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2604A07A-B9B6-4A47-B37E-A1FB5A87E998}" xr6:coauthVersionLast="41" xr6:coauthVersionMax="45" xr10:uidLastSave="{00000000-0000-0000-0000-000000000000}"/>
  <bookViews>
    <workbookView xWindow="-120" yWindow="-120" windowWidth="29040" windowHeight="15990" xr2:uid="{5A2CCA2B-F3C6-4508-BB12-E22F48C35EA7}"/>
  </bookViews>
  <sheets>
    <sheet name="tc ayant 1 ndp" sheetId="5" r:id="rId1"/>
    <sheet name="extrait DDF" sheetId="2" r:id="rId2"/>
    <sheet name="résultat" sheetId="6" r:id="rId3"/>
  </sheets>
  <definedNames>
    <definedName name="_xlnm._FilterDatabase" localSheetId="1" hidden="1">'extrait DDF'!$A$1:$AR$1343</definedName>
    <definedName name="_xlnm._FilterDatabase" localSheetId="2" hidden="1">résultat!$A$1:$AH$2860</definedName>
    <definedName name="plg">'tc ayant 1 ndp'!$A$2:$A$591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6" l="1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M759" i="6"/>
  <c r="M760" i="6"/>
  <c r="M761" i="6"/>
  <c r="M762" i="6"/>
  <c r="M763" i="6"/>
  <c r="M764" i="6"/>
  <c r="M765" i="6"/>
  <c r="M766" i="6"/>
  <c r="M767" i="6"/>
  <c r="M768" i="6"/>
  <c r="M769" i="6"/>
  <c r="M770" i="6"/>
  <c r="M771" i="6"/>
  <c r="M772" i="6"/>
  <c r="M773" i="6"/>
  <c r="M774" i="6"/>
  <c r="M775" i="6"/>
  <c r="M776" i="6"/>
  <c r="M777" i="6"/>
  <c r="M778" i="6"/>
  <c r="M779" i="6"/>
  <c r="M780" i="6"/>
  <c r="M781" i="6"/>
  <c r="M782" i="6"/>
  <c r="M783" i="6"/>
  <c r="M784" i="6"/>
  <c r="M785" i="6"/>
  <c r="M786" i="6"/>
  <c r="M787" i="6"/>
  <c r="M788" i="6"/>
  <c r="M789" i="6"/>
  <c r="M790" i="6"/>
  <c r="M791" i="6"/>
  <c r="M792" i="6"/>
  <c r="M793" i="6"/>
  <c r="M794" i="6"/>
  <c r="M795" i="6"/>
  <c r="M796" i="6"/>
  <c r="M797" i="6"/>
  <c r="M798" i="6"/>
  <c r="M799" i="6"/>
  <c r="M800" i="6"/>
  <c r="M801" i="6"/>
  <c r="M802" i="6"/>
  <c r="M803" i="6"/>
  <c r="M804" i="6"/>
  <c r="M805" i="6"/>
  <c r="M806" i="6"/>
  <c r="M807" i="6"/>
  <c r="M808" i="6"/>
  <c r="M809" i="6"/>
  <c r="M810" i="6"/>
  <c r="M811" i="6"/>
  <c r="M812" i="6"/>
  <c r="M813" i="6"/>
  <c r="M814" i="6"/>
  <c r="M815" i="6"/>
  <c r="M816" i="6"/>
  <c r="M817" i="6"/>
  <c r="M818" i="6"/>
  <c r="M819" i="6"/>
  <c r="M820" i="6"/>
  <c r="M821" i="6"/>
  <c r="M822" i="6"/>
  <c r="M823" i="6"/>
  <c r="M824" i="6"/>
  <c r="M825" i="6"/>
  <c r="M826" i="6"/>
  <c r="M827" i="6"/>
  <c r="M828" i="6"/>
  <c r="M829" i="6"/>
  <c r="M830" i="6"/>
  <c r="M831" i="6"/>
  <c r="M832" i="6"/>
  <c r="M833" i="6"/>
  <c r="M834" i="6"/>
  <c r="M835" i="6"/>
  <c r="M836" i="6"/>
  <c r="M837" i="6"/>
  <c r="M838" i="6"/>
  <c r="M839" i="6"/>
  <c r="M840" i="6"/>
  <c r="M841" i="6"/>
  <c r="M842" i="6"/>
  <c r="M843" i="6"/>
  <c r="M844" i="6"/>
  <c r="M845" i="6"/>
  <c r="M846" i="6"/>
  <c r="M847" i="6"/>
  <c r="M848" i="6"/>
  <c r="M849" i="6"/>
  <c r="M850" i="6"/>
  <c r="M851" i="6"/>
  <c r="M852" i="6"/>
  <c r="M853" i="6"/>
  <c r="M854" i="6"/>
  <c r="M855" i="6"/>
  <c r="M856" i="6"/>
  <c r="M857" i="6"/>
  <c r="M858" i="6"/>
  <c r="M859" i="6"/>
  <c r="M860" i="6"/>
  <c r="M861" i="6"/>
  <c r="M862" i="6"/>
  <c r="M863" i="6"/>
  <c r="M864" i="6"/>
  <c r="M865" i="6"/>
  <c r="M866" i="6"/>
  <c r="M867" i="6"/>
  <c r="M868" i="6"/>
  <c r="M869" i="6"/>
  <c r="M870" i="6"/>
  <c r="M871" i="6"/>
  <c r="M872" i="6"/>
  <c r="M873" i="6"/>
  <c r="M874" i="6"/>
  <c r="M875" i="6"/>
  <c r="M876" i="6"/>
  <c r="M877" i="6"/>
  <c r="M878" i="6"/>
  <c r="M879" i="6"/>
  <c r="M880" i="6"/>
  <c r="M881" i="6"/>
  <c r="M882" i="6"/>
  <c r="M883" i="6"/>
  <c r="M884" i="6"/>
  <c r="M885" i="6"/>
  <c r="M886" i="6"/>
  <c r="M887" i="6"/>
  <c r="M888" i="6"/>
  <c r="M889" i="6"/>
  <c r="M890" i="6"/>
  <c r="M891" i="6"/>
  <c r="M892" i="6"/>
  <c r="M893" i="6"/>
  <c r="M894" i="6"/>
  <c r="M895" i="6"/>
  <c r="M896" i="6"/>
  <c r="M897" i="6"/>
  <c r="M898" i="6"/>
  <c r="M899" i="6"/>
  <c r="M900" i="6"/>
  <c r="M901" i="6"/>
  <c r="M902" i="6"/>
  <c r="M903" i="6"/>
  <c r="M904" i="6"/>
  <c r="M905" i="6"/>
  <c r="M906" i="6"/>
  <c r="M907" i="6"/>
  <c r="M908" i="6"/>
  <c r="M909" i="6"/>
  <c r="M910" i="6"/>
  <c r="M911" i="6"/>
  <c r="M912" i="6"/>
  <c r="M913" i="6"/>
  <c r="M914" i="6"/>
  <c r="M915" i="6"/>
  <c r="M916" i="6"/>
  <c r="M917" i="6"/>
  <c r="M918" i="6"/>
  <c r="M919" i="6"/>
  <c r="M920" i="6"/>
  <c r="M921" i="6"/>
  <c r="M922" i="6"/>
  <c r="M923" i="6"/>
  <c r="M924" i="6"/>
  <c r="M925" i="6"/>
  <c r="M926" i="6"/>
  <c r="M927" i="6"/>
  <c r="M928" i="6"/>
  <c r="M929" i="6"/>
  <c r="M930" i="6"/>
  <c r="M931" i="6"/>
  <c r="M932" i="6"/>
  <c r="M933" i="6"/>
  <c r="M934" i="6"/>
  <c r="M935" i="6"/>
  <c r="M936" i="6"/>
  <c r="M937" i="6"/>
  <c r="M938" i="6"/>
  <c r="M939" i="6"/>
  <c r="M940" i="6"/>
  <c r="M941" i="6"/>
  <c r="M942" i="6"/>
  <c r="M943" i="6"/>
  <c r="M944" i="6"/>
  <c r="M945" i="6"/>
  <c r="M946" i="6"/>
  <c r="M947" i="6"/>
  <c r="M948" i="6"/>
  <c r="M949" i="6"/>
  <c r="M950" i="6"/>
  <c r="M951" i="6"/>
  <c r="M952" i="6"/>
  <c r="M953" i="6"/>
  <c r="M954" i="6"/>
  <c r="M955" i="6"/>
  <c r="M956" i="6"/>
  <c r="M957" i="6"/>
  <c r="M958" i="6"/>
  <c r="M959" i="6"/>
  <c r="M960" i="6"/>
  <c r="M961" i="6"/>
  <c r="M962" i="6"/>
  <c r="M963" i="6"/>
  <c r="M964" i="6"/>
  <c r="M965" i="6"/>
  <c r="M966" i="6"/>
  <c r="M967" i="6"/>
  <c r="M968" i="6"/>
  <c r="M969" i="6"/>
  <c r="M970" i="6"/>
  <c r="M971" i="6"/>
  <c r="M972" i="6"/>
  <c r="M973" i="6"/>
  <c r="M974" i="6"/>
  <c r="M975" i="6"/>
  <c r="M976" i="6"/>
  <c r="M977" i="6"/>
  <c r="M978" i="6"/>
  <c r="M979" i="6"/>
  <c r="M980" i="6"/>
  <c r="M981" i="6"/>
  <c r="M982" i="6"/>
  <c r="M983" i="6"/>
  <c r="M984" i="6"/>
  <c r="M985" i="6"/>
  <c r="M986" i="6"/>
  <c r="M987" i="6"/>
  <c r="M988" i="6"/>
  <c r="M989" i="6"/>
  <c r="M990" i="6"/>
  <c r="M991" i="6"/>
  <c r="M992" i="6"/>
  <c r="M993" i="6"/>
  <c r="M994" i="6"/>
  <c r="M995" i="6"/>
  <c r="M996" i="6"/>
  <c r="M997" i="6"/>
  <c r="M998" i="6"/>
  <c r="M999" i="6"/>
  <c r="M1000" i="6"/>
  <c r="M1001" i="6"/>
  <c r="M1002" i="6"/>
  <c r="M1003" i="6"/>
  <c r="M1004" i="6"/>
  <c r="M1005" i="6"/>
  <c r="M1006" i="6"/>
  <c r="M1007" i="6"/>
  <c r="M1008" i="6"/>
  <c r="M1009" i="6"/>
  <c r="M1010" i="6"/>
  <c r="M1011" i="6"/>
  <c r="M1012" i="6"/>
  <c r="M1013" i="6"/>
  <c r="M1014" i="6"/>
  <c r="M1015" i="6"/>
  <c r="M1016" i="6"/>
  <c r="M1017" i="6"/>
  <c r="M1018" i="6"/>
  <c r="M1019" i="6"/>
  <c r="M1020" i="6"/>
  <c r="M1021" i="6"/>
  <c r="M1022" i="6"/>
  <c r="M1023" i="6"/>
  <c r="M1024" i="6"/>
  <c r="M1025" i="6"/>
  <c r="M1026" i="6"/>
  <c r="M1027" i="6"/>
  <c r="M1028" i="6"/>
  <c r="M1029" i="6"/>
  <c r="M1030" i="6"/>
  <c r="M1031" i="6"/>
  <c r="M1032" i="6"/>
  <c r="M1033" i="6"/>
  <c r="M1034" i="6"/>
  <c r="M1035" i="6"/>
  <c r="M1036" i="6"/>
  <c r="M1037" i="6"/>
  <c r="M1038" i="6"/>
  <c r="M1039" i="6"/>
  <c r="M1040" i="6"/>
  <c r="M1041" i="6"/>
  <c r="M1042" i="6"/>
  <c r="M1043" i="6"/>
  <c r="M1044" i="6"/>
  <c r="M1045" i="6"/>
  <c r="M1046" i="6"/>
  <c r="M1047" i="6"/>
  <c r="M1048" i="6"/>
  <c r="M1049" i="6"/>
  <c r="M1050" i="6"/>
  <c r="M1051" i="6"/>
  <c r="M1052" i="6"/>
  <c r="M1053" i="6"/>
  <c r="M1054" i="6"/>
  <c r="M1055" i="6"/>
  <c r="M1056" i="6"/>
  <c r="M1057" i="6"/>
  <c r="M1058" i="6"/>
  <c r="M1059" i="6"/>
  <c r="M1060" i="6"/>
  <c r="M1061" i="6"/>
  <c r="M1062" i="6"/>
  <c r="M1063" i="6"/>
  <c r="M1064" i="6"/>
  <c r="M1065" i="6"/>
  <c r="M1066" i="6"/>
  <c r="M1067" i="6"/>
  <c r="M1068" i="6"/>
  <c r="M1069" i="6"/>
  <c r="M1070" i="6"/>
  <c r="M1071" i="6"/>
  <c r="M1072" i="6"/>
  <c r="M1073" i="6"/>
  <c r="M1074" i="6"/>
  <c r="M1075" i="6"/>
  <c r="M1076" i="6"/>
  <c r="M1077" i="6"/>
  <c r="M1078" i="6"/>
  <c r="M1079" i="6"/>
  <c r="M1080" i="6"/>
  <c r="M1081" i="6"/>
  <c r="M1082" i="6"/>
  <c r="M1083" i="6"/>
  <c r="M1084" i="6"/>
  <c r="M1085" i="6"/>
  <c r="M1086" i="6"/>
  <c r="M1087" i="6"/>
  <c r="M1088" i="6"/>
  <c r="M1089" i="6"/>
  <c r="M1090" i="6"/>
  <c r="M1091" i="6"/>
  <c r="M1092" i="6"/>
  <c r="M1093" i="6"/>
  <c r="M1094" i="6"/>
  <c r="M1095" i="6"/>
  <c r="M1096" i="6"/>
  <c r="M1097" i="6"/>
  <c r="M1098" i="6"/>
  <c r="M1099" i="6"/>
  <c r="M1100" i="6"/>
  <c r="M1101" i="6"/>
  <c r="M1102" i="6"/>
  <c r="M1103" i="6"/>
  <c r="M1104" i="6"/>
  <c r="M1105" i="6"/>
  <c r="M1106" i="6"/>
  <c r="M1107" i="6"/>
  <c r="M1108" i="6"/>
  <c r="M1109" i="6"/>
  <c r="M1110" i="6"/>
  <c r="M1111" i="6"/>
  <c r="M1112" i="6"/>
  <c r="M1113" i="6"/>
  <c r="M1114" i="6"/>
  <c r="M1115" i="6"/>
  <c r="M1116" i="6"/>
  <c r="M1117" i="6"/>
  <c r="M1118" i="6"/>
  <c r="M1119" i="6"/>
  <c r="M1120" i="6"/>
  <c r="M1121" i="6"/>
  <c r="M1122" i="6"/>
  <c r="M1123" i="6"/>
  <c r="M1124" i="6"/>
  <c r="M1125" i="6"/>
  <c r="M1126" i="6"/>
  <c r="M1127" i="6"/>
  <c r="M1128" i="6"/>
  <c r="M1129" i="6"/>
  <c r="M1130" i="6"/>
  <c r="M1131" i="6"/>
  <c r="M1132" i="6"/>
  <c r="M1133" i="6"/>
  <c r="M1134" i="6"/>
  <c r="M1135" i="6"/>
  <c r="M1136" i="6"/>
  <c r="M1137" i="6"/>
  <c r="M1138" i="6"/>
  <c r="M1139" i="6"/>
  <c r="M1140" i="6"/>
  <c r="M1141" i="6"/>
  <c r="M1142" i="6"/>
  <c r="M1143" i="6"/>
  <c r="M1144" i="6"/>
  <c r="M1145" i="6"/>
  <c r="M1146" i="6"/>
  <c r="M1147" i="6"/>
  <c r="M1148" i="6"/>
  <c r="M1149" i="6"/>
  <c r="M1150" i="6"/>
  <c r="M1151" i="6"/>
  <c r="M1152" i="6"/>
  <c r="M1153" i="6"/>
  <c r="M1154" i="6"/>
  <c r="M1155" i="6"/>
  <c r="M1156" i="6"/>
  <c r="M1157" i="6"/>
  <c r="M1158" i="6"/>
  <c r="M1159" i="6"/>
  <c r="M1160" i="6"/>
  <c r="M1161" i="6"/>
  <c r="M1162" i="6"/>
  <c r="M1163" i="6"/>
  <c r="M1164" i="6"/>
  <c r="M1165" i="6"/>
  <c r="M1166" i="6"/>
  <c r="M1167" i="6"/>
  <c r="M1168" i="6"/>
  <c r="M1169" i="6"/>
  <c r="M1170" i="6"/>
  <c r="M1171" i="6"/>
  <c r="M1172" i="6"/>
  <c r="M1173" i="6"/>
  <c r="M1174" i="6"/>
  <c r="M1175" i="6"/>
  <c r="M1176" i="6"/>
  <c r="M1177" i="6"/>
  <c r="M1178" i="6"/>
  <c r="M1179" i="6"/>
  <c r="M1180" i="6"/>
  <c r="M1181" i="6"/>
  <c r="M1182" i="6"/>
  <c r="M1183" i="6"/>
  <c r="M1184" i="6"/>
  <c r="M1185" i="6"/>
  <c r="M1186" i="6"/>
  <c r="M1187" i="6"/>
  <c r="M1188" i="6"/>
  <c r="M1189" i="6"/>
  <c r="M1190" i="6"/>
  <c r="M1191" i="6"/>
  <c r="M1192" i="6"/>
  <c r="M1193" i="6"/>
  <c r="M1194" i="6"/>
  <c r="M1195" i="6"/>
  <c r="M1196" i="6"/>
  <c r="M1197" i="6"/>
  <c r="M1198" i="6"/>
  <c r="M1199" i="6"/>
  <c r="M1200" i="6"/>
  <c r="M1201" i="6"/>
  <c r="M1202" i="6"/>
  <c r="M1203" i="6"/>
  <c r="M1204" i="6"/>
  <c r="M1205" i="6"/>
  <c r="M1206" i="6"/>
  <c r="M1207" i="6"/>
  <c r="M1208" i="6"/>
  <c r="M1209" i="6"/>
  <c r="M1210" i="6"/>
  <c r="M1211" i="6"/>
  <c r="M1212" i="6"/>
  <c r="M1213" i="6"/>
  <c r="M1214" i="6"/>
  <c r="M1215" i="6"/>
  <c r="M1216" i="6"/>
  <c r="M1217" i="6"/>
  <c r="M1218" i="6"/>
  <c r="M1219" i="6"/>
  <c r="M1220" i="6"/>
  <c r="M1221" i="6"/>
  <c r="M1222" i="6"/>
  <c r="M1223" i="6"/>
  <c r="M1224" i="6"/>
  <c r="M1225" i="6"/>
  <c r="M1226" i="6"/>
  <c r="M1227" i="6"/>
  <c r="M1228" i="6"/>
  <c r="M1229" i="6"/>
  <c r="M1230" i="6"/>
  <c r="M1231" i="6"/>
  <c r="M1232" i="6"/>
  <c r="M1233" i="6"/>
  <c r="M1234" i="6"/>
  <c r="M1235" i="6"/>
  <c r="M1236" i="6"/>
  <c r="M1237" i="6"/>
  <c r="M1238" i="6"/>
  <c r="M1239" i="6"/>
  <c r="M1240" i="6"/>
  <c r="M1241" i="6"/>
  <c r="M1242" i="6"/>
  <c r="M1243" i="6"/>
  <c r="M1244" i="6"/>
  <c r="M1245" i="6"/>
  <c r="M1246" i="6"/>
  <c r="M1247" i="6"/>
  <c r="M1248" i="6"/>
  <c r="M1249" i="6"/>
  <c r="M1250" i="6"/>
  <c r="M1251" i="6"/>
  <c r="M1252" i="6"/>
  <c r="M1253" i="6"/>
  <c r="M1254" i="6"/>
  <c r="M1255" i="6"/>
  <c r="M1256" i="6"/>
  <c r="M1257" i="6"/>
  <c r="M1258" i="6"/>
  <c r="M1259" i="6"/>
  <c r="M1260" i="6"/>
  <c r="M1261" i="6"/>
  <c r="M1262" i="6"/>
  <c r="M1263" i="6"/>
  <c r="M1264" i="6"/>
  <c r="M1265" i="6"/>
  <c r="M1266" i="6"/>
  <c r="M1267" i="6"/>
  <c r="M1268" i="6"/>
  <c r="M1269" i="6"/>
  <c r="M1270" i="6"/>
  <c r="M1271" i="6"/>
  <c r="M1272" i="6"/>
  <c r="M1273" i="6"/>
  <c r="M1274" i="6"/>
  <c r="M1275" i="6"/>
  <c r="M1276" i="6"/>
  <c r="M1277" i="6"/>
  <c r="M1278" i="6"/>
  <c r="M1279" i="6"/>
  <c r="M1280" i="6"/>
  <c r="M1281" i="6"/>
  <c r="M1282" i="6"/>
  <c r="M1283" i="6"/>
  <c r="M1284" i="6"/>
  <c r="M1285" i="6"/>
  <c r="M1286" i="6"/>
  <c r="M1287" i="6"/>
  <c r="M1288" i="6"/>
  <c r="M1289" i="6"/>
  <c r="M1290" i="6"/>
  <c r="M1291" i="6"/>
  <c r="M1292" i="6"/>
  <c r="M1293" i="6"/>
  <c r="M1294" i="6"/>
  <c r="M1295" i="6"/>
  <c r="M1296" i="6"/>
  <c r="M1297" i="6"/>
  <c r="M1298" i="6"/>
  <c r="M1299" i="6"/>
  <c r="M1300" i="6"/>
  <c r="M1301" i="6"/>
  <c r="M1302" i="6"/>
  <c r="M1303" i="6"/>
  <c r="M1304" i="6"/>
  <c r="M1305" i="6"/>
  <c r="M1306" i="6"/>
  <c r="M1307" i="6"/>
  <c r="M1308" i="6"/>
  <c r="M1309" i="6"/>
  <c r="M1310" i="6"/>
  <c r="M1311" i="6"/>
  <c r="M1312" i="6"/>
  <c r="M1313" i="6"/>
  <c r="M1314" i="6"/>
  <c r="M1315" i="6"/>
  <c r="M1316" i="6"/>
  <c r="M1317" i="6"/>
  <c r="M1318" i="6"/>
  <c r="M1319" i="6"/>
  <c r="M1320" i="6"/>
  <c r="M1321" i="6"/>
  <c r="M1322" i="6"/>
  <c r="M1323" i="6"/>
  <c r="M1324" i="6"/>
  <c r="M1325" i="6"/>
  <c r="M1326" i="6"/>
  <c r="M1327" i="6"/>
  <c r="M1328" i="6"/>
  <c r="M1329" i="6"/>
  <c r="M1330" i="6"/>
  <c r="M1331" i="6"/>
  <c r="M1332" i="6"/>
  <c r="M1333" i="6"/>
  <c r="M1334" i="6"/>
  <c r="M1335" i="6"/>
  <c r="M1336" i="6"/>
  <c r="M1337" i="6"/>
  <c r="M1338" i="6"/>
  <c r="M1339" i="6"/>
  <c r="M1340" i="6"/>
  <c r="M1341" i="6"/>
  <c r="M1342" i="6"/>
  <c r="M1343" i="6"/>
  <c r="M1344" i="6"/>
  <c r="M1345" i="6"/>
  <c r="M1346" i="6"/>
  <c r="M1347" i="6"/>
  <c r="M1348" i="6"/>
  <c r="M1349" i="6"/>
  <c r="M1350" i="6"/>
  <c r="M1351" i="6"/>
  <c r="M1352" i="6"/>
  <c r="M1353" i="6"/>
  <c r="M1354" i="6"/>
  <c r="M1355" i="6"/>
  <c r="M1356" i="6"/>
  <c r="M1357" i="6"/>
  <c r="M1358" i="6"/>
  <c r="M1359" i="6"/>
  <c r="M1360" i="6"/>
  <c r="M1361" i="6"/>
  <c r="M1362" i="6"/>
  <c r="M1363" i="6"/>
  <c r="M1364" i="6"/>
  <c r="M1365" i="6"/>
  <c r="M1366" i="6"/>
  <c r="M1367" i="6"/>
  <c r="M1368" i="6"/>
  <c r="M1369" i="6"/>
  <c r="M1370" i="6"/>
  <c r="M1371" i="6"/>
  <c r="M1372" i="6"/>
  <c r="M1373" i="6"/>
  <c r="M1374" i="6"/>
  <c r="M1375" i="6"/>
  <c r="M1376" i="6"/>
  <c r="M1377" i="6"/>
  <c r="M1378" i="6"/>
  <c r="M1379" i="6"/>
  <c r="M1380" i="6"/>
  <c r="M1381" i="6"/>
  <c r="M1382" i="6"/>
  <c r="M1383" i="6"/>
  <c r="M1384" i="6"/>
  <c r="M1385" i="6"/>
  <c r="M1386" i="6"/>
  <c r="M1387" i="6"/>
  <c r="M1388" i="6"/>
  <c r="M1389" i="6"/>
  <c r="M1390" i="6"/>
  <c r="M1391" i="6"/>
  <c r="M1392" i="6"/>
  <c r="M1393" i="6"/>
  <c r="M1394" i="6"/>
  <c r="M1395" i="6"/>
  <c r="M1396" i="6"/>
  <c r="M1397" i="6"/>
  <c r="M1398" i="6"/>
  <c r="M1399" i="6"/>
  <c r="M1400" i="6"/>
  <c r="M1401" i="6"/>
  <c r="M1402" i="6"/>
  <c r="M1403" i="6"/>
  <c r="M1404" i="6"/>
  <c r="M1405" i="6"/>
  <c r="M1406" i="6"/>
  <c r="M1407" i="6"/>
  <c r="M1408" i="6"/>
  <c r="M1409" i="6"/>
  <c r="M1410" i="6"/>
  <c r="M1411" i="6"/>
  <c r="M1412" i="6"/>
  <c r="M1413" i="6"/>
  <c r="M1414" i="6"/>
  <c r="M1415" i="6"/>
  <c r="M1416" i="6"/>
  <c r="M1417" i="6"/>
  <c r="M1418" i="6"/>
  <c r="M1419" i="6"/>
  <c r="M1420" i="6"/>
  <c r="M1421" i="6"/>
  <c r="M1422" i="6"/>
  <c r="M1423" i="6"/>
  <c r="M1424" i="6"/>
  <c r="M1425" i="6"/>
  <c r="M1426" i="6"/>
  <c r="M1427" i="6"/>
  <c r="M1428" i="6"/>
  <c r="M1429" i="6"/>
  <c r="M1430" i="6"/>
  <c r="M1431" i="6"/>
  <c r="M1432" i="6"/>
  <c r="M1433" i="6"/>
  <c r="M1434" i="6"/>
  <c r="M1435" i="6"/>
  <c r="M1436" i="6"/>
  <c r="M1437" i="6"/>
  <c r="M1438" i="6"/>
  <c r="M1439" i="6"/>
  <c r="M1440" i="6"/>
  <c r="M1441" i="6"/>
  <c r="M1442" i="6"/>
  <c r="M1443" i="6"/>
  <c r="M1444" i="6"/>
  <c r="M1445" i="6"/>
  <c r="M1446" i="6"/>
  <c r="M1447" i="6"/>
  <c r="M1448" i="6"/>
  <c r="M1449" i="6"/>
  <c r="M1450" i="6"/>
  <c r="M1451" i="6"/>
  <c r="M1452" i="6"/>
  <c r="M1453" i="6"/>
  <c r="M1454" i="6"/>
  <c r="M1455" i="6"/>
  <c r="M1456" i="6"/>
  <c r="M1457" i="6"/>
  <c r="M1458" i="6"/>
  <c r="M1459" i="6"/>
  <c r="M1460" i="6"/>
  <c r="M1461" i="6"/>
  <c r="M1462" i="6"/>
  <c r="M1463" i="6"/>
  <c r="M1464" i="6"/>
  <c r="M1465" i="6"/>
  <c r="M1466" i="6"/>
  <c r="M1467" i="6"/>
  <c r="M1468" i="6"/>
  <c r="M1469" i="6"/>
  <c r="M1470" i="6"/>
  <c r="M1471" i="6"/>
  <c r="M1472" i="6"/>
  <c r="M1473" i="6"/>
  <c r="M1474" i="6"/>
  <c r="M1475" i="6"/>
  <c r="M1476" i="6"/>
  <c r="M1477" i="6"/>
  <c r="M1478" i="6"/>
  <c r="M1479" i="6"/>
  <c r="M1480" i="6"/>
  <c r="M1481" i="6"/>
  <c r="M1482" i="6"/>
  <c r="M1483" i="6"/>
  <c r="M1484" i="6"/>
  <c r="M1485" i="6"/>
  <c r="M1486" i="6"/>
  <c r="M1487" i="6"/>
  <c r="M1488" i="6"/>
  <c r="M1489" i="6"/>
  <c r="M1490" i="6"/>
  <c r="M1491" i="6"/>
  <c r="M1492" i="6"/>
  <c r="M1493" i="6"/>
  <c r="M1494" i="6"/>
  <c r="M1495" i="6"/>
  <c r="M1496" i="6"/>
  <c r="M1497" i="6"/>
  <c r="M1498" i="6"/>
  <c r="M1499" i="6"/>
  <c r="M1500" i="6"/>
  <c r="M1501" i="6"/>
  <c r="M1502" i="6"/>
  <c r="M1503" i="6"/>
  <c r="M1504" i="6"/>
  <c r="M1505" i="6"/>
  <c r="M1506" i="6"/>
  <c r="M1507" i="6"/>
  <c r="M1508" i="6"/>
  <c r="M1509" i="6"/>
  <c r="M1510" i="6"/>
  <c r="M1511" i="6"/>
  <c r="M1512" i="6"/>
  <c r="M1513" i="6"/>
  <c r="M1514" i="6"/>
  <c r="M1515" i="6"/>
  <c r="M1516" i="6"/>
  <c r="M1517" i="6"/>
  <c r="M1518" i="6"/>
  <c r="M1519" i="6"/>
  <c r="M1520" i="6"/>
  <c r="M1521" i="6"/>
  <c r="M1522" i="6"/>
  <c r="M1523" i="6"/>
  <c r="M1524" i="6"/>
  <c r="M1525" i="6"/>
  <c r="M1526" i="6"/>
  <c r="M1527" i="6"/>
  <c r="M1528" i="6"/>
  <c r="M1529" i="6"/>
  <c r="M1530" i="6"/>
  <c r="M1531" i="6"/>
  <c r="M1532" i="6"/>
  <c r="M1533" i="6"/>
  <c r="M1534" i="6"/>
  <c r="M1535" i="6"/>
  <c r="M1536" i="6"/>
  <c r="M1537" i="6"/>
  <c r="M1538" i="6"/>
  <c r="M1539" i="6"/>
  <c r="M1540" i="6"/>
  <c r="M1541" i="6"/>
  <c r="M1542" i="6"/>
  <c r="M1543" i="6"/>
  <c r="M1544" i="6"/>
  <c r="M1545" i="6"/>
  <c r="M1546" i="6"/>
  <c r="M1547" i="6"/>
  <c r="M1548" i="6"/>
  <c r="M1549" i="6"/>
  <c r="M1550" i="6"/>
  <c r="M1551" i="6"/>
  <c r="M1552" i="6"/>
  <c r="M1553" i="6"/>
  <c r="M1554" i="6"/>
  <c r="M1555" i="6"/>
  <c r="M1556" i="6"/>
  <c r="M1557" i="6"/>
  <c r="M1558" i="6"/>
  <c r="M1559" i="6"/>
  <c r="M1560" i="6"/>
  <c r="M1561" i="6"/>
  <c r="M1562" i="6"/>
  <c r="M1563" i="6"/>
  <c r="M1564" i="6"/>
  <c r="M1565" i="6"/>
  <c r="M1566" i="6"/>
  <c r="M1567" i="6"/>
  <c r="M1568" i="6"/>
  <c r="M1569" i="6"/>
  <c r="M1570" i="6"/>
  <c r="M1571" i="6"/>
  <c r="M1572" i="6"/>
  <c r="M1573" i="6"/>
  <c r="M1574" i="6"/>
  <c r="M1575" i="6"/>
  <c r="M1576" i="6"/>
  <c r="M1577" i="6"/>
  <c r="M1578" i="6"/>
  <c r="M1579" i="6"/>
  <c r="M1580" i="6"/>
  <c r="M1581" i="6"/>
  <c r="M1582" i="6"/>
  <c r="M1583" i="6"/>
  <c r="M1584" i="6"/>
  <c r="M1585" i="6"/>
  <c r="M1586" i="6"/>
  <c r="M1587" i="6"/>
  <c r="M1588" i="6"/>
  <c r="M1589" i="6"/>
  <c r="M1590" i="6"/>
  <c r="M1591" i="6"/>
  <c r="M1592" i="6"/>
  <c r="M1593" i="6"/>
  <c r="M1594" i="6"/>
  <c r="M1595" i="6"/>
  <c r="M1596" i="6"/>
  <c r="M1597" i="6"/>
  <c r="M1598" i="6"/>
  <c r="M1599" i="6"/>
  <c r="M1600" i="6"/>
  <c r="M1601" i="6"/>
  <c r="M1602" i="6"/>
  <c r="M1603" i="6"/>
  <c r="M1604" i="6"/>
  <c r="M1605" i="6"/>
  <c r="M1606" i="6"/>
  <c r="M1607" i="6"/>
  <c r="M1608" i="6"/>
  <c r="M1609" i="6"/>
  <c r="M1610" i="6"/>
  <c r="M1611" i="6"/>
  <c r="M1612" i="6"/>
  <c r="M1613" i="6"/>
  <c r="M1614" i="6"/>
  <c r="M1615" i="6"/>
  <c r="M1616" i="6"/>
  <c r="M1617" i="6"/>
  <c r="M1618" i="6"/>
  <c r="M1619" i="6"/>
  <c r="M1620" i="6"/>
  <c r="M1621" i="6"/>
  <c r="M1622" i="6"/>
  <c r="M1623" i="6"/>
  <c r="M1624" i="6"/>
  <c r="M1625" i="6"/>
  <c r="M1626" i="6"/>
  <c r="M1627" i="6"/>
  <c r="M1628" i="6"/>
  <c r="M1629" i="6"/>
  <c r="M1630" i="6"/>
  <c r="M1631" i="6"/>
  <c r="M1632" i="6"/>
  <c r="M1633" i="6"/>
  <c r="M1634" i="6"/>
  <c r="M1635" i="6"/>
  <c r="M1636" i="6"/>
  <c r="M1637" i="6"/>
  <c r="M1638" i="6"/>
  <c r="M1639" i="6"/>
  <c r="M1640" i="6"/>
  <c r="M1641" i="6"/>
  <c r="M1642" i="6"/>
  <c r="M1643" i="6"/>
  <c r="M1644" i="6"/>
  <c r="M1645" i="6"/>
  <c r="M1646" i="6"/>
  <c r="M1647" i="6"/>
  <c r="M1648" i="6"/>
  <c r="M1649" i="6"/>
  <c r="M1650" i="6"/>
  <c r="M1651" i="6"/>
  <c r="M1652" i="6"/>
  <c r="M1653" i="6"/>
  <c r="M1654" i="6"/>
  <c r="M1655" i="6"/>
  <c r="M1656" i="6"/>
  <c r="M1657" i="6"/>
  <c r="M1658" i="6"/>
  <c r="M1659" i="6"/>
  <c r="M1660" i="6"/>
  <c r="M1661" i="6"/>
  <c r="M1662" i="6"/>
  <c r="M1663" i="6"/>
  <c r="M1664" i="6"/>
  <c r="M1665" i="6"/>
  <c r="M1666" i="6"/>
  <c r="M1667" i="6"/>
  <c r="M1668" i="6"/>
  <c r="M1669" i="6"/>
  <c r="M1670" i="6"/>
  <c r="M1671" i="6"/>
  <c r="M1672" i="6"/>
  <c r="M1673" i="6"/>
  <c r="M1674" i="6"/>
  <c r="M1675" i="6"/>
  <c r="M1676" i="6"/>
  <c r="M1677" i="6"/>
  <c r="M1678" i="6"/>
  <c r="M1679" i="6"/>
  <c r="M1680" i="6"/>
  <c r="M1681" i="6"/>
  <c r="M1682" i="6"/>
  <c r="M1683" i="6"/>
  <c r="M1684" i="6"/>
  <c r="M1685" i="6"/>
  <c r="M1686" i="6"/>
  <c r="M1687" i="6"/>
  <c r="M1688" i="6"/>
  <c r="M1689" i="6"/>
  <c r="M1690" i="6"/>
  <c r="M1691" i="6"/>
  <c r="M1692" i="6"/>
  <c r="M1693" i="6"/>
  <c r="M1694" i="6"/>
  <c r="M1695" i="6"/>
  <c r="M1696" i="6"/>
  <c r="M1697" i="6"/>
  <c r="M1698" i="6"/>
  <c r="M1699" i="6"/>
  <c r="M1700" i="6"/>
  <c r="M1701" i="6"/>
  <c r="M1702" i="6"/>
  <c r="M1703" i="6"/>
  <c r="M1704" i="6"/>
  <c r="M1705" i="6"/>
  <c r="M1706" i="6"/>
  <c r="M1707" i="6"/>
  <c r="M1708" i="6"/>
  <c r="M1709" i="6"/>
  <c r="M1710" i="6"/>
  <c r="M1711" i="6"/>
  <c r="M1712" i="6"/>
  <c r="M1713" i="6"/>
  <c r="M1714" i="6"/>
  <c r="M1715" i="6"/>
  <c r="M1716" i="6"/>
  <c r="M1717" i="6"/>
  <c r="M1718" i="6"/>
  <c r="M1719" i="6"/>
  <c r="M1720" i="6"/>
  <c r="M1721" i="6"/>
  <c r="M1722" i="6"/>
  <c r="M1723" i="6"/>
  <c r="M1724" i="6"/>
  <c r="M1725" i="6"/>
  <c r="M1726" i="6"/>
  <c r="M1727" i="6"/>
  <c r="M1728" i="6"/>
  <c r="M1729" i="6"/>
  <c r="M1730" i="6"/>
  <c r="M1731" i="6"/>
  <c r="M1732" i="6"/>
  <c r="M1733" i="6"/>
  <c r="M1734" i="6"/>
  <c r="M1735" i="6"/>
  <c r="M1736" i="6"/>
  <c r="M1737" i="6"/>
  <c r="M1738" i="6"/>
  <c r="M1739" i="6"/>
  <c r="M1740" i="6"/>
  <c r="M1741" i="6"/>
  <c r="M1742" i="6"/>
  <c r="M1743" i="6"/>
  <c r="M1744" i="6"/>
  <c r="M1745" i="6"/>
  <c r="M1746" i="6"/>
  <c r="M1747" i="6"/>
  <c r="M1748" i="6"/>
  <c r="M1749" i="6"/>
  <c r="M1750" i="6"/>
  <c r="M1751" i="6"/>
  <c r="M1752" i="6"/>
  <c r="M1753" i="6"/>
  <c r="M1754" i="6"/>
  <c r="M1755" i="6"/>
  <c r="M1756" i="6"/>
  <c r="M1757" i="6"/>
  <c r="M1758" i="6"/>
  <c r="M1759" i="6"/>
  <c r="M1760" i="6"/>
  <c r="M1761" i="6"/>
  <c r="M1762" i="6"/>
  <c r="M1763" i="6"/>
  <c r="M1764" i="6"/>
  <c r="M1765" i="6"/>
  <c r="M1766" i="6"/>
  <c r="M1767" i="6"/>
  <c r="M1768" i="6"/>
  <c r="M1769" i="6"/>
  <c r="M1770" i="6"/>
  <c r="M1771" i="6"/>
  <c r="M1772" i="6"/>
  <c r="M1773" i="6"/>
  <c r="M1774" i="6"/>
  <c r="M1775" i="6"/>
  <c r="M1776" i="6"/>
  <c r="M1777" i="6"/>
  <c r="M1778" i="6"/>
  <c r="M1779" i="6"/>
  <c r="M1780" i="6"/>
  <c r="M1781" i="6"/>
  <c r="M1782" i="6"/>
  <c r="M1783" i="6"/>
  <c r="M1784" i="6"/>
  <c r="M1785" i="6"/>
  <c r="M1786" i="6"/>
  <c r="M1787" i="6"/>
  <c r="M1788" i="6"/>
  <c r="M1789" i="6"/>
  <c r="M1790" i="6"/>
  <c r="M1791" i="6"/>
  <c r="M1792" i="6"/>
  <c r="M1793" i="6"/>
  <c r="M1794" i="6"/>
  <c r="M1795" i="6"/>
  <c r="M1796" i="6"/>
  <c r="M1797" i="6"/>
  <c r="M1798" i="6"/>
  <c r="M1799" i="6"/>
  <c r="M1800" i="6"/>
  <c r="M1801" i="6"/>
  <c r="M1802" i="6"/>
  <c r="M1803" i="6"/>
  <c r="M1804" i="6"/>
  <c r="M1805" i="6"/>
  <c r="M1806" i="6"/>
  <c r="M1807" i="6"/>
  <c r="M1808" i="6"/>
  <c r="M1809" i="6"/>
  <c r="M1810" i="6"/>
  <c r="M1811" i="6"/>
  <c r="M1812" i="6"/>
  <c r="M1813" i="6"/>
  <c r="M1814" i="6"/>
  <c r="M1815" i="6"/>
  <c r="M1816" i="6"/>
  <c r="M1817" i="6"/>
  <c r="M1818" i="6"/>
  <c r="M1819" i="6"/>
  <c r="M1820" i="6"/>
  <c r="M1821" i="6"/>
  <c r="M1822" i="6"/>
  <c r="M1823" i="6"/>
  <c r="M1824" i="6"/>
  <c r="M1825" i="6"/>
  <c r="M1826" i="6"/>
  <c r="M1827" i="6"/>
  <c r="M1828" i="6"/>
  <c r="M1829" i="6"/>
  <c r="M1830" i="6"/>
  <c r="M1831" i="6"/>
  <c r="M1832" i="6"/>
  <c r="M1833" i="6"/>
  <c r="M1834" i="6"/>
  <c r="M1835" i="6"/>
  <c r="M1836" i="6"/>
  <c r="M1837" i="6"/>
  <c r="M1838" i="6"/>
  <c r="M1839" i="6"/>
  <c r="M1840" i="6"/>
  <c r="M1841" i="6"/>
  <c r="M1842" i="6"/>
  <c r="M1843" i="6"/>
  <c r="M1844" i="6"/>
  <c r="M1845" i="6"/>
  <c r="M1846" i="6"/>
  <c r="M1847" i="6"/>
  <c r="M1848" i="6"/>
  <c r="M1849" i="6"/>
  <c r="M1850" i="6"/>
  <c r="M1851" i="6"/>
  <c r="M1852" i="6"/>
  <c r="M1853" i="6"/>
  <c r="M1854" i="6"/>
  <c r="M1855" i="6"/>
  <c r="M1856" i="6"/>
  <c r="M1857" i="6"/>
  <c r="M1858" i="6"/>
  <c r="M1859" i="6"/>
  <c r="M1860" i="6"/>
  <c r="M1861" i="6"/>
  <c r="M1862" i="6"/>
  <c r="M1863" i="6"/>
  <c r="M1864" i="6"/>
  <c r="M1865" i="6"/>
  <c r="M1866" i="6"/>
  <c r="M1867" i="6"/>
  <c r="M1868" i="6"/>
  <c r="M1869" i="6"/>
  <c r="M1870" i="6"/>
  <c r="M1871" i="6"/>
  <c r="M1872" i="6"/>
  <c r="M1873" i="6"/>
  <c r="M1874" i="6"/>
  <c r="M1875" i="6"/>
  <c r="M1876" i="6"/>
  <c r="M1877" i="6"/>
  <c r="M1878" i="6"/>
  <c r="M1879" i="6"/>
  <c r="M1880" i="6"/>
  <c r="M1881" i="6"/>
  <c r="M1882" i="6"/>
  <c r="M1883" i="6"/>
  <c r="M1884" i="6"/>
  <c r="M1885" i="6"/>
  <c r="M1886" i="6"/>
  <c r="M1887" i="6"/>
  <c r="M1888" i="6"/>
  <c r="M1889" i="6"/>
  <c r="M1890" i="6"/>
  <c r="M1891" i="6"/>
  <c r="M1892" i="6"/>
  <c r="M1893" i="6"/>
  <c r="M1894" i="6"/>
  <c r="M1895" i="6"/>
  <c r="M1896" i="6"/>
  <c r="M1897" i="6"/>
  <c r="M1898" i="6"/>
  <c r="M1899" i="6"/>
  <c r="M1900" i="6"/>
  <c r="M1901" i="6"/>
  <c r="M1902" i="6"/>
  <c r="M1903" i="6"/>
  <c r="M1904" i="6"/>
  <c r="M1905" i="6"/>
  <c r="M1906" i="6"/>
  <c r="M1907" i="6"/>
  <c r="M1908" i="6"/>
  <c r="M1909" i="6"/>
  <c r="M1910" i="6"/>
  <c r="M1911" i="6"/>
  <c r="M1912" i="6"/>
  <c r="M1913" i="6"/>
  <c r="M1914" i="6"/>
  <c r="M1915" i="6"/>
  <c r="M1916" i="6"/>
  <c r="M1917" i="6"/>
  <c r="M1918" i="6"/>
  <c r="M1919" i="6"/>
  <c r="M1920" i="6"/>
  <c r="M1921" i="6"/>
  <c r="M1922" i="6"/>
  <c r="M1923" i="6"/>
  <c r="M1924" i="6"/>
  <c r="M1925" i="6"/>
  <c r="M1926" i="6"/>
  <c r="M1927" i="6"/>
  <c r="M1928" i="6"/>
  <c r="M1929" i="6"/>
  <c r="M1930" i="6"/>
  <c r="M1931" i="6"/>
  <c r="M1932" i="6"/>
  <c r="M1933" i="6"/>
  <c r="M1934" i="6"/>
  <c r="M1935" i="6"/>
  <c r="M1936" i="6"/>
  <c r="M1937" i="6"/>
  <c r="M1938" i="6"/>
  <c r="M1939" i="6"/>
  <c r="M1940" i="6"/>
  <c r="M1941" i="6"/>
  <c r="M1942" i="6"/>
  <c r="M1943" i="6"/>
  <c r="M1944" i="6"/>
  <c r="M1945" i="6"/>
  <c r="M1946" i="6"/>
  <c r="M1947" i="6"/>
  <c r="M1948" i="6"/>
  <c r="M1949" i="6"/>
  <c r="M1950" i="6"/>
  <c r="M1951" i="6"/>
  <c r="M1952" i="6"/>
  <c r="M1953" i="6"/>
  <c r="M1954" i="6"/>
  <c r="M1955" i="6"/>
  <c r="M1956" i="6"/>
  <c r="M1957" i="6"/>
  <c r="M1958" i="6"/>
  <c r="M1959" i="6"/>
  <c r="M1960" i="6"/>
  <c r="M1961" i="6"/>
  <c r="M1962" i="6"/>
  <c r="M1963" i="6"/>
  <c r="M1964" i="6"/>
  <c r="M1965" i="6"/>
  <c r="M1966" i="6"/>
  <c r="M1967" i="6"/>
  <c r="M1968" i="6"/>
  <c r="M1969" i="6"/>
  <c r="M1970" i="6"/>
  <c r="M1971" i="6"/>
  <c r="M1972" i="6"/>
  <c r="M1973" i="6"/>
  <c r="M1974" i="6"/>
  <c r="M1975" i="6"/>
  <c r="M1976" i="6"/>
  <c r="M1977" i="6"/>
  <c r="M1978" i="6"/>
  <c r="M1979" i="6"/>
  <c r="M1980" i="6"/>
  <c r="M1981" i="6"/>
  <c r="M1982" i="6"/>
  <c r="M1983" i="6"/>
  <c r="M1984" i="6"/>
  <c r="M1985" i="6"/>
  <c r="M1986" i="6"/>
  <c r="M1987" i="6"/>
  <c r="M1988" i="6"/>
  <c r="M1989" i="6"/>
  <c r="M1990" i="6"/>
  <c r="M1991" i="6"/>
  <c r="M1992" i="6"/>
  <c r="M1993" i="6"/>
  <c r="M1994" i="6"/>
  <c r="M1995" i="6"/>
  <c r="M1996" i="6"/>
  <c r="M1997" i="6"/>
  <c r="M1998" i="6"/>
  <c r="M1999" i="6"/>
  <c r="M2000" i="6"/>
  <c r="M2001" i="6"/>
  <c r="M2002" i="6"/>
  <c r="M2003" i="6"/>
  <c r="M2004" i="6"/>
  <c r="M2005" i="6"/>
  <c r="M2006" i="6"/>
  <c r="M2007" i="6"/>
  <c r="M2008" i="6"/>
  <c r="M2009" i="6"/>
  <c r="M2010" i="6"/>
  <c r="M2011" i="6"/>
  <c r="M2012" i="6"/>
  <c r="M2013" i="6"/>
  <c r="M2014" i="6"/>
  <c r="M2015" i="6"/>
  <c r="M2016" i="6"/>
  <c r="M2017" i="6"/>
  <c r="M2018" i="6"/>
  <c r="M2019" i="6"/>
  <c r="M2020" i="6"/>
  <c r="M2021" i="6"/>
  <c r="M2022" i="6"/>
  <c r="M2023" i="6"/>
  <c r="M2024" i="6"/>
  <c r="M2025" i="6"/>
  <c r="M2026" i="6"/>
  <c r="M2027" i="6"/>
  <c r="M2028" i="6"/>
  <c r="M2029" i="6"/>
  <c r="M2030" i="6"/>
  <c r="M2031" i="6"/>
  <c r="M2032" i="6"/>
  <c r="M2033" i="6"/>
  <c r="M2034" i="6"/>
  <c r="M2035" i="6"/>
  <c r="M2036" i="6"/>
  <c r="M2037" i="6"/>
  <c r="M2038" i="6"/>
  <c r="M2039" i="6"/>
  <c r="M2040" i="6"/>
  <c r="M2041" i="6"/>
  <c r="M2042" i="6"/>
  <c r="M2043" i="6"/>
  <c r="M2044" i="6"/>
  <c r="M2045" i="6"/>
  <c r="M2046" i="6"/>
  <c r="M2047" i="6"/>
  <c r="M2048" i="6"/>
  <c r="M2049" i="6"/>
  <c r="M2050" i="6"/>
  <c r="M2051" i="6"/>
  <c r="M2052" i="6"/>
  <c r="M2053" i="6"/>
  <c r="M2054" i="6"/>
  <c r="M2055" i="6"/>
  <c r="M2056" i="6"/>
  <c r="M2057" i="6"/>
  <c r="M2058" i="6"/>
  <c r="M2059" i="6"/>
  <c r="M2060" i="6"/>
  <c r="M2061" i="6"/>
  <c r="M2062" i="6"/>
  <c r="M2063" i="6"/>
  <c r="M2064" i="6"/>
  <c r="M2065" i="6"/>
  <c r="M2066" i="6"/>
  <c r="M2067" i="6"/>
  <c r="M2068" i="6"/>
  <c r="M2069" i="6"/>
  <c r="M2070" i="6"/>
  <c r="M2071" i="6"/>
  <c r="M2072" i="6"/>
  <c r="M2073" i="6"/>
  <c r="M2074" i="6"/>
  <c r="M2075" i="6"/>
  <c r="M2076" i="6"/>
  <c r="M2077" i="6"/>
  <c r="M2078" i="6"/>
  <c r="M2079" i="6"/>
  <c r="M2080" i="6"/>
  <c r="M2081" i="6"/>
  <c r="M2082" i="6"/>
  <c r="M2083" i="6"/>
  <c r="M2084" i="6"/>
  <c r="M2085" i="6"/>
  <c r="M2086" i="6"/>
  <c r="M2087" i="6"/>
  <c r="M2088" i="6"/>
  <c r="M2089" i="6"/>
  <c r="M2090" i="6"/>
  <c r="M2091" i="6"/>
  <c r="M2092" i="6"/>
  <c r="M2093" i="6"/>
  <c r="M2094" i="6"/>
  <c r="M2095" i="6"/>
  <c r="M2096" i="6"/>
  <c r="M2097" i="6"/>
  <c r="M2098" i="6"/>
  <c r="M2099" i="6"/>
  <c r="M2100" i="6"/>
  <c r="M2101" i="6"/>
  <c r="M2102" i="6"/>
  <c r="M2103" i="6"/>
  <c r="M2104" i="6"/>
  <c r="M2105" i="6"/>
  <c r="M2106" i="6"/>
  <c r="M2107" i="6"/>
  <c r="M2108" i="6"/>
  <c r="M2109" i="6"/>
  <c r="M2110" i="6"/>
  <c r="M2111" i="6"/>
  <c r="M2112" i="6"/>
  <c r="M2113" i="6"/>
  <c r="M2114" i="6"/>
  <c r="M2115" i="6"/>
  <c r="M2116" i="6"/>
  <c r="M2117" i="6"/>
  <c r="M2118" i="6"/>
  <c r="M2119" i="6"/>
  <c r="M2120" i="6"/>
  <c r="M2121" i="6"/>
  <c r="M2122" i="6"/>
  <c r="M2123" i="6"/>
  <c r="M2124" i="6"/>
  <c r="M2125" i="6"/>
  <c r="M2126" i="6"/>
  <c r="M2127" i="6"/>
  <c r="M2128" i="6"/>
  <c r="M2129" i="6"/>
  <c r="M2130" i="6"/>
  <c r="M2131" i="6"/>
  <c r="M2132" i="6"/>
  <c r="M2133" i="6"/>
  <c r="M2134" i="6"/>
  <c r="M2135" i="6"/>
  <c r="M2136" i="6"/>
  <c r="M2137" i="6"/>
  <c r="M2138" i="6"/>
  <c r="M2139" i="6"/>
  <c r="M2140" i="6"/>
  <c r="M2141" i="6"/>
  <c r="M2142" i="6"/>
  <c r="M2143" i="6"/>
  <c r="M2144" i="6"/>
  <c r="M2145" i="6"/>
  <c r="M2146" i="6"/>
  <c r="M2147" i="6"/>
  <c r="M2148" i="6"/>
  <c r="M2149" i="6"/>
  <c r="M2150" i="6"/>
  <c r="M2151" i="6"/>
  <c r="M2152" i="6"/>
  <c r="M2153" i="6"/>
  <c r="M2154" i="6"/>
  <c r="M2155" i="6"/>
  <c r="M2156" i="6"/>
  <c r="M2157" i="6"/>
  <c r="M2158" i="6"/>
  <c r="M2159" i="6"/>
  <c r="M2160" i="6"/>
  <c r="M2161" i="6"/>
  <c r="M2162" i="6"/>
  <c r="M2163" i="6"/>
  <c r="M2164" i="6"/>
  <c r="M2165" i="6"/>
  <c r="M2166" i="6"/>
  <c r="M2167" i="6"/>
  <c r="M2168" i="6"/>
  <c r="M2169" i="6"/>
  <c r="M2170" i="6"/>
  <c r="M2171" i="6"/>
  <c r="M2172" i="6"/>
  <c r="M2173" i="6"/>
  <c r="M2174" i="6"/>
  <c r="M2175" i="6"/>
  <c r="M2176" i="6"/>
  <c r="M2177" i="6"/>
  <c r="M2178" i="6"/>
  <c r="M2179" i="6"/>
  <c r="M2180" i="6"/>
  <c r="M2181" i="6"/>
  <c r="M2182" i="6"/>
  <c r="M2183" i="6"/>
  <c r="M2184" i="6"/>
  <c r="M2185" i="6"/>
  <c r="M2186" i="6"/>
  <c r="M2187" i="6"/>
  <c r="M2188" i="6"/>
  <c r="M2189" i="6"/>
  <c r="M2190" i="6"/>
  <c r="M2191" i="6"/>
  <c r="M2192" i="6"/>
  <c r="M2193" i="6"/>
  <c r="M2194" i="6"/>
  <c r="M2195" i="6"/>
  <c r="M2196" i="6"/>
  <c r="M2197" i="6"/>
  <c r="M2198" i="6"/>
  <c r="M2199" i="6"/>
  <c r="M2200" i="6"/>
  <c r="M2201" i="6"/>
  <c r="M2202" i="6"/>
  <c r="M2203" i="6"/>
  <c r="M2204" i="6"/>
  <c r="M2205" i="6"/>
  <c r="M2206" i="6"/>
  <c r="M2207" i="6"/>
  <c r="M2208" i="6"/>
  <c r="M2209" i="6"/>
  <c r="M2210" i="6"/>
  <c r="M2211" i="6"/>
  <c r="M2212" i="6"/>
  <c r="M2213" i="6"/>
  <c r="M2214" i="6"/>
  <c r="M2215" i="6"/>
  <c r="M2216" i="6"/>
  <c r="M2217" i="6"/>
  <c r="M2218" i="6"/>
  <c r="M2219" i="6"/>
  <c r="M2220" i="6"/>
  <c r="M2221" i="6"/>
  <c r="M2222" i="6"/>
  <c r="M2223" i="6"/>
  <c r="M2224" i="6"/>
  <c r="M2225" i="6"/>
  <c r="M2226" i="6"/>
  <c r="M2227" i="6"/>
  <c r="M2228" i="6"/>
  <c r="M2229" i="6"/>
  <c r="M2230" i="6"/>
  <c r="M2231" i="6"/>
  <c r="M2232" i="6"/>
  <c r="M2233" i="6"/>
  <c r="M2234" i="6"/>
  <c r="M2235" i="6"/>
  <c r="M2236" i="6"/>
  <c r="M2237" i="6"/>
  <c r="M2238" i="6"/>
  <c r="M2239" i="6"/>
  <c r="M2240" i="6"/>
  <c r="M2241" i="6"/>
  <c r="M2242" i="6"/>
  <c r="M2243" i="6"/>
  <c r="M2244" i="6"/>
  <c r="M2245" i="6"/>
  <c r="M2246" i="6"/>
  <c r="M2247" i="6"/>
  <c r="M2248" i="6"/>
  <c r="M2249" i="6"/>
  <c r="M2250" i="6"/>
  <c r="M2251" i="6"/>
  <c r="M2252" i="6"/>
  <c r="M2253" i="6"/>
  <c r="M2254" i="6"/>
  <c r="M2255" i="6"/>
  <c r="M2256" i="6"/>
  <c r="M2257" i="6"/>
  <c r="M2258" i="6"/>
  <c r="M2259" i="6"/>
  <c r="M2260" i="6"/>
  <c r="M2261" i="6"/>
  <c r="M2262" i="6"/>
  <c r="M2263" i="6"/>
  <c r="M2264" i="6"/>
  <c r="M2265" i="6"/>
  <c r="M2266" i="6"/>
  <c r="M2267" i="6"/>
  <c r="M2268" i="6"/>
  <c r="M2269" i="6"/>
  <c r="M2270" i="6"/>
  <c r="M2271" i="6"/>
  <c r="M2272" i="6"/>
  <c r="M2273" i="6"/>
  <c r="M2274" i="6"/>
  <c r="M2275" i="6"/>
  <c r="M2276" i="6"/>
  <c r="M2277" i="6"/>
  <c r="M2278" i="6"/>
  <c r="M2279" i="6"/>
  <c r="M2280" i="6"/>
  <c r="M2281" i="6"/>
  <c r="M2282" i="6"/>
  <c r="M2283" i="6"/>
  <c r="M2284" i="6"/>
  <c r="M2285" i="6"/>
  <c r="M2286" i="6"/>
  <c r="M2287" i="6"/>
  <c r="M2288" i="6"/>
  <c r="M2289" i="6"/>
  <c r="M2290" i="6"/>
  <c r="M2291" i="6"/>
  <c r="M2292" i="6"/>
  <c r="M2293" i="6"/>
  <c r="M2294" i="6"/>
  <c r="M2295" i="6"/>
  <c r="M2296" i="6"/>
  <c r="M2297" i="6"/>
  <c r="M2298" i="6"/>
  <c r="M2299" i="6"/>
  <c r="M2300" i="6"/>
  <c r="M2301" i="6"/>
  <c r="M2302" i="6"/>
  <c r="M2303" i="6"/>
  <c r="M2304" i="6"/>
  <c r="M2305" i="6"/>
  <c r="M2306" i="6"/>
  <c r="M2307" i="6"/>
  <c r="M2308" i="6"/>
  <c r="M2309" i="6"/>
  <c r="M2310" i="6"/>
  <c r="M2311" i="6"/>
  <c r="M2312" i="6"/>
  <c r="M2313" i="6"/>
  <c r="M2314" i="6"/>
  <c r="M2315" i="6"/>
  <c r="M2316" i="6"/>
  <c r="M2317" i="6"/>
  <c r="M2318" i="6"/>
  <c r="M2319" i="6"/>
  <c r="M2320" i="6"/>
  <c r="M2321" i="6"/>
  <c r="M2322" i="6"/>
  <c r="M2323" i="6"/>
  <c r="M2324" i="6"/>
  <c r="M2325" i="6"/>
  <c r="M2326" i="6"/>
  <c r="M2327" i="6"/>
  <c r="M2328" i="6"/>
  <c r="M2329" i="6"/>
  <c r="M2330" i="6"/>
  <c r="M2331" i="6"/>
  <c r="M2332" i="6"/>
  <c r="M2333" i="6"/>
  <c r="M2334" i="6"/>
  <c r="M2335" i="6"/>
  <c r="M2336" i="6"/>
  <c r="M2337" i="6"/>
  <c r="M2338" i="6"/>
  <c r="M2339" i="6"/>
  <c r="M2340" i="6"/>
  <c r="M2341" i="6"/>
  <c r="M2342" i="6"/>
  <c r="M2343" i="6"/>
  <c r="M2344" i="6"/>
  <c r="M2345" i="6"/>
  <c r="M2346" i="6"/>
  <c r="M2347" i="6"/>
  <c r="M2348" i="6"/>
  <c r="M2349" i="6"/>
  <c r="M2350" i="6"/>
  <c r="M2351" i="6"/>
  <c r="M2352" i="6"/>
  <c r="M2353" i="6"/>
  <c r="M2354" i="6"/>
  <c r="M2355" i="6"/>
  <c r="M2356" i="6"/>
  <c r="M2357" i="6"/>
  <c r="M2358" i="6"/>
  <c r="M2359" i="6"/>
  <c r="M2360" i="6"/>
  <c r="M2361" i="6"/>
  <c r="M2362" i="6"/>
  <c r="M2363" i="6"/>
  <c r="M2364" i="6"/>
  <c r="M2365" i="6"/>
  <c r="M2366" i="6"/>
  <c r="M2367" i="6"/>
  <c r="M2368" i="6"/>
  <c r="M2369" i="6"/>
  <c r="M2370" i="6"/>
  <c r="M2371" i="6"/>
  <c r="M2372" i="6"/>
  <c r="M2373" i="6"/>
  <c r="M2374" i="6"/>
  <c r="M2375" i="6"/>
  <c r="M2376" i="6"/>
  <c r="M2377" i="6"/>
  <c r="M2378" i="6"/>
  <c r="M2379" i="6"/>
  <c r="M2380" i="6"/>
  <c r="M2381" i="6"/>
  <c r="M2382" i="6"/>
  <c r="M2383" i="6"/>
  <c r="M2384" i="6"/>
  <c r="M2385" i="6"/>
  <c r="M2386" i="6"/>
  <c r="M2387" i="6"/>
  <c r="M2388" i="6"/>
  <c r="M2389" i="6"/>
  <c r="M2390" i="6"/>
  <c r="M2391" i="6"/>
  <c r="M2392" i="6"/>
  <c r="M2393" i="6"/>
  <c r="M2394" i="6"/>
  <c r="M2395" i="6"/>
  <c r="M2396" i="6"/>
  <c r="M2397" i="6"/>
  <c r="M2398" i="6"/>
  <c r="M2399" i="6"/>
  <c r="M2400" i="6"/>
  <c r="M2401" i="6"/>
  <c r="M2402" i="6"/>
  <c r="M2403" i="6"/>
  <c r="M2404" i="6"/>
  <c r="M2405" i="6"/>
  <c r="M2406" i="6"/>
  <c r="M2407" i="6"/>
  <c r="M2408" i="6"/>
  <c r="M2409" i="6"/>
  <c r="M2410" i="6"/>
  <c r="M2411" i="6"/>
  <c r="M2412" i="6"/>
  <c r="M2413" i="6"/>
  <c r="M2414" i="6"/>
  <c r="M2415" i="6"/>
  <c r="M2416" i="6"/>
  <c r="M2417" i="6"/>
  <c r="M2418" i="6"/>
  <c r="M2419" i="6"/>
  <c r="M2420" i="6"/>
  <c r="M2421" i="6"/>
  <c r="M2422" i="6"/>
  <c r="M2423" i="6"/>
  <c r="M2424" i="6"/>
  <c r="M2425" i="6"/>
  <c r="M2426" i="6"/>
  <c r="M2427" i="6"/>
  <c r="M2428" i="6"/>
  <c r="M2429" i="6"/>
  <c r="M2430" i="6"/>
  <c r="M2431" i="6"/>
  <c r="M2432" i="6"/>
  <c r="M2433" i="6"/>
  <c r="M2434" i="6"/>
  <c r="M2435" i="6"/>
  <c r="M2436" i="6"/>
  <c r="M2437" i="6"/>
  <c r="M2438" i="6"/>
  <c r="M2439" i="6"/>
  <c r="M2440" i="6"/>
  <c r="M2441" i="6"/>
  <c r="M2442" i="6"/>
  <c r="M2443" i="6"/>
  <c r="M2444" i="6"/>
  <c r="M2445" i="6"/>
  <c r="M2446" i="6"/>
  <c r="M2447" i="6"/>
  <c r="M2448" i="6"/>
  <c r="M2449" i="6"/>
  <c r="M2450" i="6"/>
  <c r="M2451" i="6"/>
  <c r="M2452" i="6"/>
  <c r="M2453" i="6"/>
  <c r="M2454" i="6"/>
  <c r="M2455" i="6"/>
  <c r="M2456" i="6"/>
  <c r="M2457" i="6"/>
  <c r="M2458" i="6"/>
  <c r="M2459" i="6"/>
  <c r="M2460" i="6"/>
  <c r="M2461" i="6"/>
  <c r="M2462" i="6"/>
  <c r="M2463" i="6"/>
  <c r="M2464" i="6"/>
  <c r="M2465" i="6"/>
  <c r="M2466" i="6"/>
  <c r="M2467" i="6"/>
  <c r="M2468" i="6"/>
  <c r="M2469" i="6"/>
  <c r="M2470" i="6"/>
  <c r="M2471" i="6"/>
  <c r="M2472" i="6"/>
  <c r="M2473" i="6"/>
  <c r="M2474" i="6"/>
  <c r="M2475" i="6"/>
  <c r="M2476" i="6"/>
  <c r="M2477" i="6"/>
  <c r="M2478" i="6"/>
  <c r="M2479" i="6"/>
  <c r="M2480" i="6"/>
  <c r="M2481" i="6"/>
  <c r="M2482" i="6"/>
  <c r="M2483" i="6"/>
  <c r="M2484" i="6"/>
  <c r="M2485" i="6"/>
  <c r="M2486" i="6"/>
  <c r="M2487" i="6"/>
  <c r="M2488" i="6"/>
  <c r="M2489" i="6"/>
  <c r="M2490" i="6"/>
  <c r="M2491" i="6"/>
  <c r="M2492" i="6"/>
  <c r="M2493" i="6"/>
  <c r="M2494" i="6"/>
  <c r="M2495" i="6"/>
  <c r="M2496" i="6"/>
  <c r="M2497" i="6"/>
  <c r="M2498" i="6"/>
  <c r="M2499" i="6"/>
  <c r="M2500" i="6"/>
  <c r="M2501" i="6"/>
  <c r="M2502" i="6"/>
  <c r="M2503" i="6"/>
  <c r="M2504" i="6"/>
  <c r="M2505" i="6"/>
  <c r="M2506" i="6"/>
  <c r="M2507" i="6"/>
  <c r="M2508" i="6"/>
  <c r="M2509" i="6"/>
  <c r="M2510" i="6"/>
  <c r="M2511" i="6"/>
  <c r="M2512" i="6"/>
  <c r="M2513" i="6"/>
  <c r="M2514" i="6"/>
  <c r="M2515" i="6"/>
  <c r="M2516" i="6"/>
  <c r="M2517" i="6"/>
  <c r="M2518" i="6"/>
  <c r="M2519" i="6"/>
  <c r="M2520" i="6"/>
  <c r="M2521" i="6"/>
  <c r="M2522" i="6"/>
  <c r="M2523" i="6"/>
  <c r="M2524" i="6"/>
  <c r="M2525" i="6"/>
  <c r="M2526" i="6"/>
  <c r="M2527" i="6"/>
  <c r="M2528" i="6"/>
  <c r="M2529" i="6"/>
  <c r="M2530" i="6"/>
  <c r="M2531" i="6"/>
  <c r="M2532" i="6"/>
  <c r="M2533" i="6"/>
  <c r="M2534" i="6"/>
  <c r="M2535" i="6"/>
  <c r="M2536" i="6"/>
  <c r="M2537" i="6"/>
  <c r="M2538" i="6"/>
  <c r="M2539" i="6"/>
  <c r="M2540" i="6"/>
  <c r="M2541" i="6"/>
  <c r="M2542" i="6"/>
  <c r="M2543" i="6"/>
  <c r="M2544" i="6"/>
  <c r="M2545" i="6"/>
  <c r="M2546" i="6"/>
  <c r="M2547" i="6"/>
  <c r="M2548" i="6"/>
  <c r="M2549" i="6"/>
  <c r="M2550" i="6"/>
  <c r="M2551" i="6"/>
  <c r="M2552" i="6"/>
  <c r="M2553" i="6"/>
  <c r="M2554" i="6"/>
  <c r="M2555" i="6"/>
  <c r="M2556" i="6"/>
  <c r="M2557" i="6"/>
  <c r="M2558" i="6"/>
  <c r="M2559" i="6"/>
  <c r="M2560" i="6"/>
  <c r="M2561" i="6"/>
  <c r="M2562" i="6"/>
  <c r="M2563" i="6"/>
  <c r="M2564" i="6"/>
  <c r="M2565" i="6"/>
  <c r="M2566" i="6"/>
  <c r="M2567" i="6"/>
  <c r="M2568" i="6"/>
  <c r="M2569" i="6"/>
  <c r="M2570" i="6"/>
  <c r="M2571" i="6"/>
  <c r="M2572" i="6"/>
  <c r="M2573" i="6"/>
  <c r="M2574" i="6"/>
  <c r="M2575" i="6"/>
  <c r="M2576" i="6"/>
  <c r="M2577" i="6"/>
  <c r="M2578" i="6"/>
  <c r="M2579" i="6"/>
  <c r="M2580" i="6"/>
  <c r="M2581" i="6"/>
  <c r="M2582" i="6"/>
  <c r="M2583" i="6"/>
  <c r="M2584" i="6"/>
  <c r="M2585" i="6"/>
  <c r="M2586" i="6"/>
  <c r="M2587" i="6"/>
  <c r="M2588" i="6"/>
  <c r="M2589" i="6"/>
  <c r="M2590" i="6"/>
  <c r="M2591" i="6"/>
  <c r="M2592" i="6"/>
  <c r="M2593" i="6"/>
  <c r="M2594" i="6"/>
  <c r="M2595" i="6"/>
  <c r="M2596" i="6"/>
  <c r="M2597" i="6"/>
  <c r="M2598" i="6"/>
  <c r="M2599" i="6"/>
  <c r="M2600" i="6"/>
  <c r="M2601" i="6"/>
  <c r="M2602" i="6"/>
  <c r="M2603" i="6"/>
  <c r="M2604" i="6"/>
  <c r="M2605" i="6"/>
  <c r="M2606" i="6"/>
  <c r="M2607" i="6"/>
  <c r="M2608" i="6"/>
  <c r="M2609" i="6"/>
  <c r="M2610" i="6"/>
  <c r="M2611" i="6"/>
  <c r="M2612" i="6"/>
  <c r="M2613" i="6"/>
  <c r="M2614" i="6"/>
  <c r="M2615" i="6"/>
  <c r="M2616" i="6"/>
  <c r="M2617" i="6"/>
  <c r="M2618" i="6"/>
  <c r="M2619" i="6"/>
  <c r="M2620" i="6"/>
  <c r="M2621" i="6"/>
  <c r="M2622" i="6"/>
  <c r="M2623" i="6"/>
  <c r="M2624" i="6"/>
  <c r="M2625" i="6"/>
  <c r="M2626" i="6"/>
  <c r="M2627" i="6"/>
  <c r="M2628" i="6"/>
  <c r="M2629" i="6"/>
  <c r="M2630" i="6"/>
  <c r="M2631" i="6"/>
  <c r="M2632" i="6"/>
  <c r="M2633" i="6"/>
  <c r="M2634" i="6"/>
  <c r="M2635" i="6"/>
  <c r="M2636" i="6"/>
  <c r="M2637" i="6"/>
  <c r="M2638" i="6"/>
  <c r="M2639" i="6"/>
  <c r="M2640" i="6"/>
  <c r="M2641" i="6"/>
  <c r="M2642" i="6"/>
  <c r="M2643" i="6"/>
  <c r="M2644" i="6"/>
  <c r="M2645" i="6"/>
  <c r="M2646" i="6"/>
  <c r="M2647" i="6"/>
  <c r="M2648" i="6"/>
  <c r="M2649" i="6"/>
  <c r="M2650" i="6"/>
  <c r="M2651" i="6"/>
  <c r="M2652" i="6"/>
  <c r="M2653" i="6"/>
  <c r="M2654" i="6"/>
  <c r="M2655" i="6"/>
  <c r="M2656" i="6"/>
  <c r="M2657" i="6"/>
  <c r="M2658" i="6"/>
  <c r="M2659" i="6"/>
  <c r="M2660" i="6"/>
  <c r="M2661" i="6"/>
  <c r="M2662" i="6"/>
  <c r="M2663" i="6"/>
  <c r="M2664" i="6"/>
  <c r="M2665" i="6"/>
  <c r="M2666" i="6"/>
  <c r="M2667" i="6"/>
  <c r="M2668" i="6"/>
  <c r="M2669" i="6"/>
  <c r="M2670" i="6"/>
  <c r="M2671" i="6"/>
  <c r="M2672" i="6"/>
  <c r="M2673" i="6"/>
  <c r="M2674" i="6"/>
  <c r="M2675" i="6"/>
  <c r="M2676" i="6"/>
  <c r="M2677" i="6"/>
  <c r="M2678" i="6"/>
  <c r="M2679" i="6"/>
  <c r="M2680" i="6"/>
  <c r="M2681" i="6"/>
  <c r="M2682" i="6"/>
  <c r="M2683" i="6"/>
  <c r="M2684" i="6"/>
  <c r="M2685" i="6"/>
  <c r="M2686" i="6"/>
  <c r="M2687" i="6"/>
  <c r="M2688" i="6"/>
  <c r="M2689" i="6"/>
  <c r="M2690" i="6"/>
  <c r="M2691" i="6"/>
  <c r="M2692" i="6"/>
  <c r="M2693" i="6"/>
  <c r="M2694" i="6"/>
  <c r="M2695" i="6"/>
  <c r="M2696" i="6"/>
  <c r="M2697" i="6"/>
  <c r="M2698" i="6"/>
  <c r="M2699" i="6"/>
  <c r="M2700" i="6"/>
  <c r="M2701" i="6"/>
  <c r="M2702" i="6"/>
  <c r="M2703" i="6"/>
  <c r="M2704" i="6"/>
  <c r="M2705" i="6"/>
  <c r="M2706" i="6"/>
  <c r="M2707" i="6"/>
  <c r="M2708" i="6"/>
  <c r="M2709" i="6"/>
  <c r="M2710" i="6"/>
  <c r="M2711" i="6"/>
  <c r="M2712" i="6"/>
  <c r="M2713" i="6"/>
  <c r="M2714" i="6"/>
  <c r="M2715" i="6"/>
  <c r="M2716" i="6"/>
  <c r="M2717" i="6"/>
  <c r="M2718" i="6"/>
  <c r="M2719" i="6"/>
  <c r="M2720" i="6"/>
  <c r="M2721" i="6"/>
  <c r="M2722" i="6"/>
  <c r="M2723" i="6"/>
  <c r="M2724" i="6"/>
  <c r="M2725" i="6"/>
  <c r="M2726" i="6"/>
  <c r="M2727" i="6"/>
  <c r="M2728" i="6"/>
  <c r="M2729" i="6"/>
  <c r="M2730" i="6"/>
  <c r="M2731" i="6"/>
  <c r="M2732" i="6"/>
  <c r="M2733" i="6"/>
  <c r="M2734" i="6"/>
  <c r="M2735" i="6"/>
  <c r="M2736" i="6"/>
  <c r="M2737" i="6"/>
  <c r="M2738" i="6"/>
  <c r="M2739" i="6"/>
  <c r="M2740" i="6"/>
  <c r="M2741" i="6"/>
  <c r="M2742" i="6"/>
  <c r="M2743" i="6"/>
  <c r="M2744" i="6"/>
  <c r="M2745" i="6"/>
  <c r="M2746" i="6"/>
  <c r="M2747" i="6"/>
  <c r="M2748" i="6"/>
  <c r="M2749" i="6"/>
  <c r="M2750" i="6"/>
  <c r="M2751" i="6"/>
  <c r="M2752" i="6"/>
  <c r="M2753" i="6"/>
  <c r="M2754" i="6"/>
  <c r="M2755" i="6"/>
  <c r="M2756" i="6"/>
  <c r="M2757" i="6"/>
  <c r="M2758" i="6"/>
  <c r="M2759" i="6"/>
  <c r="M2760" i="6"/>
  <c r="M2761" i="6"/>
  <c r="M2762" i="6"/>
  <c r="M2763" i="6"/>
  <c r="M2764" i="6"/>
  <c r="M2765" i="6"/>
  <c r="M2766" i="6"/>
  <c r="M2767" i="6"/>
  <c r="M2768" i="6"/>
  <c r="M2769" i="6"/>
  <c r="M2770" i="6"/>
  <c r="M2771" i="6"/>
  <c r="M2772" i="6"/>
  <c r="M2773" i="6"/>
  <c r="M2774" i="6"/>
  <c r="M2775" i="6"/>
  <c r="M2776" i="6"/>
  <c r="M2777" i="6"/>
  <c r="M2778" i="6"/>
  <c r="M2779" i="6"/>
  <c r="M2780" i="6"/>
  <c r="M2781" i="6"/>
  <c r="M2782" i="6"/>
  <c r="M2783" i="6"/>
  <c r="M2784" i="6"/>
  <c r="M2785" i="6"/>
  <c r="M2786" i="6"/>
  <c r="M2787" i="6"/>
  <c r="M2788" i="6"/>
  <c r="M2789" i="6"/>
  <c r="M2790" i="6"/>
  <c r="M2791" i="6"/>
  <c r="M2792" i="6"/>
  <c r="M2793" i="6"/>
  <c r="M2794" i="6"/>
  <c r="M2795" i="6"/>
  <c r="M2796" i="6"/>
  <c r="M2797" i="6"/>
  <c r="M2798" i="6"/>
  <c r="M2799" i="6"/>
  <c r="M2800" i="6"/>
  <c r="M2801" i="6"/>
  <c r="M2802" i="6"/>
  <c r="M2803" i="6"/>
  <c r="M2804" i="6"/>
  <c r="M2805" i="6"/>
  <c r="M2806" i="6"/>
  <c r="M2807" i="6"/>
  <c r="M2808" i="6"/>
  <c r="M2809" i="6"/>
  <c r="M2810" i="6"/>
  <c r="M2811" i="6"/>
  <c r="M2812" i="6"/>
  <c r="M2813" i="6"/>
  <c r="M2814" i="6"/>
  <c r="M2815" i="6"/>
  <c r="M2816" i="6"/>
  <c r="M2817" i="6"/>
  <c r="M2818" i="6"/>
  <c r="M2819" i="6"/>
  <c r="M2820" i="6"/>
  <c r="M2821" i="6"/>
  <c r="M2822" i="6"/>
  <c r="M2823" i="6"/>
  <c r="M2824" i="6"/>
  <c r="M2825" i="6"/>
  <c r="M2826" i="6"/>
  <c r="M2827" i="6"/>
  <c r="M2828" i="6"/>
  <c r="M2829" i="6"/>
  <c r="M2830" i="6"/>
  <c r="M2831" i="6"/>
  <c r="M2832" i="6"/>
  <c r="M2833" i="6"/>
  <c r="M2834" i="6"/>
  <c r="M2835" i="6"/>
  <c r="M2836" i="6"/>
  <c r="M2837" i="6"/>
  <c r="M2838" i="6"/>
  <c r="M2839" i="6"/>
  <c r="M2840" i="6"/>
  <c r="M2841" i="6"/>
  <c r="M2842" i="6"/>
  <c r="M2843" i="6"/>
  <c r="M2844" i="6"/>
  <c r="M2845" i="6"/>
  <c r="M2846" i="6"/>
  <c r="M2847" i="6"/>
  <c r="M2848" i="6"/>
  <c r="M2849" i="6"/>
  <c r="M2850" i="6"/>
  <c r="M2851" i="6"/>
  <c r="M2852" i="6"/>
  <c r="M2853" i="6"/>
  <c r="M2854" i="6"/>
  <c r="M2855" i="6"/>
  <c r="M2856" i="6"/>
  <c r="M2857" i="6"/>
  <c r="M2858" i="6"/>
  <c r="M2859" i="6"/>
  <c r="M2860" i="6"/>
  <c r="M2" i="6"/>
  <c r="L3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299" i="6"/>
  <c r="L300" i="6"/>
  <c r="L301" i="6"/>
  <c r="L302" i="6"/>
  <c r="L303" i="6"/>
  <c r="L304" i="6"/>
  <c r="L305" i="6"/>
  <c r="L306" i="6"/>
  <c r="L307" i="6"/>
  <c r="L308" i="6"/>
  <c r="L309" i="6"/>
  <c r="L310" i="6"/>
  <c r="L311" i="6"/>
  <c r="L312" i="6"/>
  <c r="L313" i="6"/>
  <c r="L314" i="6"/>
  <c r="L315" i="6"/>
  <c r="L316" i="6"/>
  <c r="L317" i="6"/>
  <c r="L318" i="6"/>
  <c r="L319" i="6"/>
  <c r="L320" i="6"/>
  <c r="L321" i="6"/>
  <c r="L322" i="6"/>
  <c r="L323" i="6"/>
  <c r="L324" i="6"/>
  <c r="L325" i="6"/>
  <c r="L326" i="6"/>
  <c r="L327" i="6"/>
  <c r="L328" i="6"/>
  <c r="L329" i="6"/>
  <c r="L330" i="6"/>
  <c r="L331" i="6"/>
  <c r="L332" i="6"/>
  <c r="L333" i="6"/>
  <c r="L334" i="6"/>
  <c r="L335" i="6"/>
  <c r="L336" i="6"/>
  <c r="L337" i="6"/>
  <c r="L338" i="6"/>
  <c r="L339" i="6"/>
  <c r="L340" i="6"/>
  <c r="L341" i="6"/>
  <c r="L342" i="6"/>
  <c r="L343" i="6"/>
  <c r="L344" i="6"/>
  <c r="L345" i="6"/>
  <c r="L346" i="6"/>
  <c r="L347" i="6"/>
  <c r="L348" i="6"/>
  <c r="L349" i="6"/>
  <c r="L350" i="6"/>
  <c r="L351" i="6"/>
  <c r="L352" i="6"/>
  <c r="L353" i="6"/>
  <c r="L354" i="6"/>
  <c r="L355" i="6"/>
  <c r="L356" i="6"/>
  <c r="L357" i="6"/>
  <c r="L358" i="6"/>
  <c r="L359" i="6"/>
  <c r="L360" i="6"/>
  <c r="L361" i="6"/>
  <c r="L362" i="6"/>
  <c r="L363" i="6"/>
  <c r="L364" i="6"/>
  <c r="L365" i="6"/>
  <c r="L366" i="6"/>
  <c r="L367" i="6"/>
  <c r="L368" i="6"/>
  <c r="L369" i="6"/>
  <c r="L370" i="6"/>
  <c r="L371" i="6"/>
  <c r="L372" i="6"/>
  <c r="L373" i="6"/>
  <c r="L374" i="6"/>
  <c r="L375" i="6"/>
  <c r="L376" i="6"/>
  <c r="L377" i="6"/>
  <c r="L378" i="6"/>
  <c r="L379" i="6"/>
  <c r="L380" i="6"/>
  <c r="L381" i="6"/>
  <c r="L382" i="6"/>
  <c r="L383" i="6"/>
  <c r="L384" i="6"/>
  <c r="L385" i="6"/>
  <c r="L386" i="6"/>
  <c r="L387" i="6"/>
  <c r="L388" i="6"/>
  <c r="L389" i="6"/>
  <c r="L390" i="6"/>
  <c r="L391" i="6"/>
  <c r="L392" i="6"/>
  <c r="L393" i="6"/>
  <c r="L394" i="6"/>
  <c r="L395" i="6"/>
  <c r="L396" i="6"/>
  <c r="L397" i="6"/>
  <c r="L398" i="6"/>
  <c r="L399" i="6"/>
  <c r="L400" i="6"/>
  <c r="L401" i="6"/>
  <c r="L402" i="6"/>
  <c r="L403" i="6"/>
  <c r="L404" i="6"/>
  <c r="L405" i="6"/>
  <c r="L406" i="6"/>
  <c r="L407" i="6"/>
  <c r="L408" i="6"/>
  <c r="L409" i="6"/>
  <c r="L410" i="6"/>
  <c r="L411" i="6"/>
  <c r="L412" i="6"/>
  <c r="L413" i="6"/>
  <c r="L414" i="6"/>
  <c r="L415" i="6"/>
  <c r="L416" i="6"/>
  <c r="L417" i="6"/>
  <c r="L418" i="6"/>
  <c r="L419" i="6"/>
  <c r="L420" i="6"/>
  <c r="L421" i="6"/>
  <c r="L422" i="6"/>
  <c r="L423" i="6"/>
  <c r="L424" i="6"/>
  <c r="L425" i="6"/>
  <c r="L426" i="6"/>
  <c r="L427" i="6"/>
  <c r="L428" i="6"/>
  <c r="L429" i="6"/>
  <c r="L430" i="6"/>
  <c r="L431" i="6"/>
  <c r="L432" i="6"/>
  <c r="L433" i="6"/>
  <c r="L434" i="6"/>
  <c r="L435" i="6"/>
  <c r="L436" i="6"/>
  <c r="L437" i="6"/>
  <c r="L438" i="6"/>
  <c r="L439" i="6"/>
  <c r="L440" i="6"/>
  <c r="L441" i="6"/>
  <c r="L442" i="6"/>
  <c r="L443" i="6"/>
  <c r="L444" i="6"/>
  <c r="L445" i="6"/>
  <c r="L446" i="6"/>
  <c r="L447" i="6"/>
  <c r="L448" i="6"/>
  <c r="L449" i="6"/>
  <c r="L450" i="6"/>
  <c r="L451" i="6"/>
  <c r="L452" i="6"/>
  <c r="L453" i="6"/>
  <c r="L454" i="6"/>
  <c r="L455" i="6"/>
  <c r="L456" i="6"/>
  <c r="L457" i="6"/>
  <c r="L458" i="6"/>
  <c r="L459" i="6"/>
  <c r="L460" i="6"/>
  <c r="L461" i="6"/>
  <c r="L462" i="6"/>
  <c r="L463" i="6"/>
  <c r="L464" i="6"/>
  <c r="L465" i="6"/>
  <c r="L466" i="6"/>
  <c r="L467" i="6"/>
  <c r="L468" i="6"/>
  <c r="L469" i="6"/>
  <c r="L470" i="6"/>
  <c r="L471" i="6"/>
  <c r="L472" i="6"/>
  <c r="L473" i="6"/>
  <c r="L474" i="6"/>
  <c r="L475" i="6"/>
  <c r="L476" i="6"/>
  <c r="L477" i="6"/>
  <c r="L478" i="6"/>
  <c r="L479" i="6"/>
  <c r="L480" i="6"/>
  <c r="L481" i="6"/>
  <c r="L482" i="6"/>
  <c r="L483" i="6"/>
  <c r="L484" i="6"/>
  <c r="L485" i="6"/>
  <c r="L486" i="6"/>
  <c r="L487" i="6"/>
  <c r="L488" i="6"/>
  <c r="L489" i="6"/>
  <c r="L490" i="6"/>
  <c r="L491" i="6"/>
  <c r="L492" i="6"/>
  <c r="L493" i="6"/>
  <c r="L494" i="6"/>
  <c r="L495" i="6"/>
  <c r="L496" i="6"/>
  <c r="L497" i="6"/>
  <c r="L498" i="6"/>
  <c r="L499" i="6"/>
  <c r="L500" i="6"/>
  <c r="L501" i="6"/>
  <c r="L502" i="6"/>
  <c r="L503" i="6"/>
  <c r="L504" i="6"/>
  <c r="L505" i="6"/>
  <c r="L506" i="6"/>
  <c r="L507" i="6"/>
  <c r="L508" i="6"/>
  <c r="L509" i="6"/>
  <c r="L510" i="6"/>
  <c r="L511" i="6"/>
  <c r="L512" i="6"/>
  <c r="L513" i="6"/>
  <c r="L514" i="6"/>
  <c r="L515" i="6"/>
  <c r="L516" i="6"/>
  <c r="L517" i="6"/>
  <c r="L518" i="6"/>
  <c r="L519" i="6"/>
  <c r="L520" i="6"/>
  <c r="L521" i="6"/>
  <c r="L522" i="6"/>
  <c r="L523" i="6"/>
  <c r="L524" i="6"/>
  <c r="L525" i="6"/>
  <c r="L526" i="6"/>
  <c r="L527" i="6"/>
  <c r="L528" i="6"/>
  <c r="L529" i="6"/>
  <c r="L530" i="6"/>
  <c r="L531" i="6"/>
  <c r="L532" i="6"/>
  <c r="L533" i="6"/>
  <c r="L534" i="6"/>
  <c r="L535" i="6"/>
  <c r="L536" i="6"/>
  <c r="L537" i="6"/>
  <c r="L538" i="6"/>
  <c r="L539" i="6"/>
  <c r="L540" i="6"/>
  <c r="L541" i="6"/>
  <c r="L542" i="6"/>
  <c r="L543" i="6"/>
  <c r="L544" i="6"/>
  <c r="L545" i="6"/>
  <c r="L546" i="6"/>
  <c r="L547" i="6"/>
  <c r="L548" i="6"/>
  <c r="L549" i="6"/>
  <c r="L550" i="6"/>
  <c r="L551" i="6"/>
  <c r="L552" i="6"/>
  <c r="L553" i="6"/>
  <c r="L554" i="6"/>
  <c r="L555" i="6"/>
  <c r="L556" i="6"/>
  <c r="L557" i="6"/>
  <c r="L558" i="6"/>
  <c r="L559" i="6"/>
  <c r="L560" i="6"/>
  <c r="L561" i="6"/>
  <c r="L562" i="6"/>
  <c r="L563" i="6"/>
  <c r="L564" i="6"/>
  <c r="L565" i="6"/>
  <c r="L566" i="6"/>
  <c r="L567" i="6"/>
  <c r="L568" i="6"/>
  <c r="L569" i="6"/>
  <c r="L570" i="6"/>
  <c r="L571" i="6"/>
  <c r="L572" i="6"/>
  <c r="L573" i="6"/>
  <c r="L574" i="6"/>
  <c r="L575" i="6"/>
  <c r="L576" i="6"/>
  <c r="L577" i="6"/>
  <c r="L578" i="6"/>
  <c r="L579" i="6"/>
  <c r="L580" i="6"/>
  <c r="L581" i="6"/>
  <c r="L582" i="6"/>
  <c r="L583" i="6"/>
  <c r="L584" i="6"/>
  <c r="L585" i="6"/>
  <c r="L586" i="6"/>
  <c r="L587" i="6"/>
  <c r="L588" i="6"/>
  <c r="L589" i="6"/>
  <c r="L590" i="6"/>
  <c r="L591" i="6"/>
  <c r="L592" i="6"/>
  <c r="L593" i="6"/>
  <c r="L594" i="6"/>
  <c r="L595" i="6"/>
  <c r="L596" i="6"/>
  <c r="L597" i="6"/>
  <c r="L598" i="6"/>
  <c r="L599" i="6"/>
  <c r="L600" i="6"/>
  <c r="L601" i="6"/>
  <c r="L602" i="6"/>
  <c r="L603" i="6"/>
  <c r="L604" i="6"/>
  <c r="L605" i="6"/>
  <c r="L606" i="6"/>
  <c r="L607" i="6"/>
  <c r="L608" i="6"/>
  <c r="L609" i="6"/>
  <c r="L610" i="6"/>
  <c r="L611" i="6"/>
  <c r="L612" i="6"/>
  <c r="L613" i="6"/>
  <c r="L614" i="6"/>
  <c r="L615" i="6"/>
  <c r="L616" i="6"/>
  <c r="L617" i="6"/>
  <c r="L618" i="6"/>
  <c r="L619" i="6"/>
  <c r="L620" i="6"/>
  <c r="L621" i="6"/>
  <c r="L622" i="6"/>
  <c r="L623" i="6"/>
  <c r="L624" i="6"/>
  <c r="L625" i="6"/>
  <c r="L626" i="6"/>
  <c r="L627" i="6"/>
  <c r="L628" i="6"/>
  <c r="L629" i="6"/>
  <c r="L630" i="6"/>
  <c r="L631" i="6"/>
  <c r="L632" i="6"/>
  <c r="L633" i="6"/>
  <c r="L634" i="6"/>
  <c r="L635" i="6"/>
  <c r="L636" i="6"/>
  <c r="L637" i="6"/>
  <c r="L638" i="6"/>
  <c r="L639" i="6"/>
  <c r="L640" i="6"/>
  <c r="L641" i="6"/>
  <c r="L642" i="6"/>
  <c r="L643" i="6"/>
  <c r="L644" i="6"/>
  <c r="L645" i="6"/>
  <c r="L646" i="6"/>
  <c r="L647" i="6"/>
  <c r="L648" i="6"/>
  <c r="L649" i="6"/>
  <c r="L650" i="6"/>
  <c r="L651" i="6"/>
  <c r="L652" i="6"/>
  <c r="L653" i="6"/>
  <c r="L654" i="6"/>
  <c r="L655" i="6"/>
  <c r="L656" i="6"/>
  <c r="L657" i="6"/>
  <c r="L658" i="6"/>
  <c r="L659" i="6"/>
  <c r="L660" i="6"/>
  <c r="L661" i="6"/>
  <c r="L662" i="6"/>
  <c r="L663" i="6"/>
  <c r="L664" i="6"/>
  <c r="L665" i="6"/>
  <c r="L666" i="6"/>
  <c r="L667" i="6"/>
  <c r="L668" i="6"/>
  <c r="L669" i="6"/>
  <c r="L670" i="6"/>
  <c r="L671" i="6"/>
  <c r="L672" i="6"/>
  <c r="L673" i="6"/>
  <c r="L674" i="6"/>
  <c r="L675" i="6"/>
  <c r="L676" i="6"/>
  <c r="L677" i="6"/>
  <c r="L678" i="6"/>
  <c r="L679" i="6"/>
  <c r="L680" i="6"/>
  <c r="L681" i="6"/>
  <c r="L682" i="6"/>
  <c r="L683" i="6"/>
  <c r="L684" i="6"/>
  <c r="L685" i="6"/>
  <c r="L686" i="6"/>
  <c r="L687" i="6"/>
  <c r="L688" i="6"/>
  <c r="L689" i="6"/>
  <c r="L690" i="6"/>
  <c r="L691" i="6"/>
  <c r="L692" i="6"/>
  <c r="L693" i="6"/>
  <c r="L694" i="6"/>
  <c r="L695" i="6"/>
  <c r="L696" i="6"/>
  <c r="L697" i="6"/>
  <c r="L698" i="6"/>
  <c r="L699" i="6"/>
  <c r="L700" i="6"/>
  <c r="L701" i="6"/>
  <c r="L702" i="6"/>
  <c r="L703" i="6"/>
  <c r="L704" i="6"/>
  <c r="L705" i="6"/>
  <c r="L706" i="6"/>
  <c r="L707" i="6"/>
  <c r="L708" i="6"/>
  <c r="L709" i="6"/>
  <c r="L710" i="6"/>
  <c r="L711" i="6"/>
  <c r="L712" i="6"/>
  <c r="L713" i="6"/>
  <c r="L714" i="6"/>
  <c r="L715" i="6"/>
  <c r="L716" i="6"/>
  <c r="L717" i="6"/>
  <c r="L718" i="6"/>
  <c r="L719" i="6"/>
  <c r="L720" i="6"/>
  <c r="L721" i="6"/>
  <c r="L722" i="6"/>
  <c r="L723" i="6"/>
  <c r="L724" i="6"/>
  <c r="L725" i="6"/>
  <c r="L726" i="6"/>
  <c r="L727" i="6"/>
  <c r="L728" i="6"/>
  <c r="L729" i="6"/>
  <c r="L730" i="6"/>
  <c r="L731" i="6"/>
  <c r="L732" i="6"/>
  <c r="L733" i="6"/>
  <c r="L734" i="6"/>
  <c r="L735" i="6"/>
  <c r="L736" i="6"/>
  <c r="L737" i="6"/>
  <c r="L738" i="6"/>
  <c r="L739" i="6"/>
  <c r="L740" i="6"/>
  <c r="L741" i="6"/>
  <c r="L742" i="6"/>
  <c r="L743" i="6"/>
  <c r="L744" i="6"/>
  <c r="L745" i="6"/>
  <c r="L746" i="6"/>
  <c r="L747" i="6"/>
  <c r="L748" i="6"/>
  <c r="L749" i="6"/>
  <c r="L750" i="6"/>
  <c r="L751" i="6"/>
  <c r="L752" i="6"/>
  <c r="L753" i="6"/>
  <c r="L754" i="6"/>
  <c r="L755" i="6"/>
  <c r="L756" i="6"/>
  <c r="L757" i="6"/>
  <c r="L758" i="6"/>
  <c r="L759" i="6"/>
  <c r="L760" i="6"/>
  <c r="L761" i="6"/>
  <c r="L762" i="6"/>
  <c r="L763" i="6"/>
  <c r="L764" i="6"/>
  <c r="L765" i="6"/>
  <c r="L766" i="6"/>
  <c r="L767" i="6"/>
  <c r="L768" i="6"/>
  <c r="L769" i="6"/>
  <c r="L770" i="6"/>
  <c r="L771" i="6"/>
  <c r="L772" i="6"/>
  <c r="L773" i="6"/>
  <c r="L774" i="6"/>
  <c r="L775" i="6"/>
  <c r="L776" i="6"/>
  <c r="L777" i="6"/>
  <c r="L778" i="6"/>
  <c r="L779" i="6"/>
  <c r="L780" i="6"/>
  <c r="L781" i="6"/>
  <c r="L782" i="6"/>
  <c r="L783" i="6"/>
  <c r="L784" i="6"/>
  <c r="L785" i="6"/>
  <c r="L786" i="6"/>
  <c r="L787" i="6"/>
  <c r="L788" i="6"/>
  <c r="L789" i="6"/>
  <c r="L790" i="6"/>
  <c r="L791" i="6"/>
  <c r="L792" i="6"/>
  <c r="L793" i="6"/>
  <c r="L794" i="6"/>
  <c r="L795" i="6"/>
  <c r="L796" i="6"/>
  <c r="L797" i="6"/>
  <c r="L798" i="6"/>
  <c r="L799" i="6"/>
  <c r="L800" i="6"/>
  <c r="L801" i="6"/>
  <c r="L802" i="6"/>
  <c r="L803" i="6"/>
  <c r="L804" i="6"/>
  <c r="L805" i="6"/>
  <c r="L806" i="6"/>
  <c r="L807" i="6"/>
  <c r="L808" i="6"/>
  <c r="L809" i="6"/>
  <c r="L810" i="6"/>
  <c r="L811" i="6"/>
  <c r="L812" i="6"/>
  <c r="L813" i="6"/>
  <c r="L814" i="6"/>
  <c r="L815" i="6"/>
  <c r="L816" i="6"/>
  <c r="L817" i="6"/>
  <c r="L818" i="6"/>
  <c r="L819" i="6"/>
  <c r="L820" i="6"/>
  <c r="L821" i="6"/>
  <c r="L822" i="6"/>
  <c r="L823" i="6"/>
  <c r="L824" i="6"/>
  <c r="L825" i="6"/>
  <c r="L826" i="6"/>
  <c r="L827" i="6"/>
  <c r="L828" i="6"/>
  <c r="L829" i="6"/>
  <c r="L830" i="6"/>
  <c r="L831" i="6"/>
  <c r="L832" i="6"/>
  <c r="L833" i="6"/>
  <c r="L834" i="6"/>
  <c r="L835" i="6"/>
  <c r="L836" i="6"/>
  <c r="L837" i="6"/>
  <c r="L838" i="6"/>
  <c r="L839" i="6"/>
  <c r="L840" i="6"/>
  <c r="L841" i="6"/>
  <c r="L842" i="6"/>
  <c r="L843" i="6"/>
  <c r="L844" i="6"/>
  <c r="L845" i="6"/>
  <c r="L846" i="6"/>
  <c r="L847" i="6"/>
  <c r="L848" i="6"/>
  <c r="L849" i="6"/>
  <c r="L850" i="6"/>
  <c r="L851" i="6"/>
  <c r="L852" i="6"/>
  <c r="L853" i="6"/>
  <c r="L854" i="6"/>
  <c r="L855" i="6"/>
  <c r="L856" i="6"/>
  <c r="L857" i="6"/>
  <c r="L858" i="6"/>
  <c r="L859" i="6"/>
  <c r="L860" i="6"/>
  <c r="L861" i="6"/>
  <c r="L862" i="6"/>
  <c r="L863" i="6"/>
  <c r="L864" i="6"/>
  <c r="L865" i="6"/>
  <c r="L866" i="6"/>
  <c r="L867" i="6"/>
  <c r="L868" i="6"/>
  <c r="L869" i="6"/>
  <c r="L870" i="6"/>
  <c r="L871" i="6"/>
  <c r="L872" i="6"/>
  <c r="L873" i="6"/>
  <c r="L874" i="6"/>
  <c r="L875" i="6"/>
  <c r="L876" i="6"/>
  <c r="L877" i="6"/>
  <c r="L878" i="6"/>
  <c r="L879" i="6"/>
  <c r="L880" i="6"/>
  <c r="L881" i="6"/>
  <c r="L882" i="6"/>
  <c r="L883" i="6"/>
  <c r="L884" i="6"/>
  <c r="L885" i="6"/>
  <c r="L886" i="6"/>
  <c r="L887" i="6"/>
  <c r="L888" i="6"/>
  <c r="L889" i="6"/>
  <c r="L890" i="6"/>
  <c r="L891" i="6"/>
  <c r="L892" i="6"/>
  <c r="L893" i="6"/>
  <c r="L894" i="6"/>
  <c r="L895" i="6"/>
  <c r="L896" i="6"/>
  <c r="L897" i="6"/>
  <c r="L898" i="6"/>
  <c r="L899" i="6"/>
  <c r="L900" i="6"/>
  <c r="L901" i="6"/>
  <c r="L902" i="6"/>
  <c r="L903" i="6"/>
  <c r="L904" i="6"/>
  <c r="L905" i="6"/>
  <c r="L906" i="6"/>
  <c r="L907" i="6"/>
  <c r="L908" i="6"/>
  <c r="L909" i="6"/>
  <c r="L910" i="6"/>
  <c r="L911" i="6"/>
  <c r="L912" i="6"/>
  <c r="L913" i="6"/>
  <c r="L914" i="6"/>
  <c r="L915" i="6"/>
  <c r="L916" i="6"/>
  <c r="L917" i="6"/>
  <c r="L918" i="6"/>
  <c r="L919" i="6"/>
  <c r="L920" i="6"/>
  <c r="L921" i="6"/>
  <c r="L922" i="6"/>
  <c r="L923" i="6"/>
  <c r="L924" i="6"/>
  <c r="L925" i="6"/>
  <c r="L926" i="6"/>
  <c r="L927" i="6"/>
  <c r="L928" i="6"/>
  <c r="L929" i="6"/>
  <c r="L930" i="6"/>
  <c r="L931" i="6"/>
  <c r="L932" i="6"/>
  <c r="L933" i="6"/>
  <c r="L934" i="6"/>
  <c r="L935" i="6"/>
  <c r="L936" i="6"/>
  <c r="L937" i="6"/>
  <c r="L938" i="6"/>
  <c r="L939" i="6"/>
  <c r="L940" i="6"/>
  <c r="L941" i="6"/>
  <c r="L942" i="6"/>
  <c r="L943" i="6"/>
  <c r="L944" i="6"/>
  <c r="L945" i="6"/>
  <c r="L946" i="6"/>
  <c r="L947" i="6"/>
  <c r="L948" i="6"/>
  <c r="L949" i="6"/>
  <c r="L950" i="6"/>
  <c r="L951" i="6"/>
  <c r="L952" i="6"/>
  <c r="L953" i="6"/>
  <c r="L954" i="6"/>
  <c r="L955" i="6"/>
  <c r="L956" i="6"/>
  <c r="L957" i="6"/>
  <c r="L958" i="6"/>
  <c r="L959" i="6"/>
  <c r="L960" i="6"/>
  <c r="L961" i="6"/>
  <c r="L962" i="6"/>
  <c r="L963" i="6"/>
  <c r="L964" i="6"/>
  <c r="L965" i="6"/>
  <c r="L966" i="6"/>
  <c r="L967" i="6"/>
  <c r="L968" i="6"/>
  <c r="L969" i="6"/>
  <c r="L970" i="6"/>
  <c r="L971" i="6"/>
  <c r="L972" i="6"/>
  <c r="L973" i="6"/>
  <c r="L974" i="6"/>
  <c r="L975" i="6"/>
  <c r="L976" i="6"/>
  <c r="L977" i="6"/>
  <c r="L978" i="6"/>
  <c r="L979" i="6"/>
  <c r="L980" i="6"/>
  <c r="L981" i="6"/>
  <c r="L982" i="6"/>
  <c r="L983" i="6"/>
  <c r="L984" i="6"/>
  <c r="L985" i="6"/>
  <c r="L986" i="6"/>
  <c r="L987" i="6"/>
  <c r="L988" i="6"/>
  <c r="L989" i="6"/>
  <c r="L990" i="6"/>
  <c r="L991" i="6"/>
  <c r="L992" i="6"/>
  <c r="L993" i="6"/>
  <c r="L994" i="6"/>
  <c r="L995" i="6"/>
  <c r="L996" i="6"/>
  <c r="L997" i="6"/>
  <c r="L998" i="6"/>
  <c r="L999" i="6"/>
  <c r="L1000" i="6"/>
  <c r="L1001" i="6"/>
  <c r="L1002" i="6"/>
  <c r="L1003" i="6"/>
  <c r="L1004" i="6"/>
  <c r="L1005" i="6"/>
  <c r="L1006" i="6"/>
  <c r="L1007" i="6"/>
  <c r="L1008" i="6"/>
  <c r="L1009" i="6"/>
  <c r="L1010" i="6"/>
  <c r="L1011" i="6"/>
  <c r="L1012" i="6"/>
  <c r="L1013" i="6"/>
  <c r="L1014" i="6"/>
  <c r="L1015" i="6"/>
  <c r="L1016" i="6"/>
  <c r="L1017" i="6"/>
  <c r="L1018" i="6"/>
  <c r="L1019" i="6"/>
  <c r="L1020" i="6"/>
  <c r="L1021" i="6"/>
  <c r="L1022" i="6"/>
  <c r="L1023" i="6"/>
  <c r="L1024" i="6"/>
  <c r="L1025" i="6"/>
  <c r="L1026" i="6"/>
  <c r="L1027" i="6"/>
  <c r="L1028" i="6"/>
  <c r="L1029" i="6"/>
  <c r="L1030" i="6"/>
  <c r="L1031" i="6"/>
  <c r="L1032" i="6"/>
  <c r="L1033" i="6"/>
  <c r="L1034" i="6"/>
  <c r="L1035" i="6"/>
  <c r="L1036" i="6"/>
  <c r="L1037" i="6"/>
  <c r="L1038" i="6"/>
  <c r="L1039" i="6"/>
  <c r="L1040" i="6"/>
  <c r="L1041" i="6"/>
  <c r="L1042" i="6"/>
  <c r="L1043" i="6"/>
  <c r="L1044" i="6"/>
  <c r="L1045" i="6"/>
  <c r="L1046" i="6"/>
  <c r="L1047" i="6"/>
  <c r="L1048" i="6"/>
  <c r="L1049" i="6"/>
  <c r="L1050" i="6"/>
  <c r="L1051" i="6"/>
  <c r="L1052" i="6"/>
  <c r="L1053" i="6"/>
  <c r="L1054" i="6"/>
  <c r="L1055" i="6"/>
  <c r="L1056" i="6"/>
  <c r="L1057" i="6"/>
  <c r="L1058" i="6"/>
  <c r="L1059" i="6"/>
  <c r="L1060" i="6"/>
  <c r="L1061" i="6"/>
  <c r="L1062" i="6"/>
  <c r="L1063" i="6"/>
  <c r="L1064" i="6"/>
  <c r="L1065" i="6"/>
  <c r="L1066" i="6"/>
  <c r="L1067" i="6"/>
  <c r="L1068" i="6"/>
  <c r="L1069" i="6"/>
  <c r="L1070" i="6"/>
  <c r="L1071" i="6"/>
  <c r="L1072" i="6"/>
  <c r="L1073" i="6"/>
  <c r="L1074" i="6"/>
  <c r="L1075" i="6"/>
  <c r="L1076" i="6"/>
  <c r="L1077" i="6"/>
  <c r="L1078" i="6"/>
  <c r="L1079" i="6"/>
  <c r="L1080" i="6"/>
  <c r="L1081" i="6"/>
  <c r="L1082" i="6"/>
  <c r="L1083" i="6"/>
  <c r="L1084" i="6"/>
  <c r="L1085" i="6"/>
  <c r="L1086" i="6"/>
  <c r="L1087" i="6"/>
  <c r="L1088" i="6"/>
  <c r="L1089" i="6"/>
  <c r="L1090" i="6"/>
  <c r="L1091" i="6"/>
  <c r="L1092" i="6"/>
  <c r="L1093" i="6"/>
  <c r="L1094" i="6"/>
  <c r="L1095" i="6"/>
  <c r="L1096" i="6"/>
  <c r="L1097" i="6"/>
  <c r="L1098" i="6"/>
  <c r="L1099" i="6"/>
  <c r="L1100" i="6"/>
  <c r="L1101" i="6"/>
  <c r="L1102" i="6"/>
  <c r="L1103" i="6"/>
  <c r="L1104" i="6"/>
  <c r="L1105" i="6"/>
  <c r="L1106" i="6"/>
  <c r="L1107" i="6"/>
  <c r="L1108" i="6"/>
  <c r="L1109" i="6"/>
  <c r="L1110" i="6"/>
  <c r="L1111" i="6"/>
  <c r="L1112" i="6"/>
  <c r="L1113" i="6"/>
  <c r="L1114" i="6"/>
  <c r="L1115" i="6"/>
  <c r="L1116" i="6"/>
  <c r="L1117" i="6"/>
  <c r="L1118" i="6"/>
  <c r="L1119" i="6"/>
  <c r="L1120" i="6"/>
  <c r="L1121" i="6"/>
  <c r="L1122" i="6"/>
  <c r="L1123" i="6"/>
  <c r="L1124" i="6"/>
  <c r="L1125" i="6"/>
  <c r="L1126" i="6"/>
  <c r="L1127" i="6"/>
  <c r="L1128" i="6"/>
  <c r="L1129" i="6"/>
  <c r="L1130" i="6"/>
  <c r="L1131" i="6"/>
  <c r="L1132" i="6"/>
  <c r="L1133" i="6"/>
  <c r="L1134" i="6"/>
  <c r="L1135" i="6"/>
  <c r="L1136" i="6"/>
  <c r="L1137" i="6"/>
  <c r="L1138" i="6"/>
  <c r="L1139" i="6"/>
  <c r="L1140" i="6"/>
  <c r="L1141" i="6"/>
  <c r="L1142" i="6"/>
  <c r="L1143" i="6"/>
  <c r="L1144" i="6"/>
  <c r="L1145" i="6"/>
  <c r="L1146" i="6"/>
  <c r="L1147" i="6"/>
  <c r="L1148" i="6"/>
  <c r="L1149" i="6"/>
  <c r="L1150" i="6"/>
  <c r="L1151" i="6"/>
  <c r="L1152" i="6"/>
  <c r="L1153" i="6"/>
  <c r="L1154" i="6"/>
  <c r="L1155" i="6"/>
  <c r="L1156" i="6"/>
  <c r="L1157" i="6"/>
  <c r="L1158" i="6"/>
  <c r="L1159" i="6"/>
  <c r="L1160" i="6"/>
  <c r="L1161" i="6"/>
  <c r="L1162" i="6"/>
  <c r="L1163" i="6"/>
  <c r="L1164" i="6"/>
  <c r="L1165" i="6"/>
  <c r="L1166" i="6"/>
  <c r="L1167" i="6"/>
  <c r="L1168" i="6"/>
  <c r="L1169" i="6"/>
  <c r="L1170" i="6"/>
  <c r="L1171" i="6"/>
  <c r="L1172" i="6"/>
  <c r="L1173" i="6"/>
  <c r="L1174" i="6"/>
  <c r="L1175" i="6"/>
  <c r="L1176" i="6"/>
  <c r="L1177" i="6"/>
  <c r="L1178" i="6"/>
  <c r="L1179" i="6"/>
  <c r="L1180" i="6"/>
  <c r="L1181" i="6"/>
  <c r="L1182" i="6"/>
  <c r="L1183" i="6"/>
  <c r="L1184" i="6"/>
  <c r="L1185" i="6"/>
  <c r="L1186" i="6"/>
  <c r="L1187" i="6"/>
  <c r="L1188" i="6"/>
  <c r="L1189" i="6"/>
  <c r="L1190" i="6"/>
  <c r="L1191" i="6"/>
  <c r="L1192" i="6"/>
  <c r="L1193" i="6"/>
  <c r="L1194" i="6"/>
  <c r="L1195" i="6"/>
  <c r="L1196" i="6"/>
  <c r="L1197" i="6"/>
  <c r="L1198" i="6"/>
  <c r="L1199" i="6"/>
  <c r="L1200" i="6"/>
  <c r="L1201" i="6"/>
  <c r="L1202" i="6"/>
  <c r="L1203" i="6"/>
  <c r="L1204" i="6"/>
  <c r="L1205" i="6"/>
  <c r="L1206" i="6"/>
  <c r="L1207" i="6"/>
  <c r="L1208" i="6"/>
  <c r="L1209" i="6"/>
  <c r="L1210" i="6"/>
  <c r="L1211" i="6"/>
  <c r="L1212" i="6"/>
  <c r="L1213" i="6"/>
  <c r="L1214" i="6"/>
  <c r="L1215" i="6"/>
  <c r="L1216" i="6"/>
  <c r="L1217" i="6"/>
  <c r="L1218" i="6"/>
  <c r="L1219" i="6"/>
  <c r="L1220" i="6"/>
  <c r="L1221" i="6"/>
  <c r="L1222" i="6"/>
  <c r="L1223" i="6"/>
  <c r="L1224" i="6"/>
  <c r="L1225" i="6"/>
  <c r="L1226" i="6"/>
  <c r="L1227" i="6"/>
  <c r="L1228" i="6"/>
  <c r="L1229" i="6"/>
  <c r="L1230" i="6"/>
  <c r="L1231" i="6"/>
  <c r="L1232" i="6"/>
  <c r="L1233" i="6"/>
  <c r="L1234" i="6"/>
  <c r="L1235" i="6"/>
  <c r="L1236" i="6"/>
  <c r="L1237" i="6"/>
  <c r="L1238" i="6"/>
  <c r="L1239" i="6"/>
  <c r="L1240" i="6"/>
  <c r="L1241" i="6"/>
  <c r="L1242" i="6"/>
  <c r="L1243" i="6"/>
  <c r="L1244" i="6"/>
  <c r="L1245" i="6"/>
  <c r="L1246" i="6"/>
  <c r="L1247" i="6"/>
  <c r="L1248" i="6"/>
  <c r="L1249" i="6"/>
  <c r="L1250" i="6"/>
  <c r="L1251" i="6"/>
  <c r="L1252" i="6"/>
  <c r="L1253" i="6"/>
  <c r="L1254" i="6"/>
  <c r="L1255" i="6"/>
  <c r="L1256" i="6"/>
  <c r="L1257" i="6"/>
  <c r="L1258" i="6"/>
  <c r="L1259" i="6"/>
  <c r="L1260" i="6"/>
  <c r="L1261" i="6"/>
  <c r="L1262" i="6"/>
  <c r="L1263" i="6"/>
  <c r="L1264" i="6"/>
  <c r="L1265" i="6"/>
  <c r="L1266" i="6"/>
  <c r="L1267" i="6"/>
  <c r="L1268" i="6"/>
  <c r="L1269" i="6"/>
  <c r="L1270" i="6"/>
  <c r="L1271" i="6"/>
  <c r="L1272" i="6"/>
  <c r="L1273" i="6"/>
  <c r="L1274" i="6"/>
  <c r="L1275" i="6"/>
  <c r="L1276" i="6"/>
  <c r="L1277" i="6"/>
  <c r="L1278" i="6"/>
  <c r="L1279" i="6"/>
  <c r="L1280" i="6"/>
  <c r="L1281" i="6"/>
  <c r="L1282" i="6"/>
  <c r="L1283" i="6"/>
  <c r="L1284" i="6"/>
  <c r="L1285" i="6"/>
  <c r="L1286" i="6"/>
  <c r="L1287" i="6"/>
  <c r="L1288" i="6"/>
  <c r="L1289" i="6"/>
  <c r="L1290" i="6"/>
  <c r="L1291" i="6"/>
  <c r="L1292" i="6"/>
  <c r="L1293" i="6"/>
  <c r="L1294" i="6"/>
  <c r="L1295" i="6"/>
  <c r="L1296" i="6"/>
  <c r="L1297" i="6"/>
  <c r="L1298" i="6"/>
  <c r="L1299" i="6"/>
  <c r="L1300" i="6"/>
  <c r="L1301" i="6"/>
  <c r="L1302" i="6"/>
  <c r="L1303" i="6"/>
  <c r="L1304" i="6"/>
  <c r="L1305" i="6"/>
  <c r="L1306" i="6"/>
  <c r="L1307" i="6"/>
  <c r="L1308" i="6"/>
  <c r="L1309" i="6"/>
  <c r="L1310" i="6"/>
  <c r="L1311" i="6"/>
  <c r="L1312" i="6"/>
  <c r="L1313" i="6"/>
  <c r="L1314" i="6"/>
  <c r="L1315" i="6"/>
  <c r="L1316" i="6"/>
  <c r="L1317" i="6"/>
  <c r="L1318" i="6"/>
  <c r="L1319" i="6"/>
  <c r="L1320" i="6"/>
  <c r="L1321" i="6"/>
  <c r="L1322" i="6"/>
  <c r="L1323" i="6"/>
  <c r="L1324" i="6"/>
  <c r="L1325" i="6"/>
  <c r="L1326" i="6"/>
  <c r="L1327" i="6"/>
  <c r="L1328" i="6"/>
  <c r="L1329" i="6"/>
  <c r="L1330" i="6"/>
  <c r="L1331" i="6"/>
  <c r="L1332" i="6"/>
  <c r="L1333" i="6"/>
  <c r="L1334" i="6"/>
  <c r="L1335" i="6"/>
  <c r="L1336" i="6"/>
  <c r="L1337" i="6"/>
  <c r="L1338" i="6"/>
  <c r="L1339" i="6"/>
  <c r="L1340" i="6"/>
  <c r="L1341" i="6"/>
  <c r="L1342" i="6"/>
  <c r="L1343" i="6"/>
  <c r="L1344" i="6"/>
  <c r="L1345" i="6"/>
  <c r="L1346" i="6"/>
  <c r="L1347" i="6"/>
  <c r="L1348" i="6"/>
  <c r="L1349" i="6"/>
  <c r="L1350" i="6"/>
  <c r="L1351" i="6"/>
  <c r="L1352" i="6"/>
  <c r="L1353" i="6"/>
  <c r="L1354" i="6"/>
  <c r="L1355" i="6"/>
  <c r="L1356" i="6"/>
  <c r="L1357" i="6"/>
  <c r="L1358" i="6"/>
  <c r="L1359" i="6"/>
  <c r="L1360" i="6"/>
  <c r="L1361" i="6"/>
  <c r="L1362" i="6"/>
  <c r="L1363" i="6"/>
  <c r="L1364" i="6"/>
  <c r="L1365" i="6"/>
  <c r="L1366" i="6"/>
  <c r="L1367" i="6"/>
  <c r="L1368" i="6"/>
  <c r="L1369" i="6"/>
  <c r="L1370" i="6"/>
  <c r="L1371" i="6"/>
  <c r="L1372" i="6"/>
  <c r="L1373" i="6"/>
  <c r="L1374" i="6"/>
  <c r="L1375" i="6"/>
  <c r="L1376" i="6"/>
  <c r="L1377" i="6"/>
  <c r="L1378" i="6"/>
  <c r="L1379" i="6"/>
  <c r="L1380" i="6"/>
  <c r="L1381" i="6"/>
  <c r="L1382" i="6"/>
  <c r="L1383" i="6"/>
  <c r="L1384" i="6"/>
  <c r="L1385" i="6"/>
  <c r="L1386" i="6"/>
  <c r="L1387" i="6"/>
  <c r="L1388" i="6"/>
  <c r="L1389" i="6"/>
  <c r="L1390" i="6"/>
  <c r="L1391" i="6"/>
  <c r="L1392" i="6"/>
  <c r="L1393" i="6"/>
  <c r="L1394" i="6"/>
  <c r="L1395" i="6"/>
  <c r="L1396" i="6"/>
  <c r="L1397" i="6"/>
  <c r="L1398" i="6"/>
  <c r="L1399" i="6"/>
  <c r="L1400" i="6"/>
  <c r="L1401" i="6"/>
  <c r="L1402" i="6"/>
  <c r="L1403" i="6"/>
  <c r="L1404" i="6"/>
  <c r="L1405" i="6"/>
  <c r="L1406" i="6"/>
  <c r="L1407" i="6"/>
  <c r="L1408" i="6"/>
  <c r="L1409" i="6"/>
  <c r="L1410" i="6"/>
  <c r="L1411" i="6"/>
  <c r="L1412" i="6"/>
  <c r="L1413" i="6"/>
  <c r="L1414" i="6"/>
  <c r="L1415" i="6"/>
  <c r="L1416" i="6"/>
  <c r="L1417" i="6"/>
  <c r="L1418" i="6"/>
  <c r="L1419" i="6"/>
  <c r="L1420" i="6"/>
  <c r="L1421" i="6"/>
  <c r="L1422" i="6"/>
  <c r="L1423" i="6"/>
  <c r="L1424" i="6"/>
  <c r="L1425" i="6"/>
  <c r="L1426" i="6"/>
  <c r="L1427" i="6"/>
  <c r="L1428" i="6"/>
  <c r="L1429" i="6"/>
  <c r="L1430" i="6"/>
  <c r="L1431" i="6"/>
  <c r="L1432" i="6"/>
  <c r="L1433" i="6"/>
  <c r="L1434" i="6"/>
  <c r="L1435" i="6"/>
  <c r="L1436" i="6"/>
  <c r="L1437" i="6"/>
  <c r="L1438" i="6"/>
  <c r="L1439" i="6"/>
  <c r="L1440" i="6"/>
  <c r="L1441" i="6"/>
  <c r="L1442" i="6"/>
  <c r="L1443" i="6"/>
  <c r="L1444" i="6"/>
  <c r="L1445" i="6"/>
  <c r="L1446" i="6"/>
  <c r="L1447" i="6"/>
  <c r="L1448" i="6"/>
  <c r="L1449" i="6"/>
  <c r="L1450" i="6"/>
  <c r="L1451" i="6"/>
  <c r="L1452" i="6"/>
  <c r="L1453" i="6"/>
  <c r="L1454" i="6"/>
  <c r="L1455" i="6"/>
  <c r="L1456" i="6"/>
  <c r="L1457" i="6"/>
  <c r="L1458" i="6"/>
  <c r="L1459" i="6"/>
  <c r="L1460" i="6"/>
  <c r="L1461" i="6"/>
  <c r="L1462" i="6"/>
  <c r="L1463" i="6"/>
  <c r="L1464" i="6"/>
  <c r="L1465" i="6"/>
  <c r="L1466" i="6"/>
  <c r="L1467" i="6"/>
  <c r="L1468" i="6"/>
  <c r="L1469" i="6"/>
  <c r="L1470" i="6"/>
  <c r="L1471" i="6"/>
  <c r="L1472" i="6"/>
  <c r="L1473" i="6"/>
  <c r="L1474" i="6"/>
  <c r="L1475" i="6"/>
  <c r="L1476" i="6"/>
  <c r="L1477" i="6"/>
  <c r="L1478" i="6"/>
  <c r="L1479" i="6"/>
  <c r="L1480" i="6"/>
  <c r="L1481" i="6"/>
  <c r="L1482" i="6"/>
  <c r="L1483" i="6"/>
  <c r="L1484" i="6"/>
  <c r="L1485" i="6"/>
  <c r="L1486" i="6"/>
  <c r="L1487" i="6"/>
  <c r="L1488" i="6"/>
  <c r="L1489" i="6"/>
  <c r="L1490" i="6"/>
  <c r="L1491" i="6"/>
  <c r="L1492" i="6"/>
  <c r="L1493" i="6"/>
  <c r="L1494" i="6"/>
  <c r="L1495" i="6"/>
  <c r="L1496" i="6"/>
  <c r="L1497" i="6"/>
  <c r="L1498" i="6"/>
  <c r="L1499" i="6"/>
  <c r="L1500" i="6"/>
  <c r="L1501" i="6"/>
  <c r="L1502" i="6"/>
  <c r="L1503" i="6"/>
  <c r="L1504" i="6"/>
  <c r="L1505" i="6"/>
  <c r="L1506" i="6"/>
  <c r="L1507" i="6"/>
  <c r="L1508" i="6"/>
  <c r="L1509" i="6"/>
  <c r="L1510" i="6"/>
  <c r="L1511" i="6"/>
  <c r="L1512" i="6"/>
  <c r="L1513" i="6"/>
  <c r="L1514" i="6"/>
  <c r="L1515" i="6"/>
  <c r="L1516" i="6"/>
  <c r="L1517" i="6"/>
  <c r="L1518" i="6"/>
  <c r="L1519" i="6"/>
  <c r="L1520" i="6"/>
  <c r="L1521" i="6"/>
  <c r="L1522" i="6"/>
  <c r="L1523" i="6"/>
  <c r="L1524" i="6"/>
  <c r="L1525" i="6"/>
  <c r="L1526" i="6"/>
  <c r="L1527" i="6"/>
  <c r="L1528" i="6"/>
  <c r="L1529" i="6"/>
  <c r="L1530" i="6"/>
  <c r="L1531" i="6"/>
  <c r="L1532" i="6"/>
  <c r="L1533" i="6"/>
  <c r="L1534" i="6"/>
  <c r="L1535" i="6"/>
  <c r="L1536" i="6"/>
  <c r="L1537" i="6"/>
  <c r="L1538" i="6"/>
  <c r="L1539" i="6"/>
  <c r="L1540" i="6"/>
  <c r="L1541" i="6"/>
  <c r="L1542" i="6"/>
  <c r="L1543" i="6"/>
  <c r="L1544" i="6"/>
  <c r="L1545" i="6"/>
  <c r="L1546" i="6"/>
  <c r="L1547" i="6"/>
  <c r="L1548" i="6"/>
  <c r="L1549" i="6"/>
  <c r="L1550" i="6"/>
  <c r="L1551" i="6"/>
  <c r="L1552" i="6"/>
  <c r="L1553" i="6"/>
  <c r="L1554" i="6"/>
  <c r="L1555" i="6"/>
  <c r="L1556" i="6"/>
  <c r="L1557" i="6"/>
  <c r="L1558" i="6"/>
  <c r="L1559" i="6"/>
  <c r="L1560" i="6"/>
  <c r="L1561" i="6"/>
  <c r="L1562" i="6"/>
  <c r="L1563" i="6"/>
  <c r="L1564" i="6"/>
  <c r="L1565" i="6"/>
  <c r="L1566" i="6"/>
  <c r="L1567" i="6"/>
  <c r="L1568" i="6"/>
  <c r="L1569" i="6"/>
  <c r="L1570" i="6"/>
  <c r="L1571" i="6"/>
  <c r="L1572" i="6"/>
  <c r="L1573" i="6"/>
  <c r="L1574" i="6"/>
  <c r="L1575" i="6"/>
  <c r="L1576" i="6"/>
  <c r="L1577" i="6"/>
  <c r="L1578" i="6"/>
  <c r="L1579" i="6"/>
  <c r="L1580" i="6"/>
  <c r="L1581" i="6"/>
  <c r="L1582" i="6"/>
  <c r="L1583" i="6"/>
  <c r="L1584" i="6"/>
  <c r="L1585" i="6"/>
  <c r="L1586" i="6"/>
  <c r="L1587" i="6"/>
  <c r="L1588" i="6"/>
  <c r="L1589" i="6"/>
  <c r="L1590" i="6"/>
  <c r="L1591" i="6"/>
  <c r="L1592" i="6"/>
  <c r="L1593" i="6"/>
  <c r="L1594" i="6"/>
  <c r="L1595" i="6"/>
  <c r="L1596" i="6"/>
  <c r="L1597" i="6"/>
  <c r="L1598" i="6"/>
  <c r="L1599" i="6"/>
  <c r="L1600" i="6"/>
  <c r="L1601" i="6"/>
  <c r="L1602" i="6"/>
  <c r="L1603" i="6"/>
  <c r="L1604" i="6"/>
  <c r="L1605" i="6"/>
  <c r="L1606" i="6"/>
  <c r="L1607" i="6"/>
  <c r="L1608" i="6"/>
  <c r="L1609" i="6"/>
  <c r="L1610" i="6"/>
  <c r="L1611" i="6"/>
  <c r="L1612" i="6"/>
  <c r="L1613" i="6"/>
  <c r="L1614" i="6"/>
  <c r="L1615" i="6"/>
  <c r="L1616" i="6"/>
  <c r="L1617" i="6"/>
  <c r="L1618" i="6"/>
  <c r="L1619" i="6"/>
  <c r="L1620" i="6"/>
  <c r="L1621" i="6"/>
  <c r="L1622" i="6"/>
  <c r="L1623" i="6"/>
  <c r="L1624" i="6"/>
  <c r="L1625" i="6"/>
  <c r="L1626" i="6"/>
  <c r="L1627" i="6"/>
  <c r="L1628" i="6"/>
  <c r="L1629" i="6"/>
  <c r="L1630" i="6"/>
  <c r="L1631" i="6"/>
  <c r="L1632" i="6"/>
  <c r="L1633" i="6"/>
  <c r="L1634" i="6"/>
  <c r="L1635" i="6"/>
  <c r="L1636" i="6"/>
  <c r="L1637" i="6"/>
  <c r="L1638" i="6"/>
  <c r="L1639" i="6"/>
  <c r="L1640" i="6"/>
  <c r="L1641" i="6"/>
  <c r="L1642" i="6"/>
  <c r="L1643" i="6"/>
  <c r="L1644" i="6"/>
  <c r="L1645" i="6"/>
  <c r="L1646" i="6"/>
  <c r="L1647" i="6"/>
  <c r="L1648" i="6"/>
  <c r="L1649" i="6"/>
  <c r="L1650" i="6"/>
  <c r="L1651" i="6"/>
  <c r="L1652" i="6"/>
  <c r="L1653" i="6"/>
  <c r="L1654" i="6"/>
  <c r="L1655" i="6"/>
  <c r="L1656" i="6"/>
  <c r="L1657" i="6"/>
  <c r="L1658" i="6"/>
  <c r="L1659" i="6"/>
  <c r="L1660" i="6"/>
  <c r="L1661" i="6"/>
  <c r="L1662" i="6"/>
  <c r="L1663" i="6"/>
  <c r="L1664" i="6"/>
  <c r="L1665" i="6"/>
  <c r="L1666" i="6"/>
  <c r="L1667" i="6"/>
  <c r="L1668" i="6"/>
  <c r="L1669" i="6"/>
  <c r="L1670" i="6"/>
  <c r="L1671" i="6"/>
  <c r="L1672" i="6"/>
  <c r="L1673" i="6"/>
  <c r="L1674" i="6"/>
  <c r="L1675" i="6"/>
  <c r="L1676" i="6"/>
  <c r="L1677" i="6"/>
  <c r="L1678" i="6"/>
  <c r="L1679" i="6"/>
  <c r="L1680" i="6"/>
  <c r="L1681" i="6"/>
  <c r="L1682" i="6"/>
  <c r="L1683" i="6"/>
  <c r="L1684" i="6"/>
  <c r="L1685" i="6"/>
  <c r="L1686" i="6"/>
  <c r="L1687" i="6"/>
  <c r="L1688" i="6"/>
  <c r="L1689" i="6"/>
  <c r="L1690" i="6"/>
  <c r="L1691" i="6"/>
  <c r="L1692" i="6"/>
  <c r="L1693" i="6"/>
  <c r="L1694" i="6"/>
  <c r="L1695" i="6"/>
  <c r="L1696" i="6"/>
  <c r="L1697" i="6"/>
  <c r="L1698" i="6"/>
  <c r="L1699" i="6"/>
  <c r="L1700" i="6"/>
  <c r="L1701" i="6"/>
  <c r="L1702" i="6"/>
  <c r="L1703" i="6"/>
  <c r="L1704" i="6"/>
  <c r="L1705" i="6"/>
  <c r="L1706" i="6"/>
  <c r="L1707" i="6"/>
  <c r="L1708" i="6"/>
  <c r="L1709" i="6"/>
  <c r="L1710" i="6"/>
  <c r="L1711" i="6"/>
  <c r="L1712" i="6"/>
  <c r="L1713" i="6"/>
  <c r="L1714" i="6"/>
  <c r="L1715" i="6"/>
  <c r="L1716" i="6"/>
  <c r="L1717" i="6"/>
  <c r="L1718" i="6"/>
  <c r="L1719" i="6"/>
  <c r="L1720" i="6"/>
  <c r="L1721" i="6"/>
  <c r="L1722" i="6"/>
  <c r="L1723" i="6"/>
  <c r="L1724" i="6"/>
  <c r="L1725" i="6"/>
  <c r="L1726" i="6"/>
  <c r="L1727" i="6"/>
  <c r="L1728" i="6"/>
  <c r="L1729" i="6"/>
  <c r="L1730" i="6"/>
  <c r="L1731" i="6"/>
  <c r="L1732" i="6"/>
  <c r="L1733" i="6"/>
  <c r="L1734" i="6"/>
  <c r="L1735" i="6"/>
  <c r="L1736" i="6"/>
  <c r="L1737" i="6"/>
  <c r="L1738" i="6"/>
  <c r="L1739" i="6"/>
  <c r="L1740" i="6"/>
  <c r="L1741" i="6"/>
  <c r="L1742" i="6"/>
  <c r="L1743" i="6"/>
  <c r="L1744" i="6"/>
  <c r="L1745" i="6"/>
  <c r="L1746" i="6"/>
  <c r="L1747" i="6"/>
  <c r="L1748" i="6"/>
  <c r="L1749" i="6"/>
  <c r="L1750" i="6"/>
  <c r="L1751" i="6"/>
  <c r="L1752" i="6"/>
  <c r="L1753" i="6"/>
  <c r="L1754" i="6"/>
  <c r="L1755" i="6"/>
  <c r="L1756" i="6"/>
  <c r="L1757" i="6"/>
  <c r="L1758" i="6"/>
  <c r="L1759" i="6"/>
  <c r="L1760" i="6"/>
  <c r="L1761" i="6"/>
  <c r="L1762" i="6"/>
  <c r="L1763" i="6"/>
  <c r="L1764" i="6"/>
  <c r="L1765" i="6"/>
  <c r="L1766" i="6"/>
  <c r="L1767" i="6"/>
  <c r="L1768" i="6"/>
  <c r="L1769" i="6"/>
  <c r="L1770" i="6"/>
  <c r="L1771" i="6"/>
  <c r="L1772" i="6"/>
  <c r="L1773" i="6"/>
  <c r="L1774" i="6"/>
  <c r="L1775" i="6"/>
  <c r="L1776" i="6"/>
  <c r="L1777" i="6"/>
  <c r="L1778" i="6"/>
  <c r="L1779" i="6"/>
  <c r="L1780" i="6"/>
  <c r="L1781" i="6"/>
  <c r="L1782" i="6"/>
  <c r="L1783" i="6"/>
  <c r="L1784" i="6"/>
  <c r="L1785" i="6"/>
  <c r="L1786" i="6"/>
  <c r="L1787" i="6"/>
  <c r="L1788" i="6"/>
  <c r="L1789" i="6"/>
  <c r="L1790" i="6"/>
  <c r="L1791" i="6"/>
  <c r="L1792" i="6"/>
  <c r="L1793" i="6"/>
  <c r="L1794" i="6"/>
  <c r="L1795" i="6"/>
  <c r="L1796" i="6"/>
  <c r="L1797" i="6"/>
  <c r="L1798" i="6"/>
  <c r="L1799" i="6"/>
  <c r="L1800" i="6"/>
  <c r="L1801" i="6"/>
  <c r="L1802" i="6"/>
  <c r="L1803" i="6"/>
  <c r="L1804" i="6"/>
  <c r="L1805" i="6"/>
  <c r="L1806" i="6"/>
  <c r="L1807" i="6"/>
  <c r="L1808" i="6"/>
  <c r="L1809" i="6"/>
  <c r="L1810" i="6"/>
  <c r="L1811" i="6"/>
  <c r="L1812" i="6"/>
  <c r="L1813" i="6"/>
  <c r="L1814" i="6"/>
  <c r="L1815" i="6"/>
  <c r="L1816" i="6"/>
  <c r="L1817" i="6"/>
  <c r="L1818" i="6"/>
  <c r="L1819" i="6"/>
  <c r="L1820" i="6"/>
  <c r="L1821" i="6"/>
  <c r="L1822" i="6"/>
  <c r="L1823" i="6"/>
  <c r="L1824" i="6"/>
  <c r="L1825" i="6"/>
  <c r="L1826" i="6"/>
  <c r="L1827" i="6"/>
  <c r="L1828" i="6"/>
  <c r="L1829" i="6"/>
  <c r="L1830" i="6"/>
  <c r="L1831" i="6"/>
  <c r="L1832" i="6"/>
  <c r="L1833" i="6"/>
  <c r="L1834" i="6"/>
  <c r="L1835" i="6"/>
  <c r="L1836" i="6"/>
  <c r="L1837" i="6"/>
  <c r="L1838" i="6"/>
  <c r="L1839" i="6"/>
  <c r="L1840" i="6"/>
  <c r="L1841" i="6"/>
  <c r="L1842" i="6"/>
  <c r="L1843" i="6"/>
  <c r="L1844" i="6"/>
  <c r="L1845" i="6"/>
  <c r="L1846" i="6"/>
  <c r="L1847" i="6"/>
  <c r="L1848" i="6"/>
  <c r="L1849" i="6"/>
  <c r="L1850" i="6"/>
  <c r="L1851" i="6"/>
  <c r="L1852" i="6"/>
  <c r="L1853" i="6"/>
  <c r="L1854" i="6"/>
  <c r="L1855" i="6"/>
  <c r="L1856" i="6"/>
  <c r="L1857" i="6"/>
  <c r="L1858" i="6"/>
  <c r="L1859" i="6"/>
  <c r="L1860" i="6"/>
  <c r="L1861" i="6"/>
  <c r="L1862" i="6"/>
  <c r="L1863" i="6"/>
  <c r="L1864" i="6"/>
  <c r="L1865" i="6"/>
  <c r="L1866" i="6"/>
  <c r="L1867" i="6"/>
  <c r="L1868" i="6"/>
  <c r="L1869" i="6"/>
  <c r="L1870" i="6"/>
  <c r="L1871" i="6"/>
  <c r="L1872" i="6"/>
  <c r="L1873" i="6"/>
  <c r="L1874" i="6"/>
  <c r="L1875" i="6"/>
  <c r="L1876" i="6"/>
  <c r="L1877" i="6"/>
  <c r="L1878" i="6"/>
  <c r="L1879" i="6"/>
  <c r="L1880" i="6"/>
  <c r="L1881" i="6"/>
  <c r="L1882" i="6"/>
  <c r="L1883" i="6"/>
  <c r="L1884" i="6"/>
  <c r="L1885" i="6"/>
  <c r="L1886" i="6"/>
  <c r="L1887" i="6"/>
  <c r="L1888" i="6"/>
  <c r="L1889" i="6"/>
  <c r="L1890" i="6"/>
  <c r="L1891" i="6"/>
  <c r="L1892" i="6"/>
  <c r="L1893" i="6"/>
  <c r="L1894" i="6"/>
  <c r="L1895" i="6"/>
  <c r="L1896" i="6"/>
  <c r="L1897" i="6"/>
  <c r="L1898" i="6"/>
  <c r="L1899" i="6"/>
  <c r="L1900" i="6"/>
  <c r="L1901" i="6"/>
  <c r="L1902" i="6"/>
  <c r="L1903" i="6"/>
  <c r="L1904" i="6"/>
  <c r="L1905" i="6"/>
  <c r="L1906" i="6"/>
  <c r="L1907" i="6"/>
  <c r="L1908" i="6"/>
  <c r="L1909" i="6"/>
  <c r="L1910" i="6"/>
  <c r="L1911" i="6"/>
  <c r="L1912" i="6"/>
  <c r="L1913" i="6"/>
  <c r="L1914" i="6"/>
  <c r="L1915" i="6"/>
  <c r="L1916" i="6"/>
  <c r="L1917" i="6"/>
  <c r="L1918" i="6"/>
  <c r="L1919" i="6"/>
  <c r="L1920" i="6"/>
  <c r="L1921" i="6"/>
  <c r="L1922" i="6"/>
  <c r="L1923" i="6"/>
  <c r="L1924" i="6"/>
  <c r="L1925" i="6"/>
  <c r="L1926" i="6"/>
  <c r="L1927" i="6"/>
  <c r="L1928" i="6"/>
  <c r="L1929" i="6"/>
  <c r="L1930" i="6"/>
  <c r="L1931" i="6"/>
  <c r="L1932" i="6"/>
  <c r="L1933" i="6"/>
  <c r="L1934" i="6"/>
  <c r="L1935" i="6"/>
  <c r="L1936" i="6"/>
  <c r="L1937" i="6"/>
  <c r="L1938" i="6"/>
  <c r="L1939" i="6"/>
  <c r="L1940" i="6"/>
  <c r="L1941" i="6"/>
  <c r="L1942" i="6"/>
  <c r="L1943" i="6"/>
  <c r="L1944" i="6"/>
  <c r="L1945" i="6"/>
  <c r="L1946" i="6"/>
  <c r="L1947" i="6"/>
  <c r="L1948" i="6"/>
  <c r="L1949" i="6"/>
  <c r="L1950" i="6"/>
  <c r="L1951" i="6"/>
  <c r="L1952" i="6"/>
  <c r="L1953" i="6"/>
  <c r="L1954" i="6"/>
  <c r="L1955" i="6"/>
  <c r="L1956" i="6"/>
  <c r="L1957" i="6"/>
  <c r="L1958" i="6"/>
  <c r="L1959" i="6"/>
  <c r="L1960" i="6"/>
  <c r="L1961" i="6"/>
  <c r="L1962" i="6"/>
  <c r="L1963" i="6"/>
  <c r="L1964" i="6"/>
  <c r="L1965" i="6"/>
  <c r="L1966" i="6"/>
  <c r="L1967" i="6"/>
  <c r="L1968" i="6"/>
  <c r="L1969" i="6"/>
  <c r="L1970" i="6"/>
  <c r="L1971" i="6"/>
  <c r="L1972" i="6"/>
  <c r="L1973" i="6"/>
  <c r="L1974" i="6"/>
  <c r="L1975" i="6"/>
  <c r="L1976" i="6"/>
  <c r="L1977" i="6"/>
  <c r="L1978" i="6"/>
  <c r="L1979" i="6"/>
  <c r="L1980" i="6"/>
  <c r="L1981" i="6"/>
  <c r="L1982" i="6"/>
  <c r="L1983" i="6"/>
  <c r="L1984" i="6"/>
  <c r="L1985" i="6"/>
  <c r="L1986" i="6"/>
  <c r="L1987" i="6"/>
  <c r="L1988" i="6"/>
  <c r="L1989" i="6"/>
  <c r="L1990" i="6"/>
  <c r="L1991" i="6"/>
  <c r="L1992" i="6"/>
  <c r="L1993" i="6"/>
  <c r="L1994" i="6"/>
  <c r="L1995" i="6"/>
  <c r="L1996" i="6"/>
  <c r="L1997" i="6"/>
  <c r="L1998" i="6"/>
  <c r="L1999" i="6"/>
  <c r="L2000" i="6"/>
  <c r="L2001" i="6"/>
  <c r="L2002" i="6"/>
  <c r="L2003" i="6"/>
  <c r="L2004" i="6"/>
  <c r="L2005" i="6"/>
  <c r="L2006" i="6"/>
  <c r="L2007" i="6"/>
  <c r="L2008" i="6"/>
  <c r="L2009" i="6"/>
  <c r="L2010" i="6"/>
  <c r="L2011" i="6"/>
  <c r="L2012" i="6"/>
  <c r="L2013" i="6"/>
  <c r="L2014" i="6"/>
  <c r="L2015" i="6"/>
  <c r="L2016" i="6"/>
  <c r="L2017" i="6"/>
  <c r="L2018" i="6"/>
  <c r="L2019" i="6"/>
  <c r="L2020" i="6"/>
  <c r="L2021" i="6"/>
  <c r="L2022" i="6"/>
  <c r="L2023" i="6"/>
  <c r="L2024" i="6"/>
  <c r="L2025" i="6"/>
  <c r="L2026" i="6"/>
  <c r="L2027" i="6"/>
  <c r="L2028" i="6"/>
  <c r="L2029" i="6"/>
  <c r="L2030" i="6"/>
  <c r="L2031" i="6"/>
  <c r="L2032" i="6"/>
  <c r="L2033" i="6"/>
  <c r="L2034" i="6"/>
  <c r="L2035" i="6"/>
  <c r="L2036" i="6"/>
  <c r="L2037" i="6"/>
  <c r="L2038" i="6"/>
  <c r="L2039" i="6"/>
  <c r="L2040" i="6"/>
  <c r="L2041" i="6"/>
  <c r="L2042" i="6"/>
  <c r="L2043" i="6"/>
  <c r="L2044" i="6"/>
  <c r="L2045" i="6"/>
  <c r="L2046" i="6"/>
  <c r="L2047" i="6"/>
  <c r="L2048" i="6"/>
  <c r="L2049" i="6"/>
  <c r="L2050" i="6"/>
  <c r="L2051" i="6"/>
  <c r="L2052" i="6"/>
  <c r="L2053" i="6"/>
  <c r="L2054" i="6"/>
  <c r="L2055" i="6"/>
  <c r="L2056" i="6"/>
  <c r="L2057" i="6"/>
  <c r="L2058" i="6"/>
  <c r="L2059" i="6"/>
  <c r="L2060" i="6"/>
  <c r="L2061" i="6"/>
  <c r="L2062" i="6"/>
  <c r="L2063" i="6"/>
  <c r="L2064" i="6"/>
  <c r="L2065" i="6"/>
  <c r="L2066" i="6"/>
  <c r="L2067" i="6"/>
  <c r="L2068" i="6"/>
  <c r="L2069" i="6"/>
  <c r="L2070" i="6"/>
  <c r="L2071" i="6"/>
  <c r="L2072" i="6"/>
  <c r="L2073" i="6"/>
  <c r="L2074" i="6"/>
  <c r="L2075" i="6"/>
  <c r="L2076" i="6"/>
  <c r="L2077" i="6"/>
  <c r="L2078" i="6"/>
  <c r="L2079" i="6"/>
  <c r="L2080" i="6"/>
  <c r="L2081" i="6"/>
  <c r="L2082" i="6"/>
  <c r="L2083" i="6"/>
  <c r="L2084" i="6"/>
  <c r="L2085" i="6"/>
  <c r="L2086" i="6"/>
  <c r="L2087" i="6"/>
  <c r="L2088" i="6"/>
  <c r="L2089" i="6"/>
  <c r="L2090" i="6"/>
  <c r="L2091" i="6"/>
  <c r="L2092" i="6"/>
  <c r="L2093" i="6"/>
  <c r="L2094" i="6"/>
  <c r="L2095" i="6"/>
  <c r="L2096" i="6"/>
  <c r="L2097" i="6"/>
  <c r="L2098" i="6"/>
  <c r="L2099" i="6"/>
  <c r="L2100" i="6"/>
  <c r="L2101" i="6"/>
  <c r="L2102" i="6"/>
  <c r="L2103" i="6"/>
  <c r="L2104" i="6"/>
  <c r="L2105" i="6"/>
  <c r="L2106" i="6"/>
  <c r="L2107" i="6"/>
  <c r="L2108" i="6"/>
  <c r="L2109" i="6"/>
  <c r="L2110" i="6"/>
  <c r="L2111" i="6"/>
  <c r="L2112" i="6"/>
  <c r="L2113" i="6"/>
  <c r="L2114" i="6"/>
  <c r="L2115" i="6"/>
  <c r="L2116" i="6"/>
  <c r="L2117" i="6"/>
  <c r="L2118" i="6"/>
  <c r="L2119" i="6"/>
  <c r="L2120" i="6"/>
  <c r="L2121" i="6"/>
  <c r="L2122" i="6"/>
  <c r="L2123" i="6"/>
  <c r="L2124" i="6"/>
  <c r="L2125" i="6"/>
  <c r="L2126" i="6"/>
  <c r="L2127" i="6"/>
  <c r="L2128" i="6"/>
  <c r="L2129" i="6"/>
  <c r="L2130" i="6"/>
  <c r="L2131" i="6"/>
  <c r="L2132" i="6"/>
  <c r="L2133" i="6"/>
  <c r="L2134" i="6"/>
  <c r="L2135" i="6"/>
  <c r="L2136" i="6"/>
  <c r="L2137" i="6"/>
  <c r="L2138" i="6"/>
  <c r="L2139" i="6"/>
  <c r="L2140" i="6"/>
  <c r="L2141" i="6"/>
  <c r="L2142" i="6"/>
  <c r="L2143" i="6"/>
  <c r="L2144" i="6"/>
  <c r="L2145" i="6"/>
  <c r="L2146" i="6"/>
  <c r="L2147" i="6"/>
  <c r="L2148" i="6"/>
  <c r="L2149" i="6"/>
  <c r="L2150" i="6"/>
  <c r="L2151" i="6"/>
  <c r="L2152" i="6"/>
  <c r="L2153" i="6"/>
  <c r="L2154" i="6"/>
  <c r="L2155" i="6"/>
  <c r="L2156" i="6"/>
  <c r="L2157" i="6"/>
  <c r="L2158" i="6"/>
  <c r="L2159" i="6"/>
  <c r="L2160" i="6"/>
  <c r="L2161" i="6"/>
  <c r="L2162" i="6"/>
  <c r="L2163" i="6"/>
  <c r="L2164" i="6"/>
  <c r="L2165" i="6"/>
  <c r="L2166" i="6"/>
  <c r="L2167" i="6"/>
  <c r="L2168" i="6"/>
  <c r="L2169" i="6"/>
  <c r="L2170" i="6"/>
  <c r="L2171" i="6"/>
  <c r="L2172" i="6"/>
  <c r="L2173" i="6"/>
  <c r="L2174" i="6"/>
  <c r="L2175" i="6"/>
  <c r="L2176" i="6"/>
  <c r="L2177" i="6"/>
  <c r="L2178" i="6"/>
  <c r="L2179" i="6"/>
  <c r="L2180" i="6"/>
  <c r="L2181" i="6"/>
  <c r="L2182" i="6"/>
  <c r="L2183" i="6"/>
  <c r="L2184" i="6"/>
  <c r="L2185" i="6"/>
  <c r="L2186" i="6"/>
  <c r="L2187" i="6"/>
  <c r="L2188" i="6"/>
  <c r="L2189" i="6"/>
  <c r="L2190" i="6"/>
  <c r="L2191" i="6"/>
  <c r="L2192" i="6"/>
  <c r="L2193" i="6"/>
  <c r="L2194" i="6"/>
  <c r="L2195" i="6"/>
  <c r="L2196" i="6"/>
  <c r="L2197" i="6"/>
  <c r="L2198" i="6"/>
  <c r="L2199" i="6"/>
  <c r="L2200" i="6"/>
  <c r="L2201" i="6"/>
  <c r="L2202" i="6"/>
  <c r="L2203" i="6"/>
  <c r="L2204" i="6"/>
  <c r="L2205" i="6"/>
  <c r="L2206" i="6"/>
  <c r="L2207" i="6"/>
  <c r="L2208" i="6"/>
  <c r="L2209" i="6"/>
  <c r="L2210" i="6"/>
  <c r="L2211" i="6"/>
  <c r="L2212" i="6"/>
  <c r="L2213" i="6"/>
  <c r="L2214" i="6"/>
  <c r="L2215" i="6"/>
  <c r="L2216" i="6"/>
  <c r="L2217" i="6"/>
  <c r="L2218" i="6"/>
  <c r="L2219" i="6"/>
  <c r="L2220" i="6"/>
  <c r="L2221" i="6"/>
  <c r="L2222" i="6"/>
  <c r="L2223" i="6"/>
  <c r="L2224" i="6"/>
  <c r="L2225" i="6"/>
  <c r="L2226" i="6"/>
  <c r="L2227" i="6"/>
  <c r="L2228" i="6"/>
  <c r="L2229" i="6"/>
  <c r="L2230" i="6"/>
  <c r="L2231" i="6"/>
  <c r="L2232" i="6"/>
  <c r="L2233" i="6"/>
  <c r="L2234" i="6"/>
  <c r="L2235" i="6"/>
  <c r="L2236" i="6"/>
  <c r="L2237" i="6"/>
  <c r="L2238" i="6"/>
  <c r="L2239" i="6"/>
  <c r="L2240" i="6"/>
  <c r="L2241" i="6"/>
  <c r="L2242" i="6"/>
  <c r="L2243" i="6"/>
  <c r="L2244" i="6"/>
  <c r="L2245" i="6"/>
  <c r="L2246" i="6"/>
  <c r="L2247" i="6"/>
  <c r="L2248" i="6"/>
  <c r="L2249" i="6"/>
  <c r="L2250" i="6"/>
  <c r="L2251" i="6"/>
  <c r="L2252" i="6"/>
  <c r="L2253" i="6"/>
  <c r="L2254" i="6"/>
  <c r="L2255" i="6"/>
  <c r="L2256" i="6"/>
  <c r="L2257" i="6"/>
  <c r="L2258" i="6"/>
  <c r="L2259" i="6"/>
  <c r="L2260" i="6"/>
  <c r="L2261" i="6"/>
  <c r="L2262" i="6"/>
  <c r="L2263" i="6"/>
  <c r="L2264" i="6"/>
  <c r="L2265" i="6"/>
  <c r="L2266" i="6"/>
  <c r="L2267" i="6"/>
  <c r="L2268" i="6"/>
  <c r="L2269" i="6"/>
  <c r="L2270" i="6"/>
  <c r="L2271" i="6"/>
  <c r="L2272" i="6"/>
  <c r="L2273" i="6"/>
  <c r="L2274" i="6"/>
  <c r="L2275" i="6"/>
  <c r="L2276" i="6"/>
  <c r="L2277" i="6"/>
  <c r="L2278" i="6"/>
  <c r="L2279" i="6"/>
  <c r="L2280" i="6"/>
  <c r="L2281" i="6"/>
  <c r="L2282" i="6"/>
  <c r="L2283" i="6"/>
  <c r="L2284" i="6"/>
  <c r="L2285" i="6"/>
  <c r="L2286" i="6"/>
  <c r="L2287" i="6"/>
  <c r="L2288" i="6"/>
  <c r="L2289" i="6"/>
  <c r="L2290" i="6"/>
  <c r="L2291" i="6"/>
  <c r="L2292" i="6"/>
  <c r="L2293" i="6"/>
  <c r="L2294" i="6"/>
  <c r="L2295" i="6"/>
  <c r="L2296" i="6"/>
  <c r="L2297" i="6"/>
  <c r="L2298" i="6"/>
  <c r="L2299" i="6"/>
  <c r="L2300" i="6"/>
  <c r="L2301" i="6"/>
  <c r="L2302" i="6"/>
  <c r="L2303" i="6"/>
  <c r="L2304" i="6"/>
  <c r="L2305" i="6"/>
  <c r="L2306" i="6"/>
  <c r="L2307" i="6"/>
  <c r="L2308" i="6"/>
  <c r="L2309" i="6"/>
  <c r="L2310" i="6"/>
  <c r="L2311" i="6"/>
  <c r="L2312" i="6"/>
  <c r="L2313" i="6"/>
  <c r="L2314" i="6"/>
  <c r="L2315" i="6"/>
  <c r="L2316" i="6"/>
  <c r="L2317" i="6"/>
  <c r="L2318" i="6"/>
  <c r="L2319" i="6"/>
  <c r="L2320" i="6"/>
  <c r="L2321" i="6"/>
  <c r="L2322" i="6"/>
  <c r="L2323" i="6"/>
  <c r="L2324" i="6"/>
  <c r="L2325" i="6"/>
  <c r="L2326" i="6"/>
  <c r="L2327" i="6"/>
  <c r="L2328" i="6"/>
  <c r="L2329" i="6"/>
  <c r="L2330" i="6"/>
  <c r="L2331" i="6"/>
  <c r="L2332" i="6"/>
  <c r="L2333" i="6"/>
  <c r="L2334" i="6"/>
  <c r="L2335" i="6"/>
  <c r="L2336" i="6"/>
  <c r="L2337" i="6"/>
  <c r="L2338" i="6"/>
  <c r="L2339" i="6"/>
  <c r="L2340" i="6"/>
  <c r="L2341" i="6"/>
  <c r="L2342" i="6"/>
  <c r="L2343" i="6"/>
  <c r="L2344" i="6"/>
  <c r="L2345" i="6"/>
  <c r="L2346" i="6"/>
  <c r="L2347" i="6"/>
  <c r="L2348" i="6"/>
  <c r="L2349" i="6"/>
  <c r="L2350" i="6"/>
  <c r="L2351" i="6"/>
  <c r="L2352" i="6"/>
  <c r="L2353" i="6"/>
  <c r="L2354" i="6"/>
  <c r="L2355" i="6"/>
  <c r="L2356" i="6"/>
  <c r="L2357" i="6"/>
  <c r="L2358" i="6"/>
  <c r="L2359" i="6"/>
  <c r="L2360" i="6"/>
  <c r="L2361" i="6"/>
  <c r="L2362" i="6"/>
  <c r="L2363" i="6"/>
  <c r="L2364" i="6"/>
  <c r="L2365" i="6"/>
  <c r="L2366" i="6"/>
  <c r="L2367" i="6"/>
  <c r="L2368" i="6"/>
  <c r="L2369" i="6"/>
  <c r="L2370" i="6"/>
  <c r="L2371" i="6"/>
  <c r="L2372" i="6"/>
  <c r="L2373" i="6"/>
  <c r="L2374" i="6"/>
  <c r="L2375" i="6"/>
  <c r="L2376" i="6"/>
  <c r="L2377" i="6"/>
  <c r="L2378" i="6"/>
  <c r="L2379" i="6"/>
  <c r="L2380" i="6"/>
  <c r="L2381" i="6"/>
  <c r="L2382" i="6"/>
  <c r="L2383" i="6"/>
  <c r="L2384" i="6"/>
  <c r="L2385" i="6"/>
  <c r="L2386" i="6"/>
  <c r="L2387" i="6"/>
  <c r="L2388" i="6"/>
  <c r="L2389" i="6"/>
  <c r="L2390" i="6"/>
  <c r="L2391" i="6"/>
  <c r="L2392" i="6"/>
  <c r="L2393" i="6"/>
  <c r="L2394" i="6"/>
  <c r="L2395" i="6"/>
  <c r="L2396" i="6"/>
  <c r="L2397" i="6"/>
  <c r="L2398" i="6"/>
  <c r="L2399" i="6"/>
  <c r="L2400" i="6"/>
  <c r="L2401" i="6"/>
  <c r="L2402" i="6"/>
  <c r="L2403" i="6"/>
  <c r="L2404" i="6"/>
  <c r="L2405" i="6"/>
  <c r="L2406" i="6"/>
  <c r="L2407" i="6"/>
  <c r="L2408" i="6"/>
  <c r="L2409" i="6"/>
  <c r="L2410" i="6"/>
  <c r="L2411" i="6"/>
  <c r="L2412" i="6"/>
  <c r="L2413" i="6"/>
  <c r="L2414" i="6"/>
  <c r="L2415" i="6"/>
  <c r="L2416" i="6"/>
  <c r="L2417" i="6"/>
  <c r="L2418" i="6"/>
  <c r="L2419" i="6"/>
  <c r="L2420" i="6"/>
  <c r="L2421" i="6"/>
  <c r="L2422" i="6"/>
  <c r="L2423" i="6"/>
  <c r="L2424" i="6"/>
  <c r="L2425" i="6"/>
  <c r="L2426" i="6"/>
  <c r="L2427" i="6"/>
  <c r="L2428" i="6"/>
  <c r="L2429" i="6"/>
  <c r="L2430" i="6"/>
  <c r="L2431" i="6"/>
  <c r="L2432" i="6"/>
  <c r="L2433" i="6"/>
  <c r="L2434" i="6"/>
  <c r="L2435" i="6"/>
  <c r="L2436" i="6"/>
  <c r="L2437" i="6"/>
  <c r="L2438" i="6"/>
  <c r="L2439" i="6"/>
  <c r="L2440" i="6"/>
  <c r="L2441" i="6"/>
  <c r="L2442" i="6"/>
  <c r="L2443" i="6"/>
  <c r="L2444" i="6"/>
  <c r="L2445" i="6"/>
  <c r="L2446" i="6"/>
  <c r="L2447" i="6"/>
  <c r="L2448" i="6"/>
  <c r="L2449" i="6"/>
  <c r="L2450" i="6"/>
  <c r="L2451" i="6"/>
  <c r="L2452" i="6"/>
  <c r="L2453" i="6"/>
  <c r="L2454" i="6"/>
  <c r="L2455" i="6"/>
  <c r="L2456" i="6"/>
  <c r="L2457" i="6"/>
  <c r="L2458" i="6"/>
  <c r="L2459" i="6"/>
  <c r="L2460" i="6"/>
  <c r="L2461" i="6"/>
  <c r="L2462" i="6"/>
  <c r="L2463" i="6"/>
  <c r="L2464" i="6"/>
  <c r="L2465" i="6"/>
  <c r="L2466" i="6"/>
  <c r="L2467" i="6"/>
  <c r="L2468" i="6"/>
  <c r="L2469" i="6"/>
  <c r="L2470" i="6"/>
  <c r="L2471" i="6"/>
  <c r="L2472" i="6"/>
  <c r="L2473" i="6"/>
  <c r="L2474" i="6"/>
  <c r="L2475" i="6"/>
  <c r="L2476" i="6"/>
  <c r="L2477" i="6"/>
  <c r="L2478" i="6"/>
  <c r="L2479" i="6"/>
  <c r="L2480" i="6"/>
  <c r="L2481" i="6"/>
  <c r="L2482" i="6"/>
  <c r="L2483" i="6"/>
  <c r="L2484" i="6"/>
  <c r="L2485" i="6"/>
  <c r="L2486" i="6"/>
  <c r="L2487" i="6"/>
  <c r="L2488" i="6"/>
  <c r="L2489" i="6"/>
  <c r="L2490" i="6"/>
  <c r="L2491" i="6"/>
  <c r="L2492" i="6"/>
  <c r="L2493" i="6"/>
  <c r="L2494" i="6"/>
  <c r="L2495" i="6"/>
  <c r="N2495" i="6" s="1"/>
  <c r="L2496" i="6"/>
  <c r="L2497" i="6"/>
  <c r="L2498" i="6"/>
  <c r="L2499" i="6"/>
  <c r="L2500" i="6"/>
  <c r="L2501" i="6"/>
  <c r="L2502" i="6"/>
  <c r="L2503" i="6"/>
  <c r="L2504" i="6"/>
  <c r="L2505" i="6"/>
  <c r="L2506" i="6"/>
  <c r="L2507" i="6"/>
  <c r="L2508" i="6"/>
  <c r="L2509" i="6"/>
  <c r="L2510" i="6"/>
  <c r="L2511" i="6"/>
  <c r="L2512" i="6"/>
  <c r="L2513" i="6"/>
  <c r="L2514" i="6"/>
  <c r="L2515" i="6"/>
  <c r="L2516" i="6"/>
  <c r="L2517" i="6"/>
  <c r="L2518" i="6"/>
  <c r="L2519" i="6"/>
  <c r="L2520" i="6"/>
  <c r="L2521" i="6"/>
  <c r="L2522" i="6"/>
  <c r="L2523" i="6"/>
  <c r="L2524" i="6"/>
  <c r="L2525" i="6"/>
  <c r="L2526" i="6"/>
  <c r="L2527" i="6"/>
  <c r="L2528" i="6"/>
  <c r="L2529" i="6"/>
  <c r="L2530" i="6"/>
  <c r="L2531" i="6"/>
  <c r="L2532" i="6"/>
  <c r="L2533" i="6"/>
  <c r="L2534" i="6"/>
  <c r="L2535" i="6"/>
  <c r="L2536" i="6"/>
  <c r="L2537" i="6"/>
  <c r="L2538" i="6"/>
  <c r="L2539" i="6"/>
  <c r="L2540" i="6"/>
  <c r="L2541" i="6"/>
  <c r="L2542" i="6"/>
  <c r="L2543" i="6"/>
  <c r="L2544" i="6"/>
  <c r="L2545" i="6"/>
  <c r="L2546" i="6"/>
  <c r="L2547" i="6"/>
  <c r="L2548" i="6"/>
  <c r="L2549" i="6"/>
  <c r="L2550" i="6"/>
  <c r="L2551" i="6"/>
  <c r="L2552" i="6"/>
  <c r="L2553" i="6"/>
  <c r="L2554" i="6"/>
  <c r="L2555" i="6"/>
  <c r="L2556" i="6"/>
  <c r="L2557" i="6"/>
  <c r="L2558" i="6"/>
  <c r="L2559" i="6"/>
  <c r="L2560" i="6"/>
  <c r="L2561" i="6"/>
  <c r="L2562" i="6"/>
  <c r="L2563" i="6"/>
  <c r="L2564" i="6"/>
  <c r="L2565" i="6"/>
  <c r="L2566" i="6"/>
  <c r="L2567" i="6"/>
  <c r="L2568" i="6"/>
  <c r="L2569" i="6"/>
  <c r="L2570" i="6"/>
  <c r="L2571" i="6"/>
  <c r="L2572" i="6"/>
  <c r="L2573" i="6"/>
  <c r="L2574" i="6"/>
  <c r="L2575" i="6"/>
  <c r="L2576" i="6"/>
  <c r="L2577" i="6"/>
  <c r="L2578" i="6"/>
  <c r="L2579" i="6"/>
  <c r="L2580" i="6"/>
  <c r="L2581" i="6"/>
  <c r="L2582" i="6"/>
  <c r="L2583" i="6"/>
  <c r="L2584" i="6"/>
  <c r="L2585" i="6"/>
  <c r="L2586" i="6"/>
  <c r="L2587" i="6"/>
  <c r="L2588" i="6"/>
  <c r="L2589" i="6"/>
  <c r="L2590" i="6"/>
  <c r="L2591" i="6"/>
  <c r="L2592" i="6"/>
  <c r="L2593" i="6"/>
  <c r="L2594" i="6"/>
  <c r="L2595" i="6"/>
  <c r="L2596" i="6"/>
  <c r="L2597" i="6"/>
  <c r="L2598" i="6"/>
  <c r="L2599" i="6"/>
  <c r="L2600" i="6"/>
  <c r="L2601" i="6"/>
  <c r="L2602" i="6"/>
  <c r="L2603" i="6"/>
  <c r="L2604" i="6"/>
  <c r="L2605" i="6"/>
  <c r="L2606" i="6"/>
  <c r="L2607" i="6"/>
  <c r="L2608" i="6"/>
  <c r="L2609" i="6"/>
  <c r="L2610" i="6"/>
  <c r="L2611" i="6"/>
  <c r="L2612" i="6"/>
  <c r="L2613" i="6"/>
  <c r="L2614" i="6"/>
  <c r="L2615" i="6"/>
  <c r="L2616" i="6"/>
  <c r="L2617" i="6"/>
  <c r="L2618" i="6"/>
  <c r="L2619" i="6"/>
  <c r="L2620" i="6"/>
  <c r="L2621" i="6"/>
  <c r="L2622" i="6"/>
  <c r="L2623" i="6"/>
  <c r="L2624" i="6"/>
  <c r="L2625" i="6"/>
  <c r="L2626" i="6"/>
  <c r="L2627" i="6"/>
  <c r="L2628" i="6"/>
  <c r="L2629" i="6"/>
  <c r="L2630" i="6"/>
  <c r="L2631" i="6"/>
  <c r="L2632" i="6"/>
  <c r="L2633" i="6"/>
  <c r="L2634" i="6"/>
  <c r="L2635" i="6"/>
  <c r="L2636" i="6"/>
  <c r="L2637" i="6"/>
  <c r="L2638" i="6"/>
  <c r="L2639" i="6"/>
  <c r="L2640" i="6"/>
  <c r="L2641" i="6"/>
  <c r="L2642" i="6"/>
  <c r="L2643" i="6"/>
  <c r="L2644" i="6"/>
  <c r="L2645" i="6"/>
  <c r="L2646" i="6"/>
  <c r="L2647" i="6"/>
  <c r="L2648" i="6"/>
  <c r="L2649" i="6"/>
  <c r="L2650" i="6"/>
  <c r="L2651" i="6"/>
  <c r="L2652" i="6"/>
  <c r="L2653" i="6"/>
  <c r="L2654" i="6"/>
  <c r="L2655" i="6"/>
  <c r="L2656" i="6"/>
  <c r="L2657" i="6"/>
  <c r="L2658" i="6"/>
  <c r="L2659" i="6"/>
  <c r="L2660" i="6"/>
  <c r="L2661" i="6"/>
  <c r="L2662" i="6"/>
  <c r="L2663" i="6"/>
  <c r="L2664" i="6"/>
  <c r="L2665" i="6"/>
  <c r="L2666" i="6"/>
  <c r="L2667" i="6"/>
  <c r="L2668" i="6"/>
  <c r="L2669" i="6"/>
  <c r="L2670" i="6"/>
  <c r="L2671" i="6"/>
  <c r="L2672" i="6"/>
  <c r="L2673" i="6"/>
  <c r="L2674" i="6"/>
  <c r="L2675" i="6"/>
  <c r="L2676" i="6"/>
  <c r="L2677" i="6"/>
  <c r="L2678" i="6"/>
  <c r="L2679" i="6"/>
  <c r="L2680" i="6"/>
  <c r="L2681" i="6"/>
  <c r="L2682" i="6"/>
  <c r="L2683" i="6"/>
  <c r="L2684" i="6"/>
  <c r="L2685" i="6"/>
  <c r="L2686" i="6"/>
  <c r="L2687" i="6"/>
  <c r="L2688" i="6"/>
  <c r="L2689" i="6"/>
  <c r="L2690" i="6"/>
  <c r="L2691" i="6"/>
  <c r="L2692" i="6"/>
  <c r="L2693" i="6"/>
  <c r="L2694" i="6"/>
  <c r="L2695" i="6"/>
  <c r="L2696" i="6"/>
  <c r="L2697" i="6"/>
  <c r="L2698" i="6"/>
  <c r="L2699" i="6"/>
  <c r="L2700" i="6"/>
  <c r="L2701" i="6"/>
  <c r="L2702" i="6"/>
  <c r="L2703" i="6"/>
  <c r="L2704" i="6"/>
  <c r="L2705" i="6"/>
  <c r="L2706" i="6"/>
  <c r="L2707" i="6"/>
  <c r="L2708" i="6"/>
  <c r="L2709" i="6"/>
  <c r="L2710" i="6"/>
  <c r="L2711" i="6"/>
  <c r="L2712" i="6"/>
  <c r="L2713" i="6"/>
  <c r="L2714" i="6"/>
  <c r="L2715" i="6"/>
  <c r="L2716" i="6"/>
  <c r="L2717" i="6"/>
  <c r="L2718" i="6"/>
  <c r="L2719" i="6"/>
  <c r="L2720" i="6"/>
  <c r="L2721" i="6"/>
  <c r="L2722" i="6"/>
  <c r="L2723" i="6"/>
  <c r="L2724" i="6"/>
  <c r="L2725" i="6"/>
  <c r="L2726" i="6"/>
  <c r="L2727" i="6"/>
  <c r="L2728" i="6"/>
  <c r="L2729" i="6"/>
  <c r="L2730" i="6"/>
  <c r="L2731" i="6"/>
  <c r="L2732" i="6"/>
  <c r="L2733" i="6"/>
  <c r="L2734" i="6"/>
  <c r="L2735" i="6"/>
  <c r="L2736" i="6"/>
  <c r="L2737" i="6"/>
  <c r="L2738" i="6"/>
  <c r="L2739" i="6"/>
  <c r="L2740" i="6"/>
  <c r="L2741" i="6"/>
  <c r="L2742" i="6"/>
  <c r="L2743" i="6"/>
  <c r="L2744" i="6"/>
  <c r="L2745" i="6"/>
  <c r="L2746" i="6"/>
  <c r="L2747" i="6"/>
  <c r="L2748" i="6"/>
  <c r="L2749" i="6"/>
  <c r="L2750" i="6"/>
  <c r="L2751" i="6"/>
  <c r="L2752" i="6"/>
  <c r="L2753" i="6"/>
  <c r="L2754" i="6"/>
  <c r="L2755" i="6"/>
  <c r="L2756" i="6"/>
  <c r="L2757" i="6"/>
  <c r="L2758" i="6"/>
  <c r="L2759" i="6"/>
  <c r="L2760" i="6"/>
  <c r="L2761" i="6"/>
  <c r="L2762" i="6"/>
  <c r="L2763" i="6"/>
  <c r="L2764" i="6"/>
  <c r="L2765" i="6"/>
  <c r="L2766" i="6"/>
  <c r="L2767" i="6"/>
  <c r="L2768" i="6"/>
  <c r="L2769" i="6"/>
  <c r="L2770" i="6"/>
  <c r="L2771" i="6"/>
  <c r="L2772" i="6"/>
  <c r="L2773" i="6"/>
  <c r="L2774" i="6"/>
  <c r="L2775" i="6"/>
  <c r="L2776" i="6"/>
  <c r="L2777" i="6"/>
  <c r="L2778" i="6"/>
  <c r="L2779" i="6"/>
  <c r="L2780" i="6"/>
  <c r="L2781" i="6"/>
  <c r="L2782" i="6"/>
  <c r="L2783" i="6"/>
  <c r="L2784" i="6"/>
  <c r="L2785" i="6"/>
  <c r="L2786" i="6"/>
  <c r="L2787" i="6"/>
  <c r="L2788" i="6"/>
  <c r="L2789" i="6"/>
  <c r="L2790" i="6"/>
  <c r="L2791" i="6"/>
  <c r="L2792" i="6"/>
  <c r="L2793" i="6"/>
  <c r="L2794" i="6"/>
  <c r="L2795" i="6"/>
  <c r="L2796" i="6"/>
  <c r="L2797" i="6"/>
  <c r="L2798" i="6"/>
  <c r="L2799" i="6"/>
  <c r="L2800" i="6"/>
  <c r="L2801" i="6"/>
  <c r="L2802" i="6"/>
  <c r="L2803" i="6"/>
  <c r="L2804" i="6"/>
  <c r="L2805" i="6"/>
  <c r="L2806" i="6"/>
  <c r="L2807" i="6"/>
  <c r="L2808" i="6"/>
  <c r="L2809" i="6"/>
  <c r="L2810" i="6"/>
  <c r="L2811" i="6"/>
  <c r="L2812" i="6"/>
  <c r="L2813" i="6"/>
  <c r="L2814" i="6"/>
  <c r="L2815" i="6"/>
  <c r="L2816" i="6"/>
  <c r="L2817" i="6"/>
  <c r="L2818" i="6"/>
  <c r="L2819" i="6"/>
  <c r="L2820" i="6"/>
  <c r="L2821" i="6"/>
  <c r="L2822" i="6"/>
  <c r="L2823" i="6"/>
  <c r="L2824" i="6"/>
  <c r="L2825" i="6"/>
  <c r="L2826" i="6"/>
  <c r="L2827" i="6"/>
  <c r="L2828" i="6"/>
  <c r="L2829" i="6"/>
  <c r="L2830" i="6"/>
  <c r="L2831" i="6"/>
  <c r="L2832" i="6"/>
  <c r="L2833" i="6"/>
  <c r="L2834" i="6"/>
  <c r="L2835" i="6"/>
  <c r="L2836" i="6"/>
  <c r="L2837" i="6"/>
  <c r="L2838" i="6"/>
  <c r="L2839" i="6"/>
  <c r="L2840" i="6"/>
  <c r="L2841" i="6"/>
  <c r="L2842" i="6"/>
  <c r="L2843" i="6"/>
  <c r="L2844" i="6"/>
  <c r="L2845" i="6"/>
  <c r="L2846" i="6"/>
  <c r="L2847" i="6"/>
  <c r="L2848" i="6"/>
  <c r="L2849" i="6"/>
  <c r="L2850" i="6"/>
  <c r="L2851" i="6"/>
  <c r="L2852" i="6"/>
  <c r="L2853" i="6"/>
  <c r="L2854" i="6"/>
  <c r="L2855" i="6"/>
  <c r="L2856" i="6"/>
  <c r="L2857" i="6"/>
  <c r="L2858" i="6"/>
  <c r="L2859" i="6"/>
  <c r="L2860" i="6"/>
  <c r="L2" i="6"/>
  <c r="N2705" i="6" l="1"/>
  <c r="N2649" i="6"/>
  <c r="N130" i="6"/>
  <c r="N66" i="6"/>
  <c r="N2445" i="6"/>
  <c r="N2097" i="6"/>
  <c r="N1896" i="6"/>
  <c r="N1745" i="6"/>
  <c r="N2227" i="6"/>
  <c r="N2074" i="6"/>
  <c r="N2070" i="6"/>
  <c r="N2066" i="6"/>
  <c r="N2062" i="6"/>
  <c r="N2060" i="6"/>
  <c r="N2058" i="6"/>
  <c r="N2054" i="6"/>
  <c r="N2050" i="6"/>
  <c r="N2046" i="6"/>
  <c r="N2042" i="6"/>
  <c r="N2038" i="6"/>
  <c r="N2034" i="6"/>
  <c r="N2030" i="6"/>
  <c r="N2028" i="6"/>
  <c r="N2023" i="6"/>
  <c r="N2019" i="6"/>
  <c r="N2015" i="6"/>
  <c r="N2011" i="6"/>
  <c r="N2007" i="6"/>
  <c r="N2003" i="6"/>
  <c r="N2000" i="6"/>
  <c r="N1996" i="6"/>
  <c r="N1992" i="6"/>
  <c r="N1989" i="6"/>
  <c r="N1985" i="6"/>
  <c r="N1981" i="6"/>
  <c r="N1977" i="6"/>
  <c r="N1973" i="6"/>
  <c r="N1969" i="6"/>
  <c r="N1965" i="6"/>
  <c r="N1961" i="6"/>
  <c r="N1957" i="6"/>
  <c r="N1953" i="6"/>
  <c r="N1949" i="6"/>
  <c r="N1945" i="6"/>
  <c r="N1941" i="6"/>
  <c r="N1937" i="6"/>
  <c r="N1930" i="6"/>
  <c r="N1926" i="6"/>
  <c r="N1922" i="6"/>
  <c r="N1918" i="6"/>
  <c r="N1914" i="6"/>
  <c r="N1910" i="6"/>
  <c r="N1906" i="6"/>
  <c r="N1902" i="6"/>
  <c r="N1897" i="6"/>
  <c r="N1893" i="6"/>
  <c r="N1888" i="6"/>
  <c r="N1886" i="6"/>
  <c r="N1882" i="6"/>
  <c r="N1878" i="6"/>
  <c r="N1874" i="6"/>
  <c r="N1870" i="6"/>
  <c r="N1866" i="6"/>
  <c r="N1862" i="6"/>
  <c r="N1858" i="6"/>
  <c r="N1854" i="6"/>
  <c r="N1850" i="6"/>
  <c r="N1846" i="6"/>
  <c r="N1842" i="6"/>
  <c r="N1838" i="6"/>
  <c r="N1834" i="6"/>
  <c r="N1830" i="6"/>
  <c r="N1824" i="6"/>
  <c r="N1817" i="6"/>
  <c r="N1813" i="6"/>
  <c r="N1809" i="6"/>
  <c r="N1805" i="6"/>
  <c r="N1799" i="6"/>
  <c r="N1795" i="6"/>
  <c r="N1791" i="6"/>
  <c r="N1787" i="6"/>
  <c r="N1783" i="6"/>
  <c r="N1779" i="6"/>
  <c r="N1775" i="6"/>
  <c r="N1773" i="6"/>
  <c r="N1769" i="6"/>
  <c r="N1765" i="6"/>
  <c r="N1761" i="6"/>
  <c r="N1754" i="6"/>
  <c r="N1750" i="6"/>
  <c r="N1746" i="6"/>
  <c r="N1742" i="6"/>
  <c r="N1738" i="6"/>
  <c r="N1734" i="6"/>
  <c r="N1730" i="6"/>
  <c r="N1726" i="6"/>
  <c r="N1722" i="6"/>
  <c r="N1718" i="6"/>
  <c r="N1712" i="6"/>
  <c r="N1708" i="6"/>
  <c r="N1704" i="6"/>
  <c r="N1702" i="6"/>
  <c r="N1698" i="6"/>
  <c r="N1694" i="6"/>
  <c r="N1690" i="6"/>
  <c r="N1686" i="6"/>
  <c r="N1682" i="6"/>
  <c r="N1678" i="6"/>
  <c r="N1674" i="6"/>
  <c r="N1670" i="6"/>
  <c r="N1666" i="6"/>
  <c r="N1662" i="6"/>
  <c r="N1658" i="6"/>
  <c r="N1654" i="6"/>
  <c r="N1650" i="6"/>
  <c r="N1646" i="6"/>
  <c r="N1642" i="6"/>
  <c r="N1638" i="6"/>
  <c r="N1634" i="6"/>
  <c r="N1630" i="6"/>
  <c r="N1626" i="6"/>
  <c r="N1621" i="6"/>
  <c r="N1618" i="6"/>
  <c r="N1614" i="6"/>
  <c r="N1610" i="6"/>
  <c r="N1606" i="6"/>
  <c r="N1602" i="6"/>
  <c r="N1600" i="6"/>
  <c r="N1596" i="6"/>
  <c r="N1592" i="6"/>
  <c r="N1587" i="6"/>
  <c r="N1583" i="6"/>
  <c r="N1581" i="6"/>
  <c r="N1577" i="6"/>
  <c r="N1573" i="6"/>
  <c r="N1569" i="6"/>
  <c r="N1565" i="6"/>
  <c r="N1561" i="6"/>
  <c r="N1557" i="6"/>
  <c r="N1553" i="6"/>
  <c r="N1549" i="6"/>
  <c r="N1545" i="6"/>
  <c r="N1538" i="6"/>
  <c r="N1534" i="6"/>
  <c r="N1530" i="6"/>
  <c r="N1526" i="6"/>
  <c r="N1522" i="6"/>
  <c r="N1518" i="6"/>
  <c r="N1514" i="6"/>
  <c r="N1510" i="6"/>
  <c r="N1506" i="6"/>
  <c r="N1503" i="6"/>
  <c r="N1499" i="6"/>
  <c r="N1495" i="6"/>
  <c r="N1491" i="6"/>
  <c r="N1487" i="6"/>
  <c r="N1483" i="6"/>
  <c r="N1479" i="6"/>
  <c r="N1475" i="6"/>
  <c r="N1471" i="6"/>
  <c r="N1467" i="6"/>
  <c r="N1463" i="6"/>
  <c r="N1456" i="6"/>
  <c r="N1452" i="6"/>
  <c r="N1448" i="6"/>
  <c r="N1444" i="6"/>
  <c r="N1440" i="6"/>
  <c r="N1436" i="6"/>
  <c r="N1432" i="6"/>
  <c r="N1428" i="6"/>
  <c r="N1424" i="6"/>
  <c r="N1417" i="6"/>
  <c r="N1413" i="6"/>
  <c r="N1409" i="6"/>
  <c r="N1405" i="6"/>
  <c r="N1401" i="6"/>
  <c r="N1397" i="6"/>
  <c r="N1393" i="6"/>
  <c r="N1389" i="6"/>
  <c r="N1385" i="6"/>
  <c r="N1381" i="6"/>
  <c r="N1377" i="6"/>
  <c r="N1373" i="6"/>
  <c r="N1369" i="6"/>
  <c r="N1365" i="6"/>
  <c r="N1361" i="6"/>
  <c r="N1357" i="6"/>
  <c r="N1353" i="6"/>
  <c r="N1349" i="6"/>
  <c r="N1344" i="6"/>
  <c r="N1340" i="6"/>
  <c r="N1336" i="6"/>
  <c r="N1332" i="6"/>
  <c r="N1328" i="6"/>
  <c r="N1325" i="6"/>
  <c r="N1321" i="6"/>
  <c r="N1317" i="6"/>
  <c r="N1313" i="6"/>
  <c r="N1309" i="6"/>
  <c r="N1305" i="6"/>
  <c r="N1301" i="6"/>
  <c r="N1296" i="6"/>
  <c r="N1292" i="6"/>
  <c r="N1288" i="6"/>
  <c r="N1284" i="6"/>
  <c r="N1280" i="6"/>
  <c r="N1276" i="6"/>
  <c r="N1272" i="6"/>
  <c r="N1268" i="6"/>
  <c r="N1264" i="6"/>
  <c r="N1260" i="6"/>
  <c r="N1256" i="6"/>
  <c r="N1252" i="6"/>
  <c r="N1248" i="6"/>
  <c r="N1244" i="6"/>
  <c r="N1240" i="6"/>
  <c r="N1236" i="6"/>
  <c r="N1232" i="6"/>
  <c r="N1228" i="6"/>
  <c r="N1224" i="6"/>
  <c r="N1220" i="6"/>
  <c r="N1216" i="6"/>
  <c r="N1212" i="6"/>
  <c r="N1208" i="6"/>
  <c r="N1205" i="6"/>
  <c r="N1201" i="6"/>
  <c r="N1197" i="6"/>
  <c r="N1193" i="6"/>
  <c r="N1191" i="6"/>
  <c r="N1187" i="6"/>
  <c r="N1183" i="6"/>
  <c r="N1179" i="6"/>
  <c r="N1175" i="6"/>
  <c r="N1171" i="6"/>
  <c r="N1167" i="6"/>
  <c r="N1163" i="6"/>
  <c r="N1159" i="6"/>
  <c r="N1155" i="6"/>
  <c r="N1151" i="6"/>
  <c r="N1147" i="6"/>
  <c r="N1143" i="6"/>
  <c r="N2860" i="6"/>
  <c r="N2845" i="6"/>
  <c r="N2823" i="6"/>
  <c r="N2802" i="6"/>
  <c r="N2774" i="6"/>
  <c r="N2752" i="6"/>
  <c r="N2736" i="6"/>
  <c r="N2720" i="6"/>
  <c r="N2689" i="6"/>
  <c r="N2681" i="6"/>
  <c r="N2665" i="6"/>
  <c r="N2633" i="6"/>
  <c r="N2617" i="6"/>
  <c r="N2601" i="6"/>
  <c r="N2569" i="6"/>
  <c r="N2553" i="6"/>
  <c r="N2536" i="6"/>
  <c r="N2520" i="6"/>
  <c r="N2506" i="6"/>
  <c r="N2858" i="6"/>
  <c r="N2855" i="6"/>
  <c r="N2851" i="6"/>
  <c r="N2847" i="6"/>
  <c r="N2843" i="6"/>
  <c r="N2840" i="6"/>
  <c r="N2836" i="6"/>
  <c r="N2832" i="6"/>
  <c r="N2829" i="6"/>
  <c r="N2825" i="6"/>
  <c r="N2821" i="6"/>
  <c r="N2817" i="6"/>
  <c r="N2813" i="6"/>
  <c r="N2812" i="6"/>
  <c r="N2808" i="6"/>
  <c r="N2804" i="6"/>
  <c r="N2800" i="6"/>
  <c r="N2796" i="6"/>
  <c r="N2792" i="6"/>
  <c r="N2788" i="6"/>
  <c r="N2784" i="6"/>
  <c r="N2780" i="6"/>
  <c r="N2776" i="6"/>
  <c r="N2772" i="6"/>
  <c r="N2768" i="6"/>
  <c r="N2764" i="6"/>
  <c r="N2760" i="6"/>
  <c r="N2758" i="6"/>
  <c r="N2754" i="6"/>
  <c r="N2750" i="6"/>
  <c r="N2746" i="6"/>
  <c r="N2742" i="6"/>
  <c r="N2738" i="6"/>
  <c r="N2734" i="6"/>
  <c r="N2730" i="6"/>
  <c r="N2726" i="6"/>
  <c r="N2722" i="6"/>
  <c r="N2718" i="6"/>
  <c r="N2715" i="6"/>
  <c r="N2711" i="6"/>
  <c r="N2707" i="6"/>
  <c r="N2703" i="6"/>
  <c r="N2699" i="6"/>
  <c r="N2695" i="6"/>
  <c r="N2691" i="6"/>
  <c r="N2687" i="6"/>
  <c r="N2683" i="6"/>
  <c r="N2679" i="6"/>
  <c r="N2675" i="6"/>
  <c r="N2671" i="6"/>
  <c r="N2667" i="6"/>
  <c r="N2663" i="6"/>
  <c r="N2659" i="6"/>
  <c r="N2655" i="6"/>
  <c r="N2651" i="6"/>
  <c r="N2647" i="6"/>
  <c r="N2643" i="6"/>
  <c r="N2639" i="6"/>
  <c r="N2635" i="6"/>
  <c r="N2631" i="6"/>
  <c r="N2627" i="6"/>
  <c r="N2623" i="6"/>
  <c r="N2619" i="6"/>
  <c r="N2615" i="6"/>
  <c r="N2611" i="6"/>
  <c r="N2607" i="6"/>
  <c r="N2603" i="6"/>
  <c r="N2599" i="6"/>
  <c r="N2595" i="6"/>
  <c r="N2591" i="6"/>
  <c r="N2587" i="6"/>
  <c r="N2583" i="6"/>
  <c r="N2579" i="6"/>
  <c r="N2575" i="6"/>
  <c r="N2571" i="6"/>
  <c r="N2567" i="6"/>
  <c r="N2563" i="6"/>
  <c r="N2559" i="6"/>
  <c r="N2555" i="6"/>
  <c r="N2551" i="6"/>
  <c r="N2547" i="6"/>
  <c r="N2543" i="6"/>
  <c r="N2538" i="6"/>
  <c r="N2534" i="6"/>
  <c r="N2530" i="6"/>
  <c r="N2526" i="6"/>
  <c r="N2522" i="6"/>
  <c r="N2518" i="6"/>
  <c r="N2514" i="6"/>
  <c r="N2510" i="6"/>
  <c r="N2508" i="6"/>
  <c r="N2504" i="6"/>
  <c r="N2500" i="6"/>
  <c r="N2497" i="6"/>
  <c r="N2493" i="6"/>
  <c r="N2489" i="6"/>
  <c r="N2485" i="6"/>
  <c r="N2481" i="6"/>
  <c r="N2477" i="6"/>
  <c r="N2473" i="6"/>
  <c r="N2469" i="6"/>
  <c r="N2466" i="6"/>
  <c r="N2462" i="6"/>
  <c r="N2455" i="6"/>
  <c r="N2480" i="6"/>
  <c r="N2381" i="6"/>
  <c r="N2343" i="6"/>
  <c r="N2291" i="6"/>
  <c r="N2192" i="6"/>
  <c r="N2049" i="6"/>
  <c r="N2010" i="6"/>
  <c r="N1948" i="6"/>
  <c r="N1881" i="6"/>
  <c r="N1823" i="6"/>
  <c r="N1782" i="6"/>
  <c r="N1645" i="6"/>
  <c r="N2450" i="6"/>
  <c r="N2446" i="6"/>
  <c r="N2442" i="6"/>
  <c r="N2438" i="6"/>
  <c r="N2434" i="6"/>
  <c r="N2430" i="6"/>
  <c r="N2426" i="6"/>
  <c r="N2422" i="6"/>
  <c r="N2418" i="6"/>
  <c r="N2414" i="6"/>
  <c r="N2410" i="6"/>
  <c r="N2406" i="6"/>
  <c r="N2402" i="6"/>
  <c r="N2398" i="6"/>
  <c r="N2394" i="6"/>
  <c r="N2390" i="6"/>
  <c r="N2386" i="6"/>
  <c r="N2382" i="6"/>
  <c r="N2378" i="6"/>
  <c r="N2374" i="6"/>
  <c r="N2370" i="6"/>
  <c r="N2366" i="6"/>
  <c r="N2358" i="6"/>
  <c r="N2354" i="6"/>
  <c r="N2352" i="6"/>
  <c r="N2348" i="6"/>
  <c r="N2344" i="6"/>
  <c r="N2340" i="6"/>
  <c r="N2338" i="6"/>
  <c r="N2334" i="6"/>
  <c r="N2331" i="6"/>
  <c r="N2327" i="6"/>
  <c r="N2323" i="6"/>
  <c r="N2319" i="6"/>
  <c r="N2315" i="6"/>
  <c r="N2308" i="6"/>
  <c r="N2304" i="6"/>
  <c r="N2300" i="6"/>
  <c r="N2296" i="6"/>
  <c r="N2292" i="6"/>
  <c r="N2288" i="6"/>
  <c r="N2284" i="6"/>
  <c r="N2280" i="6"/>
  <c r="N2276" i="6"/>
  <c r="N2272" i="6"/>
  <c r="N2268" i="6"/>
  <c r="N2264" i="6"/>
  <c r="N2260" i="6"/>
  <c r="N2256" i="6"/>
  <c r="N2252" i="6"/>
  <c r="N2248" i="6"/>
  <c r="N2244" i="6"/>
  <c r="N2240" i="6"/>
  <c r="N2236" i="6"/>
  <c r="N2232" i="6"/>
  <c r="N2228" i="6"/>
  <c r="N2224" i="6"/>
  <c r="N2220" i="6"/>
  <c r="N2216" i="6"/>
  <c r="N2212" i="6"/>
  <c r="N2208" i="6"/>
  <c r="N2204" i="6"/>
  <c r="N2198" i="6"/>
  <c r="N2197" i="6"/>
  <c r="N2193" i="6"/>
  <c r="N2189" i="6"/>
  <c r="N2187" i="6"/>
  <c r="N2183" i="6"/>
  <c r="N2179" i="6"/>
  <c r="N2175" i="6"/>
  <c r="N2171" i="6"/>
  <c r="N2167" i="6"/>
  <c r="N2163" i="6"/>
  <c r="N2159" i="6"/>
  <c r="N2155" i="6"/>
  <c r="N2151" i="6"/>
  <c r="N2147" i="6"/>
  <c r="N2145" i="6"/>
  <c r="N2139" i="6"/>
  <c r="N2135" i="6"/>
  <c r="N2131" i="6"/>
  <c r="N2127" i="6"/>
  <c r="N2123" i="6"/>
  <c r="N2119" i="6"/>
  <c r="N2115" i="6"/>
  <c r="N2111" i="6"/>
  <c r="N2107" i="6"/>
  <c r="N2103" i="6"/>
  <c r="N2098" i="6"/>
  <c r="N2094" i="6"/>
  <c r="N2090" i="6"/>
  <c r="N2086" i="6"/>
  <c r="N2082" i="6"/>
  <c r="N2078" i="6"/>
  <c r="N1139" i="6"/>
  <c r="N1135" i="6"/>
  <c r="N1131" i="6"/>
  <c r="N1127" i="6"/>
  <c r="N1123" i="6"/>
  <c r="N1119" i="6"/>
  <c r="N2" i="6"/>
  <c r="N2857" i="6"/>
  <c r="N2854" i="6"/>
  <c r="N2850" i="6"/>
  <c r="N2846" i="6"/>
  <c r="N2842" i="6"/>
  <c r="N2839" i="6"/>
  <c r="N2835" i="6"/>
  <c r="N2831" i="6"/>
  <c r="N2830" i="6"/>
  <c r="N2828" i="6"/>
  <c r="N2824" i="6"/>
  <c r="N2820" i="6"/>
  <c r="N2816" i="6"/>
  <c r="N2811" i="6"/>
  <c r="N2807" i="6"/>
  <c r="N2803" i="6"/>
  <c r="N2799" i="6"/>
  <c r="N2795" i="6"/>
  <c r="N2791" i="6"/>
  <c r="N2787" i="6"/>
  <c r="N2783" i="6"/>
  <c r="N2779" i="6"/>
  <c r="N2775" i="6"/>
  <c r="N2771" i="6"/>
  <c r="N2767" i="6"/>
  <c r="N2763" i="6"/>
  <c r="N2759" i="6"/>
  <c r="N2757" i="6"/>
  <c r="N2753" i="6"/>
  <c r="N2749" i="6"/>
  <c r="N2745" i="6"/>
  <c r="N2741" i="6"/>
  <c r="N2737" i="6"/>
  <c r="N2733" i="6"/>
  <c r="N2729" i="6"/>
  <c r="N2725" i="6"/>
  <c r="N2721" i="6"/>
  <c r="N2714" i="6"/>
  <c r="N2710" i="6"/>
  <c r="N2706" i="6"/>
  <c r="N2702" i="6"/>
  <c r="N2698" i="6"/>
  <c r="N2694" i="6"/>
  <c r="N2690" i="6"/>
  <c r="N2686" i="6"/>
  <c r="N2682" i="6"/>
  <c r="N2678" i="6"/>
  <c r="N2674" i="6"/>
  <c r="N2670" i="6"/>
  <c r="N2666" i="6"/>
  <c r="N2662" i="6"/>
  <c r="N2658" i="6"/>
  <c r="N2654" i="6"/>
  <c r="N2650" i="6"/>
  <c r="N2646" i="6"/>
  <c r="N2642" i="6"/>
  <c r="N2638" i="6"/>
  <c r="N2634" i="6"/>
  <c r="N2630" i="6"/>
  <c r="N2626" i="6"/>
  <c r="N2622" i="6"/>
  <c r="N2618" i="6"/>
  <c r="N2614" i="6"/>
  <c r="N2610" i="6"/>
  <c r="N2606" i="6"/>
  <c r="N2602" i="6"/>
  <c r="N2598" i="6"/>
  <c r="N2594" i="6"/>
  <c r="N2590" i="6"/>
  <c r="N2586" i="6"/>
  <c r="N2582" i="6"/>
  <c r="N2578" i="6"/>
  <c r="N2574" i="6"/>
  <c r="N2570" i="6"/>
  <c r="N2566" i="6"/>
  <c r="N2562" i="6"/>
  <c r="N2558" i="6"/>
  <c r="N2554" i="6"/>
  <c r="N2550" i="6"/>
  <c r="N2546" i="6"/>
  <c r="N2542" i="6"/>
  <c r="N2537" i="6"/>
  <c r="N2533" i="6"/>
  <c r="N2529" i="6"/>
  <c r="N2525" i="6"/>
  <c r="N2521" i="6"/>
  <c r="N2517" i="6"/>
  <c r="N2513" i="6"/>
  <c r="N2509" i="6"/>
  <c r="N2507" i="6"/>
  <c r="N2503" i="6"/>
  <c r="N2496" i="6"/>
  <c r="N2492" i="6"/>
  <c r="N2488" i="6"/>
  <c r="N2484" i="6"/>
  <c r="N2476" i="6"/>
  <c r="N2472" i="6"/>
  <c r="N2468" i="6"/>
  <c r="N2465" i="6"/>
  <c r="N2461" i="6"/>
  <c r="N2458" i="6"/>
  <c r="N2454" i="6"/>
  <c r="N2453" i="6"/>
  <c r="N2449" i="6"/>
  <c r="N2441" i="6"/>
  <c r="N2437" i="6"/>
  <c r="N2433" i="6"/>
  <c r="N2429" i="6"/>
  <c r="N2425" i="6"/>
  <c r="N2421" i="6"/>
  <c r="N2417" i="6"/>
  <c r="N2413" i="6"/>
  <c r="N2409" i="6"/>
  <c r="N2405" i="6"/>
  <c r="N2401" i="6"/>
  <c r="N2397" i="6"/>
  <c r="N2393" i="6"/>
  <c r="N2389" i="6"/>
  <c r="N2385" i="6"/>
  <c r="N2377" i="6"/>
  <c r="N2373" i="6"/>
  <c r="N2369" i="6"/>
  <c r="N2365" i="6"/>
  <c r="N2357" i="6"/>
  <c r="N2351" i="6"/>
  <c r="N2347" i="6"/>
  <c r="N2337" i="6"/>
  <c r="N2333" i="6"/>
  <c r="N2330" i="6"/>
  <c r="N2326" i="6"/>
  <c r="N2322" i="6"/>
  <c r="N2318" i="6"/>
  <c r="N2311" i="6"/>
  <c r="N2307" i="6"/>
  <c r="N2303" i="6"/>
  <c r="N2299" i="6"/>
  <c r="N2295" i="6"/>
  <c r="N2287" i="6"/>
  <c r="N2283" i="6"/>
  <c r="N2279" i="6"/>
  <c r="N2275" i="6"/>
  <c r="N2271" i="6"/>
  <c r="N2267" i="6"/>
  <c r="N2263" i="6"/>
  <c r="N2259" i="6"/>
  <c r="N2255" i="6"/>
  <c r="N2251" i="6"/>
  <c r="N2247" i="6"/>
  <c r="N2243" i="6"/>
  <c r="N2239" i="6"/>
  <c r="N2235" i="6"/>
  <c r="N2231" i="6"/>
  <c r="N2223" i="6"/>
  <c r="N2219" i="6"/>
  <c r="N2215" i="6"/>
  <c r="N2211" i="6"/>
  <c r="N2207" i="6"/>
  <c r="N2203" i="6"/>
  <c r="N2201" i="6"/>
  <c r="N2196" i="6"/>
  <c r="N2186" i="6"/>
  <c r="N2182" i="6"/>
  <c r="N2178" i="6"/>
  <c r="N2174" i="6"/>
  <c r="N2170" i="6"/>
  <c r="N2166" i="6"/>
  <c r="N2162" i="6"/>
  <c r="N2158" i="6"/>
  <c r="N2154" i="6"/>
  <c r="N2150" i="6"/>
  <c r="N2146" i="6"/>
  <c r="N2144" i="6"/>
  <c r="N2138" i="6"/>
  <c r="N2134" i="6"/>
  <c r="N2130" i="6"/>
  <c r="N2126" i="6"/>
  <c r="N2122" i="6"/>
  <c r="N2118" i="6"/>
  <c r="N2114" i="6"/>
  <c r="N2110" i="6"/>
  <c r="N2106" i="6"/>
  <c r="N2102" i="6"/>
  <c r="N2101" i="6"/>
  <c r="N2093" i="6"/>
  <c r="N2089" i="6"/>
  <c r="N2085" i="6"/>
  <c r="N2081" i="6"/>
  <c r="N2077" i="6"/>
  <c r="N2073" i="6"/>
  <c r="N2069" i="6"/>
  <c r="N2065" i="6"/>
  <c r="N2059" i="6"/>
  <c r="N2057" i="6"/>
  <c r="N2053" i="6"/>
  <c r="N2045" i="6"/>
  <c r="N2041" i="6"/>
  <c r="N2037" i="6"/>
  <c r="N2033" i="6"/>
  <c r="N2027" i="6"/>
  <c r="N2022" i="6"/>
  <c r="N2018" i="6"/>
  <c r="N2014" i="6"/>
  <c r="N2006" i="6"/>
  <c r="N2002" i="6"/>
  <c r="N1999" i="6"/>
  <c r="N1995" i="6"/>
  <c r="N1991" i="6"/>
  <c r="N1988" i="6"/>
  <c r="N1984" i="6"/>
  <c r="N1980" i="6"/>
  <c r="N1976" i="6"/>
  <c r="N1972" i="6"/>
  <c r="N1968" i="6"/>
  <c r="N1964" i="6"/>
  <c r="N1960" i="6"/>
  <c r="N1956" i="6"/>
  <c r="N1952" i="6"/>
  <c r="N1944" i="6"/>
  <c r="N1940" i="6"/>
  <c r="N1936" i="6"/>
  <c r="N1933" i="6"/>
  <c r="N1929" i="6"/>
  <c r="N1925" i="6"/>
  <c r="N1921" i="6"/>
  <c r="N1917" i="6"/>
  <c r="N1913" i="6"/>
  <c r="N1909" i="6"/>
  <c r="N1907" i="6"/>
  <c r="N1905" i="6"/>
  <c r="N1901" i="6"/>
  <c r="N1892" i="6"/>
  <c r="N1891" i="6"/>
  <c r="N1887" i="6"/>
  <c r="N1885" i="6"/>
  <c r="N1877" i="6"/>
  <c r="N1873" i="6"/>
  <c r="N1869" i="6"/>
  <c r="N1865" i="6"/>
  <c r="N1861" i="6"/>
  <c r="N1857" i="6"/>
  <c r="N1853" i="6"/>
  <c r="N1849" i="6"/>
  <c r="N1845" i="6"/>
  <c r="N1841" i="6"/>
  <c r="N1837" i="6"/>
  <c r="N1833" i="6"/>
  <c r="N1829" i="6"/>
  <c r="N1820" i="6"/>
  <c r="N1816" i="6"/>
  <c r="N1812" i="6"/>
  <c r="N1808" i="6"/>
  <c r="N1804" i="6"/>
  <c r="N1802" i="6"/>
  <c r="N1798" i="6"/>
  <c r="N1794" i="6"/>
  <c r="N1790" i="6"/>
  <c r="N1786" i="6"/>
  <c r="N1778" i="6"/>
  <c r="N1772" i="6"/>
  <c r="N1768" i="6"/>
  <c r="N1764" i="6"/>
  <c r="N1760" i="6"/>
  <c r="N1757" i="6"/>
  <c r="N1753" i="6"/>
  <c r="N1749" i="6"/>
  <c r="N1741" i="6"/>
  <c r="N1737" i="6"/>
  <c r="N1733" i="6"/>
  <c r="N1729" i="6"/>
  <c r="N1725" i="6"/>
  <c r="N1721" i="6"/>
  <c r="N1717" i="6"/>
  <c r="N1715" i="6"/>
  <c r="N1711" i="6"/>
  <c r="N1707" i="6"/>
  <c r="N1701" i="6"/>
  <c r="N1697" i="6"/>
  <c r="N1693" i="6"/>
  <c r="N1689" i="6"/>
  <c r="N1685" i="6"/>
  <c r="N1681" i="6"/>
  <c r="N1677" i="6"/>
  <c r="N1673" i="6"/>
  <c r="N1669" i="6"/>
  <c r="N1665" i="6"/>
  <c r="N1661" i="6"/>
  <c r="N1657" i="6"/>
  <c r="N1653" i="6"/>
  <c r="N1649" i="6"/>
  <c r="N1641" i="6"/>
  <c r="N1637" i="6"/>
  <c r="N1633" i="6"/>
  <c r="N1629" i="6"/>
  <c r="N1625" i="6"/>
  <c r="N1620" i="6"/>
  <c r="N1617" i="6"/>
  <c r="N1613" i="6"/>
  <c r="N1609" i="6"/>
  <c r="N1605" i="6"/>
  <c r="N1601" i="6"/>
  <c r="N1599" i="6"/>
  <c r="N1595" i="6"/>
  <c r="N1591" i="6"/>
  <c r="N1590" i="6"/>
  <c r="N1586" i="6"/>
  <c r="N1582" i="6"/>
  <c r="N1580" i="6"/>
  <c r="N1576" i="6"/>
  <c r="N1572" i="6"/>
  <c r="N1568" i="6"/>
  <c r="N1564" i="6"/>
  <c r="N1560" i="6"/>
  <c r="N1556" i="6"/>
  <c r="N1552" i="6"/>
  <c r="N1548" i="6"/>
  <c r="N1544" i="6"/>
  <c r="N1541" i="6"/>
  <c r="N1537" i="6"/>
  <c r="N1533" i="6"/>
  <c r="N1529" i="6"/>
  <c r="N1525" i="6"/>
  <c r="N1521" i="6"/>
  <c r="N1517" i="6"/>
  <c r="N1513" i="6"/>
  <c r="N1509" i="6"/>
  <c r="N1502" i="6"/>
  <c r="N1498" i="6"/>
  <c r="N1494" i="6"/>
  <c r="N1490" i="6"/>
  <c r="N1486" i="6"/>
  <c r="N1482" i="6"/>
  <c r="N1478" i="6"/>
  <c r="N1474" i="6"/>
  <c r="N1470" i="6"/>
  <c r="N1466" i="6"/>
  <c r="N1462" i="6"/>
  <c r="N1459" i="6"/>
  <c r="N1455" i="6"/>
  <c r="N1451" i="6"/>
  <c r="N1447" i="6"/>
  <c r="N1443" i="6"/>
  <c r="N1439" i="6"/>
  <c r="N1435" i="6"/>
  <c r="N1431" i="6"/>
  <c r="N1427" i="6"/>
  <c r="N1423" i="6"/>
  <c r="N1420" i="6"/>
  <c r="N1416" i="6"/>
  <c r="N1412" i="6"/>
  <c r="N1408" i="6"/>
  <c r="N1404" i="6"/>
  <c r="N1400" i="6"/>
  <c r="N1396" i="6"/>
  <c r="N1392" i="6"/>
  <c r="N1388" i="6"/>
  <c r="N1384" i="6"/>
  <c r="N1380" i="6"/>
  <c r="N1376" i="6"/>
  <c r="N1372" i="6"/>
  <c r="N1368" i="6"/>
  <c r="N1364" i="6"/>
  <c r="N1360" i="6"/>
  <c r="N1356" i="6"/>
  <c r="N1352" i="6"/>
  <c r="N1348" i="6"/>
  <c r="N1343" i="6"/>
  <c r="N1339" i="6"/>
  <c r="N1335" i="6"/>
  <c r="N1331" i="6"/>
  <c r="N1327" i="6"/>
  <c r="N1324" i="6"/>
  <c r="N1320" i="6"/>
  <c r="N1316" i="6"/>
  <c r="N1312" i="6"/>
  <c r="N1308" i="6"/>
  <c r="N1304" i="6"/>
  <c r="N1300" i="6"/>
  <c r="N1295" i="6"/>
  <c r="N1291" i="6"/>
  <c r="N1287" i="6"/>
  <c r="N1283" i="6"/>
  <c r="N1279" i="6"/>
  <c r="N1275" i="6"/>
  <c r="N1271" i="6"/>
  <c r="N1267" i="6"/>
  <c r="N1263" i="6"/>
  <c r="N1259" i="6"/>
  <c r="N1255" i="6"/>
  <c r="N1251" i="6"/>
  <c r="N1247" i="6"/>
  <c r="N1243" i="6"/>
  <c r="N1239" i="6"/>
  <c r="N1235" i="6"/>
  <c r="N1231" i="6"/>
  <c r="N1227" i="6"/>
  <c r="N1223" i="6"/>
  <c r="N1219" i="6"/>
  <c r="N1215" i="6"/>
  <c r="N1211" i="6"/>
  <c r="N1204" i="6"/>
  <c r="N1200" i="6"/>
  <c r="N1196" i="6"/>
  <c r="N1192" i="6"/>
  <c r="N1190" i="6"/>
  <c r="N1186" i="6"/>
  <c r="N1182" i="6"/>
  <c r="N1178" i="6"/>
  <c r="N1174" i="6"/>
  <c r="N1170" i="6"/>
  <c r="N1166" i="6"/>
  <c r="N1162" i="6"/>
  <c r="N1158" i="6"/>
  <c r="N1154" i="6"/>
  <c r="N1150" i="6"/>
  <c r="N1146" i="6"/>
  <c r="N1142" i="6"/>
  <c r="N1138" i="6"/>
  <c r="N1134" i="6"/>
  <c r="N1130" i="6"/>
  <c r="N1126" i="6"/>
  <c r="N1122" i="6"/>
  <c r="N1118" i="6"/>
  <c r="N2853" i="6"/>
  <c r="N2849" i="6"/>
  <c r="N2841" i="6"/>
  <c r="N2838" i="6"/>
  <c r="N2834" i="6"/>
  <c r="N2827" i="6"/>
  <c r="N2819" i="6"/>
  <c r="N2815" i="6"/>
  <c r="N2810" i="6"/>
  <c r="N2806" i="6"/>
  <c r="N2798" i="6"/>
  <c r="N2794" i="6"/>
  <c r="N2790" i="6"/>
  <c r="N2786" i="6"/>
  <c r="N2782" i="6"/>
  <c r="N2778" i="6"/>
  <c r="N2770" i="6"/>
  <c r="N2766" i="6"/>
  <c r="N2762" i="6"/>
  <c r="N2756" i="6"/>
  <c r="N2748" i="6"/>
  <c r="N2744" i="6"/>
  <c r="N2740" i="6"/>
  <c r="N2732" i="6"/>
  <c r="N2728" i="6"/>
  <c r="N2724" i="6"/>
  <c r="N2717" i="6"/>
  <c r="N2713" i="6"/>
  <c r="N2709" i="6"/>
  <c r="N2701" i="6"/>
  <c r="N2697" i="6"/>
  <c r="N2693" i="6"/>
  <c r="N2685" i="6"/>
  <c r="N2677" i="6"/>
  <c r="N2673" i="6"/>
  <c r="N2669" i="6"/>
  <c r="N2661" i="6"/>
  <c r="N2657" i="6"/>
  <c r="N2653" i="6"/>
  <c r="N2645" i="6"/>
  <c r="N2641" i="6"/>
  <c r="N2637" i="6"/>
  <c r="N2629" i="6"/>
  <c r="N2625" i="6"/>
  <c r="N2621" i="6"/>
  <c r="N2613" i="6"/>
  <c r="N2609" i="6"/>
  <c r="N2605" i="6"/>
  <c r="N2597" i="6"/>
  <c r="N2593" i="6"/>
  <c r="N2589" i="6"/>
  <c r="N2585" i="6"/>
  <c r="N2581" i="6"/>
  <c r="N2577" i="6"/>
  <c r="N2573" i="6"/>
  <c r="N2565" i="6"/>
  <c r="N2561" i="6"/>
  <c r="N2557" i="6"/>
  <c r="N2549" i="6"/>
  <c r="N2545" i="6"/>
  <c r="N2540" i="6"/>
  <c r="N2532" i="6"/>
  <c r="N2528" i="6"/>
  <c r="N2524" i="6"/>
  <c r="N2516" i="6"/>
  <c r="N2512" i="6"/>
  <c r="N2502" i="6"/>
  <c r="N2499" i="6"/>
  <c r="N2491" i="6"/>
  <c r="N2487" i="6"/>
  <c r="N2483" i="6"/>
  <c r="N2479" i="6"/>
  <c r="N2475" i="6"/>
  <c r="N2471" i="6"/>
  <c r="N2464" i="6"/>
  <c r="N2460" i="6"/>
  <c r="N2457" i="6"/>
  <c r="N2452" i="6"/>
  <c r="N2448" i="6"/>
  <c r="N2444" i="6"/>
  <c r="N2440" i="6"/>
  <c r="N2436" i="6"/>
  <c r="N2432" i="6"/>
  <c r="N2428" i="6"/>
  <c r="N2424" i="6"/>
  <c r="N2420" i="6"/>
  <c r="N2416" i="6"/>
  <c r="N2412" i="6"/>
  <c r="N2408" i="6"/>
  <c r="N2404" i="6"/>
  <c r="N2400" i="6"/>
  <c r="N2396" i="6"/>
  <c r="N2392" i="6"/>
  <c r="N2388" i="6"/>
  <c r="N2384" i="6"/>
  <c r="N2380" i="6"/>
  <c r="N2376" i="6"/>
  <c r="N2372" i="6"/>
  <c r="N2368" i="6"/>
  <c r="N2364" i="6"/>
  <c r="N2362" i="6"/>
  <c r="N2360" i="6"/>
  <c r="N2356" i="6"/>
  <c r="N2353" i="6"/>
  <c r="N2350" i="6"/>
  <c r="N2346" i="6"/>
  <c r="N2342" i="6"/>
  <c r="N2336" i="6"/>
  <c r="N2332" i="6"/>
  <c r="N2329" i="6"/>
  <c r="N2325" i="6"/>
  <c r="N2321" i="6"/>
  <c r="N2317" i="6"/>
  <c r="N2314" i="6"/>
  <c r="N2313" i="6"/>
  <c r="N2310" i="6"/>
  <c r="N2306" i="6"/>
  <c r="N2302" i="6"/>
  <c r="N2298" i="6"/>
  <c r="N2294" i="6"/>
  <c r="N2290" i="6"/>
  <c r="N2286" i="6"/>
  <c r="N2282" i="6"/>
  <c r="N2278" i="6"/>
  <c r="N2274" i="6"/>
  <c r="N2270" i="6"/>
  <c r="N2266" i="6"/>
  <c r="N2262" i="6"/>
  <c r="N2258" i="6"/>
  <c r="N2254" i="6"/>
  <c r="N2250" i="6"/>
  <c r="N2246" i="6"/>
  <c r="N2242" i="6"/>
  <c r="N2238" i="6"/>
  <c r="N2234" i="6"/>
  <c r="N2230" i="6"/>
  <c r="N2226" i="6"/>
  <c r="N2222" i="6"/>
  <c r="N2218" i="6"/>
  <c r="N2214" i="6"/>
  <c r="N2210" i="6"/>
  <c r="N2206" i="6"/>
  <c r="N2202" i="6"/>
  <c r="N2200" i="6"/>
  <c r="N2195" i="6"/>
  <c r="N2191" i="6"/>
  <c r="N2185" i="6"/>
  <c r="N2181" i="6"/>
  <c r="N2177" i="6"/>
  <c r="N2173" i="6"/>
  <c r="N2169" i="6"/>
  <c r="N2165" i="6"/>
  <c r="N2161" i="6"/>
  <c r="N2157" i="6"/>
  <c r="N2153" i="6"/>
  <c r="N2149" i="6"/>
  <c r="N2143" i="6"/>
  <c r="N2142" i="6"/>
  <c r="N2141" i="6"/>
  <c r="N2137" i="6"/>
  <c r="N2133" i="6"/>
  <c r="N2129" i="6"/>
  <c r="N2125" i="6"/>
  <c r="N2121" i="6"/>
  <c r="N2117" i="6"/>
  <c r="N2113" i="6"/>
  <c r="N2109" i="6"/>
  <c r="N2105" i="6"/>
  <c r="N2100" i="6"/>
  <c r="N2096" i="6"/>
  <c r="N2092" i="6"/>
  <c r="N2088" i="6"/>
  <c r="N2084" i="6"/>
  <c r="N2080" i="6"/>
  <c r="N2076" i="6"/>
  <c r="N2072" i="6"/>
  <c r="N2068" i="6"/>
  <c r="N2064" i="6"/>
  <c r="N2056" i="6"/>
  <c r="N2052" i="6"/>
  <c r="N2048" i="6"/>
  <c r="N2044" i="6"/>
  <c r="N2040" i="6"/>
  <c r="N2036" i="6"/>
  <c r="N2032" i="6"/>
  <c r="N2026" i="6"/>
  <c r="N2024" i="6"/>
  <c r="N2021" i="6"/>
  <c r="N2017" i="6"/>
  <c r="N2013" i="6"/>
  <c r="N2009" i="6"/>
  <c r="N2005" i="6"/>
  <c r="N1998" i="6"/>
  <c r="N1994" i="6"/>
  <c r="N1987" i="6"/>
  <c r="N1983" i="6"/>
  <c r="N1979" i="6"/>
  <c r="N1975" i="6"/>
  <c r="N1971" i="6"/>
  <c r="N1967" i="6"/>
  <c r="N1963" i="6"/>
  <c r="N1959" i="6"/>
  <c r="N1955" i="6"/>
  <c r="N1951" i="6"/>
  <c r="N1947" i="6"/>
  <c r="N1943" i="6"/>
  <c r="N1939" i="6"/>
  <c r="N1935" i="6"/>
  <c r="N1932" i="6"/>
  <c r="N1928" i="6"/>
  <c r="N1924" i="6"/>
  <c r="N1920" i="6"/>
  <c r="N1916" i="6"/>
  <c r="N1912" i="6"/>
  <c r="N1908" i="6"/>
  <c r="N1904" i="6"/>
  <c r="N1900" i="6"/>
  <c r="N1895" i="6"/>
  <c r="N1890" i="6"/>
  <c r="N1884" i="6"/>
  <c r="N1880" i="6"/>
  <c r="N1876" i="6"/>
  <c r="N1872" i="6"/>
  <c r="N1868" i="6"/>
  <c r="N1864" i="6"/>
  <c r="N1860" i="6"/>
  <c r="N1856" i="6"/>
  <c r="N1852" i="6"/>
  <c r="N1848" i="6"/>
  <c r="N1844" i="6"/>
  <c r="N1840" i="6"/>
  <c r="N1836" i="6"/>
  <c r="N1832" i="6"/>
  <c r="N1828" i="6"/>
  <c r="N1826" i="6"/>
  <c r="N1822" i="6"/>
  <c r="N1819" i="6"/>
  <c r="N1815" i="6"/>
  <c r="N1811" i="6"/>
  <c r="N1807" i="6"/>
  <c r="N1803" i="6"/>
  <c r="N1801" i="6"/>
  <c r="N1797" i="6"/>
  <c r="N1793" i="6"/>
  <c r="N1789" i="6"/>
  <c r="N1785" i="6"/>
  <c r="N1781" i="6"/>
  <c r="N1777" i="6"/>
  <c r="N1771" i="6"/>
  <c r="N1767" i="6"/>
  <c r="N1763" i="6"/>
  <c r="N1759" i="6"/>
  <c r="N1758" i="6"/>
  <c r="N1756" i="6"/>
  <c r="N1752" i="6"/>
  <c r="N1748" i="6"/>
  <c r="N1744" i="6"/>
  <c r="N1740" i="6"/>
  <c r="N1736" i="6"/>
  <c r="N1732" i="6"/>
  <c r="N1728" i="6"/>
  <c r="N1724" i="6"/>
  <c r="N1720" i="6"/>
  <c r="N1716" i="6"/>
  <c r="N1714" i="6"/>
  <c r="N1710" i="6"/>
  <c r="N1706" i="6"/>
  <c r="N1700" i="6"/>
  <c r="N1696" i="6"/>
  <c r="N1692" i="6"/>
  <c r="N1688" i="6"/>
  <c r="N1684" i="6"/>
  <c r="N1680" i="6"/>
  <c r="N1676" i="6"/>
  <c r="N1672" i="6"/>
  <c r="N1668" i="6"/>
  <c r="N1664" i="6"/>
  <c r="N1660" i="6"/>
  <c r="N1656" i="6"/>
  <c r="N1652" i="6"/>
  <c r="N1648" i="6"/>
  <c r="N1644" i="6"/>
  <c r="N1640" i="6"/>
  <c r="N1636" i="6"/>
  <c r="N1632" i="6"/>
  <c r="N1628" i="6"/>
  <c r="N1624" i="6"/>
  <c r="N1619" i="6"/>
  <c r="N1616" i="6"/>
  <c r="N1612" i="6"/>
  <c r="N1608" i="6"/>
  <c r="N1604" i="6"/>
  <c r="N1598" i="6"/>
  <c r="N1594" i="6"/>
  <c r="N1589" i="6"/>
  <c r="N1585" i="6"/>
  <c r="N1579" i="6"/>
  <c r="N1575" i="6"/>
  <c r="N1571" i="6"/>
  <c r="N1567" i="6"/>
  <c r="N1563" i="6"/>
  <c r="N1559" i="6"/>
  <c r="N1555" i="6"/>
  <c r="N1551" i="6"/>
  <c r="N1547" i="6"/>
  <c r="N1543" i="6"/>
  <c r="N1540" i="6"/>
  <c r="N1536" i="6"/>
  <c r="N1532" i="6"/>
  <c r="N1528" i="6"/>
  <c r="N1524" i="6"/>
  <c r="N1520" i="6"/>
  <c r="N1516" i="6"/>
  <c r="N1512" i="6"/>
  <c r="N1508" i="6"/>
  <c r="N1505" i="6"/>
  <c r="N1501" i="6"/>
  <c r="N1497" i="6"/>
  <c r="N1493" i="6"/>
  <c r="N1489" i="6"/>
  <c r="N1485" i="6"/>
  <c r="N1481" i="6"/>
  <c r="N1477" i="6"/>
  <c r="N1473" i="6"/>
  <c r="N1469" i="6"/>
  <c r="N1465" i="6"/>
  <c r="N1461" i="6"/>
  <c r="N1458" i="6"/>
  <c r="N1454" i="6"/>
  <c r="N1450" i="6"/>
  <c r="N1446" i="6"/>
  <c r="N1442" i="6"/>
  <c r="N1438" i="6"/>
  <c r="N1434" i="6"/>
  <c r="N1430" i="6"/>
  <c r="N1426" i="6"/>
  <c r="N1422" i="6"/>
  <c r="N1419" i="6"/>
  <c r="N1415" i="6"/>
  <c r="N1411" i="6"/>
  <c r="N1407" i="6"/>
  <c r="N1403" i="6"/>
  <c r="N1399" i="6"/>
  <c r="N1395" i="6"/>
  <c r="N1391" i="6"/>
  <c r="N1387" i="6"/>
  <c r="N1383" i="6"/>
  <c r="N1379" i="6"/>
  <c r="N1375" i="6"/>
  <c r="N1371" i="6"/>
  <c r="N1367" i="6"/>
  <c r="N1363" i="6"/>
  <c r="N1359" i="6"/>
  <c r="N1355" i="6"/>
  <c r="N1351" i="6"/>
  <c r="N1347" i="6"/>
  <c r="N1342" i="6"/>
  <c r="N1338" i="6"/>
  <c r="N1334" i="6"/>
  <c r="N1330" i="6"/>
  <c r="N1326" i="6"/>
  <c r="N1323" i="6"/>
  <c r="N1319" i="6"/>
  <c r="N1315" i="6"/>
  <c r="N1311" i="6"/>
  <c r="N1307" i="6"/>
  <c r="N1303" i="6"/>
  <c r="N1299" i="6"/>
  <c r="N1294" i="6"/>
  <c r="N1290" i="6"/>
  <c r="N1286" i="6"/>
  <c r="N1282" i="6"/>
  <c r="N1278" i="6"/>
  <c r="N1274" i="6"/>
  <c r="N1270" i="6"/>
  <c r="N1266" i="6"/>
  <c r="N1262" i="6"/>
  <c r="N1258" i="6"/>
  <c r="N1254" i="6"/>
  <c r="N1250" i="6"/>
  <c r="N1246" i="6"/>
  <c r="N1242" i="6"/>
  <c r="N1238" i="6"/>
  <c r="N1234" i="6"/>
  <c r="N1230" i="6"/>
  <c r="N1226" i="6"/>
  <c r="N1222" i="6"/>
  <c r="N1218" i="6"/>
  <c r="N1214" i="6"/>
  <c r="N1210" i="6"/>
  <c r="N1207" i="6"/>
  <c r="N1203" i="6"/>
  <c r="N1199" i="6"/>
  <c r="N1195" i="6"/>
  <c r="N1189" i="6"/>
  <c r="N1185" i="6"/>
  <c r="N1181" i="6"/>
  <c r="N1177" i="6"/>
  <c r="N1173" i="6"/>
  <c r="N1169" i="6"/>
  <c r="N1165" i="6"/>
  <c r="N1161" i="6"/>
  <c r="N1157" i="6"/>
  <c r="N1153" i="6"/>
  <c r="N1149" i="6"/>
  <c r="N1145" i="6"/>
  <c r="N1141" i="6"/>
  <c r="N1137" i="6"/>
  <c r="N1133" i="6"/>
  <c r="N1129" i="6"/>
  <c r="N1125" i="6"/>
  <c r="N1121" i="6"/>
  <c r="N1117" i="6"/>
  <c r="N1110" i="6"/>
  <c r="N1106" i="6"/>
  <c r="N1100" i="6"/>
  <c r="N1096" i="6"/>
  <c r="N1092" i="6"/>
  <c r="N1088" i="6"/>
  <c r="N1084" i="6"/>
  <c r="N1080" i="6"/>
  <c r="N1076" i="6"/>
  <c r="N1072" i="6"/>
  <c r="N1068" i="6"/>
  <c r="N1064" i="6"/>
  <c r="N1060" i="6"/>
  <c r="N1056" i="6"/>
  <c r="N1052" i="6"/>
  <c r="N1048" i="6"/>
  <c r="N1044" i="6"/>
  <c r="N1042" i="6"/>
  <c r="N1038" i="6"/>
  <c r="N1034" i="6"/>
  <c r="N1030" i="6"/>
  <c r="N1026" i="6"/>
  <c r="N1022" i="6"/>
  <c r="N1018" i="6"/>
  <c r="N1014" i="6"/>
  <c r="N1010" i="6"/>
  <c r="N1006" i="6"/>
  <c r="N997" i="6"/>
  <c r="N993" i="6"/>
  <c r="N989" i="6"/>
  <c r="N987" i="6"/>
  <c r="N983" i="6"/>
  <c r="N979" i="6"/>
  <c r="N973" i="6"/>
  <c r="N969" i="6"/>
  <c r="N965" i="6"/>
  <c r="N961" i="6"/>
  <c r="N952" i="6"/>
  <c r="N948" i="6"/>
  <c r="N944" i="6"/>
  <c r="N940" i="6"/>
  <c r="N933" i="6"/>
  <c r="N929" i="6"/>
  <c r="N925" i="6"/>
  <c r="N921" i="6"/>
  <c r="N917" i="6"/>
  <c r="N913" i="6"/>
  <c r="N909" i="6"/>
  <c r="N905" i="6"/>
  <c r="N901" i="6"/>
  <c r="N897" i="6"/>
  <c r="N893" i="6"/>
  <c r="N889" i="6"/>
  <c r="N886" i="6"/>
  <c r="N882" i="6"/>
  <c r="N878" i="6"/>
  <c r="N874" i="6"/>
  <c r="N870" i="6"/>
  <c r="N866" i="6"/>
  <c r="N864" i="6"/>
  <c r="N857" i="6"/>
  <c r="N853" i="6"/>
  <c r="N848" i="6"/>
  <c r="N847" i="6"/>
  <c r="N841" i="6"/>
  <c r="N837" i="6"/>
  <c r="N833" i="6"/>
  <c r="N831" i="6"/>
  <c r="N827" i="6"/>
  <c r="N822" i="6"/>
  <c r="N818" i="6"/>
  <c r="N813" i="6"/>
  <c r="N811" i="6"/>
  <c r="N805" i="6"/>
  <c r="N803" i="6"/>
  <c r="N799" i="6"/>
  <c r="N795" i="6"/>
  <c r="N791" i="6"/>
  <c r="N787" i="6"/>
  <c r="N783" i="6"/>
  <c r="N779" i="6"/>
  <c r="N775" i="6"/>
  <c r="N772" i="6"/>
  <c r="N767" i="6"/>
  <c r="N762" i="6"/>
  <c r="N758" i="6"/>
  <c r="N754" i="6"/>
  <c r="N752" i="6"/>
  <c r="N748" i="6"/>
  <c r="N744" i="6"/>
  <c r="N740" i="6"/>
  <c r="N736" i="6"/>
  <c r="N733" i="6"/>
  <c r="N731" i="6"/>
  <c r="N727" i="6"/>
  <c r="N723" i="6"/>
  <c r="N721" i="6"/>
  <c r="N718" i="6"/>
  <c r="N717" i="6"/>
  <c r="N713" i="6"/>
  <c r="N709" i="6"/>
  <c r="N705" i="6"/>
  <c r="N701" i="6"/>
  <c r="N697" i="6"/>
  <c r="N693" i="6"/>
  <c r="N689" i="6"/>
  <c r="N685" i="6"/>
  <c r="N681" i="6"/>
  <c r="N677" i="6"/>
  <c r="N673" i="6"/>
  <c r="N668" i="6"/>
  <c r="N664" i="6"/>
  <c r="N659" i="6"/>
  <c r="N655" i="6"/>
  <c r="N651" i="6"/>
  <c r="N647" i="6"/>
  <c r="N640" i="6"/>
  <c r="N638" i="6"/>
  <c r="N637" i="6"/>
  <c r="N635" i="6"/>
  <c r="N631" i="6"/>
  <c r="N628" i="6"/>
  <c r="N624" i="6"/>
  <c r="N619" i="6"/>
  <c r="N613" i="6"/>
  <c r="N609" i="6"/>
  <c r="N607" i="6"/>
  <c r="N603" i="6"/>
  <c r="N599" i="6"/>
  <c r="N597" i="6"/>
  <c r="N593" i="6"/>
  <c r="N589" i="6"/>
  <c r="N585" i="6"/>
  <c r="N581" i="6"/>
  <c r="N572" i="6"/>
  <c r="N568" i="6"/>
  <c r="N562" i="6"/>
  <c r="N558" i="6"/>
  <c r="N554" i="6"/>
  <c r="N550" i="6"/>
  <c r="N546" i="6"/>
  <c r="N542" i="6"/>
  <c r="N539" i="6"/>
  <c r="N531" i="6"/>
  <c r="N527" i="6"/>
  <c r="N523" i="6"/>
  <c r="N519" i="6"/>
  <c r="N515" i="6"/>
  <c r="N511" i="6"/>
  <c r="N507" i="6"/>
  <c r="N503" i="6"/>
  <c r="N500" i="6"/>
  <c r="N496" i="6"/>
  <c r="N492" i="6"/>
  <c r="N488" i="6"/>
  <c r="N484" i="6"/>
  <c r="N480" i="6"/>
  <c r="N476" i="6"/>
  <c r="N472" i="6"/>
  <c r="N468" i="6"/>
  <c r="N464" i="6"/>
  <c r="N459" i="6"/>
  <c r="N455" i="6"/>
  <c r="N451" i="6"/>
  <c r="N447" i="6"/>
  <c r="N445" i="6"/>
  <c r="N441" i="6"/>
  <c r="N438" i="6"/>
  <c r="N434" i="6"/>
  <c r="N430" i="6"/>
  <c r="N426" i="6"/>
  <c r="N422" i="6"/>
  <c r="N418" i="6"/>
  <c r="N414" i="6"/>
  <c r="N411" i="6"/>
  <c r="N406" i="6"/>
  <c r="N403" i="6"/>
  <c r="N399" i="6"/>
  <c r="N395" i="6"/>
  <c r="N391" i="6"/>
  <c r="N387" i="6"/>
  <c r="N383" i="6"/>
  <c r="N379" i="6"/>
  <c r="N377" i="6"/>
  <c r="N373" i="6"/>
  <c r="N366" i="6"/>
  <c r="N362" i="6"/>
  <c r="N358" i="6"/>
  <c r="N355" i="6"/>
  <c r="N352" i="6"/>
  <c r="N350" i="6"/>
  <c r="N347" i="6"/>
  <c r="N341" i="6"/>
  <c r="N337" i="6"/>
  <c r="N333" i="6"/>
  <c r="N329" i="6"/>
  <c r="N325" i="6"/>
  <c r="N321" i="6"/>
  <c r="N316" i="6"/>
  <c r="N311" i="6"/>
  <c r="N307" i="6"/>
  <c r="N303" i="6"/>
  <c r="N299" i="6"/>
  <c r="N295" i="6"/>
  <c r="N291" i="6"/>
  <c r="N284" i="6"/>
  <c r="N280" i="6"/>
  <c r="N276" i="6"/>
  <c r="N271" i="6"/>
  <c r="N268" i="6"/>
  <c r="N264" i="6"/>
  <c r="N260" i="6"/>
  <c r="N255" i="6"/>
  <c r="N253" i="6"/>
  <c r="N249" i="6"/>
  <c r="N245" i="6"/>
  <c r="N238" i="6"/>
  <c r="N234" i="6"/>
  <c r="N230" i="6"/>
  <c r="N226" i="6"/>
  <c r="N222" i="6"/>
  <c r="N220" i="6"/>
  <c r="N216" i="6"/>
  <c r="N212" i="6"/>
  <c r="N208" i="6"/>
  <c r="N204" i="6"/>
  <c r="N200" i="6"/>
  <c r="N178" i="6"/>
  <c r="N162" i="6"/>
  <c r="N146" i="6"/>
  <c r="N114" i="6"/>
  <c r="N98" i="6"/>
  <c r="N82" i="6"/>
  <c r="N50" i="6"/>
  <c r="N34" i="6"/>
  <c r="N18" i="6"/>
  <c r="N2859" i="6"/>
  <c r="N2856" i="6"/>
  <c r="N2852" i="6"/>
  <c r="N2848" i="6"/>
  <c r="N2844" i="6"/>
  <c r="N2837" i="6"/>
  <c r="N2833" i="6"/>
  <c r="N2826" i="6"/>
  <c r="N2822" i="6"/>
  <c r="N2818" i="6"/>
  <c r="N2814" i="6"/>
  <c r="N2809" i="6"/>
  <c r="N2805" i="6"/>
  <c r="N2801" i="6"/>
  <c r="N2797" i="6"/>
  <c r="N2793" i="6"/>
  <c r="N2789" i="6"/>
  <c r="N2785" i="6"/>
  <c r="N2781" i="6"/>
  <c r="N2777" i="6"/>
  <c r="N2773" i="6"/>
  <c r="N2769" i="6"/>
  <c r="N2765" i="6"/>
  <c r="N2761" i="6"/>
  <c r="N2755" i="6"/>
  <c r="N2751" i="6"/>
  <c r="N2747" i="6"/>
  <c r="N2743" i="6"/>
  <c r="N2739" i="6"/>
  <c r="N2735" i="6"/>
  <c r="N2731" i="6"/>
  <c r="N2727" i="6"/>
  <c r="N2723" i="6"/>
  <c r="N2719" i="6"/>
  <c r="N2716" i="6"/>
  <c r="N2712" i="6"/>
  <c r="N2708" i="6"/>
  <c r="N2704" i="6"/>
  <c r="N2700" i="6"/>
  <c r="N2696" i="6"/>
  <c r="N2692" i="6"/>
  <c r="N2688" i="6"/>
  <c r="N2684" i="6"/>
  <c r="N2680" i="6"/>
  <c r="N2676" i="6"/>
  <c r="N2672" i="6"/>
  <c r="N2668" i="6"/>
  <c r="N2664" i="6"/>
  <c r="N2660" i="6"/>
  <c r="N2656" i="6"/>
  <c r="N2652" i="6"/>
  <c r="N2648" i="6"/>
  <c r="N2644" i="6"/>
  <c r="N2640" i="6"/>
  <c r="N2636" i="6"/>
  <c r="N2632" i="6"/>
  <c r="N2628" i="6"/>
  <c r="N2624" i="6"/>
  <c r="N2620" i="6"/>
  <c r="N2616" i="6"/>
  <c r="N2612" i="6"/>
  <c r="N2608" i="6"/>
  <c r="N2604" i="6"/>
  <c r="N2600" i="6"/>
  <c r="N2596" i="6"/>
  <c r="N2592" i="6"/>
  <c r="N2588" i="6"/>
  <c r="N2584" i="6"/>
  <c r="N2580" i="6"/>
  <c r="N2576" i="6"/>
  <c r="N2572" i="6"/>
  <c r="N2568" i="6"/>
  <c r="N2564" i="6"/>
  <c r="N2560" i="6"/>
  <c r="N2556" i="6"/>
  <c r="N2552" i="6"/>
  <c r="N2548" i="6"/>
  <c r="N2544" i="6"/>
  <c r="N2541" i="6"/>
  <c r="N2539" i="6"/>
  <c r="N2535" i="6"/>
  <c r="N2531" i="6"/>
  <c r="N2527" i="6"/>
  <c r="N2523" i="6"/>
  <c r="N2519" i="6"/>
  <c r="N2515" i="6"/>
  <c r="N2511" i="6"/>
  <c r="N2505" i="6"/>
  <c r="N2501" i="6"/>
  <c r="N2498" i="6"/>
  <c r="N2494" i="6"/>
  <c r="N2490" i="6"/>
  <c r="N2486" i="6"/>
  <c r="N2482" i="6"/>
  <c r="N2478" i="6"/>
  <c r="N2474" i="6"/>
  <c r="N2470" i="6"/>
  <c r="N2467" i="6"/>
  <c r="N2463" i="6"/>
  <c r="N2459" i="6"/>
  <c r="N2456" i="6"/>
  <c r="N2451" i="6"/>
  <c r="N2447" i="6"/>
  <c r="N2443" i="6"/>
  <c r="N2439" i="6"/>
  <c r="N2435" i="6"/>
  <c r="N2431" i="6"/>
  <c r="N2427" i="6"/>
  <c r="N2423" i="6"/>
  <c r="N2419" i="6"/>
  <c r="N2415" i="6"/>
  <c r="N2411" i="6"/>
  <c r="N2407" i="6"/>
  <c r="N2403" i="6"/>
  <c r="N2399" i="6"/>
  <c r="N2395" i="6"/>
  <c r="N2391" i="6"/>
  <c r="N2387" i="6"/>
  <c r="N2383" i="6"/>
  <c r="N2379" i="6"/>
  <c r="N2375" i="6"/>
  <c r="N2371" i="6"/>
  <c r="N2367" i="6"/>
  <c r="N2363" i="6"/>
  <c r="N2361" i="6"/>
  <c r="N2359" i="6"/>
  <c r="N2355" i="6"/>
  <c r="N2349" i="6"/>
  <c r="N2345" i="6"/>
  <c r="N2341" i="6"/>
  <c r="N2339" i="6"/>
  <c r="N2335" i="6"/>
  <c r="N2328" i="6"/>
  <c r="N2324" i="6"/>
  <c r="N2320" i="6"/>
  <c r="N2316" i="6"/>
  <c r="N2312" i="6"/>
  <c r="N2309" i="6"/>
  <c r="N2305" i="6"/>
  <c r="N2301" i="6"/>
  <c r="N2297" i="6"/>
  <c r="N2293" i="6"/>
  <c r="N2289" i="6"/>
  <c r="N2285" i="6"/>
  <c r="N2281" i="6"/>
  <c r="N2277" i="6"/>
  <c r="N2273" i="6"/>
  <c r="N2269" i="6"/>
  <c r="N2265" i="6"/>
  <c r="N2261" i="6"/>
  <c r="N2257" i="6"/>
  <c r="N2253" i="6"/>
  <c r="N2249" i="6"/>
  <c r="N2245" i="6"/>
  <c r="N2241" i="6"/>
  <c r="N2237" i="6"/>
  <c r="N2233" i="6"/>
  <c r="N2229" i="6"/>
  <c r="N2225" i="6"/>
  <c r="N2221" i="6"/>
  <c r="N2217" i="6"/>
  <c r="N2213" i="6"/>
  <c r="N2209" i="6"/>
  <c r="N2205" i="6"/>
  <c r="N2199" i="6"/>
  <c r="N2194" i="6"/>
  <c r="N2190" i="6"/>
  <c r="N2188" i="6"/>
  <c r="N2184" i="6"/>
  <c r="N2180" i="6"/>
  <c r="N2176" i="6"/>
  <c r="N2172" i="6"/>
  <c r="N2168" i="6"/>
  <c r="N2164" i="6"/>
  <c r="N2160" i="6"/>
  <c r="N2156" i="6"/>
  <c r="N2152" i="6"/>
  <c r="N2148" i="6"/>
  <c r="N2140" i="6"/>
  <c r="N2136" i="6"/>
  <c r="N2132" i="6"/>
  <c r="N2128" i="6"/>
  <c r="N2124" i="6"/>
  <c r="N2120" i="6"/>
  <c r="N2116" i="6"/>
  <c r="N2112" i="6"/>
  <c r="N2108" i="6"/>
  <c r="N2104" i="6"/>
  <c r="N2099" i="6"/>
  <c r="N2095" i="6"/>
  <c r="N2091" i="6"/>
  <c r="N2087" i="6"/>
  <c r="N2083" i="6"/>
  <c r="N2079" i="6"/>
  <c r="N2075" i="6"/>
  <c r="N2071" i="6"/>
  <c r="N2067" i="6"/>
  <c r="N2063" i="6"/>
  <c r="N2061" i="6"/>
  <c r="N2055" i="6"/>
  <c r="N2051" i="6"/>
  <c r="N2047" i="6"/>
  <c r="N2043" i="6"/>
  <c r="N2039" i="6"/>
  <c r="N2035" i="6"/>
  <c r="N2031" i="6"/>
  <c r="N2029" i="6"/>
  <c r="N2025" i="6"/>
  <c r="N2020" i="6"/>
  <c r="N2016" i="6"/>
  <c r="N2012" i="6"/>
  <c r="N2008" i="6"/>
  <c r="N2004" i="6"/>
  <c r="N2001" i="6"/>
  <c r="N1997" i="6"/>
  <c r="N1993" i="6"/>
  <c r="N1990" i="6"/>
  <c r="N1986" i="6"/>
  <c r="N1982" i="6"/>
  <c r="N1978" i="6"/>
  <c r="N1974" i="6"/>
  <c r="N1970" i="6"/>
  <c r="N1966" i="6"/>
  <c r="N1962" i="6"/>
  <c r="N1958" i="6"/>
  <c r="N1954" i="6"/>
  <c r="N1950" i="6"/>
  <c r="N1946" i="6"/>
  <c r="N1942" i="6"/>
  <c r="N1938" i="6"/>
  <c r="N1934" i="6"/>
  <c r="N1931" i="6"/>
  <c r="N1927" i="6"/>
  <c r="N1923" i="6"/>
  <c r="N1919" i="6"/>
  <c r="N1915" i="6"/>
  <c r="N1911" i="6"/>
  <c r="N1903" i="6"/>
  <c r="N1899" i="6"/>
  <c r="N1898" i="6"/>
  <c r="N1894" i="6"/>
  <c r="N1889" i="6"/>
  <c r="N1883" i="6"/>
  <c r="N1879" i="6"/>
  <c r="N1875" i="6"/>
  <c r="N1871" i="6"/>
  <c r="N1867" i="6"/>
  <c r="N1863" i="6"/>
  <c r="N1859" i="6"/>
  <c r="N1855" i="6"/>
  <c r="N1851" i="6"/>
  <c r="N1847" i="6"/>
  <c r="N1843" i="6"/>
  <c r="N1839" i="6"/>
  <c r="N1835" i="6"/>
  <c r="N1831" i="6"/>
  <c r="N1827" i="6"/>
  <c r="N1825" i="6"/>
  <c r="N1821" i="6"/>
  <c r="N1818" i="6"/>
  <c r="N1814" i="6"/>
  <c r="N1810" i="6"/>
  <c r="N1806" i="6"/>
  <c r="N1800" i="6"/>
  <c r="N1796" i="6"/>
  <c r="N1792" i="6"/>
  <c r="N1788" i="6"/>
  <c r="N1784" i="6"/>
  <c r="N1780" i="6"/>
  <c r="N1776" i="6"/>
  <c r="N1774" i="6"/>
  <c r="N1770" i="6"/>
  <c r="N1766" i="6"/>
  <c r="N1762" i="6"/>
  <c r="N1755" i="6"/>
  <c r="N1751" i="6"/>
  <c r="N1747" i="6"/>
  <c r="N1743" i="6"/>
  <c r="N1739" i="6"/>
  <c r="N1735" i="6"/>
  <c r="N1731" i="6"/>
  <c r="N1727" i="6"/>
  <c r="N1723" i="6"/>
  <c r="N1719" i="6"/>
  <c r="N1713" i="6"/>
  <c r="N1709" i="6"/>
  <c r="N1705" i="6"/>
  <c r="N1703" i="6"/>
  <c r="N1699" i="6"/>
  <c r="N1695" i="6"/>
  <c r="N1691" i="6"/>
  <c r="N1687" i="6"/>
  <c r="N1683" i="6"/>
  <c r="N1679" i="6"/>
  <c r="N1675" i="6"/>
  <c r="N1671" i="6"/>
  <c r="N1667" i="6"/>
  <c r="N1663" i="6"/>
  <c r="N1659" i="6"/>
  <c r="N1655" i="6"/>
  <c r="N1651" i="6"/>
  <c r="N1647" i="6"/>
  <c r="N1643" i="6"/>
  <c r="N1639" i="6"/>
  <c r="N1635" i="6"/>
  <c r="N1631" i="6"/>
  <c r="N1627" i="6"/>
  <c r="N1623" i="6"/>
  <c r="N1622" i="6"/>
  <c r="N1615" i="6"/>
  <c r="N1611" i="6"/>
  <c r="N1607" i="6"/>
  <c r="N1603" i="6"/>
  <c r="N1597" i="6"/>
  <c r="N1593" i="6"/>
  <c r="N1588" i="6"/>
  <c r="N1584" i="6"/>
  <c r="N1578" i="6"/>
  <c r="N1574" i="6"/>
  <c r="N1570" i="6"/>
  <c r="N1566" i="6"/>
  <c r="N1562" i="6"/>
  <c r="N1558" i="6"/>
  <c r="N1554" i="6"/>
  <c r="N1550" i="6"/>
  <c r="N1546" i="6"/>
  <c r="N1542" i="6"/>
  <c r="N1539" i="6"/>
  <c r="N1535" i="6"/>
  <c r="N1531" i="6"/>
  <c r="N1527" i="6"/>
  <c r="N1523" i="6"/>
  <c r="N1519" i="6"/>
  <c r="N1515" i="6"/>
  <c r="N1511" i="6"/>
  <c r="N1507" i="6"/>
  <c r="N1504" i="6"/>
  <c r="N1500" i="6"/>
  <c r="N1496" i="6"/>
  <c r="N1492" i="6"/>
  <c r="N1488" i="6"/>
  <c r="N1484" i="6"/>
  <c r="N1480" i="6"/>
  <c r="N1476" i="6"/>
  <c r="N1472" i="6"/>
  <c r="N1468" i="6"/>
  <c r="N1464" i="6"/>
  <c r="N1460" i="6"/>
  <c r="N1457" i="6"/>
  <c r="N1453" i="6"/>
  <c r="N1449" i="6"/>
  <c r="N1445" i="6"/>
  <c r="N1441" i="6"/>
  <c r="N1437" i="6"/>
  <c r="N1433" i="6"/>
  <c r="N1429" i="6"/>
  <c r="N1425" i="6"/>
  <c r="N1421" i="6"/>
  <c r="N1418" i="6"/>
  <c r="N1414" i="6"/>
  <c r="N1410" i="6"/>
  <c r="N1406" i="6"/>
  <c r="N1402" i="6"/>
  <c r="N1398" i="6"/>
  <c r="N1394" i="6"/>
  <c r="N1390" i="6"/>
  <c r="N1386" i="6"/>
  <c r="N1382" i="6"/>
  <c r="N1378" i="6"/>
  <c r="N1374" i="6"/>
  <c r="N1370" i="6"/>
  <c r="N1366" i="6"/>
  <c r="N1362" i="6"/>
  <c r="N1358" i="6"/>
  <c r="N1354" i="6"/>
  <c r="N1350" i="6"/>
  <c r="N1346" i="6"/>
  <c r="N1345" i="6"/>
  <c r="N1341" i="6"/>
  <c r="N1337" i="6"/>
  <c r="N1333" i="6"/>
  <c r="N1329" i="6"/>
  <c r="N1322" i="6"/>
  <c r="N1318" i="6"/>
  <c r="N1314" i="6"/>
  <c r="N1310" i="6"/>
  <c r="N1306" i="6"/>
  <c r="N1302" i="6"/>
  <c r="N1298" i="6"/>
  <c r="N1297" i="6"/>
  <c r="N1293" i="6"/>
  <c r="N1289" i="6"/>
  <c r="N1285" i="6"/>
  <c r="N1281" i="6"/>
  <c r="N1277" i="6"/>
  <c r="N1273" i="6"/>
  <c r="N1269" i="6"/>
  <c r="N1265" i="6"/>
  <c r="N1261" i="6"/>
  <c r="N1257" i="6"/>
  <c r="N1253" i="6"/>
  <c r="N1249" i="6"/>
  <c r="N1245" i="6"/>
  <c r="N1241" i="6"/>
  <c r="N1237" i="6"/>
  <c r="N1233" i="6"/>
  <c r="N1229" i="6"/>
  <c r="N1225" i="6"/>
  <c r="N1221" i="6"/>
  <c r="N1217" i="6"/>
  <c r="N1213" i="6"/>
  <c r="N1209" i="6"/>
  <c r="N1206" i="6"/>
  <c r="N1202" i="6"/>
  <c r="N1198" i="6"/>
  <c r="N1194" i="6"/>
  <c r="N1188" i="6"/>
  <c r="N1184" i="6"/>
  <c r="N1180" i="6"/>
  <c r="N1176" i="6"/>
  <c r="N1172" i="6"/>
  <c r="N1168" i="6"/>
  <c r="N1164" i="6"/>
  <c r="N1160" i="6"/>
  <c r="N1156" i="6"/>
  <c r="N1152" i="6"/>
  <c r="N1148" i="6"/>
  <c r="N1144" i="6"/>
  <c r="N1140" i="6"/>
  <c r="N1136" i="6"/>
  <c r="N1132" i="6"/>
  <c r="N1128" i="6"/>
  <c r="N1124" i="6"/>
  <c r="N1120" i="6"/>
  <c r="N1116" i="6"/>
  <c r="N1114" i="6"/>
  <c r="N1111" i="6"/>
  <c r="N1109" i="6"/>
  <c r="N1105" i="6"/>
  <c r="N1102" i="6"/>
  <c r="N1099" i="6"/>
  <c r="N1095" i="6"/>
  <c r="N1091" i="6"/>
  <c r="N1087" i="6"/>
  <c r="N1083" i="6"/>
  <c r="N1079" i="6"/>
  <c r="N1075" i="6"/>
  <c r="N1071" i="6"/>
  <c r="N1067" i="6"/>
  <c r="N1063" i="6"/>
  <c r="N1059" i="6"/>
  <c r="N1055" i="6"/>
  <c r="N1051" i="6"/>
  <c r="N1047" i="6"/>
  <c r="N1043" i="6"/>
  <c r="N1041" i="6"/>
  <c r="N1037" i="6"/>
  <c r="N1033" i="6"/>
  <c r="N1029" i="6"/>
  <c r="N1025" i="6"/>
  <c r="N1021" i="6"/>
  <c r="N1017" i="6"/>
  <c r="N1013" i="6"/>
  <c r="N1009" i="6"/>
  <c r="N1005" i="6"/>
  <c r="N1003" i="6"/>
  <c r="N1000" i="6"/>
  <c r="N996" i="6"/>
  <c r="N992" i="6"/>
  <c r="N988" i="6"/>
  <c r="N986" i="6"/>
  <c r="N982" i="6"/>
  <c r="N978" i="6"/>
  <c r="N976" i="6"/>
  <c r="N972" i="6"/>
  <c r="N968" i="6"/>
  <c r="N964" i="6"/>
  <c r="N957" i="6"/>
  <c r="N955" i="6"/>
  <c r="N951" i="6"/>
  <c r="N947" i="6"/>
  <c r="N943" i="6"/>
  <c r="N939" i="6"/>
  <c r="N932" i="6"/>
  <c r="N928" i="6"/>
  <c r="N924" i="6"/>
  <c r="N920" i="6"/>
  <c r="N916" i="6"/>
  <c r="N912" i="6"/>
  <c r="N908" i="6"/>
  <c r="N904" i="6"/>
  <c r="N900" i="6"/>
  <c r="N896" i="6"/>
  <c r="N892" i="6"/>
  <c r="N885" i="6"/>
  <c r="N881" i="6"/>
  <c r="N877" i="6"/>
  <c r="N873" i="6"/>
  <c r="N869" i="6"/>
  <c r="N863" i="6"/>
  <c r="N860" i="6"/>
  <c r="N856" i="6"/>
  <c r="N852" i="6"/>
  <c r="N846" i="6"/>
  <c r="N844" i="6"/>
  <c r="N840" i="6"/>
  <c r="N836" i="6"/>
  <c r="N832" i="6"/>
  <c r="N830" i="6"/>
  <c r="N826" i="6"/>
  <c r="N821" i="6"/>
  <c r="N817" i="6"/>
  <c r="N816" i="6"/>
  <c r="N810" i="6"/>
  <c r="N802" i="6"/>
  <c r="N798" i="6"/>
  <c r="N794" i="6"/>
  <c r="N790" i="6"/>
  <c r="N786" i="6"/>
  <c r="N782" i="6"/>
  <c r="N778" i="6"/>
  <c r="N774" i="6"/>
  <c r="N771" i="6"/>
  <c r="N766" i="6"/>
  <c r="N761" i="6"/>
  <c r="N757" i="6"/>
  <c r="N751" i="6"/>
  <c r="N747" i="6"/>
  <c r="N743" i="6"/>
  <c r="N739" i="6"/>
  <c r="N735" i="6"/>
  <c r="N732" i="6"/>
  <c r="N730" i="6"/>
  <c r="N726" i="6"/>
  <c r="N720" i="6"/>
  <c r="N716" i="6"/>
  <c r="N712" i="6"/>
  <c r="N708" i="6"/>
  <c r="N704" i="6"/>
  <c r="N700" i="6"/>
  <c r="N696" i="6"/>
  <c r="N692" i="6"/>
  <c r="N688" i="6"/>
  <c r="N684" i="6"/>
  <c r="N680" i="6"/>
  <c r="N676" i="6"/>
  <c r="N672" i="6"/>
  <c r="N667" i="6"/>
  <c r="N663" i="6"/>
  <c r="N658" i="6"/>
  <c r="N654" i="6"/>
  <c r="N650" i="6"/>
  <c r="N646" i="6"/>
  <c r="N643" i="6"/>
  <c r="N639" i="6"/>
  <c r="N634" i="6"/>
  <c r="N623" i="6"/>
  <c r="N618" i="6"/>
  <c r="N612" i="6"/>
  <c r="N606" i="6"/>
  <c r="N602" i="6"/>
  <c r="N596" i="6"/>
  <c r="N592" i="6"/>
  <c r="N588" i="6"/>
  <c r="N584" i="6"/>
  <c r="N580" i="6"/>
  <c r="N575" i="6"/>
  <c r="N571" i="6"/>
  <c r="N567" i="6"/>
  <c r="N565" i="6"/>
  <c r="N561" i="6"/>
  <c r="N557" i="6"/>
  <c r="N553" i="6"/>
  <c r="N549" i="6"/>
  <c r="N545" i="6"/>
  <c r="N541" i="6"/>
  <c r="N538" i="6"/>
  <c r="N537" i="6"/>
  <c r="N534" i="6"/>
  <c r="N530" i="6"/>
  <c r="N526" i="6"/>
  <c r="N522" i="6"/>
  <c r="N518" i="6"/>
  <c r="N514" i="6"/>
  <c r="N510" i="6"/>
  <c r="N506" i="6"/>
  <c r="N502" i="6"/>
  <c r="N499" i="6"/>
  <c r="N495" i="6"/>
  <c r="N491" i="6"/>
  <c r="N487" i="6"/>
  <c r="N483" i="6"/>
  <c r="N479" i="6"/>
  <c r="N475" i="6"/>
  <c r="N471" i="6"/>
  <c r="N467" i="6"/>
  <c r="N463" i="6"/>
  <c r="N458" i="6"/>
  <c r="N454" i="6"/>
  <c r="N450" i="6"/>
  <c r="N446" i="6"/>
  <c r="N444" i="6"/>
  <c r="N437" i="6"/>
  <c r="N433" i="6"/>
  <c r="N429" i="6"/>
  <c r="N425" i="6"/>
  <c r="N421" i="6"/>
  <c r="N417" i="6"/>
  <c r="N410" i="6"/>
  <c r="N409" i="6"/>
  <c r="N405" i="6"/>
  <c r="N402" i="6"/>
  <c r="N398" i="6"/>
  <c r="N394" i="6"/>
  <c r="N390" i="6"/>
  <c r="N386" i="6"/>
  <c r="N382" i="6"/>
  <c r="N376" i="6"/>
  <c r="N372" i="6"/>
  <c r="N369" i="6"/>
  <c r="N365" i="6"/>
  <c r="N361" i="6"/>
  <c r="N354" i="6"/>
  <c r="N351" i="6"/>
  <c r="N349" i="6"/>
  <c r="N346" i="6"/>
  <c r="N344" i="6"/>
  <c r="N340" i="6"/>
  <c r="N336" i="6"/>
  <c r="N332" i="6"/>
  <c r="N328" i="6"/>
  <c r="N324" i="6"/>
  <c r="N320" i="6"/>
  <c r="N318" i="6"/>
  <c r="N317" i="6"/>
  <c r="N315" i="6"/>
  <c r="N310" i="6"/>
  <c r="N306" i="6"/>
  <c r="N302" i="6"/>
  <c r="N298" i="6"/>
  <c r="N294" i="6"/>
  <c r="N290" i="6"/>
  <c r="N287" i="6"/>
  <c r="N283" i="6"/>
  <c r="N279" i="6"/>
  <c r="N275" i="6"/>
  <c r="N267" i="6"/>
  <c r="N263" i="6"/>
  <c r="N259" i="6"/>
  <c r="N252" i="6"/>
  <c r="N248" i="6"/>
  <c r="N244" i="6"/>
  <c r="N237" i="6"/>
  <c r="N233" i="6"/>
  <c r="N229" i="6"/>
  <c r="N225" i="6"/>
  <c r="N219" i="6"/>
  <c r="N215" i="6"/>
  <c r="N211" i="6"/>
  <c r="N207" i="6"/>
  <c r="N203" i="6"/>
  <c r="N199" i="6"/>
  <c r="N194" i="6"/>
  <c r="N190" i="6"/>
  <c r="N189" i="6"/>
  <c r="N185" i="6"/>
  <c r="N181" i="6"/>
  <c r="N177" i="6"/>
  <c r="N173" i="6"/>
  <c r="N169" i="6"/>
  <c r="N165" i="6"/>
  <c r="N161" i="6"/>
  <c r="N157" i="6"/>
  <c r="N153" i="6"/>
  <c r="N149" i="6"/>
  <c r="N145" i="6"/>
  <c r="N141" i="6"/>
  <c r="N137" i="6"/>
  <c r="N133" i="6"/>
  <c r="N129" i="6"/>
  <c r="N125" i="6"/>
  <c r="N121" i="6"/>
  <c r="N117" i="6"/>
  <c r="N113" i="6"/>
  <c r="N109" i="6"/>
  <c r="N105" i="6"/>
  <c r="N101" i="6"/>
  <c r="N97" i="6"/>
  <c r="N93" i="6"/>
  <c r="N89" i="6"/>
  <c r="N85" i="6"/>
  <c r="N81" i="6"/>
  <c r="N77" i="6"/>
  <c r="N73" i="6"/>
  <c r="N69" i="6"/>
  <c r="N65" i="6"/>
  <c r="N61" i="6"/>
  <c r="N57" i="6"/>
  <c r="N53" i="6"/>
  <c r="N49" i="6"/>
  <c r="N45" i="6"/>
  <c r="N41" i="6"/>
  <c r="N37" i="6"/>
  <c r="N33" i="6"/>
  <c r="N29" i="6"/>
  <c r="N25" i="6"/>
  <c r="N21" i="6"/>
  <c r="N17" i="6"/>
  <c r="N13" i="6"/>
  <c r="N9" i="6"/>
  <c r="N5" i="6"/>
  <c r="N1115" i="6"/>
  <c r="N1113" i="6"/>
  <c r="N1108" i="6"/>
  <c r="N1104" i="6"/>
  <c r="N1101" i="6"/>
  <c r="N1098" i="6"/>
  <c r="N1094" i="6"/>
  <c r="N1090" i="6"/>
  <c r="N1086" i="6"/>
  <c r="N1082" i="6"/>
  <c r="N1078" i="6"/>
  <c r="N1074" i="6"/>
  <c r="N1070" i="6"/>
  <c r="N1066" i="6"/>
  <c r="N1062" i="6"/>
  <c r="N1058" i="6"/>
  <c r="N1054" i="6"/>
  <c r="N1050" i="6"/>
  <c r="N1046" i="6"/>
  <c r="N1040" i="6"/>
  <c r="N1036" i="6"/>
  <c r="N1032" i="6"/>
  <c r="N1028" i="6"/>
  <c r="N1024" i="6"/>
  <c r="N1020" i="6"/>
  <c r="N1016" i="6"/>
  <c r="N1012" i="6"/>
  <c r="N1008" i="6"/>
  <c r="N1004" i="6"/>
  <c r="N1002" i="6"/>
  <c r="N999" i="6"/>
  <c r="N995" i="6"/>
  <c r="N991" i="6"/>
  <c r="N985" i="6"/>
  <c r="N981" i="6"/>
  <c r="N977" i="6"/>
  <c r="N975" i="6"/>
  <c r="N971" i="6"/>
  <c r="N967" i="6"/>
  <c r="N963" i="6"/>
  <c r="N959" i="6"/>
  <c r="N956" i="6"/>
  <c r="N954" i="6"/>
  <c r="N950" i="6"/>
  <c r="N946" i="6"/>
  <c r="N942" i="6"/>
  <c r="N938" i="6"/>
  <c r="N936" i="6"/>
  <c r="N935" i="6"/>
  <c r="N931" i="6"/>
  <c r="N927" i="6"/>
  <c r="N923" i="6"/>
  <c r="N919" i="6"/>
  <c r="N915" i="6"/>
  <c r="N911" i="6"/>
  <c r="N907" i="6"/>
  <c r="N903" i="6"/>
  <c r="N899" i="6"/>
  <c r="N895" i="6"/>
  <c r="N891" i="6"/>
  <c r="N888" i="6"/>
  <c r="N884" i="6"/>
  <c r="N880" i="6"/>
  <c r="N876" i="6"/>
  <c r="N872" i="6"/>
  <c r="N868" i="6"/>
  <c r="N862" i="6"/>
  <c r="N861" i="6"/>
  <c r="N859" i="6"/>
  <c r="N855" i="6"/>
  <c r="N851" i="6"/>
  <c r="N850" i="6"/>
  <c r="N845" i="6"/>
  <c r="N843" i="6"/>
  <c r="N839" i="6"/>
  <c r="N835" i="6"/>
  <c r="N829" i="6"/>
  <c r="N825" i="6"/>
  <c r="N824" i="6"/>
  <c r="N820" i="6"/>
  <c r="N815" i="6"/>
  <c r="N809" i="6"/>
  <c r="N807" i="6"/>
  <c r="N801" i="6"/>
  <c r="N797" i="6"/>
  <c r="N793" i="6"/>
  <c r="N789" i="6"/>
  <c r="N785" i="6"/>
  <c r="N781" i="6"/>
  <c r="N777" i="6"/>
  <c r="N770" i="6"/>
  <c r="N765" i="6"/>
  <c r="N764" i="6"/>
  <c r="N760" i="6"/>
  <c r="N756" i="6"/>
  <c r="N750" i="6"/>
  <c r="N746" i="6"/>
  <c r="N742" i="6"/>
  <c r="N738" i="6"/>
  <c r="N734" i="6"/>
  <c r="N729" i="6"/>
  <c r="N725" i="6"/>
  <c r="N719" i="6"/>
  <c r="N715" i="6"/>
  <c r="N711" i="6"/>
  <c r="N707" i="6"/>
  <c r="N703" i="6"/>
  <c r="N699" i="6"/>
  <c r="N695" i="6"/>
  <c r="N691" i="6"/>
  <c r="N687" i="6"/>
  <c r="N683" i="6"/>
  <c r="N679" i="6"/>
  <c r="N675" i="6"/>
  <c r="N671" i="6"/>
  <c r="N666" i="6"/>
  <c r="N662" i="6"/>
  <c r="N661" i="6"/>
  <c r="N657" i="6"/>
  <c r="N653" i="6"/>
  <c r="N649" i="6"/>
  <c r="N645" i="6"/>
  <c r="N642" i="6"/>
  <c r="N633" i="6"/>
  <c r="N630" i="6"/>
  <c r="N626" i="6"/>
  <c r="N622" i="6"/>
  <c r="N617" i="6"/>
  <c r="N615" i="6"/>
  <c r="N611" i="6"/>
  <c r="N605" i="6"/>
  <c r="N601" i="6"/>
  <c r="N595" i="6"/>
  <c r="N591" i="6"/>
  <c r="N587" i="6"/>
  <c r="N583" i="6"/>
  <c r="N579" i="6"/>
  <c r="N577" i="6"/>
  <c r="N574" i="6"/>
  <c r="N570" i="6"/>
  <c r="N566" i="6"/>
  <c r="N564" i="6"/>
  <c r="N560" i="6"/>
  <c r="N556" i="6"/>
  <c r="N552" i="6"/>
  <c r="N548" i="6"/>
  <c r="N544" i="6"/>
  <c r="N540" i="6"/>
  <c r="N536" i="6"/>
  <c r="N535" i="6"/>
  <c r="N533" i="6"/>
  <c r="N529" i="6"/>
  <c r="N525" i="6"/>
  <c r="N521" i="6"/>
  <c r="N517" i="6"/>
  <c r="N513" i="6"/>
  <c r="N509" i="6"/>
  <c r="N505" i="6"/>
  <c r="N498" i="6"/>
  <c r="N494" i="6"/>
  <c r="N490" i="6"/>
  <c r="N486" i="6"/>
  <c r="N482" i="6"/>
  <c r="N478" i="6"/>
  <c r="N474" i="6"/>
  <c r="N470" i="6"/>
  <c r="N466" i="6"/>
  <c r="N462" i="6"/>
  <c r="N457" i="6"/>
  <c r="N453" i="6"/>
  <c r="N449" i="6"/>
  <c r="N443" i="6"/>
  <c r="N440" i="6"/>
  <c r="N436" i="6"/>
  <c r="N432" i="6"/>
  <c r="N424" i="6"/>
  <c r="N420" i="6"/>
  <c r="N416" i="6"/>
  <c r="N413" i="6"/>
  <c r="N408" i="6"/>
  <c r="N404" i="6"/>
  <c r="N401" i="6"/>
  <c r="N397" i="6"/>
  <c r="N393" i="6"/>
  <c r="N389" i="6"/>
  <c r="N385" i="6"/>
  <c r="N381" i="6"/>
  <c r="N375" i="6"/>
  <c r="N371" i="6"/>
  <c r="N368" i="6"/>
  <c r="N364" i="6"/>
  <c r="N360" i="6"/>
  <c r="N345" i="6"/>
  <c r="N343" i="6"/>
  <c r="N339" i="6"/>
  <c r="N335" i="6"/>
  <c r="N331" i="6"/>
  <c r="N327" i="6"/>
  <c r="N323" i="6"/>
  <c r="N319" i="6"/>
  <c r="N314" i="6"/>
  <c r="N313" i="6"/>
  <c r="N309" i="6"/>
  <c r="N305" i="6"/>
  <c r="N301" i="6"/>
  <c r="N297" i="6"/>
  <c r="N293" i="6"/>
  <c r="N289" i="6"/>
  <c r="N286" i="6"/>
  <c r="N282" i="6"/>
  <c r="N278" i="6"/>
  <c r="N274" i="6"/>
  <c r="N270" i="6"/>
  <c r="N266" i="6"/>
  <c r="N262" i="6"/>
  <c r="N258" i="6"/>
  <c r="N257" i="6"/>
  <c r="N251" i="6"/>
  <c r="N247" i="6"/>
  <c r="N243" i="6"/>
  <c r="N241" i="6"/>
  <c r="N240" i="6"/>
  <c r="N236" i="6"/>
  <c r="N232" i="6"/>
  <c r="N228" i="6"/>
  <c r="N224" i="6"/>
  <c r="N218" i="6"/>
  <c r="N214" i="6"/>
  <c r="N210" i="6"/>
  <c r="N206" i="6"/>
  <c r="N202" i="6"/>
  <c r="N198" i="6"/>
  <c r="N196" i="6"/>
  <c r="N1112" i="6"/>
  <c r="N1107" i="6"/>
  <c r="N1103" i="6"/>
  <c r="N1097" i="6"/>
  <c r="N1093" i="6"/>
  <c r="N1089" i="6"/>
  <c r="N1085" i="6"/>
  <c r="N1081" i="6"/>
  <c r="N1077" i="6"/>
  <c r="N1073" i="6"/>
  <c r="N1069" i="6"/>
  <c r="N1065" i="6"/>
  <c r="N1061" i="6"/>
  <c r="N1057" i="6"/>
  <c r="N1053" i="6"/>
  <c r="N1049" i="6"/>
  <c r="N1045" i="6"/>
  <c r="N1039" i="6"/>
  <c r="N1035" i="6"/>
  <c r="N1031" i="6"/>
  <c r="N1027" i="6"/>
  <c r="N1023" i="6"/>
  <c r="N1019" i="6"/>
  <c r="N1015" i="6"/>
  <c r="N1011" i="6"/>
  <c r="N1007" i="6"/>
  <c r="N1001" i="6"/>
  <c r="N998" i="6"/>
  <c r="N994" i="6"/>
  <c r="N990" i="6"/>
  <c r="N984" i="6"/>
  <c r="N980" i="6"/>
  <c r="N974" i="6"/>
  <c r="N970" i="6"/>
  <c r="N966" i="6"/>
  <c r="N962" i="6"/>
  <c r="N960" i="6"/>
  <c r="N958" i="6"/>
  <c r="N953" i="6"/>
  <c r="N949" i="6"/>
  <c r="N945" i="6"/>
  <c r="N941" i="6"/>
  <c r="N937" i="6"/>
  <c r="N934" i="6"/>
  <c r="N930" i="6"/>
  <c r="N926" i="6"/>
  <c r="N922" i="6"/>
  <c r="N918" i="6"/>
  <c r="N914" i="6"/>
  <c r="N910" i="6"/>
  <c r="N906" i="6"/>
  <c r="N902" i="6"/>
  <c r="N898" i="6"/>
  <c r="N894" i="6"/>
  <c r="N890" i="6"/>
  <c r="N887" i="6"/>
  <c r="N883" i="6"/>
  <c r="N879" i="6"/>
  <c r="N875" i="6"/>
  <c r="N871" i="6"/>
  <c r="N867" i="6"/>
  <c r="N865" i="6"/>
  <c r="N858" i="6"/>
  <c r="N854" i="6"/>
  <c r="N849" i="6"/>
  <c r="N842" i="6"/>
  <c r="N838" i="6"/>
  <c r="N834" i="6"/>
  <c r="N828" i="6"/>
  <c r="N823" i="6"/>
  <c r="N819" i="6"/>
  <c r="N814" i="6"/>
  <c r="N812" i="6"/>
  <c r="N808" i="6"/>
  <c r="N806" i="6"/>
  <c r="N804" i="6"/>
  <c r="N800" i="6"/>
  <c r="N796" i="6"/>
  <c r="N792" i="6"/>
  <c r="N788" i="6"/>
  <c r="N784" i="6"/>
  <c r="N780" i="6"/>
  <c r="N776" i="6"/>
  <c r="N773" i="6"/>
  <c r="N769" i="6"/>
  <c r="N768" i="6"/>
  <c r="N763" i="6"/>
  <c r="N759" i="6"/>
  <c r="N755" i="6"/>
  <c r="N753" i="6"/>
  <c r="N749" i="6"/>
  <c r="N745" i="6"/>
  <c r="N741" i="6"/>
  <c r="N737" i="6"/>
  <c r="N728" i="6"/>
  <c r="N724" i="6"/>
  <c r="N722" i="6"/>
  <c r="N714" i="6"/>
  <c r="N710" i="6"/>
  <c r="N706" i="6"/>
  <c r="N702" i="6"/>
  <c r="N698" i="6"/>
  <c r="N694" i="6"/>
  <c r="N690" i="6"/>
  <c r="N686" i="6"/>
  <c r="N682" i="6"/>
  <c r="N678" i="6"/>
  <c r="N674" i="6"/>
  <c r="N670" i="6"/>
  <c r="N669" i="6"/>
  <c r="N665" i="6"/>
  <c r="N660" i="6"/>
  <c r="N656" i="6"/>
  <c r="N652" i="6"/>
  <c r="N648" i="6"/>
  <c r="N644" i="6"/>
  <c r="N641" i="6"/>
  <c r="N636" i="6"/>
  <c r="N632" i="6"/>
  <c r="N629" i="6"/>
  <c r="N627" i="6"/>
  <c r="N625" i="6"/>
  <c r="N621" i="6"/>
  <c r="N620" i="6"/>
  <c r="N616" i="6"/>
  <c r="N614" i="6"/>
  <c r="N610" i="6"/>
  <c r="N608" i="6"/>
  <c r="N604" i="6"/>
  <c r="N600" i="6"/>
  <c r="N598" i="6"/>
  <c r="N594" i="6"/>
  <c r="N590" i="6"/>
  <c r="N586" i="6"/>
  <c r="N582" i="6"/>
  <c r="N578" i="6"/>
  <c r="N576" i="6"/>
  <c r="N573" i="6"/>
  <c r="N569" i="6"/>
  <c r="N563" i="6"/>
  <c r="N559" i="6"/>
  <c r="N555" i="6"/>
  <c r="N551" i="6"/>
  <c r="N547" i="6"/>
  <c r="N543" i="6"/>
  <c r="N532" i="6"/>
  <c r="N528" i="6"/>
  <c r="N524" i="6"/>
  <c r="N520" i="6"/>
  <c r="N516" i="6"/>
  <c r="N512" i="6"/>
  <c r="N508" i="6"/>
  <c r="N504" i="6"/>
  <c r="N501" i="6"/>
  <c r="N497" i="6"/>
  <c r="N493" i="6"/>
  <c r="N489" i="6"/>
  <c r="N485" i="6"/>
  <c r="N481" i="6"/>
  <c r="N477" i="6"/>
  <c r="N473" i="6"/>
  <c r="N469" i="6"/>
  <c r="N465" i="6"/>
  <c r="N461" i="6"/>
  <c r="N460" i="6"/>
  <c r="N456" i="6"/>
  <c r="N452" i="6"/>
  <c r="N448" i="6"/>
  <c r="N442" i="6"/>
  <c r="N439" i="6"/>
  <c r="N435" i="6"/>
  <c r="N431" i="6"/>
  <c r="N428" i="6"/>
  <c r="N427" i="6"/>
  <c r="N423" i="6"/>
  <c r="N419" i="6"/>
  <c r="N415" i="6"/>
  <c r="N412" i="6"/>
  <c r="N407" i="6"/>
  <c r="N400" i="6"/>
  <c r="N396" i="6"/>
  <c r="N392" i="6"/>
  <c r="N388" i="6"/>
  <c r="N384" i="6"/>
  <c r="N380" i="6"/>
  <c r="N378" i="6"/>
  <c r="N374" i="6"/>
  <c r="N370" i="6"/>
  <c r="N367" i="6"/>
  <c r="N363" i="6"/>
  <c r="N359" i="6"/>
  <c r="N357" i="6"/>
  <c r="N356" i="6"/>
  <c r="N353" i="6"/>
  <c r="N348" i="6"/>
  <c r="N342" i="6"/>
  <c r="N338" i="6"/>
  <c r="N334" i="6"/>
  <c r="N330" i="6"/>
  <c r="N326" i="6"/>
  <c r="N322" i="6"/>
  <c r="N312" i="6"/>
  <c r="N308" i="6"/>
  <c r="N304" i="6"/>
  <c r="N300" i="6"/>
  <c r="N296" i="6"/>
  <c r="N292" i="6"/>
  <c r="N288" i="6"/>
  <c r="N285" i="6"/>
  <c r="N281" i="6"/>
  <c r="N277" i="6"/>
  <c r="N273" i="6"/>
  <c r="N272" i="6"/>
  <c r="N269" i="6"/>
  <c r="N265" i="6"/>
  <c r="N261" i="6"/>
  <c r="N256" i="6"/>
  <c r="N254" i="6"/>
  <c r="N250" i="6"/>
  <c r="N246" i="6"/>
  <c r="N242" i="6"/>
  <c r="N239" i="6"/>
  <c r="N235" i="6"/>
  <c r="N231" i="6"/>
  <c r="N227" i="6"/>
  <c r="N223" i="6"/>
  <c r="N221" i="6"/>
  <c r="N217" i="6"/>
  <c r="N213" i="6"/>
  <c r="N209" i="6"/>
  <c r="N205" i="6"/>
  <c r="N201" i="6"/>
  <c r="N197" i="6"/>
  <c r="N195" i="6"/>
  <c r="N193" i="6"/>
  <c r="N188" i="6"/>
  <c r="N184" i="6"/>
  <c r="N180" i="6"/>
  <c r="N176" i="6"/>
  <c r="N172" i="6"/>
  <c r="N168" i="6"/>
  <c r="N164" i="6"/>
  <c r="N160" i="6"/>
  <c r="N156" i="6"/>
  <c r="N152" i="6"/>
  <c r="N148" i="6"/>
  <c r="N144" i="6"/>
  <c r="N140" i="6"/>
  <c r="N136" i="6"/>
  <c r="N132" i="6"/>
  <c r="N128" i="6"/>
  <c r="N124" i="6"/>
  <c r="N120" i="6"/>
  <c r="N116" i="6"/>
  <c r="N112" i="6"/>
  <c r="N108" i="6"/>
  <c r="N104" i="6"/>
  <c r="N100" i="6"/>
  <c r="N96" i="6"/>
  <c r="N92" i="6"/>
  <c r="N88" i="6"/>
  <c r="N84" i="6"/>
  <c r="N80" i="6"/>
  <c r="N76" i="6"/>
  <c r="N72" i="6"/>
  <c r="N68" i="6"/>
  <c r="N64" i="6"/>
  <c r="N60" i="6"/>
  <c r="N56" i="6"/>
  <c r="N52" i="6"/>
  <c r="N48" i="6"/>
  <c r="N44" i="6"/>
  <c r="N40" i="6"/>
  <c r="N36" i="6"/>
  <c r="N32" i="6"/>
  <c r="N28" i="6"/>
  <c r="N24" i="6"/>
  <c r="N20" i="6"/>
  <c r="N16" i="6"/>
  <c r="N12" i="6"/>
  <c r="N8" i="6"/>
  <c r="N4" i="6"/>
  <c r="N192" i="6"/>
  <c r="N187" i="6"/>
  <c r="N183" i="6"/>
  <c r="N179" i="6"/>
  <c r="N175" i="6"/>
  <c r="N171" i="6"/>
  <c r="N167" i="6"/>
  <c r="N163" i="6"/>
  <c r="N159" i="6"/>
  <c r="N155" i="6"/>
  <c r="N151" i="6"/>
  <c r="N147" i="6"/>
  <c r="N143" i="6"/>
  <c r="N139" i="6"/>
  <c r="N135" i="6"/>
  <c r="N131" i="6"/>
  <c r="N127" i="6"/>
  <c r="N123" i="6"/>
  <c r="N119" i="6"/>
  <c r="N115" i="6"/>
  <c r="N111" i="6"/>
  <c r="N107" i="6"/>
  <c r="N103" i="6"/>
  <c r="N99" i="6"/>
  <c r="N95" i="6"/>
  <c r="N91" i="6"/>
  <c r="N87" i="6"/>
  <c r="N83" i="6"/>
  <c r="N79" i="6"/>
  <c r="N75" i="6"/>
  <c r="N71" i="6"/>
  <c r="N67" i="6"/>
  <c r="N63" i="6"/>
  <c r="N59" i="6"/>
  <c r="N55" i="6"/>
  <c r="N51" i="6"/>
  <c r="N47" i="6"/>
  <c r="N43" i="6"/>
  <c r="N39" i="6"/>
  <c r="N35" i="6"/>
  <c r="N31" i="6"/>
  <c r="N27" i="6"/>
  <c r="N23" i="6"/>
  <c r="N19" i="6"/>
  <c r="N15" i="6"/>
  <c r="N11" i="6"/>
  <c r="N7" i="6"/>
  <c r="N3" i="6"/>
  <c r="N191" i="6"/>
  <c r="N186" i="6"/>
  <c r="N182" i="6"/>
  <c r="N174" i="6"/>
  <c r="N170" i="6"/>
  <c r="N166" i="6"/>
  <c r="N158" i="6"/>
  <c r="N154" i="6"/>
  <c r="N150" i="6"/>
  <c r="N142" i="6"/>
  <c r="N138" i="6"/>
  <c r="N134" i="6"/>
  <c r="N126" i="6"/>
  <c r="N122" i="6"/>
  <c r="N118" i="6"/>
  <c r="N110" i="6"/>
  <c r="N106" i="6"/>
  <c r="N102" i="6"/>
  <c r="N94" i="6"/>
  <c r="N90" i="6"/>
  <c r="N86" i="6"/>
  <c r="N78" i="6"/>
  <c r="N74" i="6"/>
  <c r="N70" i="6"/>
  <c r="N62" i="6"/>
  <c r="N58" i="6"/>
  <c r="N54" i="6"/>
  <c r="N46" i="6"/>
  <c r="N42" i="6"/>
  <c r="N38" i="6"/>
  <c r="N30" i="6"/>
  <c r="N26" i="6"/>
  <c r="N22" i="6"/>
  <c r="N14" i="6"/>
  <c r="N10" i="6"/>
  <c r="N6" i="6"/>
  <c r="H2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I375" i="6" s="1"/>
  <c r="K375" i="6" s="1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  <c r="H447" i="6"/>
  <c r="H448" i="6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464" i="6"/>
  <c r="H465" i="6"/>
  <c r="H466" i="6"/>
  <c r="H467" i="6"/>
  <c r="H468" i="6"/>
  <c r="H469" i="6"/>
  <c r="H470" i="6"/>
  <c r="H471" i="6"/>
  <c r="H472" i="6"/>
  <c r="H473" i="6"/>
  <c r="H474" i="6"/>
  <c r="H475" i="6"/>
  <c r="H476" i="6"/>
  <c r="H477" i="6"/>
  <c r="H478" i="6"/>
  <c r="H479" i="6"/>
  <c r="H480" i="6"/>
  <c r="H481" i="6"/>
  <c r="H482" i="6"/>
  <c r="H483" i="6"/>
  <c r="H484" i="6"/>
  <c r="H485" i="6"/>
  <c r="H486" i="6"/>
  <c r="H487" i="6"/>
  <c r="H488" i="6"/>
  <c r="H489" i="6"/>
  <c r="H490" i="6"/>
  <c r="H491" i="6"/>
  <c r="H492" i="6"/>
  <c r="H493" i="6"/>
  <c r="H494" i="6"/>
  <c r="H495" i="6"/>
  <c r="H496" i="6"/>
  <c r="H497" i="6"/>
  <c r="H498" i="6"/>
  <c r="H499" i="6"/>
  <c r="H500" i="6"/>
  <c r="H501" i="6"/>
  <c r="H502" i="6"/>
  <c r="H503" i="6"/>
  <c r="H504" i="6"/>
  <c r="H505" i="6"/>
  <c r="H506" i="6"/>
  <c r="H507" i="6"/>
  <c r="H508" i="6"/>
  <c r="H509" i="6"/>
  <c r="H510" i="6"/>
  <c r="H511" i="6"/>
  <c r="H512" i="6"/>
  <c r="H513" i="6"/>
  <c r="H514" i="6"/>
  <c r="H515" i="6"/>
  <c r="H516" i="6"/>
  <c r="H517" i="6"/>
  <c r="H518" i="6"/>
  <c r="H519" i="6"/>
  <c r="H520" i="6"/>
  <c r="H521" i="6"/>
  <c r="H522" i="6"/>
  <c r="H523" i="6"/>
  <c r="H524" i="6"/>
  <c r="H525" i="6"/>
  <c r="H526" i="6"/>
  <c r="H527" i="6"/>
  <c r="H528" i="6"/>
  <c r="H529" i="6"/>
  <c r="H530" i="6"/>
  <c r="H531" i="6"/>
  <c r="H532" i="6"/>
  <c r="H533" i="6"/>
  <c r="H534" i="6"/>
  <c r="H535" i="6"/>
  <c r="H536" i="6"/>
  <c r="H537" i="6"/>
  <c r="H538" i="6"/>
  <c r="H539" i="6"/>
  <c r="H540" i="6"/>
  <c r="H541" i="6"/>
  <c r="H542" i="6"/>
  <c r="H543" i="6"/>
  <c r="H544" i="6"/>
  <c r="H545" i="6"/>
  <c r="H546" i="6"/>
  <c r="H547" i="6"/>
  <c r="H548" i="6"/>
  <c r="H549" i="6"/>
  <c r="H550" i="6"/>
  <c r="H551" i="6"/>
  <c r="H552" i="6"/>
  <c r="H553" i="6"/>
  <c r="H554" i="6"/>
  <c r="H555" i="6"/>
  <c r="H556" i="6"/>
  <c r="H557" i="6"/>
  <c r="H558" i="6"/>
  <c r="H559" i="6"/>
  <c r="H560" i="6"/>
  <c r="H561" i="6"/>
  <c r="H562" i="6"/>
  <c r="H563" i="6"/>
  <c r="H564" i="6"/>
  <c r="H565" i="6"/>
  <c r="H566" i="6"/>
  <c r="H567" i="6"/>
  <c r="H568" i="6"/>
  <c r="H569" i="6"/>
  <c r="H570" i="6"/>
  <c r="H571" i="6"/>
  <c r="H572" i="6"/>
  <c r="H573" i="6"/>
  <c r="H574" i="6"/>
  <c r="H575" i="6"/>
  <c r="H576" i="6"/>
  <c r="H577" i="6"/>
  <c r="H578" i="6"/>
  <c r="H579" i="6"/>
  <c r="H580" i="6"/>
  <c r="H581" i="6"/>
  <c r="H582" i="6"/>
  <c r="H583" i="6"/>
  <c r="H584" i="6"/>
  <c r="H585" i="6"/>
  <c r="H586" i="6"/>
  <c r="H587" i="6"/>
  <c r="H588" i="6"/>
  <c r="H589" i="6"/>
  <c r="H590" i="6"/>
  <c r="H591" i="6"/>
  <c r="H592" i="6"/>
  <c r="H593" i="6"/>
  <c r="H594" i="6"/>
  <c r="H595" i="6"/>
  <c r="H596" i="6"/>
  <c r="H597" i="6"/>
  <c r="H598" i="6"/>
  <c r="H599" i="6"/>
  <c r="H600" i="6"/>
  <c r="H601" i="6"/>
  <c r="H602" i="6"/>
  <c r="H603" i="6"/>
  <c r="H604" i="6"/>
  <c r="H605" i="6"/>
  <c r="H606" i="6"/>
  <c r="H607" i="6"/>
  <c r="H608" i="6"/>
  <c r="H609" i="6"/>
  <c r="H610" i="6"/>
  <c r="H611" i="6"/>
  <c r="H612" i="6"/>
  <c r="H613" i="6"/>
  <c r="H614" i="6"/>
  <c r="H615" i="6"/>
  <c r="H616" i="6"/>
  <c r="H617" i="6"/>
  <c r="H618" i="6"/>
  <c r="H619" i="6"/>
  <c r="H620" i="6"/>
  <c r="H621" i="6"/>
  <c r="H622" i="6"/>
  <c r="H623" i="6"/>
  <c r="H624" i="6"/>
  <c r="H625" i="6"/>
  <c r="H626" i="6"/>
  <c r="H627" i="6"/>
  <c r="H628" i="6"/>
  <c r="H629" i="6"/>
  <c r="H630" i="6"/>
  <c r="H631" i="6"/>
  <c r="H632" i="6"/>
  <c r="H633" i="6"/>
  <c r="H634" i="6"/>
  <c r="H635" i="6"/>
  <c r="H636" i="6"/>
  <c r="H637" i="6"/>
  <c r="H638" i="6"/>
  <c r="H639" i="6"/>
  <c r="H640" i="6"/>
  <c r="H641" i="6"/>
  <c r="H642" i="6"/>
  <c r="H643" i="6"/>
  <c r="H644" i="6"/>
  <c r="H645" i="6"/>
  <c r="H646" i="6"/>
  <c r="H647" i="6"/>
  <c r="H648" i="6"/>
  <c r="H649" i="6"/>
  <c r="H650" i="6"/>
  <c r="H651" i="6"/>
  <c r="H652" i="6"/>
  <c r="H653" i="6"/>
  <c r="H654" i="6"/>
  <c r="H655" i="6"/>
  <c r="H656" i="6"/>
  <c r="H657" i="6"/>
  <c r="H658" i="6"/>
  <c r="H659" i="6"/>
  <c r="H660" i="6"/>
  <c r="H661" i="6"/>
  <c r="H662" i="6"/>
  <c r="H663" i="6"/>
  <c r="H664" i="6"/>
  <c r="H665" i="6"/>
  <c r="H666" i="6"/>
  <c r="H667" i="6"/>
  <c r="H668" i="6"/>
  <c r="H669" i="6"/>
  <c r="H670" i="6"/>
  <c r="H671" i="6"/>
  <c r="H672" i="6"/>
  <c r="H673" i="6"/>
  <c r="H674" i="6"/>
  <c r="H675" i="6"/>
  <c r="H676" i="6"/>
  <c r="H677" i="6"/>
  <c r="H678" i="6"/>
  <c r="H679" i="6"/>
  <c r="H680" i="6"/>
  <c r="H681" i="6"/>
  <c r="H682" i="6"/>
  <c r="H683" i="6"/>
  <c r="H684" i="6"/>
  <c r="H685" i="6"/>
  <c r="H686" i="6"/>
  <c r="H687" i="6"/>
  <c r="H688" i="6"/>
  <c r="H689" i="6"/>
  <c r="H690" i="6"/>
  <c r="H691" i="6"/>
  <c r="H692" i="6"/>
  <c r="H693" i="6"/>
  <c r="H694" i="6"/>
  <c r="H695" i="6"/>
  <c r="H696" i="6"/>
  <c r="H697" i="6"/>
  <c r="H698" i="6"/>
  <c r="H699" i="6"/>
  <c r="H700" i="6"/>
  <c r="H701" i="6"/>
  <c r="H702" i="6"/>
  <c r="H703" i="6"/>
  <c r="H704" i="6"/>
  <c r="H705" i="6"/>
  <c r="H706" i="6"/>
  <c r="H707" i="6"/>
  <c r="H708" i="6"/>
  <c r="H709" i="6"/>
  <c r="H710" i="6"/>
  <c r="H711" i="6"/>
  <c r="H712" i="6"/>
  <c r="H713" i="6"/>
  <c r="H714" i="6"/>
  <c r="H715" i="6"/>
  <c r="H716" i="6"/>
  <c r="H717" i="6"/>
  <c r="H718" i="6"/>
  <c r="H719" i="6"/>
  <c r="H720" i="6"/>
  <c r="H721" i="6"/>
  <c r="H722" i="6"/>
  <c r="H723" i="6"/>
  <c r="H724" i="6"/>
  <c r="H725" i="6"/>
  <c r="H726" i="6"/>
  <c r="H727" i="6"/>
  <c r="H728" i="6"/>
  <c r="H729" i="6"/>
  <c r="H730" i="6"/>
  <c r="H731" i="6"/>
  <c r="H732" i="6"/>
  <c r="H733" i="6"/>
  <c r="H734" i="6"/>
  <c r="H735" i="6"/>
  <c r="H736" i="6"/>
  <c r="H737" i="6"/>
  <c r="H738" i="6"/>
  <c r="H739" i="6"/>
  <c r="H740" i="6"/>
  <c r="H741" i="6"/>
  <c r="H742" i="6"/>
  <c r="H743" i="6"/>
  <c r="H744" i="6"/>
  <c r="H745" i="6"/>
  <c r="H746" i="6"/>
  <c r="H747" i="6"/>
  <c r="H748" i="6"/>
  <c r="H749" i="6"/>
  <c r="H750" i="6"/>
  <c r="H751" i="6"/>
  <c r="H752" i="6"/>
  <c r="H753" i="6"/>
  <c r="H754" i="6"/>
  <c r="H755" i="6"/>
  <c r="H756" i="6"/>
  <c r="H757" i="6"/>
  <c r="H758" i="6"/>
  <c r="H759" i="6"/>
  <c r="H760" i="6"/>
  <c r="H761" i="6"/>
  <c r="H762" i="6"/>
  <c r="H763" i="6"/>
  <c r="H764" i="6"/>
  <c r="H765" i="6"/>
  <c r="H766" i="6"/>
  <c r="H767" i="6"/>
  <c r="H768" i="6"/>
  <c r="H769" i="6"/>
  <c r="H770" i="6"/>
  <c r="H771" i="6"/>
  <c r="H772" i="6"/>
  <c r="H773" i="6"/>
  <c r="H774" i="6"/>
  <c r="H775" i="6"/>
  <c r="H776" i="6"/>
  <c r="H777" i="6"/>
  <c r="H778" i="6"/>
  <c r="H779" i="6"/>
  <c r="H780" i="6"/>
  <c r="H781" i="6"/>
  <c r="H782" i="6"/>
  <c r="H783" i="6"/>
  <c r="H784" i="6"/>
  <c r="H785" i="6"/>
  <c r="H786" i="6"/>
  <c r="H787" i="6"/>
  <c r="H788" i="6"/>
  <c r="H789" i="6"/>
  <c r="H790" i="6"/>
  <c r="H791" i="6"/>
  <c r="H792" i="6"/>
  <c r="H793" i="6"/>
  <c r="H794" i="6"/>
  <c r="H795" i="6"/>
  <c r="H796" i="6"/>
  <c r="H797" i="6"/>
  <c r="H798" i="6"/>
  <c r="H799" i="6"/>
  <c r="H800" i="6"/>
  <c r="H801" i="6"/>
  <c r="H802" i="6"/>
  <c r="H803" i="6"/>
  <c r="H804" i="6"/>
  <c r="H805" i="6"/>
  <c r="H806" i="6"/>
  <c r="H807" i="6"/>
  <c r="H808" i="6"/>
  <c r="H809" i="6"/>
  <c r="H810" i="6"/>
  <c r="H811" i="6"/>
  <c r="H812" i="6"/>
  <c r="H813" i="6"/>
  <c r="H814" i="6"/>
  <c r="H815" i="6"/>
  <c r="H816" i="6"/>
  <c r="H817" i="6"/>
  <c r="H818" i="6"/>
  <c r="H819" i="6"/>
  <c r="H820" i="6"/>
  <c r="H821" i="6"/>
  <c r="H822" i="6"/>
  <c r="H823" i="6"/>
  <c r="H824" i="6"/>
  <c r="H825" i="6"/>
  <c r="H826" i="6"/>
  <c r="H827" i="6"/>
  <c r="H828" i="6"/>
  <c r="H829" i="6"/>
  <c r="H830" i="6"/>
  <c r="H831" i="6"/>
  <c r="H832" i="6"/>
  <c r="H833" i="6"/>
  <c r="H834" i="6"/>
  <c r="H835" i="6"/>
  <c r="H836" i="6"/>
  <c r="H837" i="6"/>
  <c r="H838" i="6"/>
  <c r="H839" i="6"/>
  <c r="H840" i="6"/>
  <c r="H841" i="6"/>
  <c r="H842" i="6"/>
  <c r="H843" i="6"/>
  <c r="H844" i="6"/>
  <c r="H845" i="6"/>
  <c r="H846" i="6"/>
  <c r="H847" i="6"/>
  <c r="H848" i="6"/>
  <c r="H849" i="6"/>
  <c r="H850" i="6"/>
  <c r="H851" i="6"/>
  <c r="H852" i="6"/>
  <c r="H853" i="6"/>
  <c r="H854" i="6"/>
  <c r="H855" i="6"/>
  <c r="H856" i="6"/>
  <c r="H857" i="6"/>
  <c r="H858" i="6"/>
  <c r="H859" i="6"/>
  <c r="H860" i="6"/>
  <c r="H861" i="6"/>
  <c r="H862" i="6"/>
  <c r="H863" i="6"/>
  <c r="H864" i="6"/>
  <c r="H865" i="6"/>
  <c r="H866" i="6"/>
  <c r="H867" i="6"/>
  <c r="H868" i="6"/>
  <c r="H869" i="6"/>
  <c r="H870" i="6"/>
  <c r="H871" i="6"/>
  <c r="H872" i="6"/>
  <c r="H873" i="6"/>
  <c r="H874" i="6"/>
  <c r="H875" i="6"/>
  <c r="H876" i="6"/>
  <c r="H877" i="6"/>
  <c r="H878" i="6"/>
  <c r="H879" i="6"/>
  <c r="H880" i="6"/>
  <c r="H881" i="6"/>
  <c r="H882" i="6"/>
  <c r="H883" i="6"/>
  <c r="H884" i="6"/>
  <c r="H885" i="6"/>
  <c r="H886" i="6"/>
  <c r="H887" i="6"/>
  <c r="H888" i="6"/>
  <c r="H889" i="6"/>
  <c r="H890" i="6"/>
  <c r="H891" i="6"/>
  <c r="H892" i="6"/>
  <c r="H893" i="6"/>
  <c r="H894" i="6"/>
  <c r="H895" i="6"/>
  <c r="H896" i="6"/>
  <c r="H897" i="6"/>
  <c r="H898" i="6"/>
  <c r="H899" i="6"/>
  <c r="H900" i="6"/>
  <c r="H901" i="6"/>
  <c r="H902" i="6"/>
  <c r="H903" i="6"/>
  <c r="H904" i="6"/>
  <c r="H905" i="6"/>
  <c r="H906" i="6"/>
  <c r="H907" i="6"/>
  <c r="H908" i="6"/>
  <c r="H909" i="6"/>
  <c r="H910" i="6"/>
  <c r="H911" i="6"/>
  <c r="H912" i="6"/>
  <c r="H913" i="6"/>
  <c r="H914" i="6"/>
  <c r="H915" i="6"/>
  <c r="H916" i="6"/>
  <c r="H917" i="6"/>
  <c r="H918" i="6"/>
  <c r="H919" i="6"/>
  <c r="H920" i="6"/>
  <c r="H921" i="6"/>
  <c r="H922" i="6"/>
  <c r="H923" i="6"/>
  <c r="H924" i="6"/>
  <c r="H925" i="6"/>
  <c r="H926" i="6"/>
  <c r="H927" i="6"/>
  <c r="H928" i="6"/>
  <c r="H929" i="6"/>
  <c r="H930" i="6"/>
  <c r="H931" i="6"/>
  <c r="H932" i="6"/>
  <c r="H933" i="6"/>
  <c r="H934" i="6"/>
  <c r="H935" i="6"/>
  <c r="H936" i="6"/>
  <c r="H937" i="6"/>
  <c r="H938" i="6"/>
  <c r="H939" i="6"/>
  <c r="H940" i="6"/>
  <c r="H941" i="6"/>
  <c r="H942" i="6"/>
  <c r="H943" i="6"/>
  <c r="H944" i="6"/>
  <c r="H945" i="6"/>
  <c r="H946" i="6"/>
  <c r="H947" i="6"/>
  <c r="H948" i="6"/>
  <c r="H949" i="6"/>
  <c r="H950" i="6"/>
  <c r="H951" i="6"/>
  <c r="H952" i="6"/>
  <c r="H953" i="6"/>
  <c r="H954" i="6"/>
  <c r="H955" i="6"/>
  <c r="H956" i="6"/>
  <c r="H957" i="6"/>
  <c r="H958" i="6"/>
  <c r="H959" i="6"/>
  <c r="H960" i="6"/>
  <c r="H961" i="6"/>
  <c r="H962" i="6"/>
  <c r="H963" i="6"/>
  <c r="H964" i="6"/>
  <c r="H965" i="6"/>
  <c r="H966" i="6"/>
  <c r="H967" i="6"/>
  <c r="H968" i="6"/>
  <c r="H969" i="6"/>
  <c r="H970" i="6"/>
  <c r="H971" i="6"/>
  <c r="H972" i="6"/>
  <c r="H973" i="6"/>
  <c r="H974" i="6"/>
  <c r="H975" i="6"/>
  <c r="H976" i="6"/>
  <c r="H977" i="6"/>
  <c r="H978" i="6"/>
  <c r="H979" i="6"/>
  <c r="H980" i="6"/>
  <c r="H981" i="6"/>
  <c r="H982" i="6"/>
  <c r="H983" i="6"/>
  <c r="H984" i="6"/>
  <c r="H985" i="6"/>
  <c r="H986" i="6"/>
  <c r="H987" i="6"/>
  <c r="H988" i="6"/>
  <c r="H989" i="6"/>
  <c r="H990" i="6"/>
  <c r="H991" i="6"/>
  <c r="H992" i="6"/>
  <c r="H993" i="6"/>
  <c r="H994" i="6"/>
  <c r="H995" i="6"/>
  <c r="H996" i="6"/>
  <c r="H997" i="6"/>
  <c r="H998" i="6"/>
  <c r="H999" i="6"/>
  <c r="H1000" i="6"/>
  <c r="H1001" i="6"/>
  <c r="H1002" i="6"/>
  <c r="H1003" i="6"/>
  <c r="H1004" i="6"/>
  <c r="H1005" i="6"/>
  <c r="H1006" i="6"/>
  <c r="H1007" i="6"/>
  <c r="H1008" i="6"/>
  <c r="H1009" i="6"/>
  <c r="H1010" i="6"/>
  <c r="H1011" i="6"/>
  <c r="H1012" i="6"/>
  <c r="H1013" i="6"/>
  <c r="H1014" i="6"/>
  <c r="H1015" i="6"/>
  <c r="H1016" i="6"/>
  <c r="H1017" i="6"/>
  <c r="H1018" i="6"/>
  <c r="H1019" i="6"/>
  <c r="H1020" i="6"/>
  <c r="H1021" i="6"/>
  <c r="H1022" i="6"/>
  <c r="H1023" i="6"/>
  <c r="H1024" i="6"/>
  <c r="H1025" i="6"/>
  <c r="H1026" i="6"/>
  <c r="H1027" i="6"/>
  <c r="H1028" i="6"/>
  <c r="H1029" i="6"/>
  <c r="H1030" i="6"/>
  <c r="H1031" i="6"/>
  <c r="H1032" i="6"/>
  <c r="H1033" i="6"/>
  <c r="H1034" i="6"/>
  <c r="H1035" i="6"/>
  <c r="H1036" i="6"/>
  <c r="H1037" i="6"/>
  <c r="H1038" i="6"/>
  <c r="H1039" i="6"/>
  <c r="H1040" i="6"/>
  <c r="H1041" i="6"/>
  <c r="H1042" i="6"/>
  <c r="H1043" i="6"/>
  <c r="H1044" i="6"/>
  <c r="H1045" i="6"/>
  <c r="H1046" i="6"/>
  <c r="H1047" i="6"/>
  <c r="H1048" i="6"/>
  <c r="H1049" i="6"/>
  <c r="H1050" i="6"/>
  <c r="H1051" i="6"/>
  <c r="H1052" i="6"/>
  <c r="H1053" i="6"/>
  <c r="H1054" i="6"/>
  <c r="H1055" i="6"/>
  <c r="H1056" i="6"/>
  <c r="H1057" i="6"/>
  <c r="H1058" i="6"/>
  <c r="H1059" i="6"/>
  <c r="H1060" i="6"/>
  <c r="H1061" i="6"/>
  <c r="H1062" i="6"/>
  <c r="H1063" i="6"/>
  <c r="H1064" i="6"/>
  <c r="H1065" i="6"/>
  <c r="H1066" i="6"/>
  <c r="H1067" i="6"/>
  <c r="H1068" i="6"/>
  <c r="H1069" i="6"/>
  <c r="H1070" i="6"/>
  <c r="H1071" i="6"/>
  <c r="H1072" i="6"/>
  <c r="H1073" i="6"/>
  <c r="H1074" i="6"/>
  <c r="H1075" i="6"/>
  <c r="H1076" i="6"/>
  <c r="H1077" i="6"/>
  <c r="H1078" i="6"/>
  <c r="H1079" i="6"/>
  <c r="H1080" i="6"/>
  <c r="H1081" i="6"/>
  <c r="H1082" i="6"/>
  <c r="H1083" i="6"/>
  <c r="H1084" i="6"/>
  <c r="H1085" i="6"/>
  <c r="H1086" i="6"/>
  <c r="H1087" i="6"/>
  <c r="H1088" i="6"/>
  <c r="H1089" i="6"/>
  <c r="H1090" i="6"/>
  <c r="H1091" i="6"/>
  <c r="H1092" i="6"/>
  <c r="H1093" i="6"/>
  <c r="H1094" i="6"/>
  <c r="H1095" i="6"/>
  <c r="H1096" i="6"/>
  <c r="H1097" i="6"/>
  <c r="H1098" i="6"/>
  <c r="H1099" i="6"/>
  <c r="H1100" i="6"/>
  <c r="H1101" i="6"/>
  <c r="H1102" i="6"/>
  <c r="H1103" i="6"/>
  <c r="H1104" i="6"/>
  <c r="H1105" i="6"/>
  <c r="H1106" i="6"/>
  <c r="H1107" i="6"/>
  <c r="H1108" i="6"/>
  <c r="H1109" i="6"/>
  <c r="H1110" i="6"/>
  <c r="H1111" i="6"/>
  <c r="H1112" i="6"/>
  <c r="H1113" i="6"/>
  <c r="H1114" i="6"/>
  <c r="H1115" i="6"/>
  <c r="H1116" i="6"/>
  <c r="H1117" i="6"/>
  <c r="H1118" i="6"/>
  <c r="H1119" i="6"/>
  <c r="H1120" i="6"/>
  <c r="H1121" i="6"/>
  <c r="H1122" i="6"/>
  <c r="H1123" i="6"/>
  <c r="H1124" i="6"/>
  <c r="H1125" i="6"/>
  <c r="H1126" i="6"/>
  <c r="H1127" i="6"/>
  <c r="H1128" i="6"/>
  <c r="H1129" i="6"/>
  <c r="H1130" i="6"/>
  <c r="H1131" i="6"/>
  <c r="H1132" i="6"/>
  <c r="H1133" i="6"/>
  <c r="H1134" i="6"/>
  <c r="H1135" i="6"/>
  <c r="H1136" i="6"/>
  <c r="H1137" i="6"/>
  <c r="H1138" i="6"/>
  <c r="H1139" i="6"/>
  <c r="H1140" i="6"/>
  <c r="H1141" i="6"/>
  <c r="H1142" i="6"/>
  <c r="H1143" i="6"/>
  <c r="H1144" i="6"/>
  <c r="H1145" i="6"/>
  <c r="H1146" i="6"/>
  <c r="H1147" i="6"/>
  <c r="H1148" i="6"/>
  <c r="H1149" i="6"/>
  <c r="H1150" i="6"/>
  <c r="H1151" i="6"/>
  <c r="H1152" i="6"/>
  <c r="H1153" i="6"/>
  <c r="H1154" i="6"/>
  <c r="H1155" i="6"/>
  <c r="H1156" i="6"/>
  <c r="H1157" i="6"/>
  <c r="H1158" i="6"/>
  <c r="H1159" i="6"/>
  <c r="H1160" i="6"/>
  <c r="H1161" i="6"/>
  <c r="H1162" i="6"/>
  <c r="H1163" i="6"/>
  <c r="H1164" i="6"/>
  <c r="H1165" i="6"/>
  <c r="H1166" i="6"/>
  <c r="H1167" i="6"/>
  <c r="H1168" i="6"/>
  <c r="H1169" i="6"/>
  <c r="H1170" i="6"/>
  <c r="H1171" i="6"/>
  <c r="H1172" i="6"/>
  <c r="H1173" i="6"/>
  <c r="H1174" i="6"/>
  <c r="H1175" i="6"/>
  <c r="H1176" i="6"/>
  <c r="H1177" i="6"/>
  <c r="H1178" i="6"/>
  <c r="H1179" i="6"/>
  <c r="H1180" i="6"/>
  <c r="H1181" i="6"/>
  <c r="H1182" i="6"/>
  <c r="H1183" i="6"/>
  <c r="H1184" i="6"/>
  <c r="H1185" i="6"/>
  <c r="H1186" i="6"/>
  <c r="H1187" i="6"/>
  <c r="H1188" i="6"/>
  <c r="H1189" i="6"/>
  <c r="H1190" i="6"/>
  <c r="H1191" i="6"/>
  <c r="H1192" i="6"/>
  <c r="H1193" i="6"/>
  <c r="H1194" i="6"/>
  <c r="H1195" i="6"/>
  <c r="H1196" i="6"/>
  <c r="H1197" i="6"/>
  <c r="H1198" i="6"/>
  <c r="H1199" i="6"/>
  <c r="H1200" i="6"/>
  <c r="H1201" i="6"/>
  <c r="H1202" i="6"/>
  <c r="H1203" i="6"/>
  <c r="H1204" i="6"/>
  <c r="H1205" i="6"/>
  <c r="H1206" i="6"/>
  <c r="H1207" i="6"/>
  <c r="H1208" i="6"/>
  <c r="H1209" i="6"/>
  <c r="H1210" i="6"/>
  <c r="H1211" i="6"/>
  <c r="H1212" i="6"/>
  <c r="H1213" i="6"/>
  <c r="H1214" i="6"/>
  <c r="H1215" i="6"/>
  <c r="H1216" i="6"/>
  <c r="H1217" i="6"/>
  <c r="H1218" i="6"/>
  <c r="H1219" i="6"/>
  <c r="H1220" i="6"/>
  <c r="H1221" i="6"/>
  <c r="H1222" i="6"/>
  <c r="H1223" i="6"/>
  <c r="H1224" i="6"/>
  <c r="H1225" i="6"/>
  <c r="H1226" i="6"/>
  <c r="H1227" i="6"/>
  <c r="H1228" i="6"/>
  <c r="H1229" i="6"/>
  <c r="H1230" i="6"/>
  <c r="H1231" i="6"/>
  <c r="H1232" i="6"/>
  <c r="H1233" i="6"/>
  <c r="H1234" i="6"/>
  <c r="H1235" i="6"/>
  <c r="H1236" i="6"/>
  <c r="H1237" i="6"/>
  <c r="H1238" i="6"/>
  <c r="H1239" i="6"/>
  <c r="H1240" i="6"/>
  <c r="H1241" i="6"/>
  <c r="H1242" i="6"/>
  <c r="H1243" i="6"/>
  <c r="H1244" i="6"/>
  <c r="H1245" i="6"/>
  <c r="H1246" i="6"/>
  <c r="H1247" i="6"/>
  <c r="H1248" i="6"/>
  <c r="H1249" i="6"/>
  <c r="H1250" i="6"/>
  <c r="H1251" i="6"/>
  <c r="H1252" i="6"/>
  <c r="H1253" i="6"/>
  <c r="H1254" i="6"/>
  <c r="H1255" i="6"/>
  <c r="H1256" i="6"/>
  <c r="H1257" i="6"/>
  <c r="H1258" i="6"/>
  <c r="H1259" i="6"/>
  <c r="H1260" i="6"/>
  <c r="H1261" i="6"/>
  <c r="H1262" i="6"/>
  <c r="H1263" i="6"/>
  <c r="H1264" i="6"/>
  <c r="H1265" i="6"/>
  <c r="H1266" i="6"/>
  <c r="H1267" i="6"/>
  <c r="H1268" i="6"/>
  <c r="H1269" i="6"/>
  <c r="H1270" i="6"/>
  <c r="H1271" i="6"/>
  <c r="H1272" i="6"/>
  <c r="H1273" i="6"/>
  <c r="H1274" i="6"/>
  <c r="H1275" i="6"/>
  <c r="H1276" i="6"/>
  <c r="H1277" i="6"/>
  <c r="H1278" i="6"/>
  <c r="H1279" i="6"/>
  <c r="H1280" i="6"/>
  <c r="H1281" i="6"/>
  <c r="H1282" i="6"/>
  <c r="H1283" i="6"/>
  <c r="H1284" i="6"/>
  <c r="H1285" i="6"/>
  <c r="H1286" i="6"/>
  <c r="H1287" i="6"/>
  <c r="H1288" i="6"/>
  <c r="H1289" i="6"/>
  <c r="H1290" i="6"/>
  <c r="H1291" i="6"/>
  <c r="H1292" i="6"/>
  <c r="H1293" i="6"/>
  <c r="H1294" i="6"/>
  <c r="H1295" i="6"/>
  <c r="H1296" i="6"/>
  <c r="H1297" i="6"/>
  <c r="H1298" i="6"/>
  <c r="H1299" i="6"/>
  <c r="H1300" i="6"/>
  <c r="H1301" i="6"/>
  <c r="H1302" i="6"/>
  <c r="H1303" i="6"/>
  <c r="H1304" i="6"/>
  <c r="H1305" i="6"/>
  <c r="H1306" i="6"/>
  <c r="H1307" i="6"/>
  <c r="H1308" i="6"/>
  <c r="H1309" i="6"/>
  <c r="H1310" i="6"/>
  <c r="H1311" i="6"/>
  <c r="H1312" i="6"/>
  <c r="H1313" i="6"/>
  <c r="H1314" i="6"/>
  <c r="H1315" i="6"/>
  <c r="H1316" i="6"/>
  <c r="H1317" i="6"/>
  <c r="H1318" i="6"/>
  <c r="H1319" i="6"/>
  <c r="H1320" i="6"/>
  <c r="H1321" i="6"/>
  <c r="H1322" i="6"/>
  <c r="H1323" i="6"/>
  <c r="H1324" i="6"/>
  <c r="H1325" i="6"/>
  <c r="H1326" i="6"/>
  <c r="H1327" i="6"/>
  <c r="H1328" i="6"/>
  <c r="H1329" i="6"/>
  <c r="H1330" i="6"/>
  <c r="H1331" i="6"/>
  <c r="H1332" i="6"/>
  <c r="H1333" i="6"/>
  <c r="H1334" i="6"/>
  <c r="H1335" i="6"/>
  <c r="H1336" i="6"/>
  <c r="H1337" i="6"/>
  <c r="H1338" i="6"/>
  <c r="H1339" i="6"/>
  <c r="H1340" i="6"/>
  <c r="H1341" i="6"/>
  <c r="H1342" i="6"/>
  <c r="H1343" i="6"/>
  <c r="H1344" i="6"/>
  <c r="H1345" i="6"/>
  <c r="H1346" i="6"/>
  <c r="H1347" i="6"/>
  <c r="H1348" i="6"/>
  <c r="H1349" i="6"/>
  <c r="H1350" i="6"/>
  <c r="H1351" i="6"/>
  <c r="H1352" i="6"/>
  <c r="H1353" i="6"/>
  <c r="H1354" i="6"/>
  <c r="H1355" i="6"/>
  <c r="H1356" i="6"/>
  <c r="H1357" i="6"/>
  <c r="H1358" i="6"/>
  <c r="H1359" i="6"/>
  <c r="H1360" i="6"/>
  <c r="H1361" i="6"/>
  <c r="H1362" i="6"/>
  <c r="H1363" i="6"/>
  <c r="H1364" i="6"/>
  <c r="H1365" i="6"/>
  <c r="H1366" i="6"/>
  <c r="H1367" i="6"/>
  <c r="H1368" i="6"/>
  <c r="H1369" i="6"/>
  <c r="H1370" i="6"/>
  <c r="H1371" i="6"/>
  <c r="H1372" i="6"/>
  <c r="H1373" i="6"/>
  <c r="H1374" i="6"/>
  <c r="H1375" i="6"/>
  <c r="H1376" i="6"/>
  <c r="H1377" i="6"/>
  <c r="H1378" i="6"/>
  <c r="H1379" i="6"/>
  <c r="H1380" i="6"/>
  <c r="H1381" i="6"/>
  <c r="H1382" i="6"/>
  <c r="H1383" i="6"/>
  <c r="H1384" i="6"/>
  <c r="H1385" i="6"/>
  <c r="H1386" i="6"/>
  <c r="H1387" i="6"/>
  <c r="H1388" i="6"/>
  <c r="H1389" i="6"/>
  <c r="H1390" i="6"/>
  <c r="H1391" i="6"/>
  <c r="H1392" i="6"/>
  <c r="H1393" i="6"/>
  <c r="H1394" i="6"/>
  <c r="H1395" i="6"/>
  <c r="H1396" i="6"/>
  <c r="H1397" i="6"/>
  <c r="H1398" i="6"/>
  <c r="H1399" i="6"/>
  <c r="H1400" i="6"/>
  <c r="H1401" i="6"/>
  <c r="H1402" i="6"/>
  <c r="H1403" i="6"/>
  <c r="H1404" i="6"/>
  <c r="H1405" i="6"/>
  <c r="H1406" i="6"/>
  <c r="H1407" i="6"/>
  <c r="H1408" i="6"/>
  <c r="H1409" i="6"/>
  <c r="H1410" i="6"/>
  <c r="H1411" i="6"/>
  <c r="H1412" i="6"/>
  <c r="H1413" i="6"/>
  <c r="H1414" i="6"/>
  <c r="H1415" i="6"/>
  <c r="H1416" i="6"/>
  <c r="H1417" i="6"/>
  <c r="H1418" i="6"/>
  <c r="H1419" i="6"/>
  <c r="H1420" i="6"/>
  <c r="H1421" i="6"/>
  <c r="H1422" i="6"/>
  <c r="H1423" i="6"/>
  <c r="H1424" i="6"/>
  <c r="H1425" i="6"/>
  <c r="H1426" i="6"/>
  <c r="H1427" i="6"/>
  <c r="H1428" i="6"/>
  <c r="H1429" i="6"/>
  <c r="H1430" i="6"/>
  <c r="H1431" i="6"/>
  <c r="H1432" i="6"/>
  <c r="H1433" i="6"/>
  <c r="H1434" i="6"/>
  <c r="H1435" i="6"/>
  <c r="H1436" i="6"/>
  <c r="H1437" i="6"/>
  <c r="H1438" i="6"/>
  <c r="H1439" i="6"/>
  <c r="H1440" i="6"/>
  <c r="H1441" i="6"/>
  <c r="H1442" i="6"/>
  <c r="H1443" i="6"/>
  <c r="H1444" i="6"/>
  <c r="H1445" i="6"/>
  <c r="H1446" i="6"/>
  <c r="H1447" i="6"/>
  <c r="H1448" i="6"/>
  <c r="H1449" i="6"/>
  <c r="H1450" i="6"/>
  <c r="H1451" i="6"/>
  <c r="H1452" i="6"/>
  <c r="H1453" i="6"/>
  <c r="H1454" i="6"/>
  <c r="H1455" i="6"/>
  <c r="H1456" i="6"/>
  <c r="H1457" i="6"/>
  <c r="H1458" i="6"/>
  <c r="H1459" i="6"/>
  <c r="H1460" i="6"/>
  <c r="H1461" i="6"/>
  <c r="H1462" i="6"/>
  <c r="H1463" i="6"/>
  <c r="H1464" i="6"/>
  <c r="H1465" i="6"/>
  <c r="H1466" i="6"/>
  <c r="H1467" i="6"/>
  <c r="H1468" i="6"/>
  <c r="H1469" i="6"/>
  <c r="H1470" i="6"/>
  <c r="H1471" i="6"/>
  <c r="H1472" i="6"/>
  <c r="H1473" i="6"/>
  <c r="H1474" i="6"/>
  <c r="H1475" i="6"/>
  <c r="H1476" i="6"/>
  <c r="H1477" i="6"/>
  <c r="H1478" i="6"/>
  <c r="H1479" i="6"/>
  <c r="H1480" i="6"/>
  <c r="H1481" i="6"/>
  <c r="H1482" i="6"/>
  <c r="H1483" i="6"/>
  <c r="H1484" i="6"/>
  <c r="H1485" i="6"/>
  <c r="H1486" i="6"/>
  <c r="H1487" i="6"/>
  <c r="H1488" i="6"/>
  <c r="H1489" i="6"/>
  <c r="H1490" i="6"/>
  <c r="H1491" i="6"/>
  <c r="H1492" i="6"/>
  <c r="H1493" i="6"/>
  <c r="H1494" i="6"/>
  <c r="H1495" i="6"/>
  <c r="H1496" i="6"/>
  <c r="H1497" i="6"/>
  <c r="H1498" i="6"/>
  <c r="H1499" i="6"/>
  <c r="H1500" i="6"/>
  <c r="H1501" i="6"/>
  <c r="H1502" i="6"/>
  <c r="H1503" i="6"/>
  <c r="H1504" i="6"/>
  <c r="H1505" i="6"/>
  <c r="H1506" i="6"/>
  <c r="H1507" i="6"/>
  <c r="H1508" i="6"/>
  <c r="H1509" i="6"/>
  <c r="H1510" i="6"/>
  <c r="H1511" i="6"/>
  <c r="H1512" i="6"/>
  <c r="H1513" i="6"/>
  <c r="H1514" i="6"/>
  <c r="H1515" i="6"/>
  <c r="H1516" i="6"/>
  <c r="H1517" i="6"/>
  <c r="H1518" i="6"/>
  <c r="H1519" i="6"/>
  <c r="H1520" i="6"/>
  <c r="H1521" i="6"/>
  <c r="H1522" i="6"/>
  <c r="H1523" i="6"/>
  <c r="H1524" i="6"/>
  <c r="H1525" i="6"/>
  <c r="H1526" i="6"/>
  <c r="H1527" i="6"/>
  <c r="H1528" i="6"/>
  <c r="H1529" i="6"/>
  <c r="H1530" i="6"/>
  <c r="H1531" i="6"/>
  <c r="H1532" i="6"/>
  <c r="H1533" i="6"/>
  <c r="H1534" i="6"/>
  <c r="H1535" i="6"/>
  <c r="H1536" i="6"/>
  <c r="H1537" i="6"/>
  <c r="H1538" i="6"/>
  <c r="H1539" i="6"/>
  <c r="H1540" i="6"/>
  <c r="H1541" i="6"/>
  <c r="H1542" i="6"/>
  <c r="H1543" i="6"/>
  <c r="H1544" i="6"/>
  <c r="H1545" i="6"/>
  <c r="H1546" i="6"/>
  <c r="H1547" i="6"/>
  <c r="H1548" i="6"/>
  <c r="H1549" i="6"/>
  <c r="H1550" i="6"/>
  <c r="H1551" i="6"/>
  <c r="H1552" i="6"/>
  <c r="H1553" i="6"/>
  <c r="H1554" i="6"/>
  <c r="H1555" i="6"/>
  <c r="H1556" i="6"/>
  <c r="H1557" i="6"/>
  <c r="H1558" i="6"/>
  <c r="H1559" i="6"/>
  <c r="H1560" i="6"/>
  <c r="H1561" i="6"/>
  <c r="H1562" i="6"/>
  <c r="H1563" i="6"/>
  <c r="H1564" i="6"/>
  <c r="H1565" i="6"/>
  <c r="H1566" i="6"/>
  <c r="H1567" i="6"/>
  <c r="H1568" i="6"/>
  <c r="H1569" i="6"/>
  <c r="H1570" i="6"/>
  <c r="H1571" i="6"/>
  <c r="H1572" i="6"/>
  <c r="H1573" i="6"/>
  <c r="H1574" i="6"/>
  <c r="H1575" i="6"/>
  <c r="H1576" i="6"/>
  <c r="H1577" i="6"/>
  <c r="H1578" i="6"/>
  <c r="H1579" i="6"/>
  <c r="H1580" i="6"/>
  <c r="H1581" i="6"/>
  <c r="H1582" i="6"/>
  <c r="H1583" i="6"/>
  <c r="H1584" i="6"/>
  <c r="H1585" i="6"/>
  <c r="H1586" i="6"/>
  <c r="H1587" i="6"/>
  <c r="H1588" i="6"/>
  <c r="H1589" i="6"/>
  <c r="H1590" i="6"/>
  <c r="H1591" i="6"/>
  <c r="H1592" i="6"/>
  <c r="H1593" i="6"/>
  <c r="H1594" i="6"/>
  <c r="H1595" i="6"/>
  <c r="H1596" i="6"/>
  <c r="H1597" i="6"/>
  <c r="H1598" i="6"/>
  <c r="H1599" i="6"/>
  <c r="H1600" i="6"/>
  <c r="H1601" i="6"/>
  <c r="H1602" i="6"/>
  <c r="H1603" i="6"/>
  <c r="H1604" i="6"/>
  <c r="H1605" i="6"/>
  <c r="H1606" i="6"/>
  <c r="H1607" i="6"/>
  <c r="H1608" i="6"/>
  <c r="H1609" i="6"/>
  <c r="H1610" i="6"/>
  <c r="H1611" i="6"/>
  <c r="H1612" i="6"/>
  <c r="H1613" i="6"/>
  <c r="H1614" i="6"/>
  <c r="H1615" i="6"/>
  <c r="H1616" i="6"/>
  <c r="H1617" i="6"/>
  <c r="H1618" i="6"/>
  <c r="H1619" i="6"/>
  <c r="H1620" i="6"/>
  <c r="H1621" i="6"/>
  <c r="H1622" i="6"/>
  <c r="H1623" i="6"/>
  <c r="H1624" i="6"/>
  <c r="H1625" i="6"/>
  <c r="H1626" i="6"/>
  <c r="H1627" i="6"/>
  <c r="H1628" i="6"/>
  <c r="H1629" i="6"/>
  <c r="H1630" i="6"/>
  <c r="H1631" i="6"/>
  <c r="H1632" i="6"/>
  <c r="H1633" i="6"/>
  <c r="H1634" i="6"/>
  <c r="H1635" i="6"/>
  <c r="H1636" i="6"/>
  <c r="H1637" i="6"/>
  <c r="H1638" i="6"/>
  <c r="H1639" i="6"/>
  <c r="H1640" i="6"/>
  <c r="H1641" i="6"/>
  <c r="H1642" i="6"/>
  <c r="H1643" i="6"/>
  <c r="H1644" i="6"/>
  <c r="H1645" i="6"/>
  <c r="H1646" i="6"/>
  <c r="H1647" i="6"/>
  <c r="H1648" i="6"/>
  <c r="H1649" i="6"/>
  <c r="H1650" i="6"/>
  <c r="H1651" i="6"/>
  <c r="H1652" i="6"/>
  <c r="H1653" i="6"/>
  <c r="H1654" i="6"/>
  <c r="H1655" i="6"/>
  <c r="H1656" i="6"/>
  <c r="H1657" i="6"/>
  <c r="H1658" i="6"/>
  <c r="H1659" i="6"/>
  <c r="H1660" i="6"/>
  <c r="H1661" i="6"/>
  <c r="H1662" i="6"/>
  <c r="H1663" i="6"/>
  <c r="H1664" i="6"/>
  <c r="H1665" i="6"/>
  <c r="H1666" i="6"/>
  <c r="H1667" i="6"/>
  <c r="H1668" i="6"/>
  <c r="H1669" i="6"/>
  <c r="H1670" i="6"/>
  <c r="H1671" i="6"/>
  <c r="H1672" i="6"/>
  <c r="H1673" i="6"/>
  <c r="H1674" i="6"/>
  <c r="H1675" i="6"/>
  <c r="H1676" i="6"/>
  <c r="H1677" i="6"/>
  <c r="H1678" i="6"/>
  <c r="H1679" i="6"/>
  <c r="H1680" i="6"/>
  <c r="H1681" i="6"/>
  <c r="H1682" i="6"/>
  <c r="H1683" i="6"/>
  <c r="H1684" i="6"/>
  <c r="H1685" i="6"/>
  <c r="H1686" i="6"/>
  <c r="H1687" i="6"/>
  <c r="H1688" i="6"/>
  <c r="H1689" i="6"/>
  <c r="H1690" i="6"/>
  <c r="H1691" i="6"/>
  <c r="H1692" i="6"/>
  <c r="H1693" i="6"/>
  <c r="H1694" i="6"/>
  <c r="H1695" i="6"/>
  <c r="H1696" i="6"/>
  <c r="H1697" i="6"/>
  <c r="H1698" i="6"/>
  <c r="H1699" i="6"/>
  <c r="H1700" i="6"/>
  <c r="H1701" i="6"/>
  <c r="H1702" i="6"/>
  <c r="H1703" i="6"/>
  <c r="H1704" i="6"/>
  <c r="H1705" i="6"/>
  <c r="H1706" i="6"/>
  <c r="H1707" i="6"/>
  <c r="H1708" i="6"/>
  <c r="H1709" i="6"/>
  <c r="H1710" i="6"/>
  <c r="H1711" i="6"/>
  <c r="H1712" i="6"/>
  <c r="H1713" i="6"/>
  <c r="H1714" i="6"/>
  <c r="H1715" i="6"/>
  <c r="H1716" i="6"/>
  <c r="H1717" i="6"/>
  <c r="H1718" i="6"/>
  <c r="H1719" i="6"/>
  <c r="H1720" i="6"/>
  <c r="H1721" i="6"/>
  <c r="H1722" i="6"/>
  <c r="H1723" i="6"/>
  <c r="H1724" i="6"/>
  <c r="H1725" i="6"/>
  <c r="H1726" i="6"/>
  <c r="H1727" i="6"/>
  <c r="H1728" i="6"/>
  <c r="H1729" i="6"/>
  <c r="H1730" i="6"/>
  <c r="H1731" i="6"/>
  <c r="H1732" i="6"/>
  <c r="H1733" i="6"/>
  <c r="H1734" i="6"/>
  <c r="H1735" i="6"/>
  <c r="H1736" i="6"/>
  <c r="H1737" i="6"/>
  <c r="H1738" i="6"/>
  <c r="H1739" i="6"/>
  <c r="H1740" i="6"/>
  <c r="H1741" i="6"/>
  <c r="H1742" i="6"/>
  <c r="H1743" i="6"/>
  <c r="H1744" i="6"/>
  <c r="H1745" i="6"/>
  <c r="H1746" i="6"/>
  <c r="H1747" i="6"/>
  <c r="H1748" i="6"/>
  <c r="H1749" i="6"/>
  <c r="H1750" i="6"/>
  <c r="H1751" i="6"/>
  <c r="H1752" i="6"/>
  <c r="H1753" i="6"/>
  <c r="H1754" i="6"/>
  <c r="H1755" i="6"/>
  <c r="H1756" i="6"/>
  <c r="H1757" i="6"/>
  <c r="H1758" i="6"/>
  <c r="H1759" i="6"/>
  <c r="H1760" i="6"/>
  <c r="H1761" i="6"/>
  <c r="H1762" i="6"/>
  <c r="H1763" i="6"/>
  <c r="H1764" i="6"/>
  <c r="H1765" i="6"/>
  <c r="H1766" i="6"/>
  <c r="H1767" i="6"/>
  <c r="H1768" i="6"/>
  <c r="H1769" i="6"/>
  <c r="H1770" i="6"/>
  <c r="H1771" i="6"/>
  <c r="H1772" i="6"/>
  <c r="H1773" i="6"/>
  <c r="H1774" i="6"/>
  <c r="H1775" i="6"/>
  <c r="H1776" i="6"/>
  <c r="H1777" i="6"/>
  <c r="H1778" i="6"/>
  <c r="H1779" i="6"/>
  <c r="H1780" i="6"/>
  <c r="H1781" i="6"/>
  <c r="H1782" i="6"/>
  <c r="H1783" i="6"/>
  <c r="H1784" i="6"/>
  <c r="H1785" i="6"/>
  <c r="H1786" i="6"/>
  <c r="H1787" i="6"/>
  <c r="H1788" i="6"/>
  <c r="H1789" i="6"/>
  <c r="H1790" i="6"/>
  <c r="H1791" i="6"/>
  <c r="H1792" i="6"/>
  <c r="H1793" i="6"/>
  <c r="H1794" i="6"/>
  <c r="H1795" i="6"/>
  <c r="H1796" i="6"/>
  <c r="H1797" i="6"/>
  <c r="H1798" i="6"/>
  <c r="H1799" i="6"/>
  <c r="H1800" i="6"/>
  <c r="H1801" i="6"/>
  <c r="H1802" i="6"/>
  <c r="H1803" i="6"/>
  <c r="H1804" i="6"/>
  <c r="H1805" i="6"/>
  <c r="H1806" i="6"/>
  <c r="H1807" i="6"/>
  <c r="H1808" i="6"/>
  <c r="H1809" i="6"/>
  <c r="H1810" i="6"/>
  <c r="H1811" i="6"/>
  <c r="H1812" i="6"/>
  <c r="H1813" i="6"/>
  <c r="H1814" i="6"/>
  <c r="H1815" i="6"/>
  <c r="H1816" i="6"/>
  <c r="H1817" i="6"/>
  <c r="H1818" i="6"/>
  <c r="H1819" i="6"/>
  <c r="H1820" i="6"/>
  <c r="H1821" i="6"/>
  <c r="H1822" i="6"/>
  <c r="H1823" i="6"/>
  <c r="H1824" i="6"/>
  <c r="H1825" i="6"/>
  <c r="H1826" i="6"/>
  <c r="H1827" i="6"/>
  <c r="H1828" i="6"/>
  <c r="H1829" i="6"/>
  <c r="H1830" i="6"/>
  <c r="H1831" i="6"/>
  <c r="H1832" i="6"/>
  <c r="H1833" i="6"/>
  <c r="H1834" i="6"/>
  <c r="H1835" i="6"/>
  <c r="H1836" i="6"/>
  <c r="H1837" i="6"/>
  <c r="H1838" i="6"/>
  <c r="H1839" i="6"/>
  <c r="H1840" i="6"/>
  <c r="H1841" i="6"/>
  <c r="H1842" i="6"/>
  <c r="H1843" i="6"/>
  <c r="H1844" i="6"/>
  <c r="H1845" i="6"/>
  <c r="H1846" i="6"/>
  <c r="H1847" i="6"/>
  <c r="H1848" i="6"/>
  <c r="H1849" i="6"/>
  <c r="H1850" i="6"/>
  <c r="H1851" i="6"/>
  <c r="H1852" i="6"/>
  <c r="H1853" i="6"/>
  <c r="H1854" i="6"/>
  <c r="H1855" i="6"/>
  <c r="H1856" i="6"/>
  <c r="H1857" i="6"/>
  <c r="H1858" i="6"/>
  <c r="H1859" i="6"/>
  <c r="H1860" i="6"/>
  <c r="H1861" i="6"/>
  <c r="H1862" i="6"/>
  <c r="H1863" i="6"/>
  <c r="H1864" i="6"/>
  <c r="H1865" i="6"/>
  <c r="H1866" i="6"/>
  <c r="H1867" i="6"/>
  <c r="H1868" i="6"/>
  <c r="H1869" i="6"/>
  <c r="H1870" i="6"/>
  <c r="H1871" i="6"/>
  <c r="H1872" i="6"/>
  <c r="H1873" i="6"/>
  <c r="H1874" i="6"/>
  <c r="H1875" i="6"/>
  <c r="H1876" i="6"/>
  <c r="H1877" i="6"/>
  <c r="H1878" i="6"/>
  <c r="H1879" i="6"/>
  <c r="H1880" i="6"/>
  <c r="H1881" i="6"/>
  <c r="H1882" i="6"/>
  <c r="H1883" i="6"/>
  <c r="H1884" i="6"/>
  <c r="H1885" i="6"/>
  <c r="H1886" i="6"/>
  <c r="H1887" i="6"/>
  <c r="H1888" i="6"/>
  <c r="H1889" i="6"/>
  <c r="H1890" i="6"/>
  <c r="H1891" i="6"/>
  <c r="H1892" i="6"/>
  <c r="H1893" i="6"/>
  <c r="H1894" i="6"/>
  <c r="H1895" i="6"/>
  <c r="H1896" i="6"/>
  <c r="H1897" i="6"/>
  <c r="H1898" i="6"/>
  <c r="H1899" i="6"/>
  <c r="H1900" i="6"/>
  <c r="H1901" i="6"/>
  <c r="H1902" i="6"/>
  <c r="H1903" i="6"/>
  <c r="H1904" i="6"/>
  <c r="H1905" i="6"/>
  <c r="H1906" i="6"/>
  <c r="H1907" i="6"/>
  <c r="H1908" i="6"/>
  <c r="H1909" i="6"/>
  <c r="H1910" i="6"/>
  <c r="H1911" i="6"/>
  <c r="H1912" i="6"/>
  <c r="H1913" i="6"/>
  <c r="H1914" i="6"/>
  <c r="H1915" i="6"/>
  <c r="H1916" i="6"/>
  <c r="H1917" i="6"/>
  <c r="H1918" i="6"/>
  <c r="H1919" i="6"/>
  <c r="H1920" i="6"/>
  <c r="H1921" i="6"/>
  <c r="H1922" i="6"/>
  <c r="H1923" i="6"/>
  <c r="H1924" i="6"/>
  <c r="H1925" i="6"/>
  <c r="H1926" i="6"/>
  <c r="H1927" i="6"/>
  <c r="H1928" i="6"/>
  <c r="H1929" i="6"/>
  <c r="H1930" i="6"/>
  <c r="H1931" i="6"/>
  <c r="H1932" i="6"/>
  <c r="H1933" i="6"/>
  <c r="H1934" i="6"/>
  <c r="H1935" i="6"/>
  <c r="H1936" i="6"/>
  <c r="H1937" i="6"/>
  <c r="H1938" i="6"/>
  <c r="H1939" i="6"/>
  <c r="H1940" i="6"/>
  <c r="H1941" i="6"/>
  <c r="H1942" i="6"/>
  <c r="H1943" i="6"/>
  <c r="H1944" i="6"/>
  <c r="H1945" i="6"/>
  <c r="H1946" i="6"/>
  <c r="H1947" i="6"/>
  <c r="H1948" i="6"/>
  <c r="H1949" i="6"/>
  <c r="H1950" i="6"/>
  <c r="H1951" i="6"/>
  <c r="H1952" i="6"/>
  <c r="H1953" i="6"/>
  <c r="H1954" i="6"/>
  <c r="H1955" i="6"/>
  <c r="H1956" i="6"/>
  <c r="H1957" i="6"/>
  <c r="H1958" i="6"/>
  <c r="H1959" i="6"/>
  <c r="H1960" i="6"/>
  <c r="H1961" i="6"/>
  <c r="H1962" i="6"/>
  <c r="H1963" i="6"/>
  <c r="H1964" i="6"/>
  <c r="H1965" i="6"/>
  <c r="H1966" i="6"/>
  <c r="H1967" i="6"/>
  <c r="H1968" i="6"/>
  <c r="H1969" i="6"/>
  <c r="H1970" i="6"/>
  <c r="H1971" i="6"/>
  <c r="H1972" i="6"/>
  <c r="H1973" i="6"/>
  <c r="H1974" i="6"/>
  <c r="H1975" i="6"/>
  <c r="H1976" i="6"/>
  <c r="H1977" i="6"/>
  <c r="H1978" i="6"/>
  <c r="H1979" i="6"/>
  <c r="H1980" i="6"/>
  <c r="H1981" i="6"/>
  <c r="H1982" i="6"/>
  <c r="H1983" i="6"/>
  <c r="H1984" i="6"/>
  <c r="H1985" i="6"/>
  <c r="H1986" i="6"/>
  <c r="H1987" i="6"/>
  <c r="H1988" i="6"/>
  <c r="H1989" i="6"/>
  <c r="H1990" i="6"/>
  <c r="H1991" i="6"/>
  <c r="H1992" i="6"/>
  <c r="H1993" i="6"/>
  <c r="H1994" i="6"/>
  <c r="H1995" i="6"/>
  <c r="H1996" i="6"/>
  <c r="H1997" i="6"/>
  <c r="H1998" i="6"/>
  <c r="H1999" i="6"/>
  <c r="H2000" i="6"/>
  <c r="H2001" i="6"/>
  <c r="H2002" i="6"/>
  <c r="H2003" i="6"/>
  <c r="H2004" i="6"/>
  <c r="H2005" i="6"/>
  <c r="H2006" i="6"/>
  <c r="H2007" i="6"/>
  <c r="H2008" i="6"/>
  <c r="H2009" i="6"/>
  <c r="H2010" i="6"/>
  <c r="H2011" i="6"/>
  <c r="H2012" i="6"/>
  <c r="H2013" i="6"/>
  <c r="H2014" i="6"/>
  <c r="H2015" i="6"/>
  <c r="H2016" i="6"/>
  <c r="H2017" i="6"/>
  <c r="H2018" i="6"/>
  <c r="H2019" i="6"/>
  <c r="H2020" i="6"/>
  <c r="H2021" i="6"/>
  <c r="H2022" i="6"/>
  <c r="H2023" i="6"/>
  <c r="H2024" i="6"/>
  <c r="H2025" i="6"/>
  <c r="H2026" i="6"/>
  <c r="H2027" i="6"/>
  <c r="H2028" i="6"/>
  <c r="H2029" i="6"/>
  <c r="H2030" i="6"/>
  <c r="H2031" i="6"/>
  <c r="H2032" i="6"/>
  <c r="H2033" i="6"/>
  <c r="H2034" i="6"/>
  <c r="H2035" i="6"/>
  <c r="H2036" i="6"/>
  <c r="H2037" i="6"/>
  <c r="H2038" i="6"/>
  <c r="H2039" i="6"/>
  <c r="H2040" i="6"/>
  <c r="H2041" i="6"/>
  <c r="H2042" i="6"/>
  <c r="H2043" i="6"/>
  <c r="H2044" i="6"/>
  <c r="H2045" i="6"/>
  <c r="H2046" i="6"/>
  <c r="H2047" i="6"/>
  <c r="H2048" i="6"/>
  <c r="H2049" i="6"/>
  <c r="H2050" i="6"/>
  <c r="H2051" i="6"/>
  <c r="H2052" i="6"/>
  <c r="H2053" i="6"/>
  <c r="H2054" i="6"/>
  <c r="H2055" i="6"/>
  <c r="H2056" i="6"/>
  <c r="H2057" i="6"/>
  <c r="H2058" i="6"/>
  <c r="H2059" i="6"/>
  <c r="H2060" i="6"/>
  <c r="H2061" i="6"/>
  <c r="H2062" i="6"/>
  <c r="H2063" i="6"/>
  <c r="H2064" i="6"/>
  <c r="H2065" i="6"/>
  <c r="H2066" i="6"/>
  <c r="H2067" i="6"/>
  <c r="H2068" i="6"/>
  <c r="H2069" i="6"/>
  <c r="H2070" i="6"/>
  <c r="H2071" i="6"/>
  <c r="H2072" i="6"/>
  <c r="H2073" i="6"/>
  <c r="H2074" i="6"/>
  <c r="H2075" i="6"/>
  <c r="H2076" i="6"/>
  <c r="H2077" i="6"/>
  <c r="H2078" i="6"/>
  <c r="H2079" i="6"/>
  <c r="H2080" i="6"/>
  <c r="H2081" i="6"/>
  <c r="H2082" i="6"/>
  <c r="H2083" i="6"/>
  <c r="H2084" i="6"/>
  <c r="H2085" i="6"/>
  <c r="H2086" i="6"/>
  <c r="H2087" i="6"/>
  <c r="H2088" i="6"/>
  <c r="H2089" i="6"/>
  <c r="H2090" i="6"/>
  <c r="H2091" i="6"/>
  <c r="H2092" i="6"/>
  <c r="H2093" i="6"/>
  <c r="H2094" i="6"/>
  <c r="H2095" i="6"/>
  <c r="H2096" i="6"/>
  <c r="H2097" i="6"/>
  <c r="H2098" i="6"/>
  <c r="H2099" i="6"/>
  <c r="H2100" i="6"/>
  <c r="H2101" i="6"/>
  <c r="H2102" i="6"/>
  <c r="H2103" i="6"/>
  <c r="H2104" i="6"/>
  <c r="H2105" i="6"/>
  <c r="H2106" i="6"/>
  <c r="H2107" i="6"/>
  <c r="H2108" i="6"/>
  <c r="H2109" i="6"/>
  <c r="H2110" i="6"/>
  <c r="H2111" i="6"/>
  <c r="H2112" i="6"/>
  <c r="H2113" i="6"/>
  <c r="H2114" i="6"/>
  <c r="H2115" i="6"/>
  <c r="H2116" i="6"/>
  <c r="H2117" i="6"/>
  <c r="H2118" i="6"/>
  <c r="H2119" i="6"/>
  <c r="H2120" i="6"/>
  <c r="H2121" i="6"/>
  <c r="H2122" i="6"/>
  <c r="H2123" i="6"/>
  <c r="H2124" i="6"/>
  <c r="H2125" i="6"/>
  <c r="H2126" i="6"/>
  <c r="H2127" i="6"/>
  <c r="H2128" i="6"/>
  <c r="H2129" i="6"/>
  <c r="H2130" i="6"/>
  <c r="H2131" i="6"/>
  <c r="H2132" i="6"/>
  <c r="H2133" i="6"/>
  <c r="H2134" i="6"/>
  <c r="H2135" i="6"/>
  <c r="H2136" i="6"/>
  <c r="H2137" i="6"/>
  <c r="H2138" i="6"/>
  <c r="H2139" i="6"/>
  <c r="H2140" i="6"/>
  <c r="H2141" i="6"/>
  <c r="H2142" i="6"/>
  <c r="H2143" i="6"/>
  <c r="H2144" i="6"/>
  <c r="H2145" i="6"/>
  <c r="H2146" i="6"/>
  <c r="H2147" i="6"/>
  <c r="H2148" i="6"/>
  <c r="H2149" i="6"/>
  <c r="H2150" i="6"/>
  <c r="H2151" i="6"/>
  <c r="H2152" i="6"/>
  <c r="H2153" i="6"/>
  <c r="H2154" i="6"/>
  <c r="H2155" i="6"/>
  <c r="H2156" i="6"/>
  <c r="H2157" i="6"/>
  <c r="H2158" i="6"/>
  <c r="H2159" i="6"/>
  <c r="H2160" i="6"/>
  <c r="H2161" i="6"/>
  <c r="H2162" i="6"/>
  <c r="H2163" i="6"/>
  <c r="H2164" i="6"/>
  <c r="H2165" i="6"/>
  <c r="H2166" i="6"/>
  <c r="H2167" i="6"/>
  <c r="H2168" i="6"/>
  <c r="H2169" i="6"/>
  <c r="H2170" i="6"/>
  <c r="H2171" i="6"/>
  <c r="H2172" i="6"/>
  <c r="H2173" i="6"/>
  <c r="H2174" i="6"/>
  <c r="H2175" i="6"/>
  <c r="H2176" i="6"/>
  <c r="H2177" i="6"/>
  <c r="H2178" i="6"/>
  <c r="H2179" i="6"/>
  <c r="H2180" i="6"/>
  <c r="H2181" i="6"/>
  <c r="H2182" i="6"/>
  <c r="H2183" i="6"/>
  <c r="H2184" i="6"/>
  <c r="H2185" i="6"/>
  <c r="H2186" i="6"/>
  <c r="H2187" i="6"/>
  <c r="H2188" i="6"/>
  <c r="H2189" i="6"/>
  <c r="H2190" i="6"/>
  <c r="H2191" i="6"/>
  <c r="H2192" i="6"/>
  <c r="H2193" i="6"/>
  <c r="H2194" i="6"/>
  <c r="H2195" i="6"/>
  <c r="H2196" i="6"/>
  <c r="H2197" i="6"/>
  <c r="H2198" i="6"/>
  <c r="H2199" i="6"/>
  <c r="H2200" i="6"/>
  <c r="H2201" i="6"/>
  <c r="H2202" i="6"/>
  <c r="H2203" i="6"/>
  <c r="H2204" i="6"/>
  <c r="H2205" i="6"/>
  <c r="H2206" i="6"/>
  <c r="H2207" i="6"/>
  <c r="H2208" i="6"/>
  <c r="H2209" i="6"/>
  <c r="H2210" i="6"/>
  <c r="H2211" i="6"/>
  <c r="H2212" i="6"/>
  <c r="H2213" i="6"/>
  <c r="H2214" i="6"/>
  <c r="H2215" i="6"/>
  <c r="H2216" i="6"/>
  <c r="H2217" i="6"/>
  <c r="H2218" i="6"/>
  <c r="H2219" i="6"/>
  <c r="H2220" i="6"/>
  <c r="H2221" i="6"/>
  <c r="H2222" i="6"/>
  <c r="H2223" i="6"/>
  <c r="H2224" i="6"/>
  <c r="H2225" i="6"/>
  <c r="H2226" i="6"/>
  <c r="H2227" i="6"/>
  <c r="H2228" i="6"/>
  <c r="H2229" i="6"/>
  <c r="H2230" i="6"/>
  <c r="H2231" i="6"/>
  <c r="H2232" i="6"/>
  <c r="H2233" i="6"/>
  <c r="H2234" i="6"/>
  <c r="H2235" i="6"/>
  <c r="H2236" i="6"/>
  <c r="H2237" i="6"/>
  <c r="H2238" i="6"/>
  <c r="H2239" i="6"/>
  <c r="H2240" i="6"/>
  <c r="H2241" i="6"/>
  <c r="H2242" i="6"/>
  <c r="H2243" i="6"/>
  <c r="H2244" i="6"/>
  <c r="H2245" i="6"/>
  <c r="H2246" i="6"/>
  <c r="H2247" i="6"/>
  <c r="H2248" i="6"/>
  <c r="H2249" i="6"/>
  <c r="H2250" i="6"/>
  <c r="H2251" i="6"/>
  <c r="H2252" i="6"/>
  <c r="H2253" i="6"/>
  <c r="H2254" i="6"/>
  <c r="H2255" i="6"/>
  <c r="H2256" i="6"/>
  <c r="H2257" i="6"/>
  <c r="H2258" i="6"/>
  <c r="H2259" i="6"/>
  <c r="H2260" i="6"/>
  <c r="H2261" i="6"/>
  <c r="H2262" i="6"/>
  <c r="H2263" i="6"/>
  <c r="H2264" i="6"/>
  <c r="H2265" i="6"/>
  <c r="H2266" i="6"/>
  <c r="H2267" i="6"/>
  <c r="H2268" i="6"/>
  <c r="H2269" i="6"/>
  <c r="H2270" i="6"/>
  <c r="H2271" i="6"/>
  <c r="H2272" i="6"/>
  <c r="H2273" i="6"/>
  <c r="H2274" i="6"/>
  <c r="H2275" i="6"/>
  <c r="H2276" i="6"/>
  <c r="H2277" i="6"/>
  <c r="H2278" i="6"/>
  <c r="H2279" i="6"/>
  <c r="H2280" i="6"/>
  <c r="H2281" i="6"/>
  <c r="H2282" i="6"/>
  <c r="H2283" i="6"/>
  <c r="H2284" i="6"/>
  <c r="H2285" i="6"/>
  <c r="H2286" i="6"/>
  <c r="H2287" i="6"/>
  <c r="H2288" i="6"/>
  <c r="H2289" i="6"/>
  <c r="H2290" i="6"/>
  <c r="H2291" i="6"/>
  <c r="H2292" i="6"/>
  <c r="H2293" i="6"/>
  <c r="H2294" i="6"/>
  <c r="H2295" i="6"/>
  <c r="H2296" i="6"/>
  <c r="H2297" i="6"/>
  <c r="H2298" i="6"/>
  <c r="H2299" i="6"/>
  <c r="H2300" i="6"/>
  <c r="H2301" i="6"/>
  <c r="H2302" i="6"/>
  <c r="H2303" i="6"/>
  <c r="H2304" i="6"/>
  <c r="H2305" i="6"/>
  <c r="H2306" i="6"/>
  <c r="H2307" i="6"/>
  <c r="H2308" i="6"/>
  <c r="H2309" i="6"/>
  <c r="H2310" i="6"/>
  <c r="H2311" i="6"/>
  <c r="H2312" i="6"/>
  <c r="H2313" i="6"/>
  <c r="H2314" i="6"/>
  <c r="H2315" i="6"/>
  <c r="H2316" i="6"/>
  <c r="H2317" i="6"/>
  <c r="H2318" i="6"/>
  <c r="H2319" i="6"/>
  <c r="H2320" i="6"/>
  <c r="H2321" i="6"/>
  <c r="H2322" i="6"/>
  <c r="H2323" i="6"/>
  <c r="H2324" i="6"/>
  <c r="H2325" i="6"/>
  <c r="H2326" i="6"/>
  <c r="H2327" i="6"/>
  <c r="H2328" i="6"/>
  <c r="H2329" i="6"/>
  <c r="H2330" i="6"/>
  <c r="H2331" i="6"/>
  <c r="H2332" i="6"/>
  <c r="H2333" i="6"/>
  <c r="H2334" i="6"/>
  <c r="H2335" i="6"/>
  <c r="H2336" i="6"/>
  <c r="H2337" i="6"/>
  <c r="H2338" i="6"/>
  <c r="H2339" i="6"/>
  <c r="H2340" i="6"/>
  <c r="H2341" i="6"/>
  <c r="H2342" i="6"/>
  <c r="H2343" i="6"/>
  <c r="H2344" i="6"/>
  <c r="H2345" i="6"/>
  <c r="H2346" i="6"/>
  <c r="H2347" i="6"/>
  <c r="H2348" i="6"/>
  <c r="H2349" i="6"/>
  <c r="H2350" i="6"/>
  <c r="H2351" i="6"/>
  <c r="H2352" i="6"/>
  <c r="H2353" i="6"/>
  <c r="H2354" i="6"/>
  <c r="H2355" i="6"/>
  <c r="H2356" i="6"/>
  <c r="H2357" i="6"/>
  <c r="H2358" i="6"/>
  <c r="H2359" i="6"/>
  <c r="H2360" i="6"/>
  <c r="H2361" i="6"/>
  <c r="H2362" i="6"/>
  <c r="H2363" i="6"/>
  <c r="H2364" i="6"/>
  <c r="H2365" i="6"/>
  <c r="H2366" i="6"/>
  <c r="H2367" i="6"/>
  <c r="H2368" i="6"/>
  <c r="H2369" i="6"/>
  <c r="H2370" i="6"/>
  <c r="H2371" i="6"/>
  <c r="H2372" i="6"/>
  <c r="H2373" i="6"/>
  <c r="H2374" i="6"/>
  <c r="H2375" i="6"/>
  <c r="H2376" i="6"/>
  <c r="H2377" i="6"/>
  <c r="H2378" i="6"/>
  <c r="H2379" i="6"/>
  <c r="H2380" i="6"/>
  <c r="H2381" i="6"/>
  <c r="H2382" i="6"/>
  <c r="H2383" i="6"/>
  <c r="H2384" i="6"/>
  <c r="H2385" i="6"/>
  <c r="H2386" i="6"/>
  <c r="H2387" i="6"/>
  <c r="H2388" i="6"/>
  <c r="H2389" i="6"/>
  <c r="H2390" i="6"/>
  <c r="H2391" i="6"/>
  <c r="H2392" i="6"/>
  <c r="H2393" i="6"/>
  <c r="H2394" i="6"/>
  <c r="H2395" i="6"/>
  <c r="H2396" i="6"/>
  <c r="H2397" i="6"/>
  <c r="H2398" i="6"/>
  <c r="H2399" i="6"/>
  <c r="H2400" i="6"/>
  <c r="H2401" i="6"/>
  <c r="H2402" i="6"/>
  <c r="H2403" i="6"/>
  <c r="H2404" i="6"/>
  <c r="H2405" i="6"/>
  <c r="H2406" i="6"/>
  <c r="H2407" i="6"/>
  <c r="H2408" i="6"/>
  <c r="H2409" i="6"/>
  <c r="H2410" i="6"/>
  <c r="H2411" i="6"/>
  <c r="H2412" i="6"/>
  <c r="H2413" i="6"/>
  <c r="H2414" i="6"/>
  <c r="H2415" i="6"/>
  <c r="H2416" i="6"/>
  <c r="H2417" i="6"/>
  <c r="H2418" i="6"/>
  <c r="H2419" i="6"/>
  <c r="H2420" i="6"/>
  <c r="H2421" i="6"/>
  <c r="H2422" i="6"/>
  <c r="H2423" i="6"/>
  <c r="H2424" i="6"/>
  <c r="H2425" i="6"/>
  <c r="H2426" i="6"/>
  <c r="H2427" i="6"/>
  <c r="H2428" i="6"/>
  <c r="H2429" i="6"/>
  <c r="H2430" i="6"/>
  <c r="H2431" i="6"/>
  <c r="H2432" i="6"/>
  <c r="H2433" i="6"/>
  <c r="H2434" i="6"/>
  <c r="H2435" i="6"/>
  <c r="H2436" i="6"/>
  <c r="H2437" i="6"/>
  <c r="H2438" i="6"/>
  <c r="H2439" i="6"/>
  <c r="H2440" i="6"/>
  <c r="H2441" i="6"/>
  <c r="H2442" i="6"/>
  <c r="H2443" i="6"/>
  <c r="H2444" i="6"/>
  <c r="H2445" i="6"/>
  <c r="H2446" i="6"/>
  <c r="H2447" i="6"/>
  <c r="H2448" i="6"/>
  <c r="H2449" i="6"/>
  <c r="H2450" i="6"/>
  <c r="H2451" i="6"/>
  <c r="H2452" i="6"/>
  <c r="H2453" i="6"/>
  <c r="H2454" i="6"/>
  <c r="H2455" i="6"/>
  <c r="H2456" i="6"/>
  <c r="H2457" i="6"/>
  <c r="H2458" i="6"/>
  <c r="H2459" i="6"/>
  <c r="H2460" i="6"/>
  <c r="H2461" i="6"/>
  <c r="H2462" i="6"/>
  <c r="H2463" i="6"/>
  <c r="H2464" i="6"/>
  <c r="H2465" i="6"/>
  <c r="H2466" i="6"/>
  <c r="H2467" i="6"/>
  <c r="H2468" i="6"/>
  <c r="H2469" i="6"/>
  <c r="H2470" i="6"/>
  <c r="H2471" i="6"/>
  <c r="H2472" i="6"/>
  <c r="H2473" i="6"/>
  <c r="H2474" i="6"/>
  <c r="H2475" i="6"/>
  <c r="H2476" i="6"/>
  <c r="H2477" i="6"/>
  <c r="H2478" i="6"/>
  <c r="H2479" i="6"/>
  <c r="H2480" i="6"/>
  <c r="H2481" i="6"/>
  <c r="H2482" i="6"/>
  <c r="H2483" i="6"/>
  <c r="H2484" i="6"/>
  <c r="H2485" i="6"/>
  <c r="H2486" i="6"/>
  <c r="H2487" i="6"/>
  <c r="H2488" i="6"/>
  <c r="H2489" i="6"/>
  <c r="H2490" i="6"/>
  <c r="H2491" i="6"/>
  <c r="H2492" i="6"/>
  <c r="H2493" i="6"/>
  <c r="H2494" i="6"/>
  <c r="H2495" i="6"/>
  <c r="H2496" i="6"/>
  <c r="H2497" i="6"/>
  <c r="H2498" i="6"/>
  <c r="H2499" i="6"/>
  <c r="H2500" i="6"/>
  <c r="H2501" i="6"/>
  <c r="H2502" i="6"/>
  <c r="H2503" i="6"/>
  <c r="H2504" i="6"/>
  <c r="H2505" i="6"/>
  <c r="H2506" i="6"/>
  <c r="H2507" i="6"/>
  <c r="H2508" i="6"/>
  <c r="H2509" i="6"/>
  <c r="H2510" i="6"/>
  <c r="H2511" i="6"/>
  <c r="H2512" i="6"/>
  <c r="H2513" i="6"/>
  <c r="H2514" i="6"/>
  <c r="H2515" i="6"/>
  <c r="H2516" i="6"/>
  <c r="H2517" i="6"/>
  <c r="H2518" i="6"/>
  <c r="H2519" i="6"/>
  <c r="H2520" i="6"/>
  <c r="H2521" i="6"/>
  <c r="H2522" i="6"/>
  <c r="H2523" i="6"/>
  <c r="H2524" i="6"/>
  <c r="H2525" i="6"/>
  <c r="H2526" i="6"/>
  <c r="H2527" i="6"/>
  <c r="H2528" i="6"/>
  <c r="H2529" i="6"/>
  <c r="H2530" i="6"/>
  <c r="H2531" i="6"/>
  <c r="H2532" i="6"/>
  <c r="H2533" i="6"/>
  <c r="H2534" i="6"/>
  <c r="H2535" i="6"/>
  <c r="H2536" i="6"/>
  <c r="H2537" i="6"/>
  <c r="H2538" i="6"/>
  <c r="H2539" i="6"/>
  <c r="H2540" i="6"/>
  <c r="H2541" i="6"/>
  <c r="H2542" i="6"/>
  <c r="H2543" i="6"/>
  <c r="H2544" i="6"/>
  <c r="H2545" i="6"/>
  <c r="H2546" i="6"/>
  <c r="H2547" i="6"/>
  <c r="H2548" i="6"/>
  <c r="H2549" i="6"/>
  <c r="H2550" i="6"/>
  <c r="H2551" i="6"/>
  <c r="H2552" i="6"/>
  <c r="H2553" i="6"/>
  <c r="H2554" i="6"/>
  <c r="H2555" i="6"/>
  <c r="H2556" i="6"/>
  <c r="H2557" i="6"/>
  <c r="H2558" i="6"/>
  <c r="H2559" i="6"/>
  <c r="H2560" i="6"/>
  <c r="H2561" i="6"/>
  <c r="H2562" i="6"/>
  <c r="H2563" i="6"/>
  <c r="H2564" i="6"/>
  <c r="H2565" i="6"/>
  <c r="H2566" i="6"/>
  <c r="H2567" i="6"/>
  <c r="H2568" i="6"/>
  <c r="H2569" i="6"/>
  <c r="H2570" i="6"/>
  <c r="H2571" i="6"/>
  <c r="H2572" i="6"/>
  <c r="H2573" i="6"/>
  <c r="H2574" i="6"/>
  <c r="H2575" i="6"/>
  <c r="H2576" i="6"/>
  <c r="H2577" i="6"/>
  <c r="H2578" i="6"/>
  <c r="H2579" i="6"/>
  <c r="H2580" i="6"/>
  <c r="H2581" i="6"/>
  <c r="H2582" i="6"/>
  <c r="H2583" i="6"/>
  <c r="H2584" i="6"/>
  <c r="H2585" i="6"/>
  <c r="H2586" i="6"/>
  <c r="H2587" i="6"/>
  <c r="H2588" i="6"/>
  <c r="H2589" i="6"/>
  <c r="H2590" i="6"/>
  <c r="H2591" i="6"/>
  <c r="H2592" i="6"/>
  <c r="H2593" i="6"/>
  <c r="H2594" i="6"/>
  <c r="H2595" i="6"/>
  <c r="H2596" i="6"/>
  <c r="H2597" i="6"/>
  <c r="H2598" i="6"/>
  <c r="H2599" i="6"/>
  <c r="H2600" i="6"/>
  <c r="H2601" i="6"/>
  <c r="H2602" i="6"/>
  <c r="H2603" i="6"/>
  <c r="H2604" i="6"/>
  <c r="H2605" i="6"/>
  <c r="H2606" i="6"/>
  <c r="H2607" i="6"/>
  <c r="H2608" i="6"/>
  <c r="H2609" i="6"/>
  <c r="H2610" i="6"/>
  <c r="H2611" i="6"/>
  <c r="H2612" i="6"/>
  <c r="H2613" i="6"/>
  <c r="H2614" i="6"/>
  <c r="H2615" i="6"/>
  <c r="H2616" i="6"/>
  <c r="H2617" i="6"/>
  <c r="H2618" i="6"/>
  <c r="H2619" i="6"/>
  <c r="H2620" i="6"/>
  <c r="H2621" i="6"/>
  <c r="H2622" i="6"/>
  <c r="H2623" i="6"/>
  <c r="H2624" i="6"/>
  <c r="H2625" i="6"/>
  <c r="H2626" i="6"/>
  <c r="H2627" i="6"/>
  <c r="H2628" i="6"/>
  <c r="H2629" i="6"/>
  <c r="H2630" i="6"/>
  <c r="H2631" i="6"/>
  <c r="H2632" i="6"/>
  <c r="H2633" i="6"/>
  <c r="H2634" i="6"/>
  <c r="H2635" i="6"/>
  <c r="H2636" i="6"/>
  <c r="H2637" i="6"/>
  <c r="H2638" i="6"/>
  <c r="H2639" i="6"/>
  <c r="H2640" i="6"/>
  <c r="H2641" i="6"/>
  <c r="H2642" i="6"/>
  <c r="H2643" i="6"/>
  <c r="H2644" i="6"/>
  <c r="H2645" i="6"/>
  <c r="H2646" i="6"/>
  <c r="H2647" i="6"/>
  <c r="H2648" i="6"/>
  <c r="H2649" i="6"/>
  <c r="H2650" i="6"/>
  <c r="H2651" i="6"/>
  <c r="H2652" i="6"/>
  <c r="H2653" i="6"/>
  <c r="H2654" i="6"/>
  <c r="H2655" i="6"/>
  <c r="H2656" i="6"/>
  <c r="H2657" i="6"/>
  <c r="H2658" i="6"/>
  <c r="H2659" i="6"/>
  <c r="H2660" i="6"/>
  <c r="H2661" i="6"/>
  <c r="H2662" i="6"/>
  <c r="H2663" i="6"/>
  <c r="H2664" i="6"/>
  <c r="H2665" i="6"/>
  <c r="H2666" i="6"/>
  <c r="H2667" i="6"/>
  <c r="H2668" i="6"/>
  <c r="H2669" i="6"/>
  <c r="H2670" i="6"/>
  <c r="H2671" i="6"/>
  <c r="H2672" i="6"/>
  <c r="H2673" i="6"/>
  <c r="H2674" i="6"/>
  <c r="H2675" i="6"/>
  <c r="H2676" i="6"/>
  <c r="H2677" i="6"/>
  <c r="H2678" i="6"/>
  <c r="H2679" i="6"/>
  <c r="H2680" i="6"/>
  <c r="H2681" i="6"/>
  <c r="H2682" i="6"/>
  <c r="H2683" i="6"/>
  <c r="H2684" i="6"/>
  <c r="H2685" i="6"/>
  <c r="H2686" i="6"/>
  <c r="H2687" i="6"/>
  <c r="H2688" i="6"/>
  <c r="H2689" i="6"/>
  <c r="H2690" i="6"/>
  <c r="H2691" i="6"/>
  <c r="H2692" i="6"/>
  <c r="H2693" i="6"/>
  <c r="H2694" i="6"/>
  <c r="H2695" i="6"/>
  <c r="H2696" i="6"/>
  <c r="H2697" i="6"/>
  <c r="H2698" i="6"/>
  <c r="H2699" i="6"/>
  <c r="H2700" i="6"/>
  <c r="H2701" i="6"/>
  <c r="H2702" i="6"/>
  <c r="H2703" i="6"/>
  <c r="H2704" i="6"/>
  <c r="H2705" i="6"/>
  <c r="H2706" i="6"/>
  <c r="H2707" i="6"/>
  <c r="H2708" i="6"/>
  <c r="H2709" i="6"/>
  <c r="H2710" i="6"/>
  <c r="H2711" i="6"/>
  <c r="H2712" i="6"/>
  <c r="H2713" i="6"/>
  <c r="H2714" i="6"/>
  <c r="H2715" i="6"/>
  <c r="H2716" i="6"/>
  <c r="H2717" i="6"/>
  <c r="H2718" i="6"/>
  <c r="H2719" i="6"/>
  <c r="H2720" i="6"/>
  <c r="H2721" i="6"/>
  <c r="H2722" i="6"/>
  <c r="H2723" i="6"/>
  <c r="H2724" i="6"/>
  <c r="H2725" i="6"/>
  <c r="H2726" i="6"/>
  <c r="H2727" i="6"/>
  <c r="H2728" i="6"/>
  <c r="H2729" i="6"/>
  <c r="H2730" i="6"/>
  <c r="H2731" i="6"/>
  <c r="H2732" i="6"/>
  <c r="H2733" i="6"/>
  <c r="H2734" i="6"/>
  <c r="H2735" i="6"/>
  <c r="H2736" i="6"/>
  <c r="H2737" i="6"/>
  <c r="H2738" i="6"/>
  <c r="H2739" i="6"/>
  <c r="H2740" i="6"/>
  <c r="H2741" i="6"/>
  <c r="H2742" i="6"/>
  <c r="H2743" i="6"/>
  <c r="H2744" i="6"/>
  <c r="H2745" i="6"/>
  <c r="H2746" i="6"/>
  <c r="H2747" i="6"/>
  <c r="H2748" i="6"/>
  <c r="H2749" i="6"/>
  <c r="H2750" i="6"/>
  <c r="H2751" i="6"/>
  <c r="H2752" i="6"/>
  <c r="H2753" i="6"/>
  <c r="H2754" i="6"/>
  <c r="H2755" i="6"/>
  <c r="H2756" i="6"/>
  <c r="H2757" i="6"/>
  <c r="H2758" i="6"/>
  <c r="H2759" i="6"/>
  <c r="H2760" i="6"/>
  <c r="H2761" i="6"/>
  <c r="H2762" i="6"/>
  <c r="H2763" i="6"/>
  <c r="H2764" i="6"/>
  <c r="H2765" i="6"/>
  <c r="H2766" i="6"/>
  <c r="H2767" i="6"/>
  <c r="H2768" i="6"/>
  <c r="H2769" i="6"/>
  <c r="H2770" i="6"/>
  <c r="H2771" i="6"/>
  <c r="H2772" i="6"/>
  <c r="H2773" i="6"/>
  <c r="H2774" i="6"/>
  <c r="H2775" i="6"/>
  <c r="H2776" i="6"/>
  <c r="H2777" i="6"/>
  <c r="H2778" i="6"/>
  <c r="H2779" i="6"/>
  <c r="H2780" i="6"/>
  <c r="H2781" i="6"/>
  <c r="H2782" i="6"/>
  <c r="H2783" i="6"/>
  <c r="H2784" i="6"/>
  <c r="H2785" i="6"/>
  <c r="H2786" i="6"/>
  <c r="H2787" i="6"/>
  <c r="H2788" i="6"/>
  <c r="H2789" i="6"/>
  <c r="H2790" i="6"/>
  <c r="H2791" i="6"/>
  <c r="H2792" i="6"/>
  <c r="H2793" i="6"/>
  <c r="H2794" i="6"/>
  <c r="H2795" i="6"/>
  <c r="H2796" i="6"/>
  <c r="H2797" i="6"/>
  <c r="H2798" i="6"/>
  <c r="H2799" i="6"/>
  <c r="H2800" i="6"/>
  <c r="H2801" i="6"/>
  <c r="H2802" i="6"/>
  <c r="H2803" i="6"/>
  <c r="H2804" i="6"/>
  <c r="H2805" i="6"/>
  <c r="H2806" i="6"/>
  <c r="H2807" i="6"/>
  <c r="H2808" i="6"/>
  <c r="H2809" i="6"/>
  <c r="H2810" i="6"/>
  <c r="H2811" i="6"/>
  <c r="H2812" i="6"/>
  <c r="H2813" i="6"/>
  <c r="H2814" i="6"/>
  <c r="H2815" i="6"/>
  <c r="H2816" i="6"/>
  <c r="H2817" i="6"/>
  <c r="H2818" i="6"/>
  <c r="H2819" i="6"/>
  <c r="H2820" i="6"/>
  <c r="H2821" i="6"/>
  <c r="H2822" i="6"/>
  <c r="H2823" i="6"/>
  <c r="H2824" i="6"/>
  <c r="H2825" i="6"/>
  <c r="H2826" i="6"/>
  <c r="H2827" i="6"/>
  <c r="H2828" i="6"/>
  <c r="H2829" i="6"/>
  <c r="H2830" i="6"/>
  <c r="H2831" i="6"/>
  <c r="H2832" i="6"/>
  <c r="H2833" i="6"/>
  <c r="H2834" i="6"/>
  <c r="H2835" i="6"/>
  <c r="H2836" i="6"/>
  <c r="H2837" i="6"/>
  <c r="H2838" i="6"/>
  <c r="H2839" i="6"/>
  <c r="H2840" i="6"/>
  <c r="H2841" i="6"/>
  <c r="H2842" i="6"/>
  <c r="H2843" i="6"/>
  <c r="H2844" i="6"/>
  <c r="H2845" i="6"/>
  <c r="H2846" i="6"/>
  <c r="H2847" i="6"/>
  <c r="H2848" i="6"/>
  <c r="H2849" i="6"/>
  <c r="H2850" i="6"/>
  <c r="H2851" i="6"/>
  <c r="H2852" i="6"/>
  <c r="H2853" i="6"/>
  <c r="H2854" i="6"/>
  <c r="H2855" i="6"/>
  <c r="H2856" i="6"/>
  <c r="H2857" i="6"/>
  <c r="H2858" i="6"/>
  <c r="H2859" i="6"/>
  <c r="H2860" i="6"/>
  <c r="E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408" i="6"/>
  <c r="E409" i="6"/>
  <c r="E410" i="6"/>
  <c r="E411" i="6"/>
  <c r="E412" i="6"/>
  <c r="E413" i="6"/>
  <c r="E414" i="6"/>
  <c r="E415" i="6"/>
  <c r="E416" i="6"/>
  <c r="E417" i="6"/>
  <c r="E418" i="6"/>
  <c r="E419" i="6"/>
  <c r="E420" i="6"/>
  <c r="E421" i="6"/>
  <c r="E422" i="6"/>
  <c r="E423" i="6"/>
  <c r="E424" i="6"/>
  <c r="E425" i="6"/>
  <c r="E426" i="6"/>
  <c r="E427" i="6"/>
  <c r="E428" i="6"/>
  <c r="E429" i="6"/>
  <c r="E430" i="6"/>
  <c r="E431" i="6"/>
  <c r="E432" i="6"/>
  <c r="E433" i="6"/>
  <c r="E434" i="6"/>
  <c r="E435" i="6"/>
  <c r="E436" i="6"/>
  <c r="E437" i="6"/>
  <c r="E438" i="6"/>
  <c r="E439" i="6"/>
  <c r="E440" i="6"/>
  <c r="E441" i="6"/>
  <c r="E442" i="6"/>
  <c r="E443" i="6"/>
  <c r="E444" i="6"/>
  <c r="E445" i="6"/>
  <c r="E446" i="6"/>
  <c r="E447" i="6"/>
  <c r="E448" i="6"/>
  <c r="E449" i="6"/>
  <c r="E450" i="6"/>
  <c r="E451" i="6"/>
  <c r="E452" i="6"/>
  <c r="E453" i="6"/>
  <c r="E454" i="6"/>
  <c r="E455" i="6"/>
  <c r="E456" i="6"/>
  <c r="E457" i="6"/>
  <c r="E458" i="6"/>
  <c r="E459" i="6"/>
  <c r="E460" i="6"/>
  <c r="E461" i="6"/>
  <c r="E462" i="6"/>
  <c r="E463" i="6"/>
  <c r="E464" i="6"/>
  <c r="E465" i="6"/>
  <c r="E466" i="6"/>
  <c r="E467" i="6"/>
  <c r="E468" i="6"/>
  <c r="E469" i="6"/>
  <c r="E470" i="6"/>
  <c r="E471" i="6"/>
  <c r="E472" i="6"/>
  <c r="E473" i="6"/>
  <c r="E474" i="6"/>
  <c r="E475" i="6"/>
  <c r="E476" i="6"/>
  <c r="E477" i="6"/>
  <c r="E478" i="6"/>
  <c r="E479" i="6"/>
  <c r="E480" i="6"/>
  <c r="E481" i="6"/>
  <c r="E482" i="6"/>
  <c r="E483" i="6"/>
  <c r="E484" i="6"/>
  <c r="E485" i="6"/>
  <c r="E486" i="6"/>
  <c r="E487" i="6"/>
  <c r="E488" i="6"/>
  <c r="E489" i="6"/>
  <c r="E490" i="6"/>
  <c r="E491" i="6"/>
  <c r="E492" i="6"/>
  <c r="E493" i="6"/>
  <c r="E494" i="6"/>
  <c r="E495" i="6"/>
  <c r="E496" i="6"/>
  <c r="E497" i="6"/>
  <c r="E498" i="6"/>
  <c r="E499" i="6"/>
  <c r="E500" i="6"/>
  <c r="E501" i="6"/>
  <c r="E502" i="6"/>
  <c r="E503" i="6"/>
  <c r="E504" i="6"/>
  <c r="E505" i="6"/>
  <c r="E506" i="6"/>
  <c r="E507" i="6"/>
  <c r="E508" i="6"/>
  <c r="E509" i="6"/>
  <c r="E510" i="6"/>
  <c r="E511" i="6"/>
  <c r="E512" i="6"/>
  <c r="E513" i="6"/>
  <c r="E514" i="6"/>
  <c r="E515" i="6"/>
  <c r="E516" i="6"/>
  <c r="E517" i="6"/>
  <c r="E518" i="6"/>
  <c r="E519" i="6"/>
  <c r="E520" i="6"/>
  <c r="E521" i="6"/>
  <c r="E522" i="6"/>
  <c r="E523" i="6"/>
  <c r="E524" i="6"/>
  <c r="E525" i="6"/>
  <c r="E526" i="6"/>
  <c r="E527" i="6"/>
  <c r="E528" i="6"/>
  <c r="E529" i="6"/>
  <c r="E530" i="6"/>
  <c r="E531" i="6"/>
  <c r="E532" i="6"/>
  <c r="E533" i="6"/>
  <c r="E534" i="6"/>
  <c r="E535" i="6"/>
  <c r="E536" i="6"/>
  <c r="E537" i="6"/>
  <c r="E538" i="6"/>
  <c r="E539" i="6"/>
  <c r="E540" i="6"/>
  <c r="E541" i="6"/>
  <c r="E542" i="6"/>
  <c r="E543" i="6"/>
  <c r="E544" i="6"/>
  <c r="E545" i="6"/>
  <c r="E546" i="6"/>
  <c r="E547" i="6"/>
  <c r="E548" i="6"/>
  <c r="E549" i="6"/>
  <c r="E550" i="6"/>
  <c r="E551" i="6"/>
  <c r="E552" i="6"/>
  <c r="E553" i="6"/>
  <c r="E554" i="6"/>
  <c r="E555" i="6"/>
  <c r="E556" i="6"/>
  <c r="E557" i="6"/>
  <c r="E558" i="6"/>
  <c r="E559" i="6"/>
  <c r="E560" i="6"/>
  <c r="E561" i="6"/>
  <c r="E562" i="6"/>
  <c r="E563" i="6"/>
  <c r="E564" i="6"/>
  <c r="E565" i="6"/>
  <c r="E566" i="6"/>
  <c r="E567" i="6"/>
  <c r="E568" i="6"/>
  <c r="E569" i="6"/>
  <c r="E570" i="6"/>
  <c r="E571" i="6"/>
  <c r="E572" i="6"/>
  <c r="E573" i="6"/>
  <c r="E574" i="6"/>
  <c r="E575" i="6"/>
  <c r="E576" i="6"/>
  <c r="E577" i="6"/>
  <c r="E578" i="6"/>
  <c r="E579" i="6"/>
  <c r="E580" i="6"/>
  <c r="E581" i="6"/>
  <c r="E582" i="6"/>
  <c r="E583" i="6"/>
  <c r="E584" i="6"/>
  <c r="E585" i="6"/>
  <c r="E586" i="6"/>
  <c r="E587" i="6"/>
  <c r="E588" i="6"/>
  <c r="E589" i="6"/>
  <c r="E590" i="6"/>
  <c r="E591" i="6"/>
  <c r="E592" i="6"/>
  <c r="E593" i="6"/>
  <c r="E594" i="6"/>
  <c r="E595" i="6"/>
  <c r="E596" i="6"/>
  <c r="E597" i="6"/>
  <c r="E598" i="6"/>
  <c r="E599" i="6"/>
  <c r="E600" i="6"/>
  <c r="E601" i="6"/>
  <c r="E602" i="6"/>
  <c r="E603" i="6"/>
  <c r="E604" i="6"/>
  <c r="E605" i="6"/>
  <c r="E606" i="6"/>
  <c r="E607" i="6"/>
  <c r="E608" i="6"/>
  <c r="E609" i="6"/>
  <c r="E610" i="6"/>
  <c r="E611" i="6"/>
  <c r="E612" i="6"/>
  <c r="E613" i="6"/>
  <c r="E614" i="6"/>
  <c r="E615" i="6"/>
  <c r="E616" i="6"/>
  <c r="E617" i="6"/>
  <c r="E618" i="6"/>
  <c r="E619" i="6"/>
  <c r="E620" i="6"/>
  <c r="E621" i="6"/>
  <c r="E622" i="6"/>
  <c r="E623" i="6"/>
  <c r="E624" i="6"/>
  <c r="E625" i="6"/>
  <c r="E626" i="6"/>
  <c r="E627" i="6"/>
  <c r="E628" i="6"/>
  <c r="E629" i="6"/>
  <c r="E630" i="6"/>
  <c r="E631" i="6"/>
  <c r="E632" i="6"/>
  <c r="E633" i="6"/>
  <c r="E634" i="6"/>
  <c r="E635" i="6"/>
  <c r="E636" i="6"/>
  <c r="E637" i="6"/>
  <c r="E638" i="6"/>
  <c r="E639" i="6"/>
  <c r="E640" i="6"/>
  <c r="E641" i="6"/>
  <c r="E642" i="6"/>
  <c r="E643" i="6"/>
  <c r="E644" i="6"/>
  <c r="E645" i="6"/>
  <c r="E646" i="6"/>
  <c r="E647" i="6"/>
  <c r="E648" i="6"/>
  <c r="E649" i="6"/>
  <c r="E650" i="6"/>
  <c r="E651" i="6"/>
  <c r="E652" i="6"/>
  <c r="E653" i="6"/>
  <c r="E654" i="6"/>
  <c r="E655" i="6"/>
  <c r="E656" i="6"/>
  <c r="E657" i="6"/>
  <c r="E658" i="6"/>
  <c r="E659" i="6"/>
  <c r="E660" i="6"/>
  <c r="E661" i="6"/>
  <c r="E662" i="6"/>
  <c r="E663" i="6"/>
  <c r="E664" i="6"/>
  <c r="E665" i="6"/>
  <c r="E666" i="6"/>
  <c r="E667" i="6"/>
  <c r="E668" i="6"/>
  <c r="E669" i="6"/>
  <c r="E670" i="6"/>
  <c r="E671" i="6"/>
  <c r="E672" i="6"/>
  <c r="E673" i="6"/>
  <c r="E674" i="6"/>
  <c r="E675" i="6"/>
  <c r="E676" i="6"/>
  <c r="E677" i="6"/>
  <c r="E678" i="6"/>
  <c r="E679" i="6"/>
  <c r="E680" i="6"/>
  <c r="E681" i="6"/>
  <c r="E682" i="6"/>
  <c r="E683" i="6"/>
  <c r="E684" i="6"/>
  <c r="E685" i="6"/>
  <c r="E686" i="6"/>
  <c r="E687" i="6"/>
  <c r="E688" i="6"/>
  <c r="E689" i="6"/>
  <c r="E690" i="6"/>
  <c r="E691" i="6"/>
  <c r="E692" i="6"/>
  <c r="E693" i="6"/>
  <c r="E694" i="6"/>
  <c r="E695" i="6"/>
  <c r="E696" i="6"/>
  <c r="E697" i="6"/>
  <c r="E698" i="6"/>
  <c r="E699" i="6"/>
  <c r="E700" i="6"/>
  <c r="E701" i="6"/>
  <c r="E702" i="6"/>
  <c r="E703" i="6"/>
  <c r="E704" i="6"/>
  <c r="E705" i="6"/>
  <c r="E706" i="6"/>
  <c r="E707" i="6"/>
  <c r="E708" i="6"/>
  <c r="E709" i="6"/>
  <c r="E710" i="6"/>
  <c r="E711" i="6"/>
  <c r="E712" i="6"/>
  <c r="E713" i="6"/>
  <c r="E714" i="6"/>
  <c r="E715" i="6"/>
  <c r="E716" i="6"/>
  <c r="E717" i="6"/>
  <c r="E718" i="6"/>
  <c r="E719" i="6"/>
  <c r="E720" i="6"/>
  <c r="E721" i="6"/>
  <c r="E722" i="6"/>
  <c r="E723" i="6"/>
  <c r="E724" i="6"/>
  <c r="E725" i="6"/>
  <c r="E726" i="6"/>
  <c r="E727" i="6"/>
  <c r="E728" i="6"/>
  <c r="E729" i="6"/>
  <c r="E730" i="6"/>
  <c r="E731" i="6"/>
  <c r="E732" i="6"/>
  <c r="E733" i="6"/>
  <c r="E734" i="6"/>
  <c r="E735" i="6"/>
  <c r="E736" i="6"/>
  <c r="E737" i="6"/>
  <c r="E738" i="6"/>
  <c r="E739" i="6"/>
  <c r="E740" i="6"/>
  <c r="E741" i="6"/>
  <c r="E742" i="6"/>
  <c r="E743" i="6"/>
  <c r="E744" i="6"/>
  <c r="E745" i="6"/>
  <c r="E746" i="6"/>
  <c r="E747" i="6"/>
  <c r="E748" i="6"/>
  <c r="E749" i="6"/>
  <c r="E750" i="6"/>
  <c r="E751" i="6"/>
  <c r="E752" i="6"/>
  <c r="E753" i="6"/>
  <c r="E754" i="6"/>
  <c r="E755" i="6"/>
  <c r="E756" i="6"/>
  <c r="E757" i="6"/>
  <c r="E758" i="6"/>
  <c r="E759" i="6"/>
  <c r="E760" i="6"/>
  <c r="E761" i="6"/>
  <c r="E762" i="6"/>
  <c r="E763" i="6"/>
  <c r="E764" i="6"/>
  <c r="E765" i="6"/>
  <c r="E766" i="6"/>
  <c r="E767" i="6"/>
  <c r="E768" i="6"/>
  <c r="E769" i="6"/>
  <c r="E770" i="6"/>
  <c r="E771" i="6"/>
  <c r="E772" i="6"/>
  <c r="E773" i="6"/>
  <c r="E774" i="6"/>
  <c r="E775" i="6"/>
  <c r="E776" i="6"/>
  <c r="E777" i="6"/>
  <c r="E778" i="6"/>
  <c r="E779" i="6"/>
  <c r="E780" i="6"/>
  <c r="E781" i="6"/>
  <c r="E782" i="6"/>
  <c r="E783" i="6"/>
  <c r="E784" i="6"/>
  <c r="E785" i="6"/>
  <c r="E786" i="6"/>
  <c r="E787" i="6"/>
  <c r="E788" i="6"/>
  <c r="E789" i="6"/>
  <c r="E790" i="6"/>
  <c r="E791" i="6"/>
  <c r="E792" i="6"/>
  <c r="E793" i="6"/>
  <c r="E794" i="6"/>
  <c r="E795" i="6"/>
  <c r="E796" i="6"/>
  <c r="E797" i="6"/>
  <c r="E798" i="6"/>
  <c r="E799" i="6"/>
  <c r="E800" i="6"/>
  <c r="E801" i="6"/>
  <c r="E802" i="6"/>
  <c r="E803" i="6"/>
  <c r="E804" i="6"/>
  <c r="E805" i="6"/>
  <c r="E806" i="6"/>
  <c r="E807" i="6"/>
  <c r="E808" i="6"/>
  <c r="E809" i="6"/>
  <c r="E810" i="6"/>
  <c r="E811" i="6"/>
  <c r="E812" i="6"/>
  <c r="E813" i="6"/>
  <c r="E814" i="6"/>
  <c r="E815" i="6"/>
  <c r="E816" i="6"/>
  <c r="E817" i="6"/>
  <c r="E818" i="6"/>
  <c r="E819" i="6"/>
  <c r="E820" i="6"/>
  <c r="E821" i="6"/>
  <c r="E822" i="6"/>
  <c r="E823" i="6"/>
  <c r="E824" i="6"/>
  <c r="E825" i="6"/>
  <c r="E826" i="6"/>
  <c r="E827" i="6"/>
  <c r="E828" i="6"/>
  <c r="E829" i="6"/>
  <c r="E830" i="6"/>
  <c r="E831" i="6"/>
  <c r="E832" i="6"/>
  <c r="E833" i="6"/>
  <c r="E834" i="6"/>
  <c r="E835" i="6"/>
  <c r="E836" i="6"/>
  <c r="E837" i="6"/>
  <c r="E838" i="6"/>
  <c r="E839" i="6"/>
  <c r="E840" i="6"/>
  <c r="E841" i="6"/>
  <c r="E842" i="6"/>
  <c r="E843" i="6"/>
  <c r="E844" i="6"/>
  <c r="E845" i="6"/>
  <c r="E846" i="6"/>
  <c r="E847" i="6"/>
  <c r="E848" i="6"/>
  <c r="E849" i="6"/>
  <c r="E850" i="6"/>
  <c r="E851" i="6"/>
  <c r="E852" i="6"/>
  <c r="E853" i="6"/>
  <c r="E854" i="6"/>
  <c r="E855" i="6"/>
  <c r="E856" i="6"/>
  <c r="E857" i="6"/>
  <c r="E858" i="6"/>
  <c r="E859" i="6"/>
  <c r="E860" i="6"/>
  <c r="E861" i="6"/>
  <c r="E862" i="6"/>
  <c r="E863" i="6"/>
  <c r="E864" i="6"/>
  <c r="E865" i="6"/>
  <c r="E866" i="6"/>
  <c r="E867" i="6"/>
  <c r="E868" i="6"/>
  <c r="E869" i="6"/>
  <c r="E870" i="6"/>
  <c r="E871" i="6"/>
  <c r="E872" i="6"/>
  <c r="E873" i="6"/>
  <c r="E874" i="6"/>
  <c r="E875" i="6"/>
  <c r="E876" i="6"/>
  <c r="E877" i="6"/>
  <c r="E878" i="6"/>
  <c r="E879" i="6"/>
  <c r="E880" i="6"/>
  <c r="E881" i="6"/>
  <c r="E882" i="6"/>
  <c r="E883" i="6"/>
  <c r="E884" i="6"/>
  <c r="E885" i="6"/>
  <c r="E886" i="6"/>
  <c r="E887" i="6"/>
  <c r="E888" i="6"/>
  <c r="E889" i="6"/>
  <c r="E890" i="6"/>
  <c r="E891" i="6"/>
  <c r="E892" i="6"/>
  <c r="E893" i="6"/>
  <c r="E894" i="6"/>
  <c r="E895" i="6"/>
  <c r="E896" i="6"/>
  <c r="E897" i="6"/>
  <c r="E898" i="6"/>
  <c r="E899" i="6"/>
  <c r="E900" i="6"/>
  <c r="E901" i="6"/>
  <c r="E902" i="6"/>
  <c r="E903" i="6"/>
  <c r="E904" i="6"/>
  <c r="E905" i="6"/>
  <c r="E906" i="6"/>
  <c r="E907" i="6"/>
  <c r="E908" i="6"/>
  <c r="E909" i="6"/>
  <c r="E910" i="6"/>
  <c r="E911" i="6"/>
  <c r="E912" i="6"/>
  <c r="E913" i="6"/>
  <c r="E914" i="6"/>
  <c r="E915" i="6"/>
  <c r="E916" i="6"/>
  <c r="E917" i="6"/>
  <c r="E918" i="6"/>
  <c r="E919" i="6"/>
  <c r="E920" i="6"/>
  <c r="E921" i="6"/>
  <c r="E922" i="6"/>
  <c r="E923" i="6"/>
  <c r="E924" i="6"/>
  <c r="E925" i="6"/>
  <c r="E926" i="6"/>
  <c r="E927" i="6"/>
  <c r="E928" i="6"/>
  <c r="E929" i="6"/>
  <c r="E930" i="6"/>
  <c r="E931" i="6"/>
  <c r="E932" i="6"/>
  <c r="E933" i="6"/>
  <c r="E934" i="6"/>
  <c r="E935" i="6"/>
  <c r="E936" i="6"/>
  <c r="E937" i="6"/>
  <c r="E938" i="6"/>
  <c r="E939" i="6"/>
  <c r="E940" i="6"/>
  <c r="E941" i="6"/>
  <c r="E942" i="6"/>
  <c r="E943" i="6"/>
  <c r="E944" i="6"/>
  <c r="E945" i="6"/>
  <c r="E946" i="6"/>
  <c r="E947" i="6"/>
  <c r="E948" i="6"/>
  <c r="E949" i="6"/>
  <c r="E950" i="6"/>
  <c r="E951" i="6"/>
  <c r="E952" i="6"/>
  <c r="E953" i="6"/>
  <c r="E954" i="6"/>
  <c r="E955" i="6"/>
  <c r="E956" i="6"/>
  <c r="E957" i="6"/>
  <c r="E958" i="6"/>
  <c r="E959" i="6"/>
  <c r="E960" i="6"/>
  <c r="E961" i="6"/>
  <c r="E962" i="6"/>
  <c r="E963" i="6"/>
  <c r="E964" i="6"/>
  <c r="E965" i="6"/>
  <c r="E966" i="6"/>
  <c r="E967" i="6"/>
  <c r="E968" i="6"/>
  <c r="E969" i="6"/>
  <c r="E970" i="6"/>
  <c r="E971" i="6"/>
  <c r="E972" i="6"/>
  <c r="E973" i="6"/>
  <c r="E974" i="6"/>
  <c r="E975" i="6"/>
  <c r="E976" i="6"/>
  <c r="E977" i="6"/>
  <c r="E978" i="6"/>
  <c r="E979" i="6"/>
  <c r="E980" i="6"/>
  <c r="E981" i="6"/>
  <c r="E982" i="6"/>
  <c r="E983" i="6"/>
  <c r="E984" i="6"/>
  <c r="E985" i="6"/>
  <c r="E986" i="6"/>
  <c r="E987" i="6"/>
  <c r="E988" i="6"/>
  <c r="E989" i="6"/>
  <c r="E990" i="6"/>
  <c r="E991" i="6"/>
  <c r="E992" i="6"/>
  <c r="E993" i="6"/>
  <c r="E994" i="6"/>
  <c r="E995" i="6"/>
  <c r="E996" i="6"/>
  <c r="E997" i="6"/>
  <c r="E998" i="6"/>
  <c r="E999" i="6"/>
  <c r="E1000" i="6"/>
  <c r="E1001" i="6"/>
  <c r="E1002" i="6"/>
  <c r="E1003" i="6"/>
  <c r="E1004" i="6"/>
  <c r="E1005" i="6"/>
  <c r="E1006" i="6"/>
  <c r="E1007" i="6"/>
  <c r="E1008" i="6"/>
  <c r="E1009" i="6"/>
  <c r="E1010" i="6"/>
  <c r="E1011" i="6"/>
  <c r="E1012" i="6"/>
  <c r="E1013" i="6"/>
  <c r="E1014" i="6"/>
  <c r="E1015" i="6"/>
  <c r="E1016" i="6"/>
  <c r="E1017" i="6"/>
  <c r="E1018" i="6"/>
  <c r="E1019" i="6"/>
  <c r="E1020" i="6"/>
  <c r="E1021" i="6"/>
  <c r="E1022" i="6"/>
  <c r="E1023" i="6"/>
  <c r="E1024" i="6"/>
  <c r="E1025" i="6"/>
  <c r="E1026" i="6"/>
  <c r="E1027" i="6"/>
  <c r="E1028" i="6"/>
  <c r="E1029" i="6"/>
  <c r="E1030" i="6"/>
  <c r="E1031" i="6"/>
  <c r="E1032" i="6"/>
  <c r="E1033" i="6"/>
  <c r="E1034" i="6"/>
  <c r="E1035" i="6"/>
  <c r="E1036" i="6"/>
  <c r="E1037" i="6"/>
  <c r="E1038" i="6"/>
  <c r="E1039" i="6"/>
  <c r="E1040" i="6"/>
  <c r="E1041" i="6"/>
  <c r="E1042" i="6"/>
  <c r="E1043" i="6"/>
  <c r="E1044" i="6"/>
  <c r="E1045" i="6"/>
  <c r="E1046" i="6"/>
  <c r="E1047" i="6"/>
  <c r="E1048" i="6"/>
  <c r="E1049" i="6"/>
  <c r="E1050" i="6"/>
  <c r="E1051" i="6"/>
  <c r="E1052" i="6"/>
  <c r="E1053" i="6"/>
  <c r="E1054" i="6"/>
  <c r="E1055" i="6"/>
  <c r="E1056" i="6"/>
  <c r="E1057" i="6"/>
  <c r="E1058" i="6"/>
  <c r="E1059" i="6"/>
  <c r="E1060" i="6"/>
  <c r="E1061" i="6"/>
  <c r="E1062" i="6"/>
  <c r="E1063" i="6"/>
  <c r="E1064" i="6"/>
  <c r="E1065" i="6"/>
  <c r="E1066" i="6"/>
  <c r="E1067" i="6"/>
  <c r="E1068" i="6"/>
  <c r="E1069" i="6"/>
  <c r="E1070" i="6"/>
  <c r="E1071" i="6"/>
  <c r="E1072" i="6"/>
  <c r="E1073" i="6"/>
  <c r="E1074" i="6"/>
  <c r="E1075" i="6"/>
  <c r="E1076" i="6"/>
  <c r="E1077" i="6"/>
  <c r="E1078" i="6"/>
  <c r="E1079" i="6"/>
  <c r="E1080" i="6"/>
  <c r="E1081" i="6"/>
  <c r="E1082" i="6"/>
  <c r="E1083" i="6"/>
  <c r="E1084" i="6"/>
  <c r="E1085" i="6"/>
  <c r="E1086" i="6"/>
  <c r="E1087" i="6"/>
  <c r="E1088" i="6"/>
  <c r="E1089" i="6"/>
  <c r="E1090" i="6"/>
  <c r="E1091" i="6"/>
  <c r="E1092" i="6"/>
  <c r="E1093" i="6"/>
  <c r="E1094" i="6"/>
  <c r="E1095" i="6"/>
  <c r="E1096" i="6"/>
  <c r="E1097" i="6"/>
  <c r="E1098" i="6"/>
  <c r="E1099" i="6"/>
  <c r="E1100" i="6"/>
  <c r="E1101" i="6"/>
  <c r="E1102" i="6"/>
  <c r="E1103" i="6"/>
  <c r="E1104" i="6"/>
  <c r="E1105" i="6"/>
  <c r="E1106" i="6"/>
  <c r="E1107" i="6"/>
  <c r="E1108" i="6"/>
  <c r="E1109" i="6"/>
  <c r="E1110" i="6"/>
  <c r="E1111" i="6"/>
  <c r="E1112" i="6"/>
  <c r="E1113" i="6"/>
  <c r="E1114" i="6"/>
  <c r="E1115" i="6"/>
  <c r="E1116" i="6"/>
  <c r="E1117" i="6"/>
  <c r="E1118" i="6"/>
  <c r="E1119" i="6"/>
  <c r="E1120" i="6"/>
  <c r="E1121" i="6"/>
  <c r="E1122" i="6"/>
  <c r="E1123" i="6"/>
  <c r="E1124" i="6"/>
  <c r="E1125" i="6"/>
  <c r="E1126" i="6"/>
  <c r="E1127" i="6"/>
  <c r="E1128" i="6"/>
  <c r="E1129" i="6"/>
  <c r="E1130" i="6"/>
  <c r="E1131" i="6"/>
  <c r="E1132" i="6"/>
  <c r="E1133" i="6"/>
  <c r="E1134" i="6"/>
  <c r="E1135" i="6"/>
  <c r="E1136" i="6"/>
  <c r="E1137" i="6"/>
  <c r="E1138" i="6"/>
  <c r="E1139" i="6"/>
  <c r="E1140" i="6"/>
  <c r="E1141" i="6"/>
  <c r="E1142" i="6"/>
  <c r="E1143" i="6"/>
  <c r="E1144" i="6"/>
  <c r="E1145" i="6"/>
  <c r="E1146" i="6"/>
  <c r="E1147" i="6"/>
  <c r="E1148" i="6"/>
  <c r="E1149" i="6"/>
  <c r="E1150" i="6"/>
  <c r="E1151" i="6"/>
  <c r="E1152" i="6"/>
  <c r="E1153" i="6"/>
  <c r="E1154" i="6"/>
  <c r="E1155" i="6"/>
  <c r="E1156" i="6"/>
  <c r="E1157" i="6"/>
  <c r="E1158" i="6"/>
  <c r="E1159" i="6"/>
  <c r="E1160" i="6"/>
  <c r="E1161" i="6"/>
  <c r="E1162" i="6"/>
  <c r="E1163" i="6"/>
  <c r="E1164" i="6"/>
  <c r="E1165" i="6"/>
  <c r="E1166" i="6"/>
  <c r="E1167" i="6"/>
  <c r="E1168" i="6"/>
  <c r="E1169" i="6"/>
  <c r="E1170" i="6"/>
  <c r="E1171" i="6"/>
  <c r="E1172" i="6"/>
  <c r="E1173" i="6"/>
  <c r="E1174" i="6"/>
  <c r="E1175" i="6"/>
  <c r="E1176" i="6"/>
  <c r="E1177" i="6"/>
  <c r="E1178" i="6"/>
  <c r="E1179" i="6"/>
  <c r="E1180" i="6"/>
  <c r="E1181" i="6"/>
  <c r="E1182" i="6"/>
  <c r="E1183" i="6"/>
  <c r="E1184" i="6"/>
  <c r="E1185" i="6"/>
  <c r="E1186" i="6"/>
  <c r="E1187" i="6"/>
  <c r="E1188" i="6"/>
  <c r="E1189" i="6"/>
  <c r="E1190" i="6"/>
  <c r="E1191" i="6"/>
  <c r="E1192" i="6"/>
  <c r="E1193" i="6"/>
  <c r="E1194" i="6"/>
  <c r="E1195" i="6"/>
  <c r="E1196" i="6"/>
  <c r="E1197" i="6"/>
  <c r="E1198" i="6"/>
  <c r="E1199" i="6"/>
  <c r="E1200" i="6"/>
  <c r="E1201" i="6"/>
  <c r="E1202" i="6"/>
  <c r="E1203" i="6"/>
  <c r="E1204" i="6"/>
  <c r="E1205" i="6"/>
  <c r="E1206" i="6"/>
  <c r="E1207" i="6"/>
  <c r="E1208" i="6"/>
  <c r="E1209" i="6"/>
  <c r="E1210" i="6"/>
  <c r="E1211" i="6"/>
  <c r="E1212" i="6"/>
  <c r="E1213" i="6"/>
  <c r="E1214" i="6"/>
  <c r="E1215" i="6"/>
  <c r="E1216" i="6"/>
  <c r="E1217" i="6"/>
  <c r="E1218" i="6"/>
  <c r="E1219" i="6"/>
  <c r="E1220" i="6"/>
  <c r="E1221" i="6"/>
  <c r="E1222" i="6"/>
  <c r="E1223" i="6"/>
  <c r="E1224" i="6"/>
  <c r="E1225" i="6"/>
  <c r="E1226" i="6"/>
  <c r="E1227" i="6"/>
  <c r="E1228" i="6"/>
  <c r="E1229" i="6"/>
  <c r="E1230" i="6"/>
  <c r="E1231" i="6"/>
  <c r="E1232" i="6"/>
  <c r="E1233" i="6"/>
  <c r="E1234" i="6"/>
  <c r="E1235" i="6"/>
  <c r="E1236" i="6"/>
  <c r="E1237" i="6"/>
  <c r="E1238" i="6"/>
  <c r="E1239" i="6"/>
  <c r="E1240" i="6"/>
  <c r="E1241" i="6"/>
  <c r="E1242" i="6"/>
  <c r="E1243" i="6"/>
  <c r="E1244" i="6"/>
  <c r="E1245" i="6"/>
  <c r="E1246" i="6"/>
  <c r="E1247" i="6"/>
  <c r="E1248" i="6"/>
  <c r="E1249" i="6"/>
  <c r="E1250" i="6"/>
  <c r="E1251" i="6"/>
  <c r="E1252" i="6"/>
  <c r="E1253" i="6"/>
  <c r="E1254" i="6"/>
  <c r="E1255" i="6"/>
  <c r="E1256" i="6"/>
  <c r="E1257" i="6"/>
  <c r="E1258" i="6"/>
  <c r="E1259" i="6"/>
  <c r="E1260" i="6"/>
  <c r="E1261" i="6"/>
  <c r="E1262" i="6"/>
  <c r="E1263" i="6"/>
  <c r="E1264" i="6"/>
  <c r="E1265" i="6"/>
  <c r="E1266" i="6"/>
  <c r="E1267" i="6"/>
  <c r="E1268" i="6"/>
  <c r="E1269" i="6"/>
  <c r="E1270" i="6"/>
  <c r="E1271" i="6"/>
  <c r="E1272" i="6"/>
  <c r="E1273" i="6"/>
  <c r="E1274" i="6"/>
  <c r="E1275" i="6"/>
  <c r="E1276" i="6"/>
  <c r="E1277" i="6"/>
  <c r="E1278" i="6"/>
  <c r="E1279" i="6"/>
  <c r="E1280" i="6"/>
  <c r="E1281" i="6"/>
  <c r="E1282" i="6"/>
  <c r="E1283" i="6"/>
  <c r="E1284" i="6"/>
  <c r="E1285" i="6"/>
  <c r="E1286" i="6"/>
  <c r="E1287" i="6"/>
  <c r="E1288" i="6"/>
  <c r="E1289" i="6"/>
  <c r="E1290" i="6"/>
  <c r="E1291" i="6"/>
  <c r="E1292" i="6"/>
  <c r="E1293" i="6"/>
  <c r="E1294" i="6"/>
  <c r="E1295" i="6"/>
  <c r="E1296" i="6"/>
  <c r="E1297" i="6"/>
  <c r="E1298" i="6"/>
  <c r="E1299" i="6"/>
  <c r="E1300" i="6"/>
  <c r="E1301" i="6"/>
  <c r="E1302" i="6"/>
  <c r="E1303" i="6"/>
  <c r="E1304" i="6"/>
  <c r="E1305" i="6"/>
  <c r="E1306" i="6"/>
  <c r="E1307" i="6"/>
  <c r="E1308" i="6"/>
  <c r="E1309" i="6"/>
  <c r="E1310" i="6"/>
  <c r="E1311" i="6"/>
  <c r="E1312" i="6"/>
  <c r="E1313" i="6"/>
  <c r="E1314" i="6"/>
  <c r="E1315" i="6"/>
  <c r="E1316" i="6"/>
  <c r="E1317" i="6"/>
  <c r="E1318" i="6"/>
  <c r="E1319" i="6"/>
  <c r="E1320" i="6"/>
  <c r="E1321" i="6"/>
  <c r="E1322" i="6"/>
  <c r="E1323" i="6"/>
  <c r="E1324" i="6"/>
  <c r="E1325" i="6"/>
  <c r="E1326" i="6"/>
  <c r="E1327" i="6"/>
  <c r="E1328" i="6"/>
  <c r="E1329" i="6"/>
  <c r="E1330" i="6"/>
  <c r="E1331" i="6"/>
  <c r="E1332" i="6"/>
  <c r="E1333" i="6"/>
  <c r="E1334" i="6"/>
  <c r="E1335" i="6"/>
  <c r="E1336" i="6"/>
  <c r="E1337" i="6"/>
  <c r="E1338" i="6"/>
  <c r="E1339" i="6"/>
  <c r="E1340" i="6"/>
  <c r="E1341" i="6"/>
  <c r="E1342" i="6"/>
  <c r="E1343" i="6"/>
  <c r="E1344" i="6"/>
  <c r="E1345" i="6"/>
  <c r="E1346" i="6"/>
  <c r="E1347" i="6"/>
  <c r="E1348" i="6"/>
  <c r="E1349" i="6"/>
  <c r="E1350" i="6"/>
  <c r="E1351" i="6"/>
  <c r="E1352" i="6"/>
  <c r="E1353" i="6"/>
  <c r="E1354" i="6"/>
  <c r="E1355" i="6"/>
  <c r="E1356" i="6"/>
  <c r="E1357" i="6"/>
  <c r="E1358" i="6"/>
  <c r="E1359" i="6"/>
  <c r="E1360" i="6"/>
  <c r="E1361" i="6"/>
  <c r="E1362" i="6"/>
  <c r="E1363" i="6"/>
  <c r="E1364" i="6"/>
  <c r="E1365" i="6"/>
  <c r="E1366" i="6"/>
  <c r="E1367" i="6"/>
  <c r="E1368" i="6"/>
  <c r="E1369" i="6"/>
  <c r="E1370" i="6"/>
  <c r="E1371" i="6"/>
  <c r="E1372" i="6"/>
  <c r="E1373" i="6"/>
  <c r="E1374" i="6"/>
  <c r="E1375" i="6"/>
  <c r="E1376" i="6"/>
  <c r="E1377" i="6"/>
  <c r="E1378" i="6"/>
  <c r="E1379" i="6"/>
  <c r="E1380" i="6"/>
  <c r="E1381" i="6"/>
  <c r="E1382" i="6"/>
  <c r="E1383" i="6"/>
  <c r="E1384" i="6"/>
  <c r="E1385" i="6"/>
  <c r="E1386" i="6"/>
  <c r="E1387" i="6"/>
  <c r="E1388" i="6"/>
  <c r="E1389" i="6"/>
  <c r="E1390" i="6"/>
  <c r="E1391" i="6"/>
  <c r="E1392" i="6"/>
  <c r="E1393" i="6"/>
  <c r="E1394" i="6"/>
  <c r="E1395" i="6"/>
  <c r="E1396" i="6"/>
  <c r="E1397" i="6"/>
  <c r="E1398" i="6"/>
  <c r="E1399" i="6"/>
  <c r="E1400" i="6"/>
  <c r="E1401" i="6"/>
  <c r="E1402" i="6"/>
  <c r="E1403" i="6"/>
  <c r="E1404" i="6"/>
  <c r="E1405" i="6"/>
  <c r="E1406" i="6"/>
  <c r="E1407" i="6"/>
  <c r="E1408" i="6"/>
  <c r="E1409" i="6"/>
  <c r="E1410" i="6"/>
  <c r="E1411" i="6"/>
  <c r="E1412" i="6"/>
  <c r="E1413" i="6"/>
  <c r="E1414" i="6"/>
  <c r="E1415" i="6"/>
  <c r="E1416" i="6"/>
  <c r="E1417" i="6"/>
  <c r="E1418" i="6"/>
  <c r="E1419" i="6"/>
  <c r="E1420" i="6"/>
  <c r="E1421" i="6"/>
  <c r="E1422" i="6"/>
  <c r="E1423" i="6"/>
  <c r="E1424" i="6"/>
  <c r="E1425" i="6"/>
  <c r="E1426" i="6"/>
  <c r="E1427" i="6"/>
  <c r="E1428" i="6"/>
  <c r="E1429" i="6"/>
  <c r="E1430" i="6"/>
  <c r="E1431" i="6"/>
  <c r="E1432" i="6"/>
  <c r="E1433" i="6"/>
  <c r="E1434" i="6"/>
  <c r="E1435" i="6"/>
  <c r="E1436" i="6"/>
  <c r="E1437" i="6"/>
  <c r="E1438" i="6"/>
  <c r="E1439" i="6"/>
  <c r="E1440" i="6"/>
  <c r="E1441" i="6"/>
  <c r="E1442" i="6"/>
  <c r="E1443" i="6"/>
  <c r="E1444" i="6"/>
  <c r="E1445" i="6"/>
  <c r="E1446" i="6"/>
  <c r="E1447" i="6"/>
  <c r="E1448" i="6"/>
  <c r="E1449" i="6"/>
  <c r="E1450" i="6"/>
  <c r="E1451" i="6"/>
  <c r="E1452" i="6"/>
  <c r="E1453" i="6"/>
  <c r="E1454" i="6"/>
  <c r="E1455" i="6"/>
  <c r="E1456" i="6"/>
  <c r="E1457" i="6"/>
  <c r="E1458" i="6"/>
  <c r="E1459" i="6"/>
  <c r="E1460" i="6"/>
  <c r="E1461" i="6"/>
  <c r="E1462" i="6"/>
  <c r="E1463" i="6"/>
  <c r="E1464" i="6"/>
  <c r="E1465" i="6"/>
  <c r="E1466" i="6"/>
  <c r="E1467" i="6"/>
  <c r="E1468" i="6"/>
  <c r="E1469" i="6"/>
  <c r="E1470" i="6"/>
  <c r="E1471" i="6"/>
  <c r="E1472" i="6"/>
  <c r="E1473" i="6"/>
  <c r="E1474" i="6"/>
  <c r="E1475" i="6"/>
  <c r="E1476" i="6"/>
  <c r="E1477" i="6"/>
  <c r="E1478" i="6"/>
  <c r="E1479" i="6"/>
  <c r="E1480" i="6"/>
  <c r="E1481" i="6"/>
  <c r="E1482" i="6"/>
  <c r="E1483" i="6"/>
  <c r="E1484" i="6"/>
  <c r="E1485" i="6"/>
  <c r="E1486" i="6"/>
  <c r="E1487" i="6"/>
  <c r="E1488" i="6"/>
  <c r="E1489" i="6"/>
  <c r="E1490" i="6"/>
  <c r="E1491" i="6"/>
  <c r="E1492" i="6"/>
  <c r="E1493" i="6"/>
  <c r="E1494" i="6"/>
  <c r="E1495" i="6"/>
  <c r="E1496" i="6"/>
  <c r="E1497" i="6"/>
  <c r="E1498" i="6"/>
  <c r="E1499" i="6"/>
  <c r="E1500" i="6"/>
  <c r="E1501" i="6"/>
  <c r="E1502" i="6"/>
  <c r="E1503" i="6"/>
  <c r="E1504" i="6"/>
  <c r="E1505" i="6"/>
  <c r="E1506" i="6"/>
  <c r="E1507" i="6"/>
  <c r="E1508" i="6"/>
  <c r="E1509" i="6"/>
  <c r="E1510" i="6"/>
  <c r="E1511" i="6"/>
  <c r="E1512" i="6"/>
  <c r="E1513" i="6"/>
  <c r="E1514" i="6"/>
  <c r="E1515" i="6"/>
  <c r="E1516" i="6"/>
  <c r="E1517" i="6"/>
  <c r="E1518" i="6"/>
  <c r="E1519" i="6"/>
  <c r="E1520" i="6"/>
  <c r="E1521" i="6"/>
  <c r="E1522" i="6"/>
  <c r="E1523" i="6"/>
  <c r="E1524" i="6"/>
  <c r="E1525" i="6"/>
  <c r="E1526" i="6"/>
  <c r="E1527" i="6"/>
  <c r="E1528" i="6"/>
  <c r="E1529" i="6"/>
  <c r="E1530" i="6"/>
  <c r="E1531" i="6"/>
  <c r="E1532" i="6"/>
  <c r="E1533" i="6"/>
  <c r="E1534" i="6"/>
  <c r="E1535" i="6"/>
  <c r="E1536" i="6"/>
  <c r="E1537" i="6"/>
  <c r="E1538" i="6"/>
  <c r="E1539" i="6"/>
  <c r="E1540" i="6"/>
  <c r="E1541" i="6"/>
  <c r="E1542" i="6"/>
  <c r="E1543" i="6"/>
  <c r="E1544" i="6"/>
  <c r="E1545" i="6"/>
  <c r="E1546" i="6"/>
  <c r="E1547" i="6"/>
  <c r="E1548" i="6"/>
  <c r="E1549" i="6"/>
  <c r="E1550" i="6"/>
  <c r="E1551" i="6"/>
  <c r="E1552" i="6"/>
  <c r="E1553" i="6"/>
  <c r="E1554" i="6"/>
  <c r="E1555" i="6"/>
  <c r="E1556" i="6"/>
  <c r="E1557" i="6"/>
  <c r="E1558" i="6"/>
  <c r="E1559" i="6"/>
  <c r="E1560" i="6"/>
  <c r="E1561" i="6"/>
  <c r="E1562" i="6"/>
  <c r="E1563" i="6"/>
  <c r="E1564" i="6"/>
  <c r="E1565" i="6"/>
  <c r="E1566" i="6"/>
  <c r="E1567" i="6"/>
  <c r="E1568" i="6"/>
  <c r="E1569" i="6"/>
  <c r="E1570" i="6"/>
  <c r="E1571" i="6"/>
  <c r="E1572" i="6"/>
  <c r="E1573" i="6"/>
  <c r="E1574" i="6"/>
  <c r="E1575" i="6"/>
  <c r="E1576" i="6"/>
  <c r="E1577" i="6"/>
  <c r="E1578" i="6"/>
  <c r="E1579" i="6"/>
  <c r="E1580" i="6"/>
  <c r="E1581" i="6"/>
  <c r="E1582" i="6"/>
  <c r="E1583" i="6"/>
  <c r="E1584" i="6"/>
  <c r="E1585" i="6"/>
  <c r="E1586" i="6"/>
  <c r="E1587" i="6"/>
  <c r="E1588" i="6"/>
  <c r="E1589" i="6"/>
  <c r="E1590" i="6"/>
  <c r="E1591" i="6"/>
  <c r="E1592" i="6"/>
  <c r="E1593" i="6"/>
  <c r="E1594" i="6"/>
  <c r="E1595" i="6"/>
  <c r="E1596" i="6"/>
  <c r="E1597" i="6"/>
  <c r="E1598" i="6"/>
  <c r="E1599" i="6"/>
  <c r="E1600" i="6"/>
  <c r="E1601" i="6"/>
  <c r="E1602" i="6"/>
  <c r="E1603" i="6"/>
  <c r="E1604" i="6"/>
  <c r="E1605" i="6"/>
  <c r="E1606" i="6"/>
  <c r="E1607" i="6"/>
  <c r="E1608" i="6"/>
  <c r="E1609" i="6"/>
  <c r="E1610" i="6"/>
  <c r="E1611" i="6"/>
  <c r="E1612" i="6"/>
  <c r="E1613" i="6"/>
  <c r="E1614" i="6"/>
  <c r="E1615" i="6"/>
  <c r="E1616" i="6"/>
  <c r="E1617" i="6"/>
  <c r="E1618" i="6"/>
  <c r="E1619" i="6"/>
  <c r="E1620" i="6"/>
  <c r="E1621" i="6"/>
  <c r="E1622" i="6"/>
  <c r="E1623" i="6"/>
  <c r="E1624" i="6"/>
  <c r="E1625" i="6"/>
  <c r="E1626" i="6"/>
  <c r="E1627" i="6"/>
  <c r="E1628" i="6"/>
  <c r="E1629" i="6"/>
  <c r="E1630" i="6"/>
  <c r="E1631" i="6"/>
  <c r="E1632" i="6"/>
  <c r="E1633" i="6"/>
  <c r="E1634" i="6"/>
  <c r="E1635" i="6"/>
  <c r="E1636" i="6"/>
  <c r="E1637" i="6"/>
  <c r="E1638" i="6"/>
  <c r="E1639" i="6"/>
  <c r="E1640" i="6"/>
  <c r="E1641" i="6"/>
  <c r="E1642" i="6"/>
  <c r="E1643" i="6"/>
  <c r="E1644" i="6"/>
  <c r="E1645" i="6"/>
  <c r="E1646" i="6"/>
  <c r="E1647" i="6"/>
  <c r="E1648" i="6"/>
  <c r="E1649" i="6"/>
  <c r="E1650" i="6"/>
  <c r="E1651" i="6"/>
  <c r="E1652" i="6"/>
  <c r="E1653" i="6"/>
  <c r="E1654" i="6"/>
  <c r="E1655" i="6"/>
  <c r="E1656" i="6"/>
  <c r="E1657" i="6"/>
  <c r="E1658" i="6"/>
  <c r="E1659" i="6"/>
  <c r="E1660" i="6"/>
  <c r="E1661" i="6"/>
  <c r="E1662" i="6"/>
  <c r="E1663" i="6"/>
  <c r="E1664" i="6"/>
  <c r="E1665" i="6"/>
  <c r="E1666" i="6"/>
  <c r="E1667" i="6"/>
  <c r="E1668" i="6"/>
  <c r="E1669" i="6"/>
  <c r="E1670" i="6"/>
  <c r="E1671" i="6"/>
  <c r="E1672" i="6"/>
  <c r="E1673" i="6"/>
  <c r="E1674" i="6"/>
  <c r="E1675" i="6"/>
  <c r="E1676" i="6"/>
  <c r="E1677" i="6"/>
  <c r="E1678" i="6"/>
  <c r="E1679" i="6"/>
  <c r="E1680" i="6"/>
  <c r="E1681" i="6"/>
  <c r="E1682" i="6"/>
  <c r="E1683" i="6"/>
  <c r="E1684" i="6"/>
  <c r="E1685" i="6"/>
  <c r="E1686" i="6"/>
  <c r="E1687" i="6"/>
  <c r="E1688" i="6"/>
  <c r="E1689" i="6"/>
  <c r="E1690" i="6"/>
  <c r="E1691" i="6"/>
  <c r="E1692" i="6"/>
  <c r="E1693" i="6"/>
  <c r="E1694" i="6"/>
  <c r="E1695" i="6"/>
  <c r="E1696" i="6"/>
  <c r="E1697" i="6"/>
  <c r="E1698" i="6"/>
  <c r="E1699" i="6"/>
  <c r="E1700" i="6"/>
  <c r="E1701" i="6"/>
  <c r="E1702" i="6"/>
  <c r="E1703" i="6"/>
  <c r="E1704" i="6"/>
  <c r="E1705" i="6"/>
  <c r="E1706" i="6"/>
  <c r="E1707" i="6"/>
  <c r="E1708" i="6"/>
  <c r="E1709" i="6"/>
  <c r="E1710" i="6"/>
  <c r="E1711" i="6"/>
  <c r="E1712" i="6"/>
  <c r="E1713" i="6"/>
  <c r="E1714" i="6"/>
  <c r="E1715" i="6"/>
  <c r="E1716" i="6"/>
  <c r="E1717" i="6"/>
  <c r="E1718" i="6"/>
  <c r="E1719" i="6"/>
  <c r="E1720" i="6"/>
  <c r="E1721" i="6"/>
  <c r="E1722" i="6"/>
  <c r="E1723" i="6"/>
  <c r="E1724" i="6"/>
  <c r="E1725" i="6"/>
  <c r="E1726" i="6"/>
  <c r="E1727" i="6"/>
  <c r="E1728" i="6"/>
  <c r="E1729" i="6"/>
  <c r="E1730" i="6"/>
  <c r="E1731" i="6"/>
  <c r="E1732" i="6"/>
  <c r="E1733" i="6"/>
  <c r="E1734" i="6"/>
  <c r="E1735" i="6"/>
  <c r="E1736" i="6"/>
  <c r="E1737" i="6"/>
  <c r="E1738" i="6"/>
  <c r="E1739" i="6"/>
  <c r="E1740" i="6"/>
  <c r="E1741" i="6"/>
  <c r="E1742" i="6"/>
  <c r="E1743" i="6"/>
  <c r="E1744" i="6"/>
  <c r="E1745" i="6"/>
  <c r="E1746" i="6"/>
  <c r="E1747" i="6"/>
  <c r="E1748" i="6"/>
  <c r="E1749" i="6"/>
  <c r="E1750" i="6"/>
  <c r="E1751" i="6"/>
  <c r="E1752" i="6"/>
  <c r="E1753" i="6"/>
  <c r="E1754" i="6"/>
  <c r="E1755" i="6"/>
  <c r="E1756" i="6"/>
  <c r="E1757" i="6"/>
  <c r="E1758" i="6"/>
  <c r="E1759" i="6"/>
  <c r="E1760" i="6"/>
  <c r="E1761" i="6"/>
  <c r="E1762" i="6"/>
  <c r="E1763" i="6"/>
  <c r="E1764" i="6"/>
  <c r="E1765" i="6"/>
  <c r="E1766" i="6"/>
  <c r="E1767" i="6"/>
  <c r="E1768" i="6"/>
  <c r="E1769" i="6"/>
  <c r="E1770" i="6"/>
  <c r="E1771" i="6"/>
  <c r="E1772" i="6"/>
  <c r="E1773" i="6"/>
  <c r="E1774" i="6"/>
  <c r="E1775" i="6"/>
  <c r="E1776" i="6"/>
  <c r="E1777" i="6"/>
  <c r="E1778" i="6"/>
  <c r="E1779" i="6"/>
  <c r="E1780" i="6"/>
  <c r="E1781" i="6"/>
  <c r="E1782" i="6"/>
  <c r="E1783" i="6"/>
  <c r="E1784" i="6"/>
  <c r="E1785" i="6"/>
  <c r="E1786" i="6"/>
  <c r="E1787" i="6"/>
  <c r="E1788" i="6"/>
  <c r="E1789" i="6"/>
  <c r="E1790" i="6"/>
  <c r="E1791" i="6"/>
  <c r="E1792" i="6"/>
  <c r="E1793" i="6"/>
  <c r="E1794" i="6"/>
  <c r="E1795" i="6"/>
  <c r="E1796" i="6"/>
  <c r="E1797" i="6"/>
  <c r="E1798" i="6"/>
  <c r="E1799" i="6"/>
  <c r="E1800" i="6"/>
  <c r="E1801" i="6"/>
  <c r="E1802" i="6"/>
  <c r="E1803" i="6"/>
  <c r="E1804" i="6"/>
  <c r="E1805" i="6"/>
  <c r="E1806" i="6"/>
  <c r="E1807" i="6"/>
  <c r="E1808" i="6"/>
  <c r="E1809" i="6"/>
  <c r="E1810" i="6"/>
  <c r="E1811" i="6"/>
  <c r="E1812" i="6"/>
  <c r="E1813" i="6"/>
  <c r="E1814" i="6"/>
  <c r="E1815" i="6"/>
  <c r="E1816" i="6"/>
  <c r="E1817" i="6"/>
  <c r="E1818" i="6"/>
  <c r="E1819" i="6"/>
  <c r="E1820" i="6"/>
  <c r="E1821" i="6"/>
  <c r="E1822" i="6"/>
  <c r="E1823" i="6"/>
  <c r="E1824" i="6"/>
  <c r="E1825" i="6"/>
  <c r="E1826" i="6"/>
  <c r="E1827" i="6"/>
  <c r="E1828" i="6"/>
  <c r="E1829" i="6"/>
  <c r="E1830" i="6"/>
  <c r="E1831" i="6"/>
  <c r="E1832" i="6"/>
  <c r="E1833" i="6"/>
  <c r="E1834" i="6"/>
  <c r="E1835" i="6"/>
  <c r="E1836" i="6"/>
  <c r="E1837" i="6"/>
  <c r="E1838" i="6"/>
  <c r="E1839" i="6"/>
  <c r="E1840" i="6"/>
  <c r="E1841" i="6"/>
  <c r="E1842" i="6"/>
  <c r="E1843" i="6"/>
  <c r="E1844" i="6"/>
  <c r="E1845" i="6"/>
  <c r="E1846" i="6"/>
  <c r="E1847" i="6"/>
  <c r="E1848" i="6"/>
  <c r="E1849" i="6"/>
  <c r="E1850" i="6"/>
  <c r="E1851" i="6"/>
  <c r="E1852" i="6"/>
  <c r="E1853" i="6"/>
  <c r="E1854" i="6"/>
  <c r="E1855" i="6"/>
  <c r="E1856" i="6"/>
  <c r="E1857" i="6"/>
  <c r="E1858" i="6"/>
  <c r="E1859" i="6"/>
  <c r="E1860" i="6"/>
  <c r="E1861" i="6"/>
  <c r="E1862" i="6"/>
  <c r="E1863" i="6"/>
  <c r="E1864" i="6"/>
  <c r="E1865" i="6"/>
  <c r="E1866" i="6"/>
  <c r="E1867" i="6"/>
  <c r="E1868" i="6"/>
  <c r="E1869" i="6"/>
  <c r="E1870" i="6"/>
  <c r="E1871" i="6"/>
  <c r="E1872" i="6"/>
  <c r="E1873" i="6"/>
  <c r="E1874" i="6"/>
  <c r="E1875" i="6"/>
  <c r="E1876" i="6"/>
  <c r="E1877" i="6"/>
  <c r="E1878" i="6"/>
  <c r="E1879" i="6"/>
  <c r="E1880" i="6"/>
  <c r="E1881" i="6"/>
  <c r="E1882" i="6"/>
  <c r="E1883" i="6"/>
  <c r="E1884" i="6"/>
  <c r="E1885" i="6"/>
  <c r="E1886" i="6"/>
  <c r="E1887" i="6"/>
  <c r="E1888" i="6"/>
  <c r="E1889" i="6"/>
  <c r="E1890" i="6"/>
  <c r="E1891" i="6"/>
  <c r="E1892" i="6"/>
  <c r="E1893" i="6"/>
  <c r="E1894" i="6"/>
  <c r="E1895" i="6"/>
  <c r="E1896" i="6"/>
  <c r="E1897" i="6"/>
  <c r="E1898" i="6"/>
  <c r="E1899" i="6"/>
  <c r="E1900" i="6"/>
  <c r="E1901" i="6"/>
  <c r="E1902" i="6"/>
  <c r="E1903" i="6"/>
  <c r="E1904" i="6"/>
  <c r="E1905" i="6"/>
  <c r="E1906" i="6"/>
  <c r="E1907" i="6"/>
  <c r="E1908" i="6"/>
  <c r="E1909" i="6"/>
  <c r="E1910" i="6"/>
  <c r="E1911" i="6"/>
  <c r="E1912" i="6"/>
  <c r="E1913" i="6"/>
  <c r="E1914" i="6"/>
  <c r="E1915" i="6"/>
  <c r="E1916" i="6"/>
  <c r="E1917" i="6"/>
  <c r="E1918" i="6"/>
  <c r="E1919" i="6"/>
  <c r="E1920" i="6"/>
  <c r="E1921" i="6"/>
  <c r="E1922" i="6"/>
  <c r="E1923" i="6"/>
  <c r="E1924" i="6"/>
  <c r="E1925" i="6"/>
  <c r="E1926" i="6"/>
  <c r="E1927" i="6"/>
  <c r="E1928" i="6"/>
  <c r="E1929" i="6"/>
  <c r="E1930" i="6"/>
  <c r="E1931" i="6"/>
  <c r="E1932" i="6"/>
  <c r="E1933" i="6"/>
  <c r="E1934" i="6"/>
  <c r="E1935" i="6"/>
  <c r="E1936" i="6"/>
  <c r="E1937" i="6"/>
  <c r="E1938" i="6"/>
  <c r="E1939" i="6"/>
  <c r="E1940" i="6"/>
  <c r="E1941" i="6"/>
  <c r="E1942" i="6"/>
  <c r="E1943" i="6"/>
  <c r="E1944" i="6"/>
  <c r="E1945" i="6"/>
  <c r="E1946" i="6"/>
  <c r="E1947" i="6"/>
  <c r="E1948" i="6"/>
  <c r="E1949" i="6"/>
  <c r="E1950" i="6"/>
  <c r="E1951" i="6"/>
  <c r="E1952" i="6"/>
  <c r="E1953" i="6"/>
  <c r="E1954" i="6"/>
  <c r="E1955" i="6"/>
  <c r="E1956" i="6"/>
  <c r="E1957" i="6"/>
  <c r="E1958" i="6"/>
  <c r="E1959" i="6"/>
  <c r="E1960" i="6"/>
  <c r="E1961" i="6"/>
  <c r="E1962" i="6"/>
  <c r="E1963" i="6"/>
  <c r="E1964" i="6"/>
  <c r="E1965" i="6"/>
  <c r="E1966" i="6"/>
  <c r="E1967" i="6"/>
  <c r="E1968" i="6"/>
  <c r="E1969" i="6"/>
  <c r="E1970" i="6"/>
  <c r="E1971" i="6"/>
  <c r="E1972" i="6"/>
  <c r="E1973" i="6"/>
  <c r="E1974" i="6"/>
  <c r="E1975" i="6"/>
  <c r="E1976" i="6"/>
  <c r="E1977" i="6"/>
  <c r="E1978" i="6"/>
  <c r="E1979" i="6"/>
  <c r="E1980" i="6"/>
  <c r="E1981" i="6"/>
  <c r="E1982" i="6"/>
  <c r="E1983" i="6"/>
  <c r="E1984" i="6"/>
  <c r="E1985" i="6"/>
  <c r="E1986" i="6"/>
  <c r="E1987" i="6"/>
  <c r="E1988" i="6"/>
  <c r="E1989" i="6"/>
  <c r="E1990" i="6"/>
  <c r="E1991" i="6"/>
  <c r="E1992" i="6"/>
  <c r="E1993" i="6"/>
  <c r="E1994" i="6"/>
  <c r="E1995" i="6"/>
  <c r="E1996" i="6"/>
  <c r="E1997" i="6"/>
  <c r="E1998" i="6"/>
  <c r="E1999" i="6"/>
  <c r="E2000" i="6"/>
  <c r="E2001" i="6"/>
  <c r="E2002" i="6"/>
  <c r="E2003" i="6"/>
  <c r="E2004" i="6"/>
  <c r="E2005" i="6"/>
  <c r="E2006" i="6"/>
  <c r="E2007" i="6"/>
  <c r="E2008" i="6"/>
  <c r="E2009" i="6"/>
  <c r="E2010" i="6"/>
  <c r="E2011" i="6"/>
  <c r="E2012" i="6"/>
  <c r="E2013" i="6"/>
  <c r="E2014" i="6"/>
  <c r="E2015" i="6"/>
  <c r="E2016" i="6"/>
  <c r="E2017" i="6"/>
  <c r="E2018" i="6"/>
  <c r="E2019" i="6"/>
  <c r="E2020" i="6"/>
  <c r="E2021" i="6"/>
  <c r="E2022" i="6"/>
  <c r="E2023" i="6"/>
  <c r="E2024" i="6"/>
  <c r="E2025" i="6"/>
  <c r="E2026" i="6"/>
  <c r="E2027" i="6"/>
  <c r="E2028" i="6"/>
  <c r="E2029" i="6"/>
  <c r="E2030" i="6"/>
  <c r="E2031" i="6"/>
  <c r="E2032" i="6"/>
  <c r="E2033" i="6"/>
  <c r="E2034" i="6"/>
  <c r="E2035" i="6"/>
  <c r="E2036" i="6"/>
  <c r="E2037" i="6"/>
  <c r="E2038" i="6"/>
  <c r="E2039" i="6"/>
  <c r="E2040" i="6"/>
  <c r="E2041" i="6"/>
  <c r="E2042" i="6"/>
  <c r="E2043" i="6"/>
  <c r="E2044" i="6"/>
  <c r="E2045" i="6"/>
  <c r="E2046" i="6"/>
  <c r="E2047" i="6"/>
  <c r="E2048" i="6"/>
  <c r="E2049" i="6"/>
  <c r="E2050" i="6"/>
  <c r="E2051" i="6"/>
  <c r="E2052" i="6"/>
  <c r="E2053" i="6"/>
  <c r="E2054" i="6"/>
  <c r="E2055" i="6"/>
  <c r="E2056" i="6"/>
  <c r="E2057" i="6"/>
  <c r="E2058" i="6"/>
  <c r="E2059" i="6"/>
  <c r="E2060" i="6"/>
  <c r="E2061" i="6"/>
  <c r="E2062" i="6"/>
  <c r="E2063" i="6"/>
  <c r="E2064" i="6"/>
  <c r="E2065" i="6"/>
  <c r="E2066" i="6"/>
  <c r="E2067" i="6"/>
  <c r="E2068" i="6"/>
  <c r="E2069" i="6"/>
  <c r="E2070" i="6"/>
  <c r="E2071" i="6"/>
  <c r="E2072" i="6"/>
  <c r="E2073" i="6"/>
  <c r="E2074" i="6"/>
  <c r="E2075" i="6"/>
  <c r="E2076" i="6"/>
  <c r="E2077" i="6"/>
  <c r="E2078" i="6"/>
  <c r="E2079" i="6"/>
  <c r="E2080" i="6"/>
  <c r="E2081" i="6"/>
  <c r="E2082" i="6"/>
  <c r="E2083" i="6"/>
  <c r="E2084" i="6"/>
  <c r="E2085" i="6"/>
  <c r="E2086" i="6"/>
  <c r="E2087" i="6"/>
  <c r="E2088" i="6"/>
  <c r="E2089" i="6"/>
  <c r="E2090" i="6"/>
  <c r="E2091" i="6"/>
  <c r="E2092" i="6"/>
  <c r="E2093" i="6"/>
  <c r="E2094" i="6"/>
  <c r="E2095" i="6"/>
  <c r="E2096" i="6"/>
  <c r="E2097" i="6"/>
  <c r="E2098" i="6"/>
  <c r="E2099" i="6"/>
  <c r="E2100" i="6"/>
  <c r="E2101" i="6"/>
  <c r="E2102" i="6"/>
  <c r="E2103" i="6"/>
  <c r="E2104" i="6"/>
  <c r="E2105" i="6"/>
  <c r="E2106" i="6"/>
  <c r="E2107" i="6"/>
  <c r="E2108" i="6"/>
  <c r="E2109" i="6"/>
  <c r="E2110" i="6"/>
  <c r="E2111" i="6"/>
  <c r="E2112" i="6"/>
  <c r="E2113" i="6"/>
  <c r="E2114" i="6"/>
  <c r="E2115" i="6"/>
  <c r="E2116" i="6"/>
  <c r="E2117" i="6"/>
  <c r="E2118" i="6"/>
  <c r="E2119" i="6"/>
  <c r="E2120" i="6"/>
  <c r="E2121" i="6"/>
  <c r="E2122" i="6"/>
  <c r="E2123" i="6"/>
  <c r="E2124" i="6"/>
  <c r="E2125" i="6"/>
  <c r="E2126" i="6"/>
  <c r="E2127" i="6"/>
  <c r="E2128" i="6"/>
  <c r="E2129" i="6"/>
  <c r="E2130" i="6"/>
  <c r="E2131" i="6"/>
  <c r="E2132" i="6"/>
  <c r="E2133" i="6"/>
  <c r="E2134" i="6"/>
  <c r="E2135" i="6"/>
  <c r="E2136" i="6"/>
  <c r="E2137" i="6"/>
  <c r="E2138" i="6"/>
  <c r="E2139" i="6"/>
  <c r="E2140" i="6"/>
  <c r="E2141" i="6"/>
  <c r="E2142" i="6"/>
  <c r="E2143" i="6"/>
  <c r="E2144" i="6"/>
  <c r="E2145" i="6"/>
  <c r="E2146" i="6"/>
  <c r="E2147" i="6"/>
  <c r="E2148" i="6"/>
  <c r="E2149" i="6"/>
  <c r="E2150" i="6"/>
  <c r="E2151" i="6"/>
  <c r="E2152" i="6"/>
  <c r="E2153" i="6"/>
  <c r="E2154" i="6"/>
  <c r="E2155" i="6"/>
  <c r="E2156" i="6"/>
  <c r="E2157" i="6"/>
  <c r="E2158" i="6"/>
  <c r="E2159" i="6"/>
  <c r="E2160" i="6"/>
  <c r="E2161" i="6"/>
  <c r="E2162" i="6"/>
  <c r="E2163" i="6"/>
  <c r="E2164" i="6"/>
  <c r="E2165" i="6"/>
  <c r="E2166" i="6"/>
  <c r="E2167" i="6"/>
  <c r="E2168" i="6"/>
  <c r="E2169" i="6"/>
  <c r="E2170" i="6"/>
  <c r="E2171" i="6"/>
  <c r="E2172" i="6"/>
  <c r="E2173" i="6"/>
  <c r="E2174" i="6"/>
  <c r="E2175" i="6"/>
  <c r="E2176" i="6"/>
  <c r="E2177" i="6"/>
  <c r="E2178" i="6"/>
  <c r="E2179" i="6"/>
  <c r="E2180" i="6"/>
  <c r="E2181" i="6"/>
  <c r="E2182" i="6"/>
  <c r="E2183" i="6"/>
  <c r="E2184" i="6"/>
  <c r="E2185" i="6"/>
  <c r="E2186" i="6"/>
  <c r="E2187" i="6"/>
  <c r="E2188" i="6"/>
  <c r="E2189" i="6"/>
  <c r="E2190" i="6"/>
  <c r="E2191" i="6"/>
  <c r="E2192" i="6"/>
  <c r="E2193" i="6"/>
  <c r="E2194" i="6"/>
  <c r="E2195" i="6"/>
  <c r="E2196" i="6"/>
  <c r="E2197" i="6"/>
  <c r="E2198" i="6"/>
  <c r="E2199" i="6"/>
  <c r="E2200" i="6"/>
  <c r="E2201" i="6"/>
  <c r="E2202" i="6"/>
  <c r="E2203" i="6"/>
  <c r="E2204" i="6"/>
  <c r="E2205" i="6"/>
  <c r="E2206" i="6"/>
  <c r="E2207" i="6"/>
  <c r="E2208" i="6"/>
  <c r="E2209" i="6"/>
  <c r="E2210" i="6"/>
  <c r="E2211" i="6"/>
  <c r="E2212" i="6"/>
  <c r="E2213" i="6"/>
  <c r="E2214" i="6"/>
  <c r="E2215" i="6"/>
  <c r="E2216" i="6"/>
  <c r="E2217" i="6"/>
  <c r="E2218" i="6"/>
  <c r="E2219" i="6"/>
  <c r="E2220" i="6"/>
  <c r="E2221" i="6"/>
  <c r="E2222" i="6"/>
  <c r="E2223" i="6"/>
  <c r="E2224" i="6"/>
  <c r="E2225" i="6"/>
  <c r="E2226" i="6"/>
  <c r="E2227" i="6"/>
  <c r="E2228" i="6"/>
  <c r="E2229" i="6"/>
  <c r="E2230" i="6"/>
  <c r="E2231" i="6"/>
  <c r="E2232" i="6"/>
  <c r="E2233" i="6"/>
  <c r="E2234" i="6"/>
  <c r="E2235" i="6"/>
  <c r="E2236" i="6"/>
  <c r="E2237" i="6"/>
  <c r="E2238" i="6"/>
  <c r="E2239" i="6"/>
  <c r="E2240" i="6"/>
  <c r="E2241" i="6"/>
  <c r="E2242" i="6"/>
  <c r="E2243" i="6"/>
  <c r="E2244" i="6"/>
  <c r="E2245" i="6"/>
  <c r="E2246" i="6"/>
  <c r="E2247" i="6"/>
  <c r="E2248" i="6"/>
  <c r="E2249" i="6"/>
  <c r="E2250" i="6"/>
  <c r="E2251" i="6"/>
  <c r="E2252" i="6"/>
  <c r="E2253" i="6"/>
  <c r="E2254" i="6"/>
  <c r="E2255" i="6"/>
  <c r="E2256" i="6"/>
  <c r="E2257" i="6"/>
  <c r="E2258" i="6"/>
  <c r="E2259" i="6"/>
  <c r="E2260" i="6"/>
  <c r="E2261" i="6"/>
  <c r="E2262" i="6"/>
  <c r="E2263" i="6"/>
  <c r="E2264" i="6"/>
  <c r="E2265" i="6"/>
  <c r="E2266" i="6"/>
  <c r="E2267" i="6"/>
  <c r="E2268" i="6"/>
  <c r="E2269" i="6"/>
  <c r="E2270" i="6"/>
  <c r="E2271" i="6"/>
  <c r="E2272" i="6"/>
  <c r="E2273" i="6"/>
  <c r="E2274" i="6"/>
  <c r="E2275" i="6"/>
  <c r="E2276" i="6"/>
  <c r="E2277" i="6"/>
  <c r="E2278" i="6"/>
  <c r="E2279" i="6"/>
  <c r="E2280" i="6"/>
  <c r="E2281" i="6"/>
  <c r="E2282" i="6"/>
  <c r="E2283" i="6"/>
  <c r="E2284" i="6"/>
  <c r="E2285" i="6"/>
  <c r="E2286" i="6"/>
  <c r="E2287" i="6"/>
  <c r="E2288" i="6"/>
  <c r="E2289" i="6"/>
  <c r="E2290" i="6"/>
  <c r="E2291" i="6"/>
  <c r="E2292" i="6"/>
  <c r="E2293" i="6"/>
  <c r="E2294" i="6"/>
  <c r="E2295" i="6"/>
  <c r="E2296" i="6"/>
  <c r="E2297" i="6"/>
  <c r="E2298" i="6"/>
  <c r="E2299" i="6"/>
  <c r="E2300" i="6"/>
  <c r="E2301" i="6"/>
  <c r="E2302" i="6"/>
  <c r="E2303" i="6"/>
  <c r="E2304" i="6"/>
  <c r="E2305" i="6"/>
  <c r="E2306" i="6"/>
  <c r="E2307" i="6"/>
  <c r="E2308" i="6"/>
  <c r="E2309" i="6"/>
  <c r="E2310" i="6"/>
  <c r="E2311" i="6"/>
  <c r="E2312" i="6"/>
  <c r="E2313" i="6"/>
  <c r="E2314" i="6"/>
  <c r="E2315" i="6"/>
  <c r="E2316" i="6"/>
  <c r="E2317" i="6"/>
  <c r="E2318" i="6"/>
  <c r="E2319" i="6"/>
  <c r="E2320" i="6"/>
  <c r="E2321" i="6"/>
  <c r="E2322" i="6"/>
  <c r="E2323" i="6"/>
  <c r="E2324" i="6"/>
  <c r="E2325" i="6"/>
  <c r="E2326" i="6"/>
  <c r="E2327" i="6"/>
  <c r="E2328" i="6"/>
  <c r="E2329" i="6"/>
  <c r="E2330" i="6"/>
  <c r="E2331" i="6"/>
  <c r="E2332" i="6"/>
  <c r="E2333" i="6"/>
  <c r="E2334" i="6"/>
  <c r="E2335" i="6"/>
  <c r="E2336" i="6"/>
  <c r="E2337" i="6"/>
  <c r="E2338" i="6"/>
  <c r="E2339" i="6"/>
  <c r="E2340" i="6"/>
  <c r="E2341" i="6"/>
  <c r="E2342" i="6"/>
  <c r="E2343" i="6"/>
  <c r="E2344" i="6"/>
  <c r="E2345" i="6"/>
  <c r="E2346" i="6"/>
  <c r="E2347" i="6"/>
  <c r="E2348" i="6"/>
  <c r="E2349" i="6"/>
  <c r="E2350" i="6"/>
  <c r="E2351" i="6"/>
  <c r="E2352" i="6"/>
  <c r="E2353" i="6"/>
  <c r="E2354" i="6"/>
  <c r="E2355" i="6"/>
  <c r="E2356" i="6"/>
  <c r="E2357" i="6"/>
  <c r="E2358" i="6"/>
  <c r="E2359" i="6"/>
  <c r="E2360" i="6"/>
  <c r="E2361" i="6"/>
  <c r="E2362" i="6"/>
  <c r="E2363" i="6"/>
  <c r="E2364" i="6"/>
  <c r="E2365" i="6"/>
  <c r="E2366" i="6"/>
  <c r="E2367" i="6"/>
  <c r="E2368" i="6"/>
  <c r="E2369" i="6"/>
  <c r="E2370" i="6"/>
  <c r="E2371" i="6"/>
  <c r="E2372" i="6"/>
  <c r="E2373" i="6"/>
  <c r="E2374" i="6"/>
  <c r="E2375" i="6"/>
  <c r="E2376" i="6"/>
  <c r="E2377" i="6"/>
  <c r="E2378" i="6"/>
  <c r="E2379" i="6"/>
  <c r="E2380" i="6"/>
  <c r="E2381" i="6"/>
  <c r="E2382" i="6"/>
  <c r="E2383" i="6"/>
  <c r="E2384" i="6"/>
  <c r="E2385" i="6"/>
  <c r="E2386" i="6"/>
  <c r="E2387" i="6"/>
  <c r="E2388" i="6"/>
  <c r="E2389" i="6"/>
  <c r="E2390" i="6"/>
  <c r="E2391" i="6"/>
  <c r="E2392" i="6"/>
  <c r="E2393" i="6"/>
  <c r="E2394" i="6"/>
  <c r="E2395" i="6"/>
  <c r="E2396" i="6"/>
  <c r="E2397" i="6"/>
  <c r="E2398" i="6"/>
  <c r="E2399" i="6"/>
  <c r="E2400" i="6"/>
  <c r="E2401" i="6"/>
  <c r="E2402" i="6"/>
  <c r="E2403" i="6"/>
  <c r="E2404" i="6"/>
  <c r="E2405" i="6"/>
  <c r="E2406" i="6"/>
  <c r="E2407" i="6"/>
  <c r="E2408" i="6"/>
  <c r="E2409" i="6"/>
  <c r="E2410" i="6"/>
  <c r="E2411" i="6"/>
  <c r="E2412" i="6"/>
  <c r="E2413" i="6"/>
  <c r="E2414" i="6"/>
  <c r="E2415" i="6"/>
  <c r="E2416" i="6"/>
  <c r="E2417" i="6"/>
  <c r="E2418" i="6"/>
  <c r="E2419" i="6"/>
  <c r="E2420" i="6"/>
  <c r="E2421" i="6"/>
  <c r="E2422" i="6"/>
  <c r="E2423" i="6"/>
  <c r="E2424" i="6"/>
  <c r="E2425" i="6"/>
  <c r="E2426" i="6"/>
  <c r="E2427" i="6"/>
  <c r="E2428" i="6"/>
  <c r="E2429" i="6"/>
  <c r="E2430" i="6"/>
  <c r="E2431" i="6"/>
  <c r="E2432" i="6"/>
  <c r="E2433" i="6"/>
  <c r="E2434" i="6"/>
  <c r="E2435" i="6"/>
  <c r="E2436" i="6"/>
  <c r="E2437" i="6"/>
  <c r="E2438" i="6"/>
  <c r="E2439" i="6"/>
  <c r="E2440" i="6"/>
  <c r="E2441" i="6"/>
  <c r="E2442" i="6"/>
  <c r="E2443" i="6"/>
  <c r="E2444" i="6"/>
  <c r="E2445" i="6"/>
  <c r="E2446" i="6"/>
  <c r="E2447" i="6"/>
  <c r="E2448" i="6"/>
  <c r="E2449" i="6"/>
  <c r="E2450" i="6"/>
  <c r="E2451" i="6"/>
  <c r="E2452" i="6"/>
  <c r="E2453" i="6"/>
  <c r="E2454" i="6"/>
  <c r="E2455" i="6"/>
  <c r="E2456" i="6"/>
  <c r="E2457" i="6"/>
  <c r="E2458" i="6"/>
  <c r="E2459" i="6"/>
  <c r="E2460" i="6"/>
  <c r="E2461" i="6"/>
  <c r="E2462" i="6"/>
  <c r="E2463" i="6"/>
  <c r="E2464" i="6"/>
  <c r="E2465" i="6"/>
  <c r="E2466" i="6"/>
  <c r="E2467" i="6"/>
  <c r="E2468" i="6"/>
  <c r="E2469" i="6"/>
  <c r="E2470" i="6"/>
  <c r="E2471" i="6"/>
  <c r="E2472" i="6"/>
  <c r="E2473" i="6"/>
  <c r="E2474" i="6"/>
  <c r="E2475" i="6"/>
  <c r="E2476" i="6"/>
  <c r="E2477" i="6"/>
  <c r="E2478" i="6"/>
  <c r="E2479" i="6"/>
  <c r="E2480" i="6"/>
  <c r="E2481" i="6"/>
  <c r="E2482" i="6"/>
  <c r="E2483" i="6"/>
  <c r="E2484" i="6"/>
  <c r="E2485" i="6"/>
  <c r="E2486" i="6"/>
  <c r="E2487" i="6"/>
  <c r="E2488" i="6"/>
  <c r="E2489" i="6"/>
  <c r="E2490" i="6"/>
  <c r="E2491" i="6"/>
  <c r="E2492" i="6"/>
  <c r="E2493" i="6"/>
  <c r="E2494" i="6"/>
  <c r="E2495" i="6"/>
  <c r="E2496" i="6"/>
  <c r="E2497" i="6"/>
  <c r="E2498" i="6"/>
  <c r="E2499" i="6"/>
  <c r="E2500" i="6"/>
  <c r="E2501" i="6"/>
  <c r="E2502" i="6"/>
  <c r="E2503" i="6"/>
  <c r="E2504" i="6"/>
  <c r="E2505" i="6"/>
  <c r="E2506" i="6"/>
  <c r="E2507" i="6"/>
  <c r="E2508" i="6"/>
  <c r="E2509" i="6"/>
  <c r="E2510" i="6"/>
  <c r="E2511" i="6"/>
  <c r="E2512" i="6"/>
  <c r="E2513" i="6"/>
  <c r="E2514" i="6"/>
  <c r="E2515" i="6"/>
  <c r="E2516" i="6"/>
  <c r="E2517" i="6"/>
  <c r="E2518" i="6"/>
  <c r="E2519" i="6"/>
  <c r="E2520" i="6"/>
  <c r="E2521" i="6"/>
  <c r="E2522" i="6"/>
  <c r="E2523" i="6"/>
  <c r="E2524" i="6"/>
  <c r="E2525" i="6"/>
  <c r="E2526" i="6"/>
  <c r="E2527" i="6"/>
  <c r="E2528" i="6"/>
  <c r="E2529" i="6"/>
  <c r="E2530" i="6"/>
  <c r="E2531" i="6"/>
  <c r="E2532" i="6"/>
  <c r="E2533" i="6"/>
  <c r="E2534" i="6"/>
  <c r="E2535" i="6"/>
  <c r="E2536" i="6"/>
  <c r="E2537" i="6"/>
  <c r="E2538" i="6"/>
  <c r="E2539" i="6"/>
  <c r="E2540" i="6"/>
  <c r="E2541" i="6"/>
  <c r="E2542" i="6"/>
  <c r="E2543" i="6"/>
  <c r="E2544" i="6"/>
  <c r="E2545" i="6"/>
  <c r="E2546" i="6"/>
  <c r="E2547" i="6"/>
  <c r="E2548" i="6"/>
  <c r="E2549" i="6"/>
  <c r="E2550" i="6"/>
  <c r="E2551" i="6"/>
  <c r="E2552" i="6"/>
  <c r="E2553" i="6"/>
  <c r="E2554" i="6"/>
  <c r="E2555" i="6"/>
  <c r="E2556" i="6"/>
  <c r="E2557" i="6"/>
  <c r="E2558" i="6"/>
  <c r="E2559" i="6"/>
  <c r="E2560" i="6"/>
  <c r="E2561" i="6"/>
  <c r="E2562" i="6"/>
  <c r="E2563" i="6"/>
  <c r="E2564" i="6"/>
  <c r="E2565" i="6"/>
  <c r="E2566" i="6"/>
  <c r="E2567" i="6"/>
  <c r="E2568" i="6"/>
  <c r="E2569" i="6"/>
  <c r="E2570" i="6"/>
  <c r="E2571" i="6"/>
  <c r="E2572" i="6"/>
  <c r="E2573" i="6"/>
  <c r="E2574" i="6"/>
  <c r="E2575" i="6"/>
  <c r="E2576" i="6"/>
  <c r="E2577" i="6"/>
  <c r="E2578" i="6"/>
  <c r="E2579" i="6"/>
  <c r="E2580" i="6"/>
  <c r="E2581" i="6"/>
  <c r="E2582" i="6"/>
  <c r="E2583" i="6"/>
  <c r="E2584" i="6"/>
  <c r="E2585" i="6"/>
  <c r="E2586" i="6"/>
  <c r="E2587" i="6"/>
  <c r="E2588" i="6"/>
  <c r="E2589" i="6"/>
  <c r="E2590" i="6"/>
  <c r="E2591" i="6"/>
  <c r="E2592" i="6"/>
  <c r="E2593" i="6"/>
  <c r="E2594" i="6"/>
  <c r="E2595" i="6"/>
  <c r="E2596" i="6"/>
  <c r="E2597" i="6"/>
  <c r="E2598" i="6"/>
  <c r="E2599" i="6"/>
  <c r="E2600" i="6"/>
  <c r="E2601" i="6"/>
  <c r="E2602" i="6"/>
  <c r="E2603" i="6"/>
  <c r="E2604" i="6"/>
  <c r="E2605" i="6"/>
  <c r="E2606" i="6"/>
  <c r="E2607" i="6"/>
  <c r="E2608" i="6"/>
  <c r="E2609" i="6"/>
  <c r="E2610" i="6"/>
  <c r="E2611" i="6"/>
  <c r="E2612" i="6"/>
  <c r="E2613" i="6"/>
  <c r="E2614" i="6"/>
  <c r="E2615" i="6"/>
  <c r="E2616" i="6"/>
  <c r="E2617" i="6"/>
  <c r="E2618" i="6"/>
  <c r="E2619" i="6"/>
  <c r="E2620" i="6"/>
  <c r="E2621" i="6"/>
  <c r="E2622" i="6"/>
  <c r="E2623" i="6"/>
  <c r="E2624" i="6"/>
  <c r="E2625" i="6"/>
  <c r="E2626" i="6"/>
  <c r="E2627" i="6"/>
  <c r="E2628" i="6"/>
  <c r="E2629" i="6"/>
  <c r="E2630" i="6"/>
  <c r="E2631" i="6"/>
  <c r="E2632" i="6"/>
  <c r="E2633" i="6"/>
  <c r="E2634" i="6"/>
  <c r="E2635" i="6"/>
  <c r="E2636" i="6"/>
  <c r="E2637" i="6"/>
  <c r="E2638" i="6"/>
  <c r="E2639" i="6"/>
  <c r="E2640" i="6"/>
  <c r="E2641" i="6"/>
  <c r="E2642" i="6"/>
  <c r="E2643" i="6"/>
  <c r="E2644" i="6"/>
  <c r="E2645" i="6"/>
  <c r="E2646" i="6"/>
  <c r="E2647" i="6"/>
  <c r="E2648" i="6"/>
  <c r="E2649" i="6"/>
  <c r="E2650" i="6"/>
  <c r="E2651" i="6"/>
  <c r="E2652" i="6"/>
  <c r="E2653" i="6"/>
  <c r="E2654" i="6"/>
  <c r="E2655" i="6"/>
  <c r="E2656" i="6"/>
  <c r="E2657" i="6"/>
  <c r="E2658" i="6"/>
  <c r="E2659" i="6"/>
  <c r="E2660" i="6"/>
  <c r="E2661" i="6"/>
  <c r="E2662" i="6"/>
  <c r="E2663" i="6"/>
  <c r="E2664" i="6"/>
  <c r="E2665" i="6"/>
  <c r="E2666" i="6"/>
  <c r="E2667" i="6"/>
  <c r="E2668" i="6"/>
  <c r="E2669" i="6"/>
  <c r="E2670" i="6"/>
  <c r="E2671" i="6"/>
  <c r="E2672" i="6"/>
  <c r="E2673" i="6"/>
  <c r="E2674" i="6"/>
  <c r="E2675" i="6"/>
  <c r="E2676" i="6"/>
  <c r="E2677" i="6"/>
  <c r="E2678" i="6"/>
  <c r="E2679" i="6"/>
  <c r="E2680" i="6"/>
  <c r="E2681" i="6"/>
  <c r="E2682" i="6"/>
  <c r="E2683" i="6"/>
  <c r="E2684" i="6"/>
  <c r="E2685" i="6"/>
  <c r="E2686" i="6"/>
  <c r="E2687" i="6"/>
  <c r="E2688" i="6"/>
  <c r="E2689" i="6"/>
  <c r="E2690" i="6"/>
  <c r="E2691" i="6"/>
  <c r="E2692" i="6"/>
  <c r="E2693" i="6"/>
  <c r="E2694" i="6"/>
  <c r="E2695" i="6"/>
  <c r="E2696" i="6"/>
  <c r="E2697" i="6"/>
  <c r="E2698" i="6"/>
  <c r="E2699" i="6"/>
  <c r="E2700" i="6"/>
  <c r="E2701" i="6"/>
  <c r="E2702" i="6"/>
  <c r="E2703" i="6"/>
  <c r="E2704" i="6"/>
  <c r="E2705" i="6"/>
  <c r="E2706" i="6"/>
  <c r="E2707" i="6"/>
  <c r="E2708" i="6"/>
  <c r="E2709" i="6"/>
  <c r="E2710" i="6"/>
  <c r="E2711" i="6"/>
  <c r="E2712" i="6"/>
  <c r="E2713" i="6"/>
  <c r="E2714" i="6"/>
  <c r="E2715" i="6"/>
  <c r="E2716" i="6"/>
  <c r="E2717" i="6"/>
  <c r="E2718" i="6"/>
  <c r="E2719" i="6"/>
  <c r="E2720" i="6"/>
  <c r="E2721" i="6"/>
  <c r="E2722" i="6"/>
  <c r="E2723" i="6"/>
  <c r="E2724" i="6"/>
  <c r="E2725" i="6"/>
  <c r="E2726" i="6"/>
  <c r="E2727" i="6"/>
  <c r="E2728" i="6"/>
  <c r="E2729" i="6"/>
  <c r="E2730" i="6"/>
  <c r="E2731" i="6"/>
  <c r="E2732" i="6"/>
  <c r="E2733" i="6"/>
  <c r="E2734" i="6"/>
  <c r="E2735" i="6"/>
  <c r="E2736" i="6"/>
  <c r="E2737" i="6"/>
  <c r="E2738" i="6"/>
  <c r="E2739" i="6"/>
  <c r="E2740" i="6"/>
  <c r="E2741" i="6"/>
  <c r="E2742" i="6"/>
  <c r="E2743" i="6"/>
  <c r="E2744" i="6"/>
  <c r="E2745" i="6"/>
  <c r="E2746" i="6"/>
  <c r="E2747" i="6"/>
  <c r="E2748" i="6"/>
  <c r="E2749" i="6"/>
  <c r="E2750" i="6"/>
  <c r="E2751" i="6"/>
  <c r="E2752" i="6"/>
  <c r="E2753" i="6"/>
  <c r="E2754" i="6"/>
  <c r="E2755" i="6"/>
  <c r="E2756" i="6"/>
  <c r="E2757" i="6"/>
  <c r="E2758" i="6"/>
  <c r="E2759" i="6"/>
  <c r="E2760" i="6"/>
  <c r="E2761" i="6"/>
  <c r="E2762" i="6"/>
  <c r="E2763" i="6"/>
  <c r="E2764" i="6"/>
  <c r="E2765" i="6"/>
  <c r="E2766" i="6"/>
  <c r="E2767" i="6"/>
  <c r="E2768" i="6"/>
  <c r="E2769" i="6"/>
  <c r="E2770" i="6"/>
  <c r="E2771" i="6"/>
  <c r="E2772" i="6"/>
  <c r="E2773" i="6"/>
  <c r="E2774" i="6"/>
  <c r="E2775" i="6"/>
  <c r="E2776" i="6"/>
  <c r="E2777" i="6"/>
  <c r="E2778" i="6"/>
  <c r="E2779" i="6"/>
  <c r="E2780" i="6"/>
  <c r="E2781" i="6"/>
  <c r="E2782" i="6"/>
  <c r="E2783" i="6"/>
  <c r="E2784" i="6"/>
  <c r="E2785" i="6"/>
  <c r="E2786" i="6"/>
  <c r="E2787" i="6"/>
  <c r="E2788" i="6"/>
  <c r="E2789" i="6"/>
  <c r="E2790" i="6"/>
  <c r="E2791" i="6"/>
  <c r="E2792" i="6"/>
  <c r="E2793" i="6"/>
  <c r="E2794" i="6"/>
  <c r="E2795" i="6"/>
  <c r="E2796" i="6"/>
  <c r="E2797" i="6"/>
  <c r="E2798" i="6"/>
  <c r="E2799" i="6"/>
  <c r="E2800" i="6"/>
  <c r="E2801" i="6"/>
  <c r="E2802" i="6"/>
  <c r="E2803" i="6"/>
  <c r="E2804" i="6"/>
  <c r="E2805" i="6"/>
  <c r="E2806" i="6"/>
  <c r="E2807" i="6"/>
  <c r="E2808" i="6"/>
  <c r="E2809" i="6"/>
  <c r="E2810" i="6"/>
  <c r="E2811" i="6"/>
  <c r="E2812" i="6"/>
  <c r="E2813" i="6"/>
  <c r="E2814" i="6"/>
  <c r="E2815" i="6"/>
  <c r="E2816" i="6"/>
  <c r="E2817" i="6"/>
  <c r="E2818" i="6"/>
  <c r="E2819" i="6"/>
  <c r="E2820" i="6"/>
  <c r="E2821" i="6"/>
  <c r="E2822" i="6"/>
  <c r="E2823" i="6"/>
  <c r="E2824" i="6"/>
  <c r="E2825" i="6"/>
  <c r="E2826" i="6"/>
  <c r="E2827" i="6"/>
  <c r="E2828" i="6"/>
  <c r="E2829" i="6"/>
  <c r="E2830" i="6"/>
  <c r="E2831" i="6"/>
  <c r="E2832" i="6"/>
  <c r="E2833" i="6"/>
  <c r="E2834" i="6"/>
  <c r="E2835" i="6"/>
  <c r="E2836" i="6"/>
  <c r="E2837" i="6"/>
  <c r="E2838" i="6"/>
  <c r="E2839" i="6"/>
  <c r="E2840" i="6"/>
  <c r="E2841" i="6"/>
  <c r="E2842" i="6"/>
  <c r="E2843" i="6"/>
  <c r="E2844" i="6"/>
  <c r="E2845" i="6"/>
  <c r="E2846" i="6"/>
  <c r="E2847" i="6"/>
  <c r="E2848" i="6"/>
  <c r="E2849" i="6"/>
  <c r="E2850" i="6"/>
  <c r="E2851" i="6"/>
  <c r="E2852" i="6"/>
  <c r="E2853" i="6"/>
  <c r="E2854" i="6"/>
  <c r="E2855" i="6"/>
  <c r="E2856" i="6"/>
  <c r="E2857" i="6"/>
  <c r="E2858" i="6"/>
  <c r="E2859" i="6"/>
  <c r="E2860" i="6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2" i="2"/>
  <c r="AB1343" i="2"/>
  <c r="M1343" i="2"/>
  <c r="N1343" i="2" s="1"/>
  <c r="O1343" i="2" s="1"/>
  <c r="AB1342" i="2"/>
  <c r="M1342" i="2"/>
  <c r="N1342" i="2" s="1"/>
  <c r="O1342" i="2" s="1"/>
  <c r="AB1341" i="2"/>
  <c r="M1341" i="2"/>
  <c r="N1341" i="2" s="1"/>
  <c r="O1341" i="2" s="1"/>
  <c r="AB1340" i="2"/>
  <c r="M1340" i="2"/>
  <c r="N1340" i="2" s="1"/>
  <c r="O1340" i="2" s="1"/>
  <c r="AB1339" i="2"/>
  <c r="M1339" i="2"/>
  <c r="N1339" i="2" s="1"/>
  <c r="O1339" i="2" s="1"/>
  <c r="AB1338" i="2"/>
  <c r="M1338" i="2"/>
  <c r="N1338" i="2" s="1"/>
  <c r="O1338" i="2" s="1"/>
  <c r="AB1337" i="2"/>
  <c r="M1337" i="2"/>
  <c r="N1337" i="2" s="1"/>
  <c r="O1337" i="2" s="1"/>
  <c r="AB1336" i="2"/>
  <c r="M1336" i="2"/>
  <c r="N1336" i="2" s="1"/>
  <c r="O1336" i="2" s="1"/>
  <c r="AB1335" i="2"/>
  <c r="M1335" i="2"/>
  <c r="N1335" i="2" s="1"/>
  <c r="O1335" i="2" s="1"/>
  <c r="AB1334" i="2"/>
  <c r="M1334" i="2"/>
  <c r="N1334" i="2" s="1"/>
  <c r="O1334" i="2" s="1"/>
  <c r="AB1333" i="2"/>
  <c r="M1333" i="2"/>
  <c r="N1333" i="2" s="1"/>
  <c r="O1333" i="2" s="1"/>
  <c r="AB1332" i="2"/>
  <c r="M1332" i="2"/>
  <c r="N1332" i="2" s="1"/>
  <c r="O1332" i="2" s="1"/>
  <c r="AB1331" i="2"/>
  <c r="M1331" i="2"/>
  <c r="N1331" i="2" s="1"/>
  <c r="O1331" i="2" s="1"/>
  <c r="AB1330" i="2"/>
  <c r="M1330" i="2"/>
  <c r="N1330" i="2" s="1"/>
  <c r="O1330" i="2" s="1"/>
  <c r="AB1329" i="2"/>
  <c r="M1329" i="2"/>
  <c r="N1329" i="2" s="1"/>
  <c r="O1329" i="2" s="1"/>
  <c r="AB1328" i="2"/>
  <c r="M1328" i="2"/>
  <c r="N1328" i="2" s="1"/>
  <c r="O1328" i="2" s="1"/>
  <c r="AB1327" i="2"/>
  <c r="M1327" i="2"/>
  <c r="N1327" i="2" s="1"/>
  <c r="O1327" i="2" s="1"/>
  <c r="AB1326" i="2"/>
  <c r="M1326" i="2"/>
  <c r="N1326" i="2" s="1"/>
  <c r="O1326" i="2" s="1"/>
  <c r="AB1325" i="2"/>
  <c r="M1325" i="2"/>
  <c r="N1325" i="2" s="1"/>
  <c r="O1325" i="2" s="1"/>
  <c r="AB1324" i="2"/>
  <c r="M1324" i="2"/>
  <c r="N1324" i="2" s="1"/>
  <c r="O1324" i="2" s="1"/>
  <c r="AB1323" i="2"/>
  <c r="M1323" i="2"/>
  <c r="N1323" i="2" s="1"/>
  <c r="O1323" i="2" s="1"/>
  <c r="AB1322" i="2"/>
  <c r="M1322" i="2"/>
  <c r="N1322" i="2" s="1"/>
  <c r="O1322" i="2" s="1"/>
  <c r="AB1321" i="2"/>
  <c r="M1321" i="2"/>
  <c r="N1321" i="2" s="1"/>
  <c r="O1321" i="2" s="1"/>
  <c r="AB1320" i="2"/>
  <c r="M1320" i="2"/>
  <c r="N1320" i="2" s="1"/>
  <c r="O1320" i="2" s="1"/>
  <c r="AB1319" i="2"/>
  <c r="M1319" i="2"/>
  <c r="N1319" i="2" s="1"/>
  <c r="O1319" i="2" s="1"/>
  <c r="AB1318" i="2"/>
  <c r="M1318" i="2"/>
  <c r="N1318" i="2" s="1"/>
  <c r="O1318" i="2" s="1"/>
  <c r="AB1317" i="2"/>
  <c r="M1317" i="2"/>
  <c r="N1317" i="2" s="1"/>
  <c r="O1317" i="2" s="1"/>
  <c r="AB1316" i="2"/>
  <c r="M1316" i="2"/>
  <c r="N1316" i="2" s="1"/>
  <c r="O1316" i="2" s="1"/>
  <c r="AB1315" i="2"/>
  <c r="M1315" i="2"/>
  <c r="N1315" i="2" s="1"/>
  <c r="O1315" i="2" s="1"/>
  <c r="AB1314" i="2"/>
  <c r="M1314" i="2"/>
  <c r="N1314" i="2" s="1"/>
  <c r="O1314" i="2" s="1"/>
  <c r="AB1313" i="2"/>
  <c r="M1313" i="2"/>
  <c r="N1313" i="2" s="1"/>
  <c r="O1313" i="2" s="1"/>
  <c r="AB1312" i="2"/>
  <c r="M1312" i="2"/>
  <c r="N1312" i="2" s="1"/>
  <c r="O1312" i="2" s="1"/>
  <c r="AB1311" i="2"/>
  <c r="M1311" i="2"/>
  <c r="N1311" i="2" s="1"/>
  <c r="O1311" i="2" s="1"/>
  <c r="AB1310" i="2"/>
  <c r="M1310" i="2"/>
  <c r="N1310" i="2" s="1"/>
  <c r="O1310" i="2" s="1"/>
  <c r="AB1309" i="2"/>
  <c r="M1309" i="2"/>
  <c r="N1309" i="2" s="1"/>
  <c r="O1309" i="2" s="1"/>
  <c r="AB1308" i="2"/>
  <c r="M1308" i="2"/>
  <c r="N1308" i="2" s="1"/>
  <c r="O1308" i="2" s="1"/>
  <c r="AB1307" i="2"/>
  <c r="M1307" i="2"/>
  <c r="N1307" i="2" s="1"/>
  <c r="O1307" i="2" s="1"/>
  <c r="AB1306" i="2"/>
  <c r="M1306" i="2"/>
  <c r="N1306" i="2" s="1"/>
  <c r="O1306" i="2" s="1"/>
  <c r="AB1305" i="2"/>
  <c r="M1305" i="2"/>
  <c r="N1305" i="2" s="1"/>
  <c r="O1305" i="2" s="1"/>
  <c r="AB1304" i="2"/>
  <c r="M1304" i="2"/>
  <c r="N1304" i="2" s="1"/>
  <c r="O1304" i="2" s="1"/>
  <c r="AB1303" i="2"/>
  <c r="M1303" i="2"/>
  <c r="N1303" i="2" s="1"/>
  <c r="O1303" i="2" s="1"/>
  <c r="AB1302" i="2"/>
  <c r="M1302" i="2"/>
  <c r="N1302" i="2" s="1"/>
  <c r="O1302" i="2" s="1"/>
  <c r="AB1301" i="2"/>
  <c r="M1301" i="2"/>
  <c r="N1301" i="2" s="1"/>
  <c r="O1301" i="2" s="1"/>
  <c r="AB1300" i="2"/>
  <c r="M1300" i="2"/>
  <c r="N1300" i="2" s="1"/>
  <c r="O1300" i="2" s="1"/>
  <c r="AB1299" i="2"/>
  <c r="M1299" i="2"/>
  <c r="N1299" i="2" s="1"/>
  <c r="O1299" i="2" s="1"/>
  <c r="AB1298" i="2"/>
  <c r="M1298" i="2"/>
  <c r="N1298" i="2" s="1"/>
  <c r="O1298" i="2" s="1"/>
  <c r="AB1297" i="2"/>
  <c r="M1297" i="2"/>
  <c r="N1297" i="2" s="1"/>
  <c r="O1297" i="2" s="1"/>
  <c r="AB1296" i="2"/>
  <c r="M1296" i="2"/>
  <c r="N1296" i="2" s="1"/>
  <c r="O1296" i="2" s="1"/>
  <c r="AB1295" i="2"/>
  <c r="M1295" i="2"/>
  <c r="N1295" i="2" s="1"/>
  <c r="O1295" i="2" s="1"/>
  <c r="AB1294" i="2"/>
  <c r="M1294" i="2"/>
  <c r="N1294" i="2" s="1"/>
  <c r="O1294" i="2" s="1"/>
  <c r="AB1293" i="2"/>
  <c r="M1293" i="2"/>
  <c r="N1293" i="2" s="1"/>
  <c r="O1293" i="2" s="1"/>
  <c r="AB1292" i="2"/>
  <c r="M1292" i="2"/>
  <c r="N1292" i="2" s="1"/>
  <c r="O1292" i="2" s="1"/>
  <c r="AB1291" i="2"/>
  <c r="M1291" i="2"/>
  <c r="N1291" i="2" s="1"/>
  <c r="O1291" i="2" s="1"/>
  <c r="AB1290" i="2"/>
  <c r="M1290" i="2"/>
  <c r="N1290" i="2" s="1"/>
  <c r="O1290" i="2" s="1"/>
  <c r="AB1289" i="2"/>
  <c r="M1289" i="2"/>
  <c r="N1289" i="2" s="1"/>
  <c r="O1289" i="2" s="1"/>
  <c r="AB1288" i="2"/>
  <c r="M1288" i="2"/>
  <c r="N1288" i="2" s="1"/>
  <c r="O1288" i="2" s="1"/>
  <c r="AB1287" i="2"/>
  <c r="M1287" i="2"/>
  <c r="N1287" i="2" s="1"/>
  <c r="O1287" i="2" s="1"/>
  <c r="AB1286" i="2"/>
  <c r="M1286" i="2"/>
  <c r="N1286" i="2" s="1"/>
  <c r="O1286" i="2" s="1"/>
  <c r="AB1285" i="2"/>
  <c r="M1285" i="2"/>
  <c r="N1285" i="2" s="1"/>
  <c r="O1285" i="2" s="1"/>
  <c r="AB1284" i="2"/>
  <c r="M1284" i="2"/>
  <c r="N1284" i="2" s="1"/>
  <c r="O1284" i="2" s="1"/>
  <c r="AB1283" i="2"/>
  <c r="M1283" i="2"/>
  <c r="N1283" i="2" s="1"/>
  <c r="O1283" i="2" s="1"/>
  <c r="AB1282" i="2"/>
  <c r="M1282" i="2"/>
  <c r="N1282" i="2" s="1"/>
  <c r="O1282" i="2" s="1"/>
  <c r="AB1281" i="2"/>
  <c r="M1281" i="2"/>
  <c r="N1281" i="2" s="1"/>
  <c r="O1281" i="2" s="1"/>
  <c r="AB1280" i="2"/>
  <c r="M1280" i="2"/>
  <c r="N1280" i="2" s="1"/>
  <c r="O1280" i="2" s="1"/>
  <c r="AB1279" i="2"/>
  <c r="M1279" i="2"/>
  <c r="N1279" i="2" s="1"/>
  <c r="O1279" i="2" s="1"/>
  <c r="AB1278" i="2"/>
  <c r="M1278" i="2"/>
  <c r="N1278" i="2" s="1"/>
  <c r="O1278" i="2" s="1"/>
  <c r="AB1277" i="2"/>
  <c r="M1277" i="2"/>
  <c r="N1277" i="2" s="1"/>
  <c r="O1277" i="2" s="1"/>
  <c r="AB1276" i="2"/>
  <c r="M1276" i="2"/>
  <c r="N1276" i="2" s="1"/>
  <c r="O1276" i="2" s="1"/>
  <c r="AB1275" i="2"/>
  <c r="M1275" i="2"/>
  <c r="N1275" i="2" s="1"/>
  <c r="O1275" i="2" s="1"/>
  <c r="AB1274" i="2"/>
  <c r="M1274" i="2"/>
  <c r="N1274" i="2" s="1"/>
  <c r="O1274" i="2" s="1"/>
  <c r="AB1273" i="2"/>
  <c r="M1273" i="2"/>
  <c r="N1273" i="2" s="1"/>
  <c r="O1273" i="2" s="1"/>
  <c r="AB1272" i="2"/>
  <c r="M1272" i="2"/>
  <c r="N1272" i="2" s="1"/>
  <c r="O1272" i="2" s="1"/>
  <c r="AB1271" i="2"/>
  <c r="M1271" i="2"/>
  <c r="N1271" i="2" s="1"/>
  <c r="O1271" i="2" s="1"/>
  <c r="AB1270" i="2"/>
  <c r="M1270" i="2"/>
  <c r="N1270" i="2" s="1"/>
  <c r="O1270" i="2" s="1"/>
  <c r="AB1269" i="2"/>
  <c r="M1269" i="2"/>
  <c r="N1269" i="2" s="1"/>
  <c r="O1269" i="2" s="1"/>
  <c r="AB1268" i="2"/>
  <c r="M1268" i="2"/>
  <c r="N1268" i="2" s="1"/>
  <c r="O1268" i="2" s="1"/>
  <c r="AB1267" i="2"/>
  <c r="M1267" i="2"/>
  <c r="N1267" i="2" s="1"/>
  <c r="O1267" i="2" s="1"/>
  <c r="AB1266" i="2"/>
  <c r="M1266" i="2"/>
  <c r="N1266" i="2" s="1"/>
  <c r="O1266" i="2" s="1"/>
  <c r="AB1265" i="2"/>
  <c r="M1265" i="2"/>
  <c r="N1265" i="2" s="1"/>
  <c r="O1265" i="2" s="1"/>
  <c r="AB1264" i="2"/>
  <c r="M1264" i="2"/>
  <c r="N1264" i="2" s="1"/>
  <c r="O1264" i="2" s="1"/>
  <c r="AB1263" i="2"/>
  <c r="M1263" i="2"/>
  <c r="N1263" i="2" s="1"/>
  <c r="O1263" i="2" s="1"/>
  <c r="AB1262" i="2"/>
  <c r="M1262" i="2"/>
  <c r="N1262" i="2" s="1"/>
  <c r="O1262" i="2" s="1"/>
  <c r="AB1261" i="2"/>
  <c r="M1261" i="2"/>
  <c r="N1261" i="2" s="1"/>
  <c r="O1261" i="2" s="1"/>
  <c r="AB1260" i="2"/>
  <c r="M1260" i="2"/>
  <c r="N1260" i="2" s="1"/>
  <c r="O1260" i="2" s="1"/>
  <c r="AB1259" i="2"/>
  <c r="M1259" i="2"/>
  <c r="N1259" i="2" s="1"/>
  <c r="O1259" i="2" s="1"/>
  <c r="AB1258" i="2"/>
  <c r="M1258" i="2"/>
  <c r="N1258" i="2" s="1"/>
  <c r="O1258" i="2" s="1"/>
  <c r="AB1257" i="2"/>
  <c r="M1257" i="2"/>
  <c r="N1257" i="2" s="1"/>
  <c r="O1257" i="2" s="1"/>
  <c r="AB1256" i="2"/>
  <c r="M1256" i="2"/>
  <c r="N1256" i="2" s="1"/>
  <c r="O1256" i="2" s="1"/>
  <c r="AB1255" i="2"/>
  <c r="M1255" i="2"/>
  <c r="N1255" i="2" s="1"/>
  <c r="O1255" i="2" s="1"/>
  <c r="AB1254" i="2"/>
  <c r="M1254" i="2"/>
  <c r="N1254" i="2" s="1"/>
  <c r="O1254" i="2" s="1"/>
  <c r="AB1253" i="2"/>
  <c r="M1253" i="2"/>
  <c r="N1253" i="2" s="1"/>
  <c r="O1253" i="2" s="1"/>
  <c r="AB1252" i="2"/>
  <c r="M1252" i="2"/>
  <c r="N1252" i="2" s="1"/>
  <c r="O1252" i="2" s="1"/>
  <c r="AB1251" i="2"/>
  <c r="M1251" i="2"/>
  <c r="N1251" i="2" s="1"/>
  <c r="O1251" i="2" s="1"/>
  <c r="AB1250" i="2"/>
  <c r="M1250" i="2"/>
  <c r="N1250" i="2" s="1"/>
  <c r="O1250" i="2" s="1"/>
  <c r="AB1249" i="2"/>
  <c r="M1249" i="2"/>
  <c r="N1249" i="2" s="1"/>
  <c r="O1249" i="2" s="1"/>
  <c r="AB1248" i="2"/>
  <c r="M1248" i="2"/>
  <c r="N1248" i="2" s="1"/>
  <c r="O1248" i="2" s="1"/>
  <c r="AB1247" i="2"/>
  <c r="M1247" i="2"/>
  <c r="N1247" i="2" s="1"/>
  <c r="O1247" i="2" s="1"/>
  <c r="AB1246" i="2"/>
  <c r="M1246" i="2"/>
  <c r="N1246" i="2" s="1"/>
  <c r="O1246" i="2" s="1"/>
  <c r="AB1245" i="2"/>
  <c r="M1245" i="2"/>
  <c r="N1245" i="2" s="1"/>
  <c r="O1245" i="2" s="1"/>
  <c r="AB1244" i="2"/>
  <c r="M1244" i="2"/>
  <c r="N1244" i="2" s="1"/>
  <c r="O1244" i="2" s="1"/>
  <c r="AB1243" i="2"/>
  <c r="M1243" i="2"/>
  <c r="N1243" i="2" s="1"/>
  <c r="O1243" i="2" s="1"/>
  <c r="AB1242" i="2"/>
  <c r="M1242" i="2"/>
  <c r="N1242" i="2" s="1"/>
  <c r="O1242" i="2" s="1"/>
  <c r="AB1241" i="2"/>
  <c r="M1241" i="2"/>
  <c r="N1241" i="2" s="1"/>
  <c r="O1241" i="2" s="1"/>
  <c r="AB1240" i="2"/>
  <c r="M1240" i="2"/>
  <c r="N1240" i="2" s="1"/>
  <c r="O1240" i="2" s="1"/>
  <c r="AB1239" i="2"/>
  <c r="M1239" i="2"/>
  <c r="N1239" i="2" s="1"/>
  <c r="O1239" i="2" s="1"/>
  <c r="AB1238" i="2"/>
  <c r="M1238" i="2"/>
  <c r="N1238" i="2" s="1"/>
  <c r="O1238" i="2" s="1"/>
  <c r="AB1237" i="2"/>
  <c r="M1237" i="2"/>
  <c r="N1237" i="2" s="1"/>
  <c r="O1237" i="2" s="1"/>
  <c r="AB1236" i="2"/>
  <c r="M1236" i="2"/>
  <c r="N1236" i="2" s="1"/>
  <c r="O1236" i="2" s="1"/>
  <c r="AB1235" i="2"/>
  <c r="M1235" i="2"/>
  <c r="N1235" i="2" s="1"/>
  <c r="O1235" i="2" s="1"/>
  <c r="AB1234" i="2"/>
  <c r="M1234" i="2"/>
  <c r="N1234" i="2" s="1"/>
  <c r="O1234" i="2" s="1"/>
  <c r="AB1233" i="2"/>
  <c r="M1233" i="2"/>
  <c r="N1233" i="2" s="1"/>
  <c r="O1233" i="2" s="1"/>
  <c r="AB1232" i="2"/>
  <c r="M1232" i="2"/>
  <c r="N1232" i="2" s="1"/>
  <c r="O1232" i="2" s="1"/>
  <c r="AB1231" i="2"/>
  <c r="M1231" i="2"/>
  <c r="N1231" i="2" s="1"/>
  <c r="O1231" i="2" s="1"/>
  <c r="AB1230" i="2"/>
  <c r="M1230" i="2"/>
  <c r="N1230" i="2" s="1"/>
  <c r="O1230" i="2" s="1"/>
  <c r="AB1229" i="2"/>
  <c r="M1229" i="2"/>
  <c r="N1229" i="2" s="1"/>
  <c r="O1229" i="2" s="1"/>
  <c r="AB1228" i="2"/>
  <c r="M1228" i="2"/>
  <c r="N1228" i="2" s="1"/>
  <c r="O1228" i="2" s="1"/>
  <c r="AB1227" i="2"/>
  <c r="M1227" i="2"/>
  <c r="N1227" i="2" s="1"/>
  <c r="O1227" i="2" s="1"/>
  <c r="AB1226" i="2"/>
  <c r="M1226" i="2"/>
  <c r="N1226" i="2" s="1"/>
  <c r="O1226" i="2" s="1"/>
  <c r="AB1225" i="2"/>
  <c r="M1225" i="2"/>
  <c r="N1225" i="2" s="1"/>
  <c r="O1225" i="2" s="1"/>
  <c r="AB1224" i="2"/>
  <c r="M1224" i="2"/>
  <c r="N1224" i="2" s="1"/>
  <c r="O1224" i="2" s="1"/>
  <c r="AB1223" i="2"/>
  <c r="M1223" i="2"/>
  <c r="N1223" i="2" s="1"/>
  <c r="O1223" i="2" s="1"/>
  <c r="AB1222" i="2"/>
  <c r="M1222" i="2"/>
  <c r="N1222" i="2" s="1"/>
  <c r="O1222" i="2" s="1"/>
  <c r="AB1221" i="2"/>
  <c r="M1221" i="2"/>
  <c r="N1221" i="2" s="1"/>
  <c r="O1221" i="2" s="1"/>
  <c r="AB1220" i="2"/>
  <c r="M1220" i="2"/>
  <c r="N1220" i="2" s="1"/>
  <c r="O1220" i="2" s="1"/>
  <c r="AB1219" i="2"/>
  <c r="M1219" i="2"/>
  <c r="N1219" i="2" s="1"/>
  <c r="O1219" i="2" s="1"/>
  <c r="AB1218" i="2"/>
  <c r="M1218" i="2"/>
  <c r="N1218" i="2" s="1"/>
  <c r="O1218" i="2" s="1"/>
  <c r="AB1217" i="2"/>
  <c r="M1217" i="2"/>
  <c r="N1217" i="2" s="1"/>
  <c r="O1217" i="2" s="1"/>
  <c r="AB1216" i="2"/>
  <c r="M1216" i="2"/>
  <c r="N1216" i="2" s="1"/>
  <c r="O1216" i="2" s="1"/>
  <c r="AB1215" i="2"/>
  <c r="M1215" i="2"/>
  <c r="N1215" i="2" s="1"/>
  <c r="O1215" i="2" s="1"/>
  <c r="AB1214" i="2"/>
  <c r="M1214" i="2"/>
  <c r="N1214" i="2" s="1"/>
  <c r="O1214" i="2" s="1"/>
  <c r="AB1213" i="2"/>
  <c r="M1213" i="2"/>
  <c r="N1213" i="2" s="1"/>
  <c r="O1213" i="2" s="1"/>
  <c r="AB1212" i="2"/>
  <c r="M1212" i="2"/>
  <c r="N1212" i="2" s="1"/>
  <c r="O1212" i="2" s="1"/>
  <c r="AB1211" i="2"/>
  <c r="M1211" i="2"/>
  <c r="N1211" i="2" s="1"/>
  <c r="O1211" i="2" s="1"/>
  <c r="AB1210" i="2"/>
  <c r="M1210" i="2"/>
  <c r="N1210" i="2" s="1"/>
  <c r="O1210" i="2" s="1"/>
  <c r="AB1209" i="2"/>
  <c r="M1209" i="2"/>
  <c r="N1209" i="2" s="1"/>
  <c r="O1209" i="2" s="1"/>
  <c r="AB1208" i="2"/>
  <c r="M1208" i="2"/>
  <c r="N1208" i="2" s="1"/>
  <c r="O1208" i="2" s="1"/>
  <c r="AB1207" i="2"/>
  <c r="M1207" i="2"/>
  <c r="N1207" i="2" s="1"/>
  <c r="O1207" i="2" s="1"/>
  <c r="AB1206" i="2"/>
  <c r="M1206" i="2"/>
  <c r="N1206" i="2" s="1"/>
  <c r="O1206" i="2" s="1"/>
  <c r="AB1205" i="2"/>
  <c r="M1205" i="2"/>
  <c r="N1205" i="2" s="1"/>
  <c r="O1205" i="2" s="1"/>
  <c r="AB1204" i="2"/>
  <c r="M1204" i="2"/>
  <c r="N1204" i="2" s="1"/>
  <c r="O1204" i="2" s="1"/>
  <c r="AB1203" i="2"/>
  <c r="M1203" i="2"/>
  <c r="N1203" i="2" s="1"/>
  <c r="O1203" i="2" s="1"/>
  <c r="AB1202" i="2"/>
  <c r="M1202" i="2"/>
  <c r="N1202" i="2" s="1"/>
  <c r="O1202" i="2" s="1"/>
  <c r="AB1201" i="2"/>
  <c r="M1201" i="2"/>
  <c r="N1201" i="2" s="1"/>
  <c r="O1201" i="2" s="1"/>
  <c r="AB1200" i="2"/>
  <c r="M1200" i="2"/>
  <c r="N1200" i="2" s="1"/>
  <c r="O1200" i="2" s="1"/>
  <c r="AB1199" i="2"/>
  <c r="M1199" i="2"/>
  <c r="N1199" i="2" s="1"/>
  <c r="O1199" i="2" s="1"/>
  <c r="AB1198" i="2"/>
  <c r="M1198" i="2"/>
  <c r="N1198" i="2" s="1"/>
  <c r="O1198" i="2" s="1"/>
  <c r="AB1197" i="2"/>
  <c r="M1197" i="2"/>
  <c r="N1197" i="2" s="1"/>
  <c r="O1197" i="2" s="1"/>
  <c r="AB1196" i="2"/>
  <c r="M1196" i="2"/>
  <c r="N1196" i="2" s="1"/>
  <c r="O1196" i="2" s="1"/>
  <c r="AB1195" i="2"/>
  <c r="M1195" i="2"/>
  <c r="N1195" i="2" s="1"/>
  <c r="O1195" i="2" s="1"/>
  <c r="AB1194" i="2"/>
  <c r="M1194" i="2"/>
  <c r="N1194" i="2" s="1"/>
  <c r="O1194" i="2" s="1"/>
  <c r="AB1193" i="2"/>
  <c r="M1193" i="2"/>
  <c r="N1193" i="2" s="1"/>
  <c r="O1193" i="2" s="1"/>
  <c r="AB1192" i="2"/>
  <c r="M1192" i="2"/>
  <c r="N1192" i="2" s="1"/>
  <c r="O1192" i="2" s="1"/>
  <c r="AB1191" i="2"/>
  <c r="M1191" i="2"/>
  <c r="N1191" i="2" s="1"/>
  <c r="O1191" i="2" s="1"/>
  <c r="AB1190" i="2"/>
  <c r="M1190" i="2"/>
  <c r="N1190" i="2" s="1"/>
  <c r="O1190" i="2" s="1"/>
  <c r="AB1189" i="2"/>
  <c r="M1189" i="2"/>
  <c r="N1189" i="2" s="1"/>
  <c r="O1189" i="2" s="1"/>
  <c r="AB1188" i="2"/>
  <c r="M1188" i="2"/>
  <c r="N1188" i="2" s="1"/>
  <c r="O1188" i="2" s="1"/>
  <c r="AB1187" i="2"/>
  <c r="M1187" i="2"/>
  <c r="N1187" i="2" s="1"/>
  <c r="O1187" i="2" s="1"/>
  <c r="AB1186" i="2"/>
  <c r="M1186" i="2"/>
  <c r="N1186" i="2" s="1"/>
  <c r="O1186" i="2" s="1"/>
  <c r="AB1185" i="2"/>
  <c r="M1185" i="2"/>
  <c r="N1185" i="2" s="1"/>
  <c r="O1185" i="2" s="1"/>
  <c r="AB1184" i="2"/>
  <c r="M1184" i="2"/>
  <c r="N1184" i="2" s="1"/>
  <c r="O1184" i="2" s="1"/>
  <c r="AB1183" i="2"/>
  <c r="M1183" i="2"/>
  <c r="N1183" i="2" s="1"/>
  <c r="O1183" i="2" s="1"/>
  <c r="AB1182" i="2"/>
  <c r="M1182" i="2"/>
  <c r="N1182" i="2" s="1"/>
  <c r="O1182" i="2" s="1"/>
  <c r="AB1181" i="2"/>
  <c r="M1181" i="2"/>
  <c r="N1181" i="2" s="1"/>
  <c r="O1181" i="2" s="1"/>
  <c r="AB1180" i="2"/>
  <c r="M1180" i="2"/>
  <c r="N1180" i="2" s="1"/>
  <c r="O1180" i="2" s="1"/>
  <c r="AB1179" i="2"/>
  <c r="M1179" i="2"/>
  <c r="N1179" i="2" s="1"/>
  <c r="O1179" i="2" s="1"/>
  <c r="AB1178" i="2"/>
  <c r="M1178" i="2"/>
  <c r="N1178" i="2" s="1"/>
  <c r="O1178" i="2" s="1"/>
  <c r="AB1177" i="2"/>
  <c r="M1177" i="2"/>
  <c r="N1177" i="2" s="1"/>
  <c r="O1177" i="2" s="1"/>
  <c r="AB1176" i="2"/>
  <c r="M1176" i="2"/>
  <c r="N1176" i="2" s="1"/>
  <c r="O1176" i="2" s="1"/>
  <c r="AB1175" i="2"/>
  <c r="M1175" i="2"/>
  <c r="N1175" i="2" s="1"/>
  <c r="O1175" i="2" s="1"/>
  <c r="AB1174" i="2"/>
  <c r="M1174" i="2"/>
  <c r="N1174" i="2" s="1"/>
  <c r="O1174" i="2" s="1"/>
  <c r="AB1173" i="2"/>
  <c r="M1173" i="2"/>
  <c r="N1173" i="2" s="1"/>
  <c r="O1173" i="2" s="1"/>
  <c r="AB1172" i="2"/>
  <c r="M1172" i="2"/>
  <c r="N1172" i="2" s="1"/>
  <c r="O1172" i="2" s="1"/>
  <c r="AB1171" i="2"/>
  <c r="M1171" i="2"/>
  <c r="N1171" i="2" s="1"/>
  <c r="O1171" i="2" s="1"/>
  <c r="AB1170" i="2"/>
  <c r="M1170" i="2"/>
  <c r="N1170" i="2" s="1"/>
  <c r="O1170" i="2" s="1"/>
  <c r="AB1169" i="2"/>
  <c r="M1169" i="2"/>
  <c r="N1169" i="2" s="1"/>
  <c r="O1169" i="2" s="1"/>
  <c r="AB1168" i="2"/>
  <c r="M1168" i="2"/>
  <c r="N1168" i="2" s="1"/>
  <c r="O1168" i="2" s="1"/>
  <c r="AB1167" i="2"/>
  <c r="M1167" i="2"/>
  <c r="N1167" i="2" s="1"/>
  <c r="O1167" i="2" s="1"/>
  <c r="AB1166" i="2"/>
  <c r="M1166" i="2"/>
  <c r="N1166" i="2" s="1"/>
  <c r="O1166" i="2" s="1"/>
  <c r="AB1165" i="2"/>
  <c r="M1165" i="2"/>
  <c r="N1165" i="2" s="1"/>
  <c r="O1165" i="2" s="1"/>
  <c r="AB1164" i="2"/>
  <c r="M1164" i="2"/>
  <c r="N1164" i="2" s="1"/>
  <c r="O1164" i="2" s="1"/>
  <c r="AB1163" i="2"/>
  <c r="M1163" i="2"/>
  <c r="N1163" i="2" s="1"/>
  <c r="O1163" i="2" s="1"/>
  <c r="AB1162" i="2"/>
  <c r="M1162" i="2"/>
  <c r="N1162" i="2" s="1"/>
  <c r="O1162" i="2" s="1"/>
  <c r="AB1161" i="2"/>
  <c r="M1161" i="2"/>
  <c r="N1161" i="2" s="1"/>
  <c r="O1161" i="2" s="1"/>
  <c r="AB1160" i="2"/>
  <c r="M1160" i="2"/>
  <c r="N1160" i="2" s="1"/>
  <c r="O1160" i="2" s="1"/>
  <c r="AB1159" i="2"/>
  <c r="M1159" i="2"/>
  <c r="N1159" i="2" s="1"/>
  <c r="O1159" i="2" s="1"/>
  <c r="AB1158" i="2"/>
  <c r="M1158" i="2"/>
  <c r="N1158" i="2" s="1"/>
  <c r="O1158" i="2" s="1"/>
  <c r="AB1157" i="2"/>
  <c r="M1157" i="2"/>
  <c r="N1157" i="2" s="1"/>
  <c r="O1157" i="2" s="1"/>
  <c r="AB1156" i="2"/>
  <c r="M1156" i="2"/>
  <c r="N1156" i="2" s="1"/>
  <c r="O1156" i="2" s="1"/>
  <c r="AB1155" i="2"/>
  <c r="M1155" i="2"/>
  <c r="N1155" i="2" s="1"/>
  <c r="O1155" i="2" s="1"/>
  <c r="AB1154" i="2"/>
  <c r="M1154" i="2"/>
  <c r="N1154" i="2" s="1"/>
  <c r="O1154" i="2" s="1"/>
  <c r="AB1153" i="2"/>
  <c r="M1153" i="2"/>
  <c r="N1153" i="2" s="1"/>
  <c r="O1153" i="2" s="1"/>
  <c r="AB1152" i="2"/>
  <c r="M1152" i="2"/>
  <c r="N1152" i="2" s="1"/>
  <c r="O1152" i="2" s="1"/>
  <c r="AB1151" i="2"/>
  <c r="M1151" i="2"/>
  <c r="N1151" i="2" s="1"/>
  <c r="O1151" i="2" s="1"/>
  <c r="AB1150" i="2"/>
  <c r="M1150" i="2"/>
  <c r="N1150" i="2" s="1"/>
  <c r="O1150" i="2" s="1"/>
  <c r="AB1149" i="2"/>
  <c r="M1149" i="2"/>
  <c r="N1149" i="2" s="1"/>
  <c r="O1149" i="2" s="1"/>
  <c r="AB1148" i="2"/>
  <c r="M1148" i="2"/>
  <c r="N1148" i="2" s="1"/>
  <c r="O1148" i="2" s="1"/>
  <c r="AB1147" i="2"/>
  <c r="M1147" i="2"/>
  <c r="N1147" i="2" s="1"/>
  <c r="O1147" i="2" s="1"/>
  <c r="AB1146" i="2"/>
  <c r="M1146" i="2"/>
  <c r="N1146" i="2" s="1"/>
  <c r="O1146" i="2" s="1"/>
  <c r="AB1145" i="2"/>
  <c r="M1145" i="2"/>
  <c r="N1145" i="2" s="1"/>
  <c r="O1145" i="2" s="1"/>
  <c r="AB1144" i="2"/>
  <c r="M1144" i="2"/>
  <c r="N1144" i="2" s="1"/>
  <c r="O1144" i="2" s="1"/>
  <c r="AB1143" i="2"/>
  <c r="M1143" i="2"/>
  <c r="N1143" i="2" s="1"/>
  <c r="O1143" i="2" s="1"/>
  <c r="AB1142" i="2"/>
  <c r="M1142" i="2"/>
  <c r="N1142" i="2" s="1"/>
  <c r="O1142" i="2" s="1"/>
  <c r="AB1141" i="2"/>
  <c r="M1141" i="2"/>
  <c r="N1141" i="2" s="1"/>
  <c r="O1141" i="2" s="1"/>
  <c r="AB1140" i="2"/>
  <c r="M1140" i="2"/>
  <c r="N1140" i="2" s="1"/>
  <c r="O1140" i="2" s="1"/>
  <c r="AB1139" i="2"/>
  <c r="M1139" i="2"/>
  <c r="N1139" i="2" s="1"/>
  <c r="O1139" i="2" s="1"/>
  <c r="AB1138" i="2"/>
  <c r="M1138" i="2"/>
  <c r="N1138" i="2" s="1"/>
  <c r="O1138" i="2" s="1"/>
  <c r="AB1137" i="2"/>
  <c r="M1137" i="2"/>
  <c r="N1137" i="2" s="1"/>
  <c r="O1137" i="2" s="1"/>
  <c r="AB1136" i="2"/>
  <c r="M1136" i="2"/>
  <c r="N1136" i="2" s="1"/>
  <c r="O1136" i="2" s="1"/>
  <c r="AB1135" i="2"/>
  <c r="M1135" i="2"/>
  <c r="N1135" i="2" s="1"/>
  <c r="O1135" i="2" s="1"/>
  <c r="AB1134" i="2"/>
  <c r="M1134" i="2"/>
  <c r="N1134" i="2" s="1"/>
  <c r="O1134" i="2" s="1"/>
  <c r="AB1133" i="2"/>
  <c r="M1133" i="2"/>
  <c r="N1133" i="2" s="1"/>
  <c r="O1133" i="2" s="1"/>
  <c r="AB1132" i="2"/>
  <c r="M1132" i="2"/>
  <c r="N1132" i="2" s="1"/>
  <c r="O1132" i="2" s="1"/>
  <c r="AB1131" i="2"/>
  <c r="M1131" i="2"/>
  <c r="N1131" i="2" s="1"/>
  <c r="O1131" i="2" s="1"/>
  <c r="AB1130" i="2"/>
  <c r="M1130" i="2"/>
  <c r="N1130" i="2" s="1"/>
  <c r="O1130" i="2" s="1"/>
  <c r="AB1129" i="2"/>
  <c r="M1129" i="2"/>
  <c r="N1129" i="2" s="1"/>
  <c r="O1129" i="2" s="1"/>
  <c r="AB1128" i="2"/>
  <c r="M1128" i="2"/>
  <c r="N1128" i="2" s="1"/>
  <c r="O1128" i="2" s="1"/>
  <c r="AB1127" i="2"/>
  <c r="M1127" i="2"/>
  <c r="N1127" i="2" s="1"/>
  <c r="O1127" i="2" s="1"/>
  <c r="AB1126" i="2"/>
  <c r="M1126" i="2"/>
  <c r="N1126" i="2" s="1"/>
  <c r="O1126" i="2" s="1"/>
  <c r="AB1125" i="2"/>
  <c r="M1125" i="2"/>
  <c r="N1125" i="2" s="1"/>
  <c r="O1125" i="2" s="1"/>
  <c r="AB1124" i="2"/>
  <c r="M1124" i="2"/>
  <c r="N1124" i="2" s="1"/>
  <c r="O1124" i="2" s="1"/>
  <c r="AB1123" i="2"/>
  <c r="M1123" i="2"/>
  <c r="N1123" i="2" s="1"/>
  <c r="O1123" i="2" s="1"/>
  <c r="AB1122" i="2"/>
  <c r="M1122" i="2"/>
  <c r="N1122" i="2" s="1"/>
  <c r="O1122" i="2" s="1"/>
  <c r="AB1121" i="2"/>
  <c r="M1121" i="2"/>
  <c r="N1121" i="2" s="1"/>
  <c r="O1121" i="2" s="1"/>
  <c r="AB1120" i="2"/>
  <c r="M1120" i="2"/>
  <c r="N1120" i="2" s="1"/>
  <c r="O1120" i="2" s="1"/>
  <c r="AB1119" i="2"/>
  <c r="M1119" i="2"/>
  <c r="N1119" i="2" s="1"/>
  <c r="O1119" i="2" s="1"/>
  <c r="AB1118" i="2"/>
  <c r="M1118" i="2"/>
  <c r="N1118" i="2" s="1"/>
  <c r="O1118" i="2" s="1"/>
  <c r="AB1117" i="2"/>
  <c r="M1117" i="2"/>
  <c r="N1117" i="2" s="1"/>
  <c r="O1117" i="2" s="1"/>
  <c r="AB1116" i="2"/>
  <c r="M1116" i="2"/>
  <c r="N1116" i="2" s="1"/>
  <c r="O1116" i="2" s="1"/>
  <c r="AB1115" i="2"/>
  <c r="M1115" i="2"/>
  <c r="N1115" i="2" s="1"/>
  <c r="O1115" i="2" s="1"/>
  <c r="AB1114" i="2"/>
  <c r="M1114" i="2"/>
  <c r="N1114" i="2" s="1"/>
  <c r="O1114" i="2" s="1"/>
  <c r="AB1113" i="2"/>
  <c r="M1113" i="2"/>
  <c r="N1113" i="2" s="1"/>
  <c r="O1113" i="2" s="1"/>
  <c r="AB1112" i="2"/>
  <c r="M1112" i="2"/>
  <c r="N1112" i="2" s="1"/>
  <c r="O1112" i="2" s="1"/>
  <c r="AB1111" i="2"/>
  <c r="M1111" i="2"/>
  <c r="N1111" i="2" s="1"/>
  <c r="O1111" i="2" s="1"/>
  <c r="AB1110" i="2"/>
  <c r="M1110" i="2"/>
  <c r="N1110" i="2" s="1"/>
  <c r="O1110" i="2" s="1"/>
  <c r="AB1109" i="2"/>
  <c r="M1109" i="2"/>
  <c r="N1109" i="2" s="1"/>
  <c r="O1109" i="2" s="1"/>
  <c r="AB1108" i="2"/>
  <c r="M1108" i="2"/>
  <c r="N1108" i="2" s="1"/>
  <c r="O1108" i="2" s="1"/>
  <c r="AB1107" i="2"/>
  <c r="M1107" i="2"/>
  <c r="N1107" i="2" s="1"/>
  <c r="O1107" i="2" s="1"/>
  <c r="AB1106" i="2"/>
  <c r="M1106" i="2"/>
  <c r="N1106" i="2" s="1"/>
  <c r="O1106" i="2" s="1"/>
  <c r="AB1105" i="2"/>
  <c r="M1105" i="2"/>
  <c r="N1105" i="2" s="1"/>
  <c r="O1105" i="2" s="1"/>
  <c r="AB1104" i="2"/>
  <c r="M1104" i="2"/>
  <c r="N1104" i="2" s="1"/>
  <c r="O1104" i="2" s="1"/>
  <c r="AB1103" i="2"/>
  <c r="M1103" i="2"/>
  <c r="N1103" i="2" s="1"/>
  <c r="O1103" i="2" s="1"/>
  <c r="AB1102" i="2"/>
  <c r="M1102" i="2"/>
  <c r="N1102" i="2" s="1"/>
  <c r="O1102" i="2" s="1"/>
  <c r="AB1101" i="2"/>
  <c r="M1101" i="2"/>
  <c r="N1101" i="2" s="1"/>
  <c r="O1101" i="2" s="1"/>
  <c r="AB1100" i="2"/>
  <c r="M1100" i="2"/>
  <c r="N1100" i="2" s="1"/>
  <c r="O1100" i="2" s="1"/>
  <c r="AB1099" i="2"/>
  <c r="M1099" i="2"/>
  <c r="N1099" i="2" s="1"/>
  <c r="O1099" i="2" s="1"/>
  <c r="AB1098" i="2"/>
  <c r="M1098" i="2"/>
  <c r="N1098" i="2" s="1"/>
  <c r="O1098" i="2" s="1"/>
  <c r="AB1097" i="2"/>
  <c r="M1097" i="2"/>
  <c r="N1097" i="2" s="1"/>
  <c r="O1097" i="2" s="1"/>
  <c r="AB1096" i="2"/>
  <c r="M1096" i="2"/>
  <c r="N1096" i="2" s="1"/>
  <c r="O1096" i="2" s="1"/>
  <c r="AB1095" i="2"/>
  <c r="M1095" i="2"/>
  <c r="N1095" i="2" s="1"/>
  <c r="O1095" i="2" s="1"/>
  <c r="AB1094" i="2"/>
  <c r="M1094" i="2"/>
  <c r="N1094" i="2" s="1"/>
  <c r="O1094" i="2" s="1"/>
  <c r="AB1093" i="2"/>
  <c r="M1093" i="2"/>
  <c r="N1093" i="2" s="1"/>
  <c r="O1093" i="2" s="1"/>
  <c r="AB1092" i="2"/>
  <c r="M1092" i="2"/>
  <c r="N1092" i="2" s="1"/>
  <c r="O1092" i="2" s="1"/>
  <c r="AB1091" i="2"/>
  <c r="M1091" i="2"/>
  <c r="N1091" i="2" s="1"/>
  <c r="O1091" i="2" s="1"/>
  <c r="AB1090" i="2"/>
  <c r="M1090" i="2"/>
  <c r="N1090" i="2" s="1"/>
  <c r="O1090" i="2" s="1"/>
  <c r="AB1089" i="2"/>
  <c r="M1089" i="2"/>
  <c r="N1089" i="2" s="1"/>
  <c r="O1089" i="2" s="1"/>
  <c r="AB1088" i="2"/>
  <c r="M1088" i="2"/>
  <c r="N1088" i="2" s="1"/>
  <c r="O1088" i="2" s="1"/>
  <c r="AB1087" i="2"/>
  <c r="M1087" i="2"/>
  <c r="N1087" i="2" s="1"/>
  <c r="O1087" i="2" s="1"/>
  <c r="AB1086" i="2"/>
  <c r="M1086" i="2"/>
  <c r="N1086" i="2" s="1"/>
  <c r="O1086" i="2" s="1"/>
  <c r="AB1085" i="2"/>
  <c r="M1085" i="2"/>
  <c r="N1085" i="2" s="1"/>
  <c r="O1085" i="2" s="1"/>
  <c r="AB1084" i="2"/>
  <c r="M1084" i="2"/>
  <c r="N1084" i="2" s="1"/>
  <c r="O1084" i="2" s="1"/>
  <c r="AB1083" i="2"/>
  <c r="M1083" i="2"/>
  <c r="N1083" i="2" s="1"/>
  <c r="O1083" i="2" s="1"/>
  <c r="AB1082" i="2"/>
  <c r="M1082" i="2"/>
  <c r="N1082" i="2" s="1"/>
  <c r="O1082" i="2" s="1"/>
  <c r="AB1081" i="2"/>
  <c r="M1081" i="2"/>
  <c r="N1081" i="2" s="1"/>
  <c r="O1081" i="2" s="1"/>
  <c r="AB1080" i="2"/>
  <c r="M1080" i="2"/>
  <c r="N1080" i="2" s="1"/>
  <c r="O1080" i="2" s="1"/>
  <c r="AB1079" i="2"/>
  <c r="M1079" i="2"/>
  <c r="N1079" i="2" s="1"/>
  <c r="O1079" i="2" s="1"/>
  <c r="AB1078" i="2"/>
  <c r="M1078" i="2"/>
  <c r="N1078" i="2" s="1"/>
  <c r="O1078" i="2" s="1"/>
  <c r="AB1077" i="2"/>
  <c r="M1077" i="2"/>
  <c r="N1077" i="2" s="1"/>
  <c r="O1077" i="2" s="1"/>
  <c r="AB1076" i="2"/>
  <c r="M1076" i="2"/>
  <c r="N1076" i="2" s="1"/>
  <c r="O1076" i="2" s="1"/>
  <c r="AB1075" i="2"/>
  <c r="M1075" i="2"/>
  <c r="N1075" i="2" s="1"/>
  <c r="O1075" i="2" s="1"/>
  <c r="AB1074" i="2"/>
  <c r="M1074" i="2"/>
  <c r="N1074" i="2" s="1"/>
  <c r="O1074" i="2" s="1"/>
  <c r="AB1073" i="2"/>
  <c r="M1073" i="2"/>
  <c r="N1073" i="2" s="1"/>
  <c r="O1073" i="2" s="1"/>
  <c r="AB1072" i="2"/>
  <c r="M1072" i="2"/>
  <c r="N1072" i="2" s="1"/>
  <c r="O1072" i="2" s="1"/>
  <c r="AB1071" i="2"/>
  <c r="M1071" i="2"/>
  <c r="N1071" i="2" s="1"/>
  <c r="O1071" i="2" s="1"/>
  <c r="AB1070" i="2"/>
  <c r="M1070" i="2"/>
  <c r="N1070" i="2" s="1"/>
  <c r="O1070" i="2" s="1"/>
  <c r="AB1069" i="2"/>
  <c r="M1069" i="2"/>
  <c r="N1069" i="2" s="1"/>
  <c r="O1069" i="2" s="1"/>
  <c r="AB1068" i="2"/>
  <c r="M1068" i="2"/>
  <c r="N1068" i="2" s="1"/>
  <c r="O1068" i="2" s="1"/>
  <c r="AB1067" i="2"/>
  <c r="M1067" i="2"/>
  <c r="N1067" i="2" s="1"/>
  <c r="O1067" i="2" s="1"/>
  <c r="AB1066" i="2"/>
  <c r="M1066" i="2"/>
  <c r="N1066" i="2" s="1"/>
  <c r="O1066" i="2" s="1"/>
  <c r="AB1065" i="2"/>
  <c r="M1065" i="2"/>
  <c r="N1065" i="2" s="1"/>
  <c r="O1065" i="2" s="1"/>
  <c r="AB1064" i="2"/>
  <c r="M1064" i="2"/>
  <c r="N1064" i="2" s="1"/>
  <c r="O1064" i="2" s="1"/>
  <c r="AB1063" i="2"/>
  <c r="M1063" i="2"/>
  <c r="N1063" i="2" s="1"/>
  <c r="O1063" i="2" s="1"/>
  <c r="AB1062" i="2"/>
  <c r="M1062" i="2"/>
  <c r="N1062" i="2" s="1"/>
  <c r="O1062" i="2" s="1"/>
  <c r="AB1061" i="2"/>
  <c r="M1061" i="2"/>
  <c r="N1061" i="2" s="1"/>
  <c r="O1061" i="2" s="1"/>
  <c r="AB1060" i="2"/>
  <c r="M1060" i="2"/>
  <c r="N1060" i="2" s="1"/>
  <c r="O1060" i="2" s="1"/>
  <c r="AB1059" i="2"/>
  <c r="M1059" i="2"/>
  <c r="N1059" i="2" s="1"/>
  <c r="O1059" i="2" s="1"/>
  <c r="AB1058" i="2"/>
  <c r="M1058" i="2"/>
  <c r="N1058" i="2" s="1"/>
  <c r="O1058" i="2" s="1"/>
  <c r="AB1057" i="2"/>
  <c r="M1057" i="2"/>
  <c r="N1057" i="2" s="1"/>
  <c r="O1057" i="2" s="1"/>
  <c r="AB1056" i="2"/>
  <c r="M1056" i="2"/>
  <c r="N1056" i="2" s="1"/>
  <c r="O1056" i="2" s="1"/>
  <c r="AB1055" i="2"/>
  <c r="M1055" i="2"/>
  <c r="N1055" i="2" s="1"/>
  <c r="O1055" i="2" s="1"/>
  <c r="AB1054" i="2"/>
  <c r="M1054" i="2"/>
  <c r="N1054" i="2" s="1"/>
  <c r="O1054" i="2" s="1"/>
  <c r="AB1053" i="2"/>
  <c r="M1053" i="2"/>
  <c r="N1053" i="2" s="1"/>
  <c r="O1053" i="2" s="1"/>
  <c r="AB1052" i="2"/>
  <c r="M1052" i="2"/>
  <c r="N1052" i="2" s="1"/>
  <c r="O1052" i="2" s="1"/>
  <c r="AB1051" i="2"/>
  <c r="M1051" i="2"/>
  <c r="N1051" i="2" s="1"/>
  <c r="O1051" i="2" s="1"/>
  <c r="AB1050" i="2"/>
  <c r="M1050" i="2"/>
  <c r="N1050" i="2" s="1"/>
  <c r="O1050" i="2" s="1"/>
  <c r="AB1049" i="2"/>
  <c r="M1049" i="2"/>
  <c r="N1049" i="2" s="1"/>
  <c r="O1049" i="2" s="1"/>
  <c r="AB1048" i="2"/>
  <c r="M1048" i="2"/>
  <c r="N1048" i="2" s="1"/>
  <c r="O1048" i="2" s="1"/>
  <c r="AB1047" i="2"/>
  <c r="M1047" i="2"/>
  <c r="N1047" i="2" s="1"/>
  <c r="O1047" i="2" s="1"/>
  <c r="AB1046" i="2"/>
  <c r="M1046" i="2"/>
  <c r="N1046" i="2" s="1"/>
  <c r="O1046" i="2" s="1"/>
  <c r="AB1045" i="2"/>
  <c r="M1045" i="2"/>
  <c r="N1045" i="2" s="1"/>
  <c r="O1045" i="2" s="1"/>
  <c r="AB1044" i="2"/>
  <c r="M1044" i="2"/>
  <c r="N1044" i="2" s="1"/>
  <c r="O1044" i="2" s="1"/>
  <c r="AB1043" i="2"/>
  <c r="M1043" i="2"/>
  <c r="N1043" i="2" s="1"/>
  <c r="O1043" i="2" s="1"/>
  <c r="AB1042" i="2"/>
  <c r="M1042" i="2"/>
  <c r="N1042" i="2" s="1"/>
  <c r="O1042" i="2" s="1"/>
  <c r="AB1041" i="2"/>
  <c r="M1041" i="2"/>
  <c r="N1041" i="2" s="1"/>
  <c r="O1041" i="2" s="1"/>
  <c r="AB1040" i="2"/>
  <c r="M1040" i="2"/>
  <c r="N1040" i="2" s="1"/>
  <c r="O1040" i="2" s="1"/>
  <c r="AB1039" i="2"/>
  <c r="M1039" i="2"/>
  <c r="N1039" i="2" s="1"/>
  <c r="O1039" i="2" s="1"/>
  <c r="AB1038" i="2"/>
  <c r="M1038" i="2"/>
  <c r="N1038" i="2" s="1"/>
  <c r="O1038" i="2" s="1"/>
  <c r="AB1037" i="2"/>
  <c r="M1037" i="2"/>
  <c r="N1037" i="2" s="1"/>
  <c r="O1037" i="2" s="1"/>
  <c r="AB1036" i="2"/>
  <c r="M1036" i="2"/>
  <c r="N1036" i="2" s="1"/>
  <c r="O1036" i="2" s="1"/>
  <c r="AB1035" i="2"/>
  <c r="M1035" i="2"/>
  <c r="N1035" i="2" s="1"/>
  <c r="O1035" i="2" s="1"/>
  <c r="AB1034" i="2"/>
  <c r="M1034" i="2"/>
  <c r="N1034" i="2" s="1"/>
  <c r="O1034" i="2" s="1"/>
  <c r="AB1033" i="2"/>
  <c r="M1033" i="2"/>
  <c r="N1033" i="2" s="1"/>
  <c r="O1033" i="2" s="1"/>
  <c r="AB1032" i="2"/>
  <c r="M1032" i="2"/>
  <c r="N1032" i="2" s="1"/>
  <c r="O1032" i="2" s="1"/>
  <c r="AB1031" i="2"/>
  <c r="M1031" i="2"/>
  <c r="N1031" i="2" s="1"/>
  <c r="O1031" i="2" s="1"/>
  <c r="AB1030" i="2"/>
  <c r="M1030" i="2"/>
  <c r="N1030" i="2" s="1"/>
  <c r="O1030" i="2" s="1"/>
  <c r="AB1029" i="2"/>
  <c r="M1029" i="2"/>
  <c r="N1029" i="2" s="1"/>
  <c r="O1029" i="2" s="1"/>
  <c r="AB1028" i="2"/>
  <c r="M1028" i="2"/>
  <c r="N1028" i="2" s="1"/>
  <c r="O1028" i="2" s="1"/>
  <c r="AB1027" i="2"/>
  <c r="M1027" i="2"/>
  <c r="N1027" i="2" s="1"/>
  <c r="O1027" i="2" s="1"/>
  <c r="AB1026" i="2"/>
  <c r="M1026" i="2"/>
  <c r="N1026" i="2" s="1"/>
  <c r="O1026" i="2" s="1"/>
  <c r="AB1025" i="2"/>
  <c r="M1025" i="2"/>
  <c r="N1025" i="2" s="1"/>
  <c r="O1025" i="2" s="1"/>
  <c r="AB1024" i="2"/>
  <c r="M1024" i="2"/>
  <c r="N1024" i="2" s="1"/>
  <c r="O1024" i="2" s="1"/>
  <c r="AB1023" i="2"/>
  <c r="M1023" i="2"/>
  <c r="N1023" i="2" s="1"/>
  <c r="O1023" i="2" s="1"/>
  <c r="AB1022" i="2"/>
  <c r="M1022" i="2"/>
  <c r="N1022" i="2" s="1"/>
  <c r="O1022" i="2" s="1"/>
  <c r="AB1021" i="2"/>
  <c r="M1021" i="2"/>
  <c r="N1021" i="2" s="1"/>
  <c r="O1021" i="2" s="1"/>
  <c r="AB1020" i="2"/>
  <c r="M1020" i="2"/>
  <c r="N1020" i="2" s="1"/>
  <c r="O1020" i="2" s="1"/>
  <c r="AB1019" i="2"/>
  <c r="M1019" i="2"/>
  <c r="N1019" i="2" s="1"/>
  <c r="O1019" i="2" s="1"/>
  <c r="AB1018" i="2"/>
  <c r="M1018" i="2"/>
  <c r="N1018" i="2" s="1"/>
  <c r="O1018" i="2" s="1"/>
  <c r="AB1017" i="2"/>
  <c r="M1017" i="2"/>
  <c r="N1017" i="2" s="1"/>
  <c r="O1017" i="2" s="1"/>
  <c r="AB1016" i="2"/>
  <c r="M1016" i="2"/>
  <c r="N1016" i="2" s="1"/>
  <c r="O1016" i="2" s="1"/>
  <c r="AB1015" i="2"/>
  <c r="M1015" i="2"/>
  <c r="N1015" i="2" s="1"/>
  <c r="O1015" i="2" s="1"/>
  <c r="AB1014" i="2"/>
  <c r="M1014" i="2"/>
  <c r="N1014" i="2" s="1"/>
  <c r="O1014" i="2" s="1"/>
  <c r="AB1013" i="2"/>
  <c r="M1013" i="2"/>
  <c r="N1013" i="2" s="1"/>
  <c r="O1013" i="2" s="1"/>
  <c r="AB1012" i="2"/>
  <c r="M1012" i="2"/>
  <c r="N1012" i="2" s="1"/>
  <c r="O1012" i="2" s="1"/>
  <c r="AB1011" i="2"/>
  <c r="M1011" i="2"/>
  <c r="N1011" i="2" s="1"/>
  <c r="O1011" i="2" s="1"/>
  <c r="AB1010" i="2"/>
  <c r="M1010" i="2"/>
  <c r="N1010" i="2" s="1"/>
  <c r="O1010" i="2" s="1"/>
  <c r="AB1009" i="2"/>
  <c r="M1009" i="2"/>
  <c r="N1009" i="2" s="1"/>
  <c r="O1009" i="2" s="1"/>
  <c r="AB1008" i="2"/>
  <c r="M1008" i="2"/>
  <c r="N1008" i="2" s="1"/>
  <c r="O1008" i="2" s="1"/>
  <c r="AB1007" i="2"/>
  <c r="M1007" i="2"/>
  <c r="N1007" i="2" s="1"/>
  <c r="O1007" i="2" s="1"/>
  <c r="AB1006" i="2"/>
  <c r="M1006" i="2"/>
  <c r="N1006" i="2" s="1"/>
  <c r="O1006" i="2" s="1"/>
  <c r="AB1005" i="2"/>
  <c r="M1005" i="2"/>
  <c r="N1005" i="2" s="1"/>
  <c r="O1005" i="2" s="1"/>
  <c r="AB1004" i="2"/>
  <c r="M1004" i="2"/>
  <c r="N1004" i="2" s="1"/>
  <c r="O1004" i="2" s="1"/>
  <c r="AB1003" i="2"/>
  <c r="M1003" i="2"/>
  <c r="N1003" i="2" s="1"/>
  <c r="O1003" i="2" s="1"/>
  <c r="AB1002" i="2"/>
  <c r="M1002" i="2"/>
  <c r="N1002" i="2" s="1"/>
  <c r="O1002" i="2" s="1"/>
  <c r="AB1001" i="2"/>
  <c r="M1001" i="2"/>
  <c r="N1001" i="2" s="1"/>
  <c r="O1001" i="2" s="1"/>
  <c r="AB1000" i="2"/>
  <c r="M1000" i="2"/>
  <c r="N1000" i="2" s="1"/>
  <c r="O1000" i="2" s="1"/>
  <c r="AB999" i="2"/>
  <c r="M999" i="2"/>
  <c r="N999" i="2" s="1"/>
  <c r="O999" i="2" s="1"/>
  <c r="AB998" i="2"/>
  <c r="M998" i="2"/>
  <c r="N998" i="2" s="1"/>
  <c r="O998" i="2" s="1"/>
  <c r="AB997" i="2"/>
  <c r="M997" i="2"/>
  <c r="N997" i="2" s="1"/>
  <c r="O997" i="2" s="1"/>
  <c r="AB996" i="2"/>
  <c r="M996" i="2"/>
  <c r="N996" i="2" s="1"/>
  <c r="O996" i="2" s="1"/>
  <c r="AB995" i="2"/>
  <c r="M995" i="2"/>
  <c r="N995" i="2" s="1"/>
  <c r="O995" i="2" s="1"/>
  <c r="AB994" i="2"/>
  <c r="M994" i="2"/>
  <c r="N994" i="2" s="1"/>
  <c r="O994" i="2" s="1"/>
  <c r="AB993" i="2"/>
  <c r="M993" i="2"/>
  <c r="N993" i="2" s="1"/>
  <c r="O993" i="2" s="1"/>
  <c r="AB992" i="2"/>
  <c r="M992" i="2"/>
  <c r="N992" i="2" s="1"/>
  <c r="O992" i="2" s="1"/>
  <c r="AB991" i="2"/>
  <c r="M991" i="2"/>
  <c r="N991" i="2" s="1"/>
  <c r="O991" i="2" s="1"/>
  <c r="AB990" i="2"/>
  <c r="M990" i="2"/>
  <c r="N990" i="2" s="1"/>
  <c r="O990" i="2" s="1"/>
  <c r="AB989" i="2"/>
  <c r="M989" i="2"/>
  <c r="N989" i="2" s="1"/>
  <c r="O989" i="2" s="1"/>
  <c r="AB988" i="2"/>
  <c r="M988" i="2"/>
  <c r="N988" i="2" s="1"/>
  <c r="O988" i="2" s="1"/>
  <c r="AB987" i="2"/>
  <c r="M987" i="2"/>
  <c r="N987" i="2" s="1"/>
  <c r="O987" i="2" s="1"/>
  <c r="AB986" i="2"/>
  <c r="M986" i="2"/>
  <c r="N986" i="2" s="1"/>
  <c r="O986" i="2" s="1"/>
  <c r="AB985" i="2"/>
  <c r="M985" i="2"/>
  <c r="N985" i="2" s="1"/>
  <c r="O985" i="2" s="1"/>
  <c r="AB984" i="2"/>
  <c r="M984" i="2"/>
  <c r="N984" i="2" s="1"/>
  <c r="O984" i="2" s="1"/>
  <c r="AB983" i="2"/>
  <c r="M983" i="2"/>
  <c r="N983" i="2" s="1"/>
  <c r="O983" i="2" s="1"/>
  <c r="AB982" i="2"/>
  <c r="M982" i="2"/>
  <c r="N982" i="2" s="1"/>
  <c r="O982" i="2" s="1"/>
  <c r="AB981" i="2"/>
  <c r="M981" i="2"/>
  <c r="N981" i="2" s="1"/>
  <c r="O981" i="2" s="1"/>
  <c r="AB980" i="2"/>
  <c r="M980" i="2"/>
  <c r="N980" i="2" s="1"/>
  <c r="O980" i="2" s="1"/>
  <c r="AB979" i="2"/>
  <c r="M979" i="2"/>
  <c r="N979" i="2" s="1"/>
  <c r="O979" i="2" s="1"/>
  <c r="AB978" i="2"/>
  <c r="M978" i="2"/>
  <c r="N978" i="2" s="1"/>
  <c r="O978" i="2" s="1"/>
  <c r="AB977" i="2"/>
  <c r="M977" i="2"/>
  <c r="N977" i="2" s="1"/>
  <c r="O977" i="2" s="1"/>
  <c r="AB976" i="2"/>
  <c r="M976" i="2"/>
  <c r="N976" i="2" s="1"/>
  <c r="O976" i="2" s="1"/>
  <c r="AB975" i="2"/>
  <c r="M975" i="2"/>
  <c r="N975" i="2" s="1"/>
  <c r="O975" i="2" s="1"/>
  <c r="AB974" i="2"/>
  <c r="M974" i="2"/>
  <c r="N974" i="2" s="1"/>
  <c r="O974" i="2" s="1"/>
  <c r="AB973" i="2"/>
  <c r="M973" i="2"/>
  <c r="N973" i="2" s="1"/>
  <c r="O973" i="2" s="1"/>
  <c r="AB972" i="2"/>
  <c r="M972" i="2"/>
  <c r="N972" i="2" s="1"/>
  <c r="O972" i="2" s="1"/>
  <c r="AB971" i="2"/>
  <c r="M971" i="2"/>
  <c r="N971" i="2" s="1"/>
  <c r="O971" i="2" s="1"/>
  <c r="AB970" i="2"/>
  <c r="M970" i="2"/>
  <c r="N970" i="2" s="1"/>
  <c r="O970" i="2" s="1"/>
  <c r="AB969" i="2"/>
  <c r="M969" i="2"/>
  <c r="N969" i="2" s="1"/>
  <c r="O969" i="2" s="1"/>
  <c r="AB968" i="2"/>
  <c r="M968" i="2"/>
  <c r="N968" i="2" s="1"/>
  <c r="O968" i="2" s="1"/>
  <c r="AB967" i="2"/>
  <c r="M967" i="2"/>
  <c r="N967" i="2" s="1"/>
  <c r="O967" i="2" s="1"/>
  <c r="AB966" i="2"/>
  <c r="M966" i="2"/>
  <c r="N966" i="2" s="1"/>
  <c r="O966" i="2" s="1"/>
  <c r="AB965" i="2"/>
  <c r="M965" i="2"/>
  <c r="N965" i="2" s="1"/>
  <c r="O965" i="2" s="1"/>
  <c r="AB964" i="2"/>
  <c r="M964" i="2"/>
  <c r="N964" i="2" s="1"/>
  <c r="O964" i="2" s="1"/>
  <c r="AB963" i="2"/>
  <c r="M963" i="2"/>
  <c r="N963" i="2" s="1"/>
  <c r="O963" i="2" s="1"/>
  <c r="AB962" i="2"/>
  <c r="M962" i="2"/>
  <c r="N962" i="2" s="1"/>
  <c r="O962" i="2" s="1"/>
  <c r="AB961" i="2"/>
  <c r="M961" i="2"/>
  <c r="N961" i="2" s="1"/>
  <c r="O961" i="2" s="1"/>
  <c r="AB960" i="2"/>
  <c r="M960" i="2"/>
  <c r="N960" i="2" s="1"/>
  <c r="O960" i="2" s="1"/>
  <c r="AB959" i="2"/>
  <c r="M959" i="2"/>
  <c r="N959" i="2" s="1"/>
  <c r="O959" i="2" s="1"/>
  <c r="AB958" i="2"/>
  <c r="M958" i="2"/>
  <c r="N958" i="2" s="1"/>
  <c r="O958" i="2" s="1"/>
  <c r="AB957" i="2"/>
  <c r="M957" i="2"/>
  <c r="N957" i="2" s="1"/>
  <c r="O957" i="2" s="1"/>
  <c r="AB956" i="2"/>
  <c r="M956" i="2"/>
  <c r="N956" i="2" s="1"/>
  <c r="O956" i="2" s="1"/>
  <c r="AB955" i="2"/>
  <c r="M955" i="2"/>
  <c r="N955" i="2" s="1"/>
  <c r="O955" i="2" s="1"/>
  <c r="AB954" i="2"/>
  <c r="M954" i="2"/>
  <c r="N954" i="2" s="1"/>
  <c r="O954" i="2" s="1"/>
  <c r="AB953" i="2"/>
  <c r="M953" i="2"/>
  <c r="N953" i="2" s="1"/>
  <c r="O953" i="2" s="1"/>
  <c r="AB952" i="2"/>
  <c r="M952" i="2"/>
  <c r="N952" i="2" s="1"/>
  <c r="O952" i="2" s="1"/>
  <c r="AB951" i="2"/>
  <c r="M951" i="2"/>
  <c r="N951" i="2" s="1"/>
  <c r="O951" i="2" s="1"/>
  <c r="AB950" i="2"/>
  <c r="M950" i="2"/>
  <c r="N950" i="2" s="1"/>
  <c r="O950" i="2" s="1"/>
  <c r="AB949" i="2"/>
  <c r="M949" i="2"/>
  <c r="N949" i="2" s="1"/>
  <c r="O949" i="2" s="1"/>
  <c r="AB948" i="2"/>
  <c r="M948" i="2"/>
  <c r="N948" i="2" s="1"/>
  <c r="O948" i="2" s="1"/>
  <c r="AB947" i="2"/>
  <c r="M947" i="2"/>
  <c r="N947" i="2" s="1"/>
  <c r="O947" i="2" s="1"/>
  <c r="AB946" i="2"/>
  <c r="M946" i="2"/>
  <c r="N946" i="2" s="1"/>
  <c r="O946" i="2" s="1"/>
  <c r="AB945" i="2"/>
  <c r="M945" i="2"/>
  <c r="N945" i="2" s="1"/>
  <c r="O945" i="2" s="1"/>
  <c r="AB944" i="2"/>
  <c r="M944" i="2"/>
  <c r="N944" i="2" s="1"/>
  <c r="O944" i="2" s="1"/>
  <c r="AB943" i="2"/>
  <c r="M943" i="2"/>
  <c r="N943" i="2" s="1"/>
  <c r="O943" i="2" s="1"/>
  <c r="AB942" i="2"/>
  <c r="M942" i="2"/>
  <c r="N942" i="2" s="1"/>
  <c r="O942" i="2" s="1"/>
  <c r="AB941" i="2"/>
  <c r="M941" i="2"/>
  <c r="N941" i="2" s="1"/>
  <c r="O941" i="2" s="1"/>
  <c r="AB940" i="2"/>
  <c r="M940" i="2"/>
  <c r="N940" i="2" s="1"/>
  <c r="O940" i="2" s="1"/>
  <c r="AB939" i="2"/>
  <c r="M939" i="2"/>
  <c r="N939" i="2" s="1"/>
  <c r="O939" i="2" s="1"/>
  <c r="AB938" i="2"/>
  <c r="M938" i="2"/>
  <c r="N938" i="2" s="1"/>
  <c r="O938" i="2" s="1"/>
  <c r="AB937" i="2"/>
  <c r="M937" i="2"/>
  <c r="N937" i="2" s="1"/>
  <c r="O937" i="2" s="1"/>
  <c r="AB936" i="2"/>
  <c r="M936" i="2"/>
  <c r="N936" i="2" s="1"/>
  <c r="O936" i="2" s="1"/>
  <c r="AB935" i="2"/>
  <c r="M935" i="2"/>
  <c r="N935" i="2" s="1"/>
  <c r="O935" i="2" s="1"/>
  <c r="AB934" i="2"/>
  <c r="M934" i="2"/>
  <c r="N934" i="2" s="1"/>
  <c r="O934" i="2" s="1"/>
  <c r="AB933" i="2"/>
  <c r="M933" i="2"/>
  <c r="N933" i="2" s="1"/>
  <c r="O933" i="2" s="1"/>
  <c r="AB932" i="2"/>
  <c r="M932" i="2"/>
  <c r="N932" i="2" s="1"/>
  <c r="O932" i="2" s="1"/>
  <c r="AB931" i="2"/>
  <c r="M931" i="2"/>
  <c r="N931" i="2" s="1"/>
  <c r="O931" i="2" s="1"/>
  <c r="AB930" i="2"/>
  <c r="M930" i="2"/>
  <c r="N930" i="2" s="1"/>
  <c r="O930" i="2" s="1"/>
  <c r="AB929" i="2"/>
  <c r="M929" i="2"/>
  <c r="N929" i="2" s="1"/>
  <c r="O929" i="2" s="1"/>
  <c r="AB928" i="2"/>
  <c r="M928" i="2"/>
  <c r="N928" i="2" s="1"/>
  <c r="O928" i="2" s="1"/>
  <c r="AB927" i="2"/>
  <c r="M927" i="2"/>
  <c r="N927" i="2" s="1"/>
  <c r="O927" i="2" s="1"/>
  <c r="AB926" i="2"/>
  <c r="M926" i="2"/>
  <c r="N926" i="2" s="1"/>
  <c r="O926" i="2" s="1"/>
  <c r="AB925" i="2"/>
  <c r="M925" i="2"/>
  <c r="N925" i="2" s="1"/>
  <c r="O925" i="2" s="1"/>
  <c r="AB924" i="2"/>
  <c r="M924" i="2"/>
  <c r="N924" i="2" s="1"/>
  <c r="O924" i="2" s="1"/>
  <c r="AB923" i="2"/>
  <c r="M923" i="2"/>
  <c r="N923" i="2" s="1"/>
  <c r="O923" i="2" s="1"/>
  <c r="AB922" i="2"/>
  <c r="M922" i="2"/>
  <c r="N922" i="2" s="1"/>
  <c r="O922" i="2" s="1"/>
  <c r="AB921" i="2"/>
  <c r="M921" i="2"/>
  <c r="N921" i="2" s="1"/>
  <c r="O921" i="2" s="1"/>
  <c r="AB920" i="2"/>
  <c r="M920" i="2"/>
  <c r="N920" i="2" s="1"/>
  <c r="O920" i="2" s="1"/>
  <c r="AB919" i="2"/>
  <c r="M919" i="2"/>
  <c r="N919" i="2" s="1"/>
  <c r="O919" i="2" s="1"/>
  <c r="AB918" i="2"/>
  <c r="M918" i="2"/>
  <c r="N918" i="2" s="1"/>
  <c r="O918" i="2" s="1"/>
  <c r="AB917" i="2"/>
  <c r="M917" i="2"/>
  <c r="N917" i="2" s="1"/>
  <c r="O917" i="2" s="1"/>
  <c r="AB916" i="2"/>
  <c r="M916" i="2"/>
  <c r="N916" i="2" s="1"/>
  <c r="O916" i="2" s="1"/>
  <c r="AB915" i="2"/>
  <c r="M915" i="2"/>
  <c r="N915" i="2" s="1"/>
  <c r="O915" i="2" s="1"/>
  <c r="AB914" i="2"/>
  <c r="M914" i="2"/>
  <c r="N914" i="2" s="1"/>
  <c r="O914" i="2" s="1"/>
  <c r="AB913" i="2"/>
  <c r="M913" i="2"/>
  <c r="N913" i="2" s="1"/>
  <c r="O913" i="2" s="1"/>
  <c r="AB912" i="2"/>
  <c r="M912" i="2"/>
  <c r="N912" i="2" s="1"/>
  <c r="O912" i="2" s="1"/>
  <c r="AB911" i="2"/>
  <c r="M911" i="2"/>
  <c r="N911" i="2" s="1"/>
  <c r="O911" i="2" s="1"/>
  <c r="AB910" i="2"/>
  <c r="M910" i="2"/>
  <c r="N910" i="2" s="1"/>
  <c r="O910" i="2" s="1"/>
  <c r="AB909" i="2"/>
  <c r="M909" i="2"/>
  <c r="N909" i="2" s="1"/>
  <c r="O909" i="2" s="1"/>
  <c r="AB908" i="2"/>
  <c r="M908" i="2"/>
  <c r="N908" i="2" s="1"/>
  <c r="O908" i="2" s="1"/>
  <c r="AB907" i="2"/>
  <c r="M907" i="2"/>
  <c r="N907" i="2" s="1"/>
  <c r="O907" i="2" s="1"/>
  <c r="AB906" i="2"/>
  <c r="M906" i="2"/>
  <c r="N906" i="2" s="1"/>
  <c r="O906" i="2" s="1"/>
  <c r="AB905" i="2"/>
  <c r="M905" i="2"/>
  <c r="N905" i="2" s="1"/>
  <c r="O905" i="2" s="1"/>
  <c r="AB904" i="2"/>
  <c r="M904" i="2"/>
  <c r="N904" i="2" s="1"/>
  <c r="O904" i="2" s="1"/>
  <c r="AB903" i="2"/>
  <c r="M903" i="2"/>
  <c r="N903" i="2" s="1"/>
  <c r="O903" i="2" s="1"/>
  <c r="AB902" i="2"/>
  <c r="M902" i="2"/>
  <c r="N902" i="2" s="1"/>
  <c r="O902" i="2" s="1"/>
  <c r="AB901" i="2"/>
  <c r="M901" i="2"/>
  <c r="N901" i="2" s="1"/>
  <c r="O901" i="2" s="1"/>
  <c r="AB900" i="2"/>
  <c r="M900" i="2"/>
  <c r="N900" i="2" s="1"/>
  <c r="O900" i="2" s="1"/>
  <c r="AB899" i="2"/>
  <c r="M899" i="2"/>
  <c r="N899" i="2" s="1"/>
  <c r="O899" i="2" s="1"/>
  <c r="AB898" i="2"/>
  <c r="M898" i="2"/>
  <c r="N898" i="2" s="1"/>
  <c r="O898" i="2" s="1"/>
  <c r="AB897" i="2"/>
  <c r="M897" i="2"/>
  <c r="N897" i="2" s="1"/>
  <c r="O897" i="2" s="1"/>
  <c r="AB896" i="2"/>
  <c r="M896" i="2"/>
  <c r="N896" i="2" s="1"/>
  <c r="O896" i="2" s="1"/>
  <c r="AB895" i="2"/>
  <c r="M895" i="2"/>
  <c r="N895" i="2" s="1"/>
  <c r="O895" i="2" s="1"/>
  <c r="AB894" i="2"/>
  <c r="M894" i="2"/>
  <c r="N894" i="2" s="1"/>
  <c r="O894" i="2" s="1"/>
  <c r="AB893" i="2"/>
  <c r="M893" i="2"/>
  <c r="N893" i="2" s="1"/>
  <c r="O893" i="2" s="1"/>
  <c r="AB892" i="2"/>
  <c r="M892" i="2"/>
  <c r="N892" i="2" s="1"/>
  <c r="O892" i="2" s="1"/>
  <c r="AB891" i="2"/>
  <c r="M891" i="2"/>
  <c r="N891" i="2" s="1"/>
  <c r="O891" i="2" s="1"/>
  <c r="AB890" i="2"/>
  <c r="M890" i="2"/>
  <c r="N890" i="2" s="1"/>
  <c r="O890" i="2" s="1"/>
  <c r="AB889" i="2"/>
  <c r="M889" i="2"/>
  <c r="N889" i="2" s="1"/>
  <c r="O889" i="2" s="1"/>
  <c r="AB888" i="2"/>
  <c r="M888" i="2"/>
  <c r="N888" i="2" s="1"/>
  <c r="O888" i="2" s="1"/>
  <c r="AB887" i="2"/>
  <c r="M887" i="2"/>
  <c r="N887" i="2" s="1"/>
  <c r="O887" i="2" s="1"/>
  <c r="AB886" i="2"/>
  <c r="M886" i="2"/>
  <c r="N886" i="2" s="1"/>
  <c r="O886" i="2" s="1"/>
  <c r="AB885" i="2"/>
  <c r="M885" i="2"/>
  <c r="N885" i="2" s="1"/>
  <c r="O885" i="2" s="1"/>
  <c r="AB884" i="2"/>
  <c r="M884" i="2"/>
  <c r="N884" i="2" s="1"/>
  <c r="O884" i="2" s="1"/>
  <c r="AB883" i="2"/>
  <c r="M883" i="2"/>
  <c r="N883" i="2" s="1"/>
  <c r="O883" i="2" s="1"/>
  <c r="AB882" i="2"/>
  <c r="M882" i="2"/>
  <c r="N882" i="2" s="1"/>
  <c r="O882" i="2" s="1"/>
  <c r="AB881" i="2"/>
  <c r="M881" i="2"/>
  <c r="N881" i="2" s="1"/>
  <c r="O881" i="2" s="1"/>
  <c r="AB880" i="2"/>
  <c r="M880" i="2"/>
  <c r="N880" i="2" s="1"/>
  <c r="O880" i="2" s="1"/>
  <c r="AB879" i="2"/>
  <c r="M879" i="2"/>
  <c r="N879" i="2" s="1"/>
  <c r="O879" i="2" s="1"/>
  <c r="AB878" i="2"/>
  <c r="M878" i="2"/>
  <c r="N878" i="2" s="1"/>
  <c r="O878" i="2" s="1"/>
  <c r="AB877" i="2"/>
  <c r="M877" i="2"/>
  <c r="N877" i="2" s="1"/>
  <c r="O877" i="2" s="1"/>
  <c r="AB876" i="2"/>
  <c r="M876" i="2"/>
  <c r="N876" i="2" s="1"/>
  <c r="O876" i="2" s="1"/>
  <c r="AB875" i="2"/>
  <c r="M875" i="2"/>
  <c r="N875" i="2" s="1"/>
  <c r="O875" i="2" s="1"/>
  <c r="AB874" i="2"/>
  <c r="M874" i="2"/>
  <c r="N874" i="2" s="1"/>
  <c r="O874" i="2" s="1"/>
  <c r="AB873" i="2"/>
  <c r="M873" i="2"/>
  <c r="N873" i="2" s="1"/>
  <c r="O873" i="2" s="1"/>
  <c r="AB872" i="2"/>
  <c r="M872" i="2"/>
  <c r="N872" i="2" s="1"/>
  <c r="O872" i="2" s="1"/>
  <c r="AB871" i="2"/>
  <c r="M871" i="2"/>
  <c r="N871" i="2" s="1"/>
  <c r="O871" i="2" s="1"/>
  <c r="AB870" i="2"/>
  <c r="M870" i="2"/>
  <c r="N870" i="2" s="1"/>
  <c r="O870" i="2" s="1"/>
  <c r="AB869" i="2"/>
  <c r="M869" i="2"/>
  <c r="N869" i="2" s="1"/>
  <c r="O869" i="2" s="1"/>
  <c r="AB868" i="2"/>
  <c r="M868" i="2"/>
  <c r="N868" i="2" s="1"/>
  <c r="O868" i="2" s="1"/>
  <c r="AB867" i="2"/>
  <c r="M867" i="2"/>
  <c r="N867" i="2" s="1"/>
  <c r="O867" i="2" s="1"/>
  <c r="AB866" i="2"/>
  <c r="M866" i="2"/>
  <c r="N866" i="2" s="1"/>
  <c r="O866" i="2" s="1"/>
  <c r="AB865" i="2"/>
  <c r="M865" i="2"/>
  <c r="N865" i="2" s="1"/>
  <c r="O865" i="2" s="1"/>
  <c r="AB864" i="2"/>
  <c r="M864" i="2"/>
  <c r="N864" i="2" s="1"/>
  <c r="O864" i="2" s="1"/>
  <c r="AB863" i="2"/>
  <c r="M863" i="2"/>
  <c r="N863" i="2" s="1"/>
  <c r="O863" i="2" s="1"/>
  <c r="AB862" i="2"/>
  <c r="M862" i="2"/>
  <c r="N862" i="2" s="1"/>
  <c r="O862" i="2" s="1"/>
  <c r="AB861" i="2"/>
  <c r="M861" i="2"/>
  <c r="N861" i="2" s="1"/>
  <c r="O861" i="2" s="1"/>
  <c r="AB860" i="2"/>
  <c r="M860" i="2"/>
  <c r="N860" i="2" s="1"/>
  <c r="O860" i="2" s="1"/>
  <c r="AB859" i="2"/>
  <c r="M859" i="2"/>
  <c r="N859" i="2" s="1"/>
  <c r="O859" i="2" s="1"/>
  <c r="AB858" i="2"/>
  <c r="M858" i="2"/>
  <c r="N858" i="2" s="1"/>
  <c r="O858" i="2" s="1"/>
  <c r="AB857" i="2"/>
  <c r="M857" i="2"/>
  <c r="N857" i="2" s="1"/>
  <c r="O857" i="2" s="1"/>
  <c r="AB856" i="2"/>
  <c r="M856" i="2"/>
  <c r="N856" i="2" s="1"/>
  <c r="O856" i="2" s="1"/>
  <c r="AB855" i="2"/>
  <c r="M855" i="2"/>
  <c r="N855" i="2" s="1"/>
  <c r="O855" i="2" s="1"/>
  <c r="AB854" i="2"/>
  <c r="M854" i="2"/>
  <c r="N854" i="2" s="1"/>
  <c r="O854" i="2" s="1"/>
  <c r="AB853" i="2"/>
  <c r="M853" i="2"/>
  <c r="N853" i="2" s="1"/>
  <c r="O853" i="2" s="1"/>
  <c r="AB852" i="2"/>
  <c r="M852" i="2"/>
  <c r="N852" i="2" s="1"/>
  <c r="O852" i="2" s="1"/>
  <c r="AB851" i="2"/>
  <c r="M851" i="2"/>
  <c r="N851" i="2" s="1"/>
  <c r="O851" i="2" s="1"/>
  <c r="AB850" i="2"/>
  <c r="M850" i="2"/>
  <c r="N850" i="2" s="1"/>
  <c r="O850" i="2" s="1"/>
  <c r="AB849" i="2"/>
  <c r="M849" i="2"/>
  <c r="N849" i="2" s="1"/>
  <c r="O849" i="2" s="1"/>
  <c r="AB848" i="2"/>
  <c r="M848" i="2"/>
  <c r="N848" i="2" s="1"/>
  <c r="O848" i="2" s="1"/>
  <c r="AB847" i="2"/>
  <c r="M847" i="2"/>
  <c r="N847" i="2" s="1"/>
  <c r="O847" i="2" s="1"/>
  <c r="AB846" i="2"/>
  <c r="M846" i="2"/>
  <c r="N846" i="2" s="1"/>
  <c r="O846" i="2" s="1"/>
  <c r="AB845" i="2"/>
  <c r="M845" i="2"/>
  <c r="N845" i="2" s="1"/>
  <c r="O845" i="2" s="1"/>
  <c r="AB844" i="2"/>
  <c r="M844" i="2"/>
  <c r="N844" i="2" s="1"/>
  <c r="O844" i="2" s="1"/>
  <c r="AB843" i="2"/>
  <c r="M843" i="2"/>
  <c r="N843" i="2" s="1"/>
  <c r="O843" i="2" s="1"/>
  <c r="AB842" i="2"/>
  <c r="M842" i="2"/>
  <c r="N842" i="2" s="1"/>
  <c r="O842" i="2" s="1"/>
  <c r="AB841" i="2"/>
  <c r="M841" i="2"/>
  <c r="N841" i="2" s="1"/>
  <c r="O841" i="2" s="1"/>
  <c r="AB840" i="2"/>
  <c r="M840" i="2"/>
  <c r="N840" i="2" s="1"/>
  <c r="O840" i="2" s="1"/>
  <c r="AB839" i="2"/>
  <c r="M839" i="2"/>
  <c r="N839" i="2" s="1"/>
  <c r="O839" i="2" s="1"/>
  <c r="AB838" i="2"/>
  <c r="M838" i="2"/>
  <c r="N838" i="2" s="1"/>
  <c r="O838" i="2" s="1"/>
  <c r="AB837" i="2"/>
  <c r="M837" i="2"/>
  <c r="N837" i="2" s="1"/>
  <c r="O837" i="2" s="1"/>
  <c r="AB836" i="2"/>
  <c r="M836" i="2"/>
  <c r="N836" i="2" s="1"/>
  <c r="O836" i="2" s="1"/>
  <c r="AB835" i="2"/>
  <c r="M835" i="2"/>
  <c r="N835" i="2" s="1"/>
  <c r="O835" i="2" s="1"/>
  <c r="AB834" i="2"/>
  <c r="M834" i="2"/>
  <c r="N834" i="2" s="1"/>
  <c r="O834" i="2" s="1"/>
  <c r="AB833" i="2"/>
  <c r="M833" i="2"/>
  <c r="N833" i="2" s="1"/>
  <c r="O833" i="2" s="1"/>
  <c r="AB832" i="2"/>
  <c r="M832" i="2"/>
  <c r="N832" i="2" s="1"/>
  <c r="O832" i="2" s="1"/>
  <c r="AB831" i="2"/>
  <c r="M831" i="2"/>
  <c r="N831" i="2" s="1"/>
  <c r="O831" i="2" s="1"/>
  <c r="AB830" i="2"/>
  <c r="M830" i="2"/>
  <c r="N830" i="2" s="1"/>
  <c r="O830" i="2" s="1"/>
  <c r="AB829" i="2"/>
  <c r="M829" i="2"/>
  <c r="N829" i="2" s="1"/>
  <c r="O829" i="2" s="1"/>
  <c r="AB828" i="2"/>
  <c r="M828" i="2"/>
  <c r="N828" i="2" s="1"/>
  <c r="O828" i="2" s="1"/>
  <c r="AB827" i="2"/>
  <c r="M827" i="2"/>
  <c r="N827" i="2" s="1"/>
  <c r="O827" i="2" s="1"/>
  <c r="AB826" i="2"/>
  <c r="M826" i="2"/>
  <c r="N826" i="2" s="1"/>
  <c r="O826" i="2" s="1"/>
  <c r="AB825" i="2"/>
  <c r="M825" i="2"/>
  <c r="N825" i="2" s="1"/>
  <c r="O825" i="2" s="1"/>
  <c r="AB824" i="2"/>
  <c r="M824" i="2"/>
  <c r="N824" i="2" s="1"/>
  <c r="O824" i="2" s="1"/>
  <c r="AB823" i="2"/>
  <c r="M823" i="2"/>
  <c r="N823" i="2" s="1"/>
  <c r="O823" i="2" s="1"/>
  <c r="AB822" i="2"/>
  <c r="M822" i="2"/>
  <c r="N822" i="2" s="1"/>
  <c r="O822" i="2" s="1"/>
  <c r="AB821" i="2"/>
  <c r="M821" i="2"/>
  <c r="N821" i="2" s="1"/>
  <c r="O821" i="2" s="1"/>
  <c r="AB820" i="2"/>
  <c r="M820" i="2"/>
  <c r="N820" i="2" s="1"/>
  <c r="O820" i="2" s="1"/>
  <c r="AB819" i="2"/>
  <c r="M819" i="2"/>
  <c r="N819" i="2" s="1"/>
  <c r="O819" i="2" s="1"/>
  <c r="AB818" i="2"/>
  <c r="M818" i="2"/>
  <c r="N818" i="2" s="1"/>
  <c r="O818" i="2" s="1"/>
  <c r="AB817" i="2"/>
  <c r="M817" i="2"/>
  <c r="N817" i="2" s="1"/>
  <c r="O817" i="2" s="1"/>
  <c r="AB816" i="2"/>
  <c r="M816" i="2"/>
  <c r="N816" i="2" s="1"/>
  <c r="O816" i="2" s="1"/>
  <c r="AB815" i="2"/>
  <c r="M815" i="2"/>
  <c r="N815" i="2" s="1"/>
  <c r="O815" i="2" s="1"/>
  <c r="AB814" i="2"/>
  <c r="M814" i="2"/>
  <c r="N814" i="2" s="1"/>
  <c r="O814" i="2" s="1"/>
  <c r="AB813" i="2"/>
  <c r="M813" i="2"/>
  <c r="N813" i="2" s="1"/>
  <c r="O813" i="2" s="1"/>
  <c r="AB812" i="2"/>
  <c r="M812" i="2"/>
  <c r="N812" i="2" s="1"/>
  <c r="O812" i="2" s="1"/>
  <c r="AB811" i="2"/>
  <c r="M811" i="2"/>
  <c r="N811" i="2" s="1"/>
  <c r="O811" i="2" s="1"/>
  <c r="AB810" i="2"/>
  <c r="M810" i="2"/>
  <c r="N810" i="2" s="1"/>
  <c r="O810" i="2" s="1"/>
  <c r="AB809" i="2"/>
  <c r="M809" i="2"/>
  <c r="N809" i="2" s="1"/>
  <c r="O809" i="2" s="1"/>
  <c r="AB808" i="2"/>
  <c r="M808" i="2"/>
  <c r="N808" i="2" s="1"/>
  <c r="O808" i="2" s="1"/>
  <c r="AB807" i="2"/>
  <c r="M807" i="2"/>
  <c r="N807" i="2" s="1"/>
  <c r="O807" i="2" s="1"/>
  <c r="AB806" i="2"/>
  <c r="M806" i="2"/>
  <c r="N806" i="2" s="1"/>
  <c r="O806" i="2" s="1"/>
  <c r="AB805" i="2"/>
  <c r="M805" i="2"/>
  <c r="N805" i="2" s="1"/>
  <c r="O805" i="2" s="1"/>
  <c r="AB804" i="2"/>
  <c r="M804" i="2"/>
  <c r="N804" i="2" s="1"/>
  <c r="O804" i="2" s="1"/>
  <c r="AB803" i="2"/>
  <c r="M803" i="2"/>
  <c r="N803" i="2" s="1"/>
  <c r="O803" i="2" s="1"/>
  <c r="AB802" i="2"/>
  <c r="M802" i="2"/>
  <c r="N802" i="2" s="1"/>
  <c r="O802" i="2" s="1"/>
  <c r="AB801" i="2"/>
  <c r="M801" i="2"/>
  <c r="N801" i="2" s="1"/>
  <c r="O801" i="2" s="1"/>
  <c r="AB800" i="2"/>
  <c r="M800" i="2"/>
  <c r="N800" i="2" s="1"/>
  <c r="O800" i="2" s="1"/>
  <c r="AB799" i="2"/>
  <c r="M799" i="2"/>
  <c r="N799" i="2" s="1"/>
  <c r="O799" i="2" s="1"/>
  <c r="AB798" i="2"/>
  <c r="M798" i="2"/>
  <c r="N798" i="2" s="1"/>
  <c r="O798" i="2" s="1"/>
  <c r="AB797" i="2"/>
  <c r="M797" i="2"/>
  <c r="N797" i="2" s="1"/>
  <c r="O797" i="2" s="1"/>
  <c r="AB796" i="2"/>
  <c r="M796" i="2"/>
  <c r="N796" i="2" s="1"/>
  <c r="O796" i="2" s="1"/>
  <c r="AB795" i="2"/>
  <c r="M795" i="2"/>
  <c r="N795" i="2" s="1"/>
  <c r="O795" i="2" s="1"/>
  <c r="AB794" i="2"/>
  <c r="M794" i="2"/>
  <c r="N794" i="2" s="1"/>
  <c r="O794" i="2" s="1"/>
  <c r="AB793" i="2"/>
  <c r="M793" i="2"/>
  <c r="N793" i="2" s="1"/>
  <c r="O793" i="2" s="1"/>
  <c r="AB792" i="2"/>
  <c r="M792" i="2"/>
  <c r="N792" i="2" s="1"/>
  <c r="O792" i="2" s="1"/>
  <c r="AB791" i="2"/>
  <c r="M791" i="2"/>
  <c r="N791" i="2" s="1"/>
  <c r="O791" i="2" s="1"/>
  <c r="AB790" i="2"/>
  <c r="M790" i="2"/>
  <c r="N790" i="2" s="1"/>
  <c r="O790" i="2" s="1"/>
  <c r="AB789" i="2"/>
  <c r="M789" i="2"/>
  <c r="N789" i="2" s="1"/>
  <c r="O789" i="2" s="1"/>
  <c r="AB788" i="2"/>
  <c r="M788" i="2"/>
  <c r="N788" i="2" s="1"/>
  <c r="O788" i="2" s="1"/>
  <c r="AB787" i="2"/>
  <c r="M787" i="2"/>
  <c r="N787" i="2" s="1"/>
  <c r="O787" i="2" s="1"/>
  <c r="AB786" i="2"/>
  <c r="M786" i="2"/>
  <c r="N786" i="2" s="1"/>
  <c r="O786" i="2" s="1"/>
  <c r="AB785" i="2"/>
  <c r="M785" i="2"/>
  <c r="N785" i="2" s="1"/>
  <c r="O785" i="2" s="1"/>
  <c r="AB784" i="2"/>
  <c r="M784" i="2"/>
  <c r="N784" i="2" s="1"/>
  <c r="O784" i="2" s="1"/>
  <c r="AB783" i="2"/>
  <c r="M783" i="2"/>
  <c r="N783" i="2" s="1"/>
  <c r="O783" i="2" s="1"/>
  <c r="AB782" i="2"/>
  <c r="M782" i="2"/>
  <c r="N782" i="2" s="1"/>
  <c r="O782" i="2" s="1"/>
  <c r="AB781" i="2"/>
  <c r="M781" i="2"/>
  <c r="N781" i="2" s="1"/>
  <c r="O781" i="2" s="1"/>
  <c r="AB780" i="2"/>
  <c r="M780" i="2"/>
  <c r="N780" i="2" s="1"/>
  <c r="O780" i="2" s="1"/>
  <c r="AB779" i="2"/>
  <c r="M779" i="2"/>
  <c r="N779" i="2" s="1"/>
  <c r="O779" i="2" s="1"/>
  <c r="AB778" i="2"/>
  <c r="M778" i="2"/>
  <c r="N778" i="2" s="1"/>
  <c r="O778" i="2" s="1"/>
  <c r="AB777" i="2"/>
  <c r="M777" i="2"/>
  <c r="N777" i="2" s="1"/>
  <c r="O777" i="2" s="1"/>
  <c r="AB776" i="2"/>
  <c r="M776" i="2"/>
  <c r="N776" i="2" s="1"/>
  <c r="O776" i="2" s="1"/>
  <c r="AB775" i="2"/>
  <c r="M775" i="2"/>
  <c r="N775" i="2" s="1"/>
  <c r="O775" i="2" s="1"/>
  <c r="AB774" i="2"/>
  <c r="M774" i="2"/>
  <c r="N774" i="2" s="1"/>
  <c r="O774" i="2" s="1"/>
  <c r="AB773" i="2"/>
  <c r="M773" i="2"/>
  <c r="N773" i="2" s="1"/>
  <c r="O773" i="2" s="1"/>
  <c r="AB772" i="2"/>
  <c r="M772" i="2"/>
  <c r="N772" i="2" s="1"/>
  <c r="O772" i="2" s="1"/>
  <c r="AB771" i="2"/>
  <c r="M771" i="2"/>
  <c r="N771" i="2" s="1"/>
  <c r="O771" i="2" s="1"/>
  <c r="AB770" i="2"/>
  <c r="M770" i="2"/>
  <c r="N770" i="2" s="1"/>
  <c r="O770" i="2" s="1"/>
  <c r="AB769" i="2"/>
  <c r="M769" i="2"/>
  <c r="N769" i="2" s="1"/>
  <c r="O769" i="2" s="1"/>
  <c r="AB768" i="2"/>
  <c r="M768" i="2"/>
  <c r="N768" i="2" s="1"/>
  <c r="O768" i="2" s="1"/>
  <c r="AB767" i="2"/>
  <c r="M767" i="2"/>
  <c r="N767" i="2" s="1"/>
  <c r="O767" i="2" s="1"/>
  <c r="AB766" i="2"/>
  <c r="M766" i="2"/>
  <c r="N766" i="2" s="1"/>
  <c r="O766" i="2" s="1"/>
  <c r="AB765" i="2"/>
  <c r="M765" i="2"/>
  <c r="N765" i="2" s="1"/>
  <c r="O765" i="2" s="1"/>
  <c r="AB764" i="2"/>
  <c r="M764" i="2"/>
  <c r="N764" i="2" s="1"/>
  <c r="O764" i="2" s="1"/>
  <c r="AB763" i="2"/>
  <c r="M763" i="2"/>
  <c r="N763" i="2" s="1"/>
  <c r="O763" i="2" s="1"/>
  <c r="AB762" i="2"/>
  <c r="M762" i="2"/>
  <c r="N762" i="2" s="1"/>
  <c r="O762" i="2" s="1"/>
  <c r="AB761" i="2"/>
  <c r="M761" i="2"/>
  <c r="N761" i="2" s="1"/>
  <c r="O761" i="2" s="1"/>
  <c r="AB760" i="2"/>
  <c r="M760" i="2"/>
  <c r="N760" i="2" s="1"/>
  <c r="O760" i="2" s="1"/>
  <c r="AB759" i="2"/>
  <c r="M759" i="2"/>
  <c r="N759" i="2" s="1"/>
  <c r="O759" i="2" s="1"/>
  <c r="AB758" i="2"/>
  <c r="M758" i="2"/>
  <c r="N758" i="2" s="1"/>
  <c r="O758" i="2" s="1"/>
  <c r="AB757" i="2"/>
  <c r="M757" i="2"/>
  <c r="N757" i="2" s="1"/>
  <c r="O757" i="2" s="1"/>
  <c r="AB756" i="2"/>
  <c r="M756" i="2"/>
  <c r="N756" i="2" s="1"/>
  <c r="O756" i="2" s="1"/>
  <c r="AB755" i="2"/>
  <c r="M755" i="2"/>
  <c r="N755" i="2" s="1"/>
  <c r="O755" i="2" s="1"/>
  <c r="AB754" i="2"/>
  <c r="M754" i="2"/>
  <c r="N754" i="2" s="1"/>
  <c r="O754" i="2" s="1"/>
  <c r="AB753" i="2"/>
  <c r="M753" i="2"/>
  <c r="N753" i="2" s="1"/>
  <c r="O753" i="2" s="1"/>
  <c r="AB752" i="2"/>
  <c r="M752" i="2"/>
  <c r="N752" i="2" s="1"/>
  <c r="O752" i="2" s="1"/>
  <c r="AB751" i="2"/>
  <c r="M751" i="2"/>
  <c r="N751" i="2" s="1"/>
  <c r="O751" i="2" s="1"/>
  <c r="AB750" i="2"/>
  <c r="M750" i="2"/>
  <c r="N750" i="2" s="1"/>
  <c r="O750" i="2" s="1"/>
  <c r="AB749" i="2"/>
  <c r="M749" i="2"/>
  <c r="N749" i="2" s="1"/>
  <c r="O749" i="2" s="1"/>
  <c r="AB748" i="2"/>
  <c r="M748" i="2"/>
  <c r="N748" i="2" s="1"/>
  <c r="O748" i="2" s="1"/>
  <c r="AB747" i="2"/>
  <c r="M747" i="2"/>
  <c r="N747" i="2" s="1"/>
  <c r="O747" i="2" s="1"/>
  <c r="AB746" i="2"/>
  <c r="M746" i="2"/>
  <c r="N746" i="2" s="1"/>
  <c r="O746" i="2" s="1"/>
  <c r="AB745" i="2"/>
  <c r="M745" i="2"/>
  <c r="N745" i="2" s="1"/>
  <c r="O745" i="2" s="1"/>
  <c r="AB744" i="2"/>
  <c r="M744" i="2"/>
  <c r="N744" i="2" s="1"/>
  <c r="O744" i="2" s="1"/>
  <c r="AB743" i="2"/>
  <c r="M743" i="2"/>
  <c r="N743" i="2" s="1"/>
  <c r="O743" i="2" s="1"/>
  <c r="AB742" i="2"/>
  <c r="M742" i="2"/>
  <c r="N742" i="2" s="1"/>
  <c r="O742" i="2" s="1"/>
  <c r="AB741" i="2"/>
  <c r="M741" i="2"/>
  <c r="N741" i="2" s="1"/>
  <c r="O741" i="2" s="1"/>
  <c r="AB740" i="2"/>
  <c r="M740" i="2"/>
  <c r="N740" i="2" s="1"/>
  <c r="O740" i="2" s="1"/>
  <c r="AB739" i="2"/>
  <c r="M739" i="2"/>
  <c r="N739" i="2" s="1"/>
  <c r="O739" i="2" s="1"/>
  <c r="AB738" i="2"/>
  <c r="M738" i="2"/>
  <c r="N738" i="2" s="1"/>
  <c r="O738" i="2" s="1"/>
  <c r="AB737" i="2"/>
  <c r="M737" i="2"/>
  <c r="N737" i="2" s="1"/>
  <c r="O737" i="2" s="1"/>
  <c r="AB736" i="2"/>
  <c r="M736" i="2"/>
  <c r="N736" i="2" s="1"/>
  <c r="O736" i="2" s="1"/>
  <c r="AB735" i="2"/>
  <c r="M735" i="2"/>
  <c r="N735" i="2" s="1"/>
  <c r="O735" i="2" s="1"/>
  <c r="AB734" i="2"/>
  <c r="M734" i="2"/>
  <c r="N734" i="2" s="1"/>
  <c r="O734" i="2" s="1"/>
  <c r="AB733" i="2"/>
  <c r="M733" i="2"/>
  <c r="N733" i="2" s="1"/>
  <c r="O733" i="2" s="1"/>
  <c r="AB732" i="2"/>
  <c r="M732" i="2"/>
  <c r="N732" i="2" s="1"/>
  <c r="O732" i="2" s="1"/>
  <c r="AB731" i="2"/>
  <c r="M731" i="2"/>
  <c r="N731" i="2" s="1"/>
  <c r="O731" i="2" s="1"/>
  <c r="AB730" i="2"/>
  <c r="M730" i="2"/>
  <c r="N730" i="2" s="1"/>
  <c r="O730" i="2" s="1"/>
  <c r="AB729" i="2"/>
  <c r="M729" i="2"/>
  <c r="N729" i="2" s="1"/>
  <c r="O729" i="2" s="1"/>
  <c r="AB728" i="2"/>
  <c r="M728" i="2"/>
  <c r="N728" i="2" s="1"/>
  <c r="O728" i="2" s="1"/>
  <c r="AB727" i="2"/>
  <c r="M727" i="2"/>
  <c r="N727" i="2" s="1"/>
  <c r="O727" i="2" s="1"/>
  <c r="AB726" i="2"/>
  <c r="M726" i="2"/>
  <c r="N726" i="2" s="1"/>
  <c r="O726" i="2" s="1"/>
  <c r="AB725" i="2"/>
  <c r="M725" i="2"/>
  <c r="N725" i="2" s="1"/>
  <c r="O725" i="2" s="1"/>
  <c r="AB724" i="2"/>
  <c r="M724" i="2"/>
  <c r="N724" i="2" s="1"/>
  <c r="O724" i="2" s="1"/>
  <c r="AB723" i="2"/>
  <c r="M723" i="2"/>
  <c r="N723" i="2" s="1"/>
  <c r="O723" i="2" s="1"/>
  <c r="AB722" i="2"/>
  <c r="M722" i="2"/>
  <c r="N722" i="2" s="1"/>
  <c r="O722" i="2" s="1"/>
  <c r="AB721" i="2"/>
  <c r="M721" i="2"/>
  <c r="N721" i="2" s="1"/>
  <c r="O721" i="2" s="1"/>
  <c r="AB720" i="2"/>
  <c r="M720" i="2"/>
  <c r="N720" i="2" s="1"/>
  <c r="O720" i="2" s="1"/>
  <c r="AB719" i="2"/>
  <c r="M719" i="2"/>
  <c r="N719" i="2" s="1"/>
  <c r="O719" i="2" s="1"/>
  <c r="AB718" i="2"/>
  <c r="M718" i="2"/>
  <c r="N718" i="2" s="1"/>
  <c r="O718" i="2" s="1"/>
  <c r="AB717" i="2"/>
  <c r="M717" i="2"/>
  <c r="N717" i="2" s="1"/>
  <c r="O717" i="2" s="1"/>
  <c r="AB716" i="2"/>
  <c r="M716" i="2"/>
  <c r="N716" i="2" s="1"/>
  <c r="O716" i="2" s="1"/>
  <c r="AB715" i="2"/>
  <c r="M715" i="2"/>
  <c r="N715" i="2" s="1"/>
  <c r="O715" i="2" s="1"/>
  <c r="AB714" i="2"/>
  <c r="M714" i="2"/>
  <c r="N714" i="2" s="1"/>
  <c r="O714" i="2" s="1"/>
  <c r="AB713" i="2"/>
  <c r="M713" i="2"/>
  <c r="N713" i="2" s="1"/>
  <c r="O713" i="2" s="1"/>
  <c r="AB712" i="2"/>
  <c r="M712" i="2"/>
  <c r="N712" i="2" s="1"/>
  <c r="O712" i="2" s="1"/>
  <c r="AB711" i="2"/>
  <c r="M711" i="2"/>
  <c r="N711" i="2" s="1"/>
  <c r="O711" i="2" s="1"/>
  <c r="AB710" i="2"/>
  <c r="M710" i="2"/>
  <c r="N710" i="2" s="1"/>
  <c r="O710" i="2" s="1"/>
  <c r="AB709" i="2"/>
  <c r="M709" i="2"/>
  <c r="N709" i="2" s="1"/>
  <c r="O709" i="2" s="1"/>
  <c r="AB708" i="2"/>
  <c r="M708" i="2"/>
  <c r="N708" i="2" s="1"/>
  <c r="O708" i="2" s="1"/>
  <c r="AB707" i="2"/>
  <c r="M707" i="2"/>
  <c r="N707" i="2" s="1"/>
  <c r="O707" i="2" s="1"/>
  <c r="AB706" i="2"/>
  <c r="M706" i="2"/>
  <c r="N706" i="2" s="1"/>
  <c r="O706" i="2" s="1"/>
  <c r="AB705" i="2"/>
  <c r="M705" i="2"/>
  <c r="N705" i="2" s="1"/>
  <c r="O705" i="2" s="1"/>
  <c r="AB704" i="2"/>
  <c r="M704" i="2"/>
  <c r="N704" i="2" s="1"/>
  <c r="O704" i="2" s="1"/>
  <c r="AB703" i="2"/>
  <c r="M703" i="2"/>
  <c r="N703" i="2" s="1"/>
  <c r="O703" i="2" s="1"/>
  <c r="AB702" i="2"/>
  <c r="M702" i="2"/>
  <c r="N702" i="2" s="1"/>
  <c r="O702" i="2" s="1"/>
  <c r="AB701" i="2"/>
  <c r="M701" i="2"/>
  <c r="N701" i="2" s="1"/>
  <c r="O701" i="2" s="1"/>
  <c r="AB700" i="2"/>
  <c r="M700" i="2"/>
  <c r="N700" i="2" s="1"/>
  <c r="O700" i="2" s="1"/>
  <c r="AB699" i="2"/>
  <c r="M699" i="2"/>
  <c r="N699" i="2" s="1"/>
  <c r="O699" i="2" s="1"/>
  <c r="AB698" i="2"/>
  <c r="M698" i="2"/>
  <c r="N698" i="2" s="1"/>
  <c r="O698" i="2" s="1"/>
  <c r="AB697" i="2"/>
  <c r="M697" i="2"/>
  <c r="N697" i="2" s="1"/>
  <c r="O697" i="2" s="1"/>
  <c r="AB696" i="2"/>
  <c r="M696" i="2"/>
  <c r="N696" i="2" s="1"/>
  <c r="O696" i="2" s="1"/>
  <c r="AB695" i="2"/>
  <c r="M695" i="2"/>
  <c r="N695" i="2" s="1"/>
  <c r="O695" i="2" s="1"/>
  <c r="AB694" i="2"/>
  <c r="M694" i="2"/>
  <c r="N694" i="2" s="1"/>
  <c r="O694" i="2" s="1"/>
  <c r="AB693" i="2"/>
  <c r="M693" i="2"/>
  <c r="N693" i="2" s="1"/>
  <c r="O693" i="2" s="1"/>
  <c r="AB692" i="2"/>
  <c r="M692" i="2"/>
  <c r="N692" i="2" s="1"/>
  <c r="O692" i="2" s="1"/>
  <c r="AB691" i="2"/>
  <c r="M691" i="2"/>
  <c r="N691" i="2" s="1"/>
  <c r="O691" i="2" s="1"/>
  <c r="AB690" i="2"/>
  <c r="M690" i="2"/>
  <c r="N690" i="2" s="1"/>
  <c r="O690" i="2" s="1"/>
  <c r="AB689" i="2"/>
  <c r="M689" i="2"/>
  <c r="N689" i="2" s="1"/>
  <c r="O689" i="2" s="1"/>
  <c r="AB688" i="2"/>
  <c r="M688" i="2"/>
  <c r="N688" i="2" s="1"/>
  <c r="O688" i="2" s="1"/>
  <c r="AB687" i="2"/>
  <c r="M687" i="2"/>
  <c r="N687" i="2" s="1"/>
  <c r="O687" i="2" s="1"/>
  <c r="AB686" i="2"/>
  <c r="M686" i="2"/>
  <c r="N686" i="2" s="1"/>
  <c r="O686" i="2" s="1"/>
  <c r="AB685" i="2"/>
  <c r="M685" i="2"/>
  <c r="N685" i="2" s="1"/>
  <c r="O685" i="2" s="1"/>
  <c r="AB684" i="2"/>
  <c r="M684" i="2"/>
  <c r="N684" i="2" s="1"/>
  <c r="O684" i="2" s="1"/>
  <c r="AB683" i="2"/>
  <c r="M683" i="2"/>
  <c r="N683" i="2" s="1"/>
  <c r="O683" i="2" s="1"/>
  <c r="AB682" i="2"/>
  <c r="M682" i="2"/>
  <c r="N682" i="2" s="1"/>
  <c r="O682" i="2" s="1"/>
  <c r="AB681" i="2"/>
  <c r="M681" i="2"/>
  <c r="N681" i="2" s="1"/>
  <c r="O681" i="2" s="1"/>
  <c r="AB680" i="2"/>
  <c r="M680" i="2"/>
  <c r="N680" i="2" s="1"/>
  <c r="O680" i="2" s="1"/>
  <c r="AB679" i="2"/>
  <c r="M679" i="2"/>
  <c r="N679" i="2" s="1"/>
  <c r="O679" i="2" s="1"/>
  <c r="AB678" i="2"/>
  <c r="M678" i="2"/>
  <c r="N678" i="2" s="1"/>
  <c r="O678" i="2" s="1"/>
  <c r="AB677" i="2"/>
  <c r="M677" i="2"/>
  <c r="N677" i="2" s="1"/>
  <c r="O677" i="2" s="1"/>
  <c r="AB676" i="2"/>
  <c r="M676" i="2"/>
  <c r="N676" i="2" s="1"/>
  <c r="O676" i="2" s="1"/>
  <c r="AB675" i="2"/>
  <c r="M675" i="2"/>
  <c r="N675" i="2" s="1"/>
  <c r="O675" i="2" s="1"/>
  <c r="AB674" i="2"/>
  <c r="M674" i="2"/>
  <c r="N674" i="2" s="1"/>
  <c r="O674" i="2" s="1"/>
  <c r="AB673" i="2"/>
  <c r="M673" i="2"/>
  <c r="N673" i="2" s="1"/>
  <c r="O673" i="2" s="1"/>
  <c r="AB672" i="2"/>
  <c r="M672" i="2"/>
  <c r="N672" i="2" s="1"/>
  <c r="O672" i="2" s="1"/>
  <c r="AB671" i="2"/>
  <c r="M671" i="2"/>
  <c r="N671" i="2" s="1"/>
  <c r="O671" i="2" s="1"/>
  <c r="AB670" i="2"/>
  <c r="M670" i="2"/>
  <c r="N670" i="2" s="1"/>
  <c r="O670" i="2" s="1"/>
  <c r="AB669" i="2"/>
  <c r="M669" i="2"/>
  <c r="N669" i="2" s="1"/>
  <c r="O669" i="2" s="1"/>
  <c r="AB668" i="2"/>
  <c r="M668" i="2"/>
  <c r="N668" i="2" s="1"/>
  <c r="O668" i="2" s="1"/>
  <c r="AB667" i="2"/>
  <c r="M667" i="2"/>
  <c r="N667" i="2" s="1"/>
  <c r="O667" i="2" s="1"/>
  <c r="AB666" i="2"/>
  <c r="M666" i="2"/>
  <c r="N666" i="2" s="1"/>
  <c r="O666" i="2" s="1"/>
  <c r="AB665" i="2"/>
  <c r="M665" i="2"/>
  <c r="N665" i="2" s="1"/>
  <c r="O665" i="2" s="1"/>
  <c r="AB664" i="2"/>
  <c r="M664" i="2"/>
  <c r="N664" i="2" s="1"/>
  <c r="O664" i="2" s="1"/>
  <c r="AB663" i="2"/>
  <c r="M663" i="2"/>
  <c r="N663" i="2" s="1"/>
  <c r="O663" i="2" s="1"/>
  <c r="AB662" i="2"/>
  <c r="M662" i="2"/>
  <c r="N662" i="2" s="1"/>
  <c r="O662" i="2" s="1"/>
  <c r="AB661" i="2"/>
  <c r="M661" i="2"/>
  <c r="N661" i="2" s="1"/>
  <c r="O661" i="2" s="1"/>
  <c r="AB660" i="2"/>
  <c r="M660" i="2"/>
  <c r="N660" i="2" s="1"/>
  <c r="O660" i="2" s="1"/>
  <c r="AB659" i="2"/>
  <c r="M659" i="2"/>
  <c r="N659" i="2" s="1"/>
  <c r="O659" i="2" s="1"/>
  <c r="AB658" i="2"/>
  <c r="M658" i="2"/>
  <c r="N658" i="2" s="1"/>
  <c r="O658" i="2" s="1"/>
  <c r="AB657" i="2"/>
  <c r="M657" i="2"/>
  <c r="N657" i="2" s="1"/>
  <c r="O657" i="2" s="1"/>
  <c r="AB656" i="2"/>
  <c r="M656" i="2"/>
  <c r="N656" i="2" s="1"/>
  <c r="O656" i="2" s="1"/>
  <c r="AB655" i="2"/>
  <c r="M655" i="2"/>
  <c r="N655" i="2" s="1"/>
  <c r="O655" i="2" s="1"/>
  <c r="AB654" i="2"/>
  <c r="M654" i="2"/>
  <c r="N654" i="2" s="1"/>
  <c r="O654" i="2" s="1"/>
  <c r="AB653" i="2"/>
  <c r="M653" i="2"/>
  <c r="N653" i="2" s="1"/>
  <c r="O653" i="2" s="1"/>
  <c r="AB652" i="2"/>
  <c r="M652" i="2"/>
  <c r="N652" i="2" s="1"/>
  <c r="O652" i="2" s="1"/>
  <c r="AB651" i="2"/>
  <c r="M651" i="2"/>
  <c r="N651" i="2" s="1"/>
  <c r="O651" i="2" s="1"/>
  <c r="AB650" i="2"/>
  <c r="M650" i="2"/>
  <c r="N650" i="2" s="1"/>
  <c r="O650" i="2" s="1"/>
  <c r="AB649" i="2"/>
  <c r="M649" i="2"/>
  <c r="N649" i="2" s="1"/>
  <c r="O649" i="2" s="1"/>
  <c r="AB648" i="2"/>
  <c r="M648" i="2"/>
  <c r="N648" i="2" s="1"/>
  <c r="O648" i="2" s="1"/>
  <c r="AB647" i="2"/>
  <c r="M647" i="2"/>
  <c r="N647" i="2" s="1"/>
  <c r="O647" i="2" s="1"/>
  <c r="AB646" i="2"/>
  <c r="M646" i="2"/>
  <c r="N646" i="2" s="1"/>
  <c r="O646" i="2" s="1"/>
  <c r="AB645" i="2"/>
  <c r="M645" i="2"/>
  <c r="N645" i="2" s="1"/>
  <c r="O645" i="2" s="1"/>
  <c r="AB644" i="2"/>
  <c r="M644" i="2"/>
  <c r="N644" i="2" s="1"/>
  <c r="O644" i="2" s="1"/>
  <c r="AB643" i="2"/>
  <c r="M643" i="2"/>
  <c r="N643" i="2" s="1"/>
  <c r="O643" i="2" s="1"/>
  <c r="AB642" i="2"/>
  <c r="M642" i="2"/>
  <c r="N642" i="2" s="1"/>
  <c r="O642" i="2" s="1"/>
  <c r="AB641" i="2"/>
  <c r="M641" i="2"/>
  <c r="N641" i="2" s="1"/>
  <c r="O641" i="2" s="1"/>
  <c r="AB640" i="2"/>
  <c r="M640" i="2"/>
  <c r="N640" i="2" s="1"/>
  <c r="O640" i="2" s="1"/>
  <c r="AB639" i="2"/>
  <c r="M639" i="2"/>
  <c r="N639" i="2" s="1"/>
  <c r="O639" i="2" s="1"/>
  <c r="AB638" i="2"/>
  <c r="M638" i="2"/>
  <c r="N638" i="2" s="1"/>
  <c r="O638" i="2" s="1"/>
  <c r="AB637" i="2"/>
  <c r="M637" i="2"/>
  <c r="N637" i="2" s="1"/>
  <c r="O637" i="2" s="1"/>
  <c r="AB636" i="2"/>
  <c r="M636" i="2"/>
  <c r="N636" i="2" s="1"/>
  <c r="O636" i="2" s="1"/>
  <c r="AB635" i="2"/>
  <c r="M635" i="2"/>
  <c r="N635" i="2" s="1"/>
  <c r="O635" i="2" s="1"/>
  <c r="AB634" i="2"/>
  <c r="M634" i="2"/>
  <c r="N634" i="2" s="1"/>
  <c r="O634" i="2" s="1"/>
  <c r="AB633" i="2"/>
  <c r="M633" i="2"/>
  <c r="N633" i="2" s="1"/>
  <c r="O633" i="2" s="1"/>
  <c r="AB632" i="2"/>
  <c r="M632" i="2"/>
  <c r="N632" i="2" s="1"/>
  <c r="O632" i="2" s="1"/>
  <c r="AB631" i="2"/>
  <c r="M631" i="2"/>
  <c r="N631" i="2" s="1"/>
  <c r="O631" i="2" s="1"/>
  <c r="AB630" i="2"/>
  <c r="M630" i="2"/>
  <c r="N630" i="2" s="1"/>
  <c r="O630" i="2" s="1"/>
  <c r="AB629" i="2"/>
  <c r="M629" i="2"/>
  <c r="N629" i="2" s="1"/>
  <c r="O629" i="2" s="1"/>
  <c r="AB628" i="2"/>
  <c r="M628" i="2"/>
  <c r="N628" i="2" s="1"/>
  <c r="O628" i="2" s="1"/>
  <c r="AB627" i="2"/>
  <c r="M627" i="2"/>
  <c r="N627" i="2" s="1"/>
  <c r="O627" i="2" s="1"/>
  <c r="AB626" i="2"/>
  <c r="M626" i="2"/>
  <c r="N626" i="2" s="1"/>
  <c r="O626" i="2" s="1"/>
  <c r="AB625" i="2"/>
  <c r="M625" i="2"/>
  <c r="N625" i="2" s="1"/>
  <c r="O625" i="2" s="1"/>
  <c r="AB624" i="2"/>
  <c r="M624" i="2"/>
  <c r="N624" i="2" s="1"/>
  <c r="O624" i="2" s="1"/>
  <c r="AB623" i="2"/>
  <c r="M623" i="2"/>
  <c r="N623" i="2" s="1"/>
  <c r="O623" i="2" s="1"/>
  <c r="AB622" i="2"/>
  <c r="M622" i="2"/>
  <c r="N622" i="2" s="1"/>
  <c r="O622" i="2" s="1"/>
  <c r="AB621" i="2"/>
  <c r="M621" i="2"/>
  <c r="N621" i="2" s="1"/>
  <c r="O621" i="2" s="1"/>
  <c r="AB620" i="2"/>
  <c r="M620" i="2"/>
  <c r="N620" i="2" s="1"/>
  <c r="O620" i="2" s="1"/>
  <c r="AB619" i="2"/>
  <c r="M619" i="2"/>
  <c r="N619" i="2" s="1"/>
  <c r="O619" i="2" s="1"/>
  <c r="AB618" i="2"/>
  <c r="M618" i="2"/>
  <c r="N618" i="2" s="1"/>
  <c r="O618" i="2" s="1"/>
  <c r="AB617" i="2"/>
  <c r="M617" i="2"/>
  <c r="N617" i="2" s="1"/>
  <c r="O617" i="2" s="1"/>
  <c r="AB616" i="2"/>
  <c r="M616" i="2"/>
  <c r="N616" i="2" s="1"/>
  <c r="O616" i="2" s="1"/>
  <c r="AB615" i="2"/>
  <c r="M615" i="2"/>
  <c r="N615" i="2" s="1"/>
  <c r="O615" i="2" s="1"/>
  <c r="AB614" i="2"/>
  <c r="M614" i="2"/>
  <c r="N614" i="2" s="1"/>
  <c r="O614" i="2" s="1"/>
  <c r="AB613" i="2"/>
  <c r="M613" i="2"/>
  <c r="N613" i="2" s="1"/>
  <c r="O613" i="2" s="1"/>
  <c r="AB612" i="2"/>
  <c r="M612" i="2"/>
  <c r="N612" i="2" s="1"/>
  <c r="O612" i="2" s="1"/>
  <c r="AB611" i="2"/>
  <c r="M611" i="2"/>
  <c r="N611" i="2" s="1"/>
  <c r="O611" i="2" s="1"/>
  <c r="AB610" i="2"/>
  <c r="M610" i="2"/>
  <c r="N610" i="2" s="1"/>
  <c r="O610" i="2" s="1"/>
  <c r="AB609" i="2"/>
  <c r="M609" i="2"/>
  <c r="N609" i="2" s="1"/>
  <c r="O609" i="2" s="1"/>
  <c r="AB608" i="2"/>
  <c r="M608" i="2"/>
  <c r="N608" i="2" s="1"/>
  <c r="O608" i="2" s="1"/>
  <c r="AB607" i="2"/>
  <c r="M607" i="2"/>
  <c r="N607" i="2" s="1"/>
  <c r="O607" i="2" s="1"/>
  <c r="AB606" i="2"/>
  <c r="M606" i="2"/>
  <c r="N606" i="2" s="1"/>
  <c r="O606" i="2" s="1"/>
  <c r="AB605" i="2"/>
  <c r="M605" i="2"/>
  <c r="N605" i="2" s="1"/>
  <c r="O605" i="2" s="1"/>
  <c r="AB604" i="2"/>
  <c r="M604" i="2"/>
  <c r="N604" i="2" s="1"/>
  <c r="O604" i="2" s="1"/>
  <c r="AB603" i="2"/>
  <c r="M603" i="2"/>
  <c r="N603" i="2" s="1"/>
  <c r="O603" i="2" s="1"/>
  <c r="AB602" i="2"/>
  <c r="M602" i="2"/>
  <c r="N602" i="2" s="1"/>
  <c r="O602" i="2" s="1"/>
  <c r="AB601" i="2"/>
  <c r="M601" i="2"/>
  <c r="N601" i="2" s="1"/>
  <c r="O601" i="2" s="1"/>
  <c r="AB600" i="2"/>
  <c r="M600" i="2"/>
  <c r="N600" i="2" s="1"/>
  <c r="O600" i="2" s="1"/>
  <c r="AB599" i="2"/>
  <c r="M599" i="2"/>
  <c r="N599" i="2" s="1"/>
  <c r="O599" i="2" s="1"/>
  <c r="AB598" i="2"/>
  <c r="M598" i="2"/>
  <c r="N598" i="2" s="1"/>
  <c r="O598" i="2" s="1"/>
  <c r="AB597" i="2"/>
  <c r="M597" i="2"/>
  <c r="N597" i="2" s="1"/>
  <c r="O597" i="2" s="1"/>
  <c r="AB596" i="2"/>
  <c r="M596" i="2"/>
  <c r="N596" i="2" s="1"/>
  <c r="O596" i="2" s="1"/>
  <c r="AB595" i="2"/>
  <c r="M595" i="2"/>
  <c r="N595" i="2" s="1"/>
  <c r="O595" i="2" s="1"/>
  <c r="AB594" i="2"/>
  <c r="M594" i="2"/>
  <c r="N594" i="2" s="1"/>
  <c r="O594" i="2" s="1"/>
  <c r="AB593" i="2"/>
  <c r="M593" i="2"/>
  <c r="N593" i="2" s="1"/>
  <c r="O593" i="2" s="1"/>
  <c r="AB592" i="2"/>
  <c r="M592" i="2"/>
  <c r="N592" i="2" s="1"/>
  <c r="O592" i="2" s="1"/>
  <c r="AB591" i="2"/>
  <c r="M591" i="2"/>
  <c r="N591" i="2" s="1"/>
  <c r="O591" i="2" s="1"/>
  <c r="AB590" i="2"/>
  <c r="M590" i="2"/>
  <c r="N590" i="2" s="1"/>
  <c r="O590" i="2" s="1"/>
  <c r="AB589" i="2"/>
  <c r="M589" i="2"/>
  <c r="N589" i="2" s="1"/>
  <c r="O589" i="2" s="1"/>
  <c r="AB588" i="2"/>
  <c r="M588" i="2"/>
  <c r="N588" i="2" s="1"/>
  <c r="O588" i="2" s="1"/>
  <c r="AB587" i="2"/>
  <c r="M587" i="2"/>
  <c r="N587" i="2" s="1"/>
  <c r="O587" i="2" s="1"/>
  <c r="AB586" i="2"/>
  <c r="M586" i="2"/>
  <c r="N586" i="2" s="1"/>
  <c r="O586" i="2" s="1"/>
  <c r="AB585" i="2"/>
  <c r="M585" i="2"/>
  <c r="N585" i="2" s="1"/>
  <c r="O585" i="2" s="1"/>
  <c r="AB584" i="2"/>
  <c r="M584" i="2"/>
  <c r="N584" i="2" s="1"/>
  <c r="O584" i="2" s="1"/>
  <c r="AB583" i="2"/>
  <c r="M583" i="2"/>
  <c r="N583" i="2" s="1"/>
  <c r="O583" i="2" s="1"/>
  <c r="AB582" i="2"/>
  <c r="M582" i="2"/>
  <c r="N582" i="2" s="1"/>
  <c r="O582" i="2" s="1"/>
  <c r="AB581" i="2"/>
  <c r="M581" i="2"/>
  <c r="N581" i="2" s="1"/>
  <c r="O581" i="2" s="1"/>
  <c r="AB580" i="2"/>
  <c r="M580" i="2"/>
  <c r="N580" i="2" s="1"/>
  <c r="O580" i="2" s="1"/>
  <c r="AB579" i="2"/>
  <c r="M579" i="2"/>
  <c r="N579" i="2" s="1"/>
  <c r="O579" i="2" s="1"/>
  <c r="AB578" i="2"/>
  <c r="M578" i="2"/>
  <c r="N578" i="2" s="1"/>
  <c r="O578" i="2" s="1"/>
  <c r="AB577" i="2"/>
  <c r="M577" i="2"/>
  <c r="N577" i="2" s="1"/>
  <c r="O577" i="2" s="1"/>
  <c r="AB576" i="2"/>
  <c r="M576" i="2"/>
  <c r="N576" i="2" s="1"/>
  <c r="O576" i="2" s="1"/>
  <c r="AB575" i="2"/>
  <c r="M575" i="2"/>
  <c r="N575" i="2" s="1"/>
  <c r="O575" i="2" s="1"/>
  <c r="AB574" i="2"/>
  <c r="M574" i="2"/>
  <c r="N574" i="2" s="1"/>
  <c r="O574" i="2" s="1"/>
  <c r="AB573" i="2"/>
  <c r="M573" i="2"/>
  <c r="N573" i="2" s="1"/>
  <c r="O573" i="2" s="1"/>
  <c r="AB572" i="2"/>
  <c r="M572" i="2"/>
  <c r="N572" i="2" s="1"/>
  <c r="O572" i="2" s="1"/>
  <c r="AB571" i="2"/>
  <c r="M571" i="2"/>
  <c r="N571" i="2" s="1"/>
  <c r="O571" i="2" s="1"/>
  <c r="AB570" i="2"/>
  <c r="M570" i="2"/>
  <c r="N570" i="2" s="1"/>
  <c r="O570" i="2" s="1"/>
  <c r="AB569" i="2"/>
  <c r="M569" i="2"/>
  <c r="N569" i="2" s="1"/>
  <c r="O569" i="2" s="1"/>
  <c r="AB568" i="2"/>
  <c r="M568" i="2"/>
  <c r="N568" i="2" s="1"/>
  <c r="O568" i="2" s="1"/>
  <c r="AB567" i="2"/>
  <c r="M567" i="2"/>
  <c r="N567" i="2" s="1"/>
  <c r="O567" i="2" s="1"/>
  <c r="AB566" i="2"/>
  <c r="M566" i="2"/>
  <c r="N566" i="2" s="1"/>
  <c r="O566" i="2" s="1"/>
  <c r="AB565" i="2"/>
  <c r="M565" i="2"/>
  <c r="N565" i="2" s="1"/>
  <c r="O565" i="2" s="1"/>
  <c r="AB564" i="2"/>
  <c r="M564" i="2"/>
  <c r="N564" i="2" s="1"/>
  <c r="O564" i="2" s="1"/>
  <c r="AB563" i="2"/>
  <c r="M563" i="2"/>
  <c r="N563" i="2" s="1"/>
  <c r="O563" i="2" s="1"/>
  <c r="AB562" i="2"/>
  <c r="M562" i="2"/>
  <c r="N562" i="2" s="1"/>
  <c r="O562" i="2" s="1"/>
  <c r="AB561" i="2"/>
  <c r="M561" i="2"/>
  <c r="N561" i="2" s="1"/>
  <c r="O561" i="2" s="1"/>
  <c r="AB560" i="2"/>
  <c r="M560" i="2"/>
  <c r="N560" i="2" s="1"/>
  <c r="O560" i="2" s="1"/>
  <c r="AB559" i="2"/>
  <c r="M559" i="2"/>
  <c r="N559" i="2" s="1"/>
  <c r="O559" i="2" s="1"/>
  <c r="AB558" i="2"/>
  <c r="M558" i="2"/>
  <c r="N558" i="2" s="1"/>
  <c r="O558" i="2" s="1"/>
  <c r="AB557" i="2"/>
  <c r="M557" i="2"/>
  <c r="N557" i="2" s="1"/>
  <c r="O557" i="2" s="1"/>
  <c r="AB556" i="2"/>
  <c r="M556" i="2"/>
  <c r="N556" i="2" s="1"/>
  <c r="O556" i="2" s="1"/>
  <c r="AB555" i="2"/>
  <c r="M555" i="2"/>
  <c r="N555" i="2" s="1"/>
  <c r="O555" i="2" s="1"/>
  <c r="AB554" i="2"/>
  <c r="M554" i="2"/>
  <c r="N554" i="2" s="1"/>
  <c r="O554" i="2" s="1"/>
  <c r="AB553" i="2"/>
  <c r="M553" i="2"/>
  <c r="N553" i="2" s="1"/>
  <c r="O553" i="2" s="1"/>
  <c r="AB552" i="2"/>
  <c r="M552" i="2"/>
  <c r="N552" i="2" s="1"/>
  <c r="O552" i="2" s="1"/>
  <c r="AB551" i="2"/>
  <c r="M551" i="2"/>
  <c r="N551" i="2" s="1"/>
  <c r="O551" i="2" s="1"/>
  <c r="AB550" i="2"/>
  <c r="M550" i="2"/>
  <c r="N550" i="2" s="1"/>
  <c r="O550" i="2" s="1"/>
  <c r="AB549" i="2"/>
  <c r="M549" i="2"/>
  <c r="N549" i="2" s="1"/>
  <c r="O549" i="2" s="1"/>
  <c r="AB548" i="2"/>
  <c r="M548" i="2"/>
  <c r="N548" i="2" s="1"/>
  <c r="O548" i="2" s="1"/>
  <c r="AB547" i="2"/>
  <c r="M547" i="2"/>
  <c r="N547" i="2" s="1"/>
  <c r="O547" i="2" s="1"/>
  <c r="AB546" i="2"/>
  <c r="M546" i="2"/>
  <c r="N546" i="2" s="1"/>
  <c r="O546" i="2" s="1"/>
  <c r="AB545" i="2"/>
  <c r="M545" i="2"/>
  <c r="N545" i="2" s="1"/>
  <c r="O545" i="2" s="1"/>
  <c r="AB544" i="2"/>
  <c r="M544" i="2"/>
  <c r="N544" i="2" s="1"/>
  <c r="O544" i="2" s="1"/>
  <c r="AB543" i="2"/>
  <c r="M543" i="2"/>
  <c r="N543" i="2" s="1"/>
  <c r="O543" i="2" s="1"/>
  <c r="AB542" i="2"/>
  <c r="M542" i="2"/>
  <c r="N542" i="2" s="1"/>
  <c r="O542" i="2" s="1"/>
  <c r="AB541" i="2"/>
  <c r="M541" i="2"/>
  <c r="N541" i="2" s="1"/>
  <c r="O541" i="2" s="1"/>
  <c r="AB540" i="2"/>
  <c r="M540" i="2"/>
  <c r="N540" i="2" s="1"/>
  <c r="O540" i="2" s="1"/>
  <c r="AB539" i="2"/>
  <c r="M539" i="2"/>
  <c r="N539" i="2" s="1"/>
  <c r="O539" i="2" s="1"/>
  <c r="AB538" i="2"/>
  <c r="M538" i="2"/>
  <c r="N538" i="2" s="1"/>
  <c r="O538" i="2" s="1"/>
  <c r="AB537" i="2"/>
  <c r="M537" i="2"/>
  <c r="N537" i="2" s="1"/>
  <c r="O537" i="2" s="1"/>
  <c r="AB536" i="2"/>
  <c r="M536" i="2"/>
  <c r="N536" i="2" s="1"/>
  <c r="O536" i="2" s="1"/>
  <c r="AB535" i="2"/>
  <c r="M535" i="2"/>
  <c r="N535" i="2" s="1"/>
  <c r="O535" i="2" s="1"/>
  <c r="AB534" i="2"/>
  <c r="M534" i="2"/>
  <c r="N534" i="2" s="1"/>
  <c r="O534" i="2" s="1"/>
  <c r="AB533" i="2"/>
  <c r="M533" i="2"/>
  <c r="N533" i="2" s="1"/>
  <c r="O533" i="2" s="1"/>
  <c r="AB532" i="2"/>
  <c r="M532" i="2"/>
  <c r="N532" i="2" s="1"/>
  <c r="O532" i="2" s="1"/>
  <c r="AB531" i="2"/>
  <c r="M531" i="2"/>
  <c r="N531" i="2" s="1"/>
  <c r="O531" i="2" s="1"/>
  <c r="AB530" i="2"/>
  <c r="M530" i="2"/>
  <c r="N530" i="2" s="1"/>
  <c r="O530" i="2" s="1"/>
  <c r="AB529" i="2"/>
  <c r="M529" i="2"/>
  <c r="N529" i="2" s="1"/>
  <c r="O529" i="2" s="1"/>
  <c r="AB528" i="2"/>
  <c r="M528" i="2"/>
  <c r="N528" i="2" s="1"/>
  <c r="O528" i="2" s="1"/>
  <c r="AB527" i="2"/>
  <c r="M527" i="2"/>
  <c r="N527" i="2" s="1"/>
  <c r="O527" i="2" s="1"/>
  <c r="AB526" i="2"/>
  <c r="M526" i="2"/>
  <c r="N526" i="2" s="1"/>
  <c r="O526" i="2" s="1"/>
  <c r="AB525" i="2"/>
  <c r="M525" i="2"/>
  <c r="N525" i="2" s="1"/>
  <c r="O525" i="2" s="1"/>
  <c r="AB524" i="2"/>
  <c r="M524" i="2"/>
  <c r="N524" i="2" s="1"/>
  <c r="O524" i="2" s="1"/>
  <c r="AB523" i="2"/>
  <c r="M523" i="2"/>
  <c r="N523" i="2" s="1"/>
  <c r="O523" i="2" s="1"/>
  <c r="AB522" i="2"/>
  <c r="M522" i="2"/>
  <c r="N522" i="2" s="1"/>
  <c r="O522" i="2" s="1"/>
  <c r="AB521" i="2"/>
  <c r="M521" i="2"/>
  <c r="N521" i="2" s="1"/>
  <c r="O521" i="2" s="1"/>
  <c r="AB520" i="2"/>
  <c r="M520" i="2"/>
  <c r="N520" i="2" s="1"/>
  <c r="O520" i="2" s="1"/>
  <c r="AB519" i="2"/>
  <c r="M519" i="2"/>
  <c r="N519" i="2" s="1"/>
  <c r="O519" i="2" s="1"/>
  <c r="AB518" i="2"/>
  <c r="M518" i="2"/>
  <c r="N518" i="2" s="1"/>
  <c r="O518" i="2" s="1"/>
  <c r="AB517" i="2"/>
  <c r="M517" i="2"/>
  <c r="N517" i="2" s="1"/>
  <c r="O517" i="2" s="1"/>
  <c r="AB516" i="2"/>
  <c r="M516" i="2"/>
  <c r="N516" i="2" s="1"/>
  <c r="O516" i="2" s="1"/>
  <c r="AB515" i="2"/>
  <c r="M515" i="2"/>
  <c r="N515" i="2" s="1"/>
  <c r="O515" i="2" s="1"/>
  <c r="AB514" i="2"/>
  <c r="M514" i="2"/>
  <c r="N514" i="2" s="1"/>
  <c r="O514" i="2" s="1"/>
  <c r="AB513" i="2"/>
  <c r="M513" i="2"/>
  <c r="N513" i="2" s="1"/>
  <c r="O513" i="2" s="1"/>
  <c r="AB512" i="2"/>
  <c r="M512" i="2"/>
  <c r="N512" i="2" s="1"/>
  <c r="O512" i="2" s="1"/>
  <c r="AB511" i="2"/>
  <c r="M511" i="2"/>
  <c r="N511" i="2" s="1"/>
  <c r="O511" i="2" s="1"/>
  <c r="AB510" i="2"/>
  <c r="M510" i="2"/>
  <c r="N510" i="2" s="1"/>
  <c r="O510" i="2" s="1"/>
  <c r="AB509" i="2"/>
  <c r="M509" i="2"/>
  <c r="N509" i="2" s="1"/>
  <c r="O509" i="2" s="1"/>
  <c r="AB508" i="2"/>
  <c r="M508" i="2"/>
  <c r="N508" i="2" s="1"/>
  <c r="O508" i="2" s="1"/>
  <c r="AB507" i="2"/>
  <c r="M507" i="2"/>
  <c r="N507" i="2" s="1"/>
  <c r="O507" i="2" s="1"/>
  <c r="AB506" i="2"/>
  <c r="M506" i="2"/>
  <c r="N506" i="2" s="1"/>
  <c r="O506" i="2" s="1"/>
  <c r="AB505" i="2"/>
  <c r="M505" i="2"/>
  <c r="N505" i="2" s="1"/>
  <c r="O505" i="2" s="1"/>
  <c r="AB504" i="2"/>
  <c r="M504" i="2"/>
  <c r="N504" i="2" s="1"/>
  <c r="O504" i="2" s="1"/>
  <c r="AB503" i="2"/>
  <c r="M503" i="2"/>
  <c r="N503" i="2" s="1"/>
  <c r="O503" i="2" s="1"/>
  <c r="AB502" i="2"/>
  <c r="M502" i="2"/>
  <c r="N502" i="2" s="1"/>
  <c r="O502" i="2" s="1"/>
  <c r="AB501" i="2"/>
  <c r="M501" i="2"/>
  <c r="N501" i="2" s="1"/>
  <c r="O501" i="2" s="1"/>
  <c r="AB500" i="2"/>
  <c r="M500" i="2"/>
  <c r="N500" i="2" s="1"/>
  <c r="O500" i="2" s="1"/>
  <c r="AB499" i="2"/>
  <c r="M499" i="2"/>
  <c r="N499" i="2" s="1"/>
  <c r="O499" i="2" s="1"/>
  <c r="AB498" i="2"/>
  <c r="M498" i="2"/>
  <c r="N498" i="2" s="1"/>
  <c r="O498" i="2" s="1"/>
  <c r="AB497" i="2"/>
  <c r="M497" i="2"/>
  <c r="N497" i="2" s="1"/>
  <c r="O497" i="2" s="1"/>
  <c r="AB496" i="2"/>
  <c r="M496" i="2"/>
  <c r="N496" i="2" s="1"/>
  <c r="O496" i="2" s="1"/>
  <c r="AB495" i="2"/>
  <c r="M495" i="2"/>
  <c r="N495" i="2" s="1"/>
  <c r="O495" i="2" s="1"/>
  <c r="AB494" i="2"/>
  <c r="M494" i="2"/>
  <c r="N494" i="2" s="1"/>
  <c r="O494" i="2" s="1"/>
  <c r="AB493" i="2"/>
  <c r="M493" i="2"/>
  <c r="N493" i="2" s="1"/>
  <c r="O493" i="2" s="1"/>
  <c r="AB492" i="2"/>
  <c r="M492" i="2"/>
  <c r="N492" i="2" s="1"/>
  <c r="O492" i="2" s="1"/>
  <c r="AB491" i="2"/>
  <c r="M491" i="2"/>
  <c r="N491" i="2" s="1"/>
  <c r="O491" i="2" s="1"/>
  <c r="AB490" i="2"/>
  <c r="M490" i="2"/>
  <c r="N490" i="2" s="1"/>
  <c r="O490" i="2" s="1"/>
  <c r="AB489" i="2"/>
  <c r="M489" i="2"/>
  <c r="N489" i="2" s="1"/>
  <c r="O489" i="2" s="1"/>
  <c r="AB488" i="2"/>
  <c r="M488" i="2"/>
  <c r="N488" i="2" s="1"/>
  <c r="O488" i="2" s="1"/>
  <c r="AB487" i="2"/>
  <c r="M487" i="2"/>
  <c r="N487" i="2" s="1"/>
  <c r="O487" i="2" s="1"/>
  <c r="AB486" i="2"/>
  <c r="M486" i="2"/>
  <c r="N486" i="2" s="1"/>
  <c r="O486" i="2" s="1"/>
  <c r="AB485" i="2"/>
  <c r="M485" i="2"/>
  <c r="N485" i="2" s="1"/>
  <c r="O485" i="2" s="1"/>
  <c r="AB484" i="2"/>
  <c r="M484" i="2"/>
  <c r="N484" i="2" s="1"/>
  <c r="O484" i="2" s="1"/>
  <c r="AB483" i="2"/>
  <c r="M483" i="2"/>
  <c r="N483" i="2" s="1"/>
  <c r="O483" i="2" s="1"/>
  <c r="AB482" i="2"/>
  <c r="M482" i="2"/>
  <c r="N482" i="2" s="1"/>
  <c r="O482" i="2" s="1"/>
  <c r="AB481" i="2"/>
  <c r="M481" i="2"/>
  <c r="N481" i="2" s="1"/>
  <c r="O481" i="2" s="1"/>
  <c r="AB480" i="2"/>
  <c r="M480" i="2"/>
  <c r="N480" i="2" s="1"/>
  <c r="O480" i="2" s="1"/>
  <c r="AB479" i="2"/>
  <c r="M479" i="2"/>
  <c r="N479" i="2" s="1"/>
  <c r="O479" i="2" s="1"/>
  <c r="AB478" i="2"/>
  <c r="M478" i="2"/>
  <c r="N478" i="2" s="1"/>
  <c r="O478" i="2" s="1"/>
  <c r="AB477" i="2"/>
  <c r="M477" i="2"/>
  <c r="N477" i="2" s="1"/>
  <c r="O477" i="2" s="1"/>
  <c r="AB476" i="2"/>
  <c r="M476" i="2"/>
  <c r="N476" i="2" s="1"/>
  <c r="O476" i="2" s="1"/>
  <c r="AB475" i="2"/>
  <c r="M475" i="2"/>
  <c r="N475" i="2" s="1"/>
  <c r="O475" i="2" s="1"/>
  <c r="AB474" i="2"/>
  <c r="M474" i="2"/>
  <c r="N474" i="2" s="1"/>
  <c r="O474" i="2" s="1"/>
  <c r="AB473" i="2"/>
  <c r="M473" i="2"/>
  <c r="N473" i="2" s="1"/>
  <c r="O473" i="2" s="1"/>
  <c r="AB472" i="2"/>
  <c r="M472" i="2"/>
  <c r="N472" i="2" s="1"/>
  <c r="O472" i="2" s="1"/>
  <c r="AB471" i="2"/>
  <c r="M471" i="2"/>
  <c r="N471" i="2" s="1"/>
  <c r="O471" i="2" s="1"/>
  <c r="AB470" i="2"/>
  <c r="M470" i="2"/>
  <c r="N470" i="2" s="1"/>
  <c r="O470" i="2" s="1"/>
  <c r="AB469" i="2"/>
  <c r="M469" i="2"/>
  <c r="N469" i="2" s="1"/>
  <c r="O469" i="2" s="1"/>
  <c r="AB468" i="2"/>
  <c r="M468" i="2"/>
  <c r="N468" i="2" s="1"/>
  <c r="O468" i="2" s="1"/>
  <c r="AB467" i="2"/>
  <c r="M467" i="2"/>
  <c r="N467" i="2" s="1"/>
  <c r="O467" i="2" s="1"/>
  <c r="AB466" i="2"/>
  <c r="M466" i="2"/>
  <c r="N466" i="2" s="1"/>
  <c r="O466" i="2" s="1"/>
  <c r="AB465" i="2"/>
  <c r="M465" i="2"/>
  <c r="N465" i="2" s="1"/>
  <c r="O465" i="2" s="1"/>
  <c r="AB464" i="2"/>
  <c r="M464" i="2"/>
  <c r="N464" i="2" s="1"/>
  <c r="O464" i="2" s="1"/>
  <c r="AB463" i="2"/>
  <c r="M463" i="2"/>
  <c r="N463" i="2" s="1"/>
  <c r="O463" i="2" s="1"/>
  <c r="AB462" i="2"/>
  <c r="M462" i="2"/>
  <c r="N462" i="2" s="1"/>
  <c r="O462" i="2" s="1"/>
  <c r="AB461" i="2"/>
  <c r="M461" i="2"/>
  <c r="N461" i="2" s="1"/>
  <c r="O461" i="2" s="1"/>
  <c r="AB460" i="2"/>
  <c r="M460" i="2"/>
  <c r="N460" i="2" s="1"/>
  <c r="O460" i="2" s="1"/>
  <c r="AB459" i="2"/>
  <c r="M459" i="2"/>
  <c r="N459" i="2" s="1"/>
  <c r="O459" i="2" s="1"/>
  <c r="AB458" i="2"/>
  <c r="M458" i="2"/>
  <c r="N458" i="2" s="1"/>
  <c r="O458" i="2" s="1"/>
  <c r="AB457" i="2"/>
  <c r="M457" i="2"/>
  <c r="N457" i="2" s="1"/>
  <c r="O457" i="2" s="1"/>
  <c r="AB456" i="2"/>
  <c r="M456" i="2"/>
  <c r="N456" i="2" s="1"/>
  <c r="O456" i="2" s="1"/>
  <c r="AB455" i="2"/>
  <c r="M455" i="2"/>
  <c r="N455" i="2" s="1"/>
  <c r="O455" i="2" s="1"/>
  <c r="AB454" i="2"/>
  <c r="M454" i="2"/>
  <c r="N454" i="2" s="1"/>
  <c r="O454" i="2" s="1"/>
  <c r="AB453" i="2"/>
  <c r="M453" i="2"/>
  <c r="N453" i="2" s="1"/>
  <c r="O453" i="2" s="1"/>
  <c r="AB452" i="2"/>
  <c r="M452" i="2"/>
  <c r="N452" i="2" s="1"/>
  <c r="O452" i="2" s="1"/>
  <c r="AB451" i="2"/>
  <c r="M451" i="2"/>
  <c r="N451" i="2" s="1"/>
  <c r="O451" i="2" s="1"/>
  <c r="AB450" i="2"/>
  <c r="M450" i="2"/>
  <c r="N450" i="2" s="1"/>
  <c r="O450" i="2" s="1"/>
  <c r="AB449" i="2"/>
  <c r="M449" i="2"/>
  <c r="N449" i="2" s="1"/>
  <c r="O449" i="2" s="1"/>
  <c r="AB448" i="2"/>
  <c r="M448" i="2"/>
  <c r="N448" i="2" s="1"/>
  <c r="O448" i="2" s="1"/>
  <c r="AB447" i="2"/>
  <c r="M447" i="2"/>
  <c r="N447" i="2" s="1"/>
  <c r="O447" i="2" s="1"/>
  <c r="AB446" i="2"/>
  <c r="M446" i="2"/>
  <c r="N446" i="2" s="1"/>
  <c r="O446" i="2" s="1"/>
  <c r="AB445" i="2"/>
  <c r="M445" i="2"/>
  <c r="N445" i="2" s="1"/>
  <c r="O445" i="2" s="1"/>
  <c r="AB444" i="2"/>
  <c r="M444" i="2"/>
  <c r="N444" i="2" s="1"/>
  <c r="O444" i="2" s="1"/>
  <c r="AB443" i="2"/>
  <c r="M443" i="2"/>
  <c r="N443" i="2" s="1"/>
  <c r="O443" i="2" s="1"/>
  <c r="AB442" i="2"/>
  <c r="M442" i="2"/>
  <c r="N442" i="2" s="1"/>
  <c r="O442" i="2" s="1"/>
  <c r="AB441" i="2"/>
  <c r="M441" i="2"/>
  <c r="N441" i="2" s="1"/>
  <c r="O441" i="2" s="1"/>
  <c r="AB440" i="2"/>
  <c r="M440" i="2"/>
  <c r="N440" i="2" s="1"/>
  <c r="O440" i="2" s="1"/>
  <c r="AB439" i="2"/>
  <c r="M439" i="2"/>
  <c r="N439" i="2" s="1"/>
  <c r="O439" i="2" s="1"/>
  <c r="AB438" i="2"/>
  <c r="M438" i="2"/>
  <c r="N438" i="2" s="1"/>
  <c r="O438" i="2" s="1"/>
  <c r="AB437" i="2"/>
  <c r="M437" i="2"/>
  <c r="N437" i="2" s="1"/>
  <c r="O437" i="2" s="1"/>
  <c r="AB436" i="2"/>
  <c r="M436" i="2"/>
  <c r="N436" i="2" s="1"/>
  <c r="O436" i="2" s="1"/>
  <c r="AB435" i="2"/>
  <c r="M435" i="2"/>
  <c r="N435" i="2" s="1"/>
  <c r="O435" i="2" s="1"/>
  <c r="AB434" i="2"/>
  <c r="M434" i="2"/>
  <c r="N434" i="2" s="1"/>
  <c r="O434" i="2" s="1"/>
  <c r="AB433" i="2"/>
  <c r="M433" i="2"/>
  <c r="N433" i="2" s="1"/>
  <c r="O433" i="2" s="1"/>
  <c r="AB432" i="2"/>
  <c r="M432" i="2"/>
  <c r="N432" i="2" s="1"/>
  <c r="O432" i="2" s="1"/>
  <c r="AB431" i="2"/>
  <c r="M431" i="2"/>
  <c r="N431" i="2" s="1"/>
  <c r="O431" i="2" s="1"/>
  <c r="AB430" i="2"/>
  <c r="M430" i="2"/>
  <c r="N430" i="2" s="1"/>
  <c r="O430" i="2" s="1"/>
  <c r="AB429" i="2"/>
  <c r="M429" i="2"/>
  <c r="N429" i="2" s="1"/>
  <c r="O429" i="2" s="1"/>
  <c r="AB428" i="2"/>
  <c r="M428" i="2"/>
  <c r="N428" i="2" s="1"/>
  <c r="O428" i="2" s="1"/>
  <c r="AB427" i="2"/>
  <c r="M427" i="2"/>
  <c r="N427" i="2" s="1"/>
  <c r="O427" i="2" s="1"/>
  <c r="AB426" i="2"/>
  <c r="M426" i="2"/>
  <c r="N426" i="2" s="1"/>
  <c r="O426" i="2" s="1"/>
  <c r="AB425" i="2"/>
  <c r="M425" i="2"/>
  <c r="N425" i="2" s="1"/>
  <c r="O425" i="2" s="1"/>
  <c r="AB424" i="2"/>
  <c r="M424" i="2"/>
  <c r="N424" i="2" s="1"/>
  <c r="O424" i="2" s="1"/>
  <c r="AB423" i="2"/>
  <c r="M423" i="2"/>
  <c r="N423" i="2" s="1"/>
  <c r="O423" i="2" s="1"/>
  <c r="AB422" i="2"/>
  <c r="M422" i="2"/>
  <c r="N422" i="2" s="1"/>
  <c r="O422" i="2" s="1"/>
  <c r="AB421" i="2"/>
  <c r="M421" i="2"/>
  <c r="N421" i="2" s="1"/>
  <c r="O421" i="2" s="1"/>
  <c r="AB420" i="2"/>
  <c r="M420" i="2"/>
  <c r="N420" i="2" s="1"/>
  <c r="O420" i="2" s="1"/>
  <c r="AB419" i="2"/>
  <c r="M419" i="2"/>
  <c r="N419" i="2" s="1"/>
  <c r="O419" i="2" s="1"/>
  <c r="AB418" i="2"/>
  <c r="M418" i="2"/>
  <c r="N418" i="2" s="1"/>
  <c r="O418" i="2" s="1"/>
  <c r="AB417" i="2"/>
  <c r="M417" i="2"/>
  <c r="N417" i="2" s="1"/>
  <c r="O417" i="2" s="1"/>
  <c r="AB416" i="2"/>
  <c r="M416" i="2"/>
  <c r="N416" i="2" s="1"/>
  <c r="O416" i="2" s="1"/>
  <c r="AB415" i="2"/>
  <c r="M415" i="2"/>
  <c r="N415" i="2" s="1"/>
  <c r="O415" i="2" s="1"/>
  <c r="AB414" i="2"/>
  <c r="M414" i="2"/>
  <c r="N414" i="2" s="1"/>
  <c r="O414" i="2" s="1"/>
  <c r="AB413" i="2"/>
  <c r="M413" i="2"/>
  <c r="N413" i="2" s="1"/>
  <c r="O413" i="2" s="1"/>
  <c r="AB412" i="2"/>
  <c r="M412" i="2"/>
  <c r="N412" i="2" s="1"/>
  <c r="O412" i="2" s="1"/>
  <c r="AB411" i="2"/>
  <c r="M411" i="2"/>
  <c r="N411" i="2" s="1"/>
  <c r="O411" i="2" s="1"/>
  <c r="AB410" i="2"/>
  <c r="M410" i="2"/>
  <c r="N410" i="2" s="1"/>
  <c r="O410" i="2" s="1"/>
  <c r="AB409" i="2"/>
  <c r="M409" i="2"/>
  <c r="N409" i="2" s="1"/>
  <c r="O409" i="2" s="1"/>
  <c r="AB408" i="2"/>
  <c r="M408" i="2"/>
  <c r="N408" i="2" s="1"/>
  <c r="O408" i="2" s="1"/>
  <c r="AB407" i="2"/>
  <c r="M407" i="2"/>
  <c r="N407" i="2" s="1"/>
  <c r="O407" i="2" s="1"/>
  <c r="AB406" i="2"/>
  <c r="M406" i="2"/>
  <c r="N406" i="2" s="1"/>
  <c r="O406" i="2" s="1"/>
  <c r="AB405" i="2"/>
  <c r="M405" i="2"/>
  <c r="N405" i="2" s="1"/>
  <c r="O405" i="2" s="1"/>
  <c r="AB404" i="2"/>
  <c r="M404" i="2"/>
  <c r="N404" i="2" s="1"/>
  <c r="O404" i="2" s="1"/>
  <c r="AB403" i="2"/>
  <c r="M403" i="2"/>
  <c r="N403" i="2" s="1"/>
  <c r="O403" i="2" s="1"/>
  <c r="AB402" i="2"/>
  <c r="M402" i="2"/>
  <c r="N402" i="2" s="1"/>
  <c r="O402" i="2" s="1"/>
  <c r="AB401" i="2"/>
  <c r="M401" i="2"/>
  <c r="N401" i="2" s="1"/>
  <c r="O401" i="2" s="1"/>
  <c r="AB400" i="2"/>
  <c r="M400" i="2"/>
  <c r="N400" i="2" s="1"/>
  <c r="O400" i="2" s="1"/>
  <c r="AB399" i="2"/>
  <c r="M399" i="2"/>
  <c r="N399" i="2" s="1"/>
  <c r="O399" i="2" s="1"/>
  <c r="AB398" i="2"/>
  <c r="M398" i="2"/>
  <c r="N398" i="2" s="1"/>
  <c r="O398" i="2" s="1"/>
  <c r="AB397" i="2"/>
  <c r="M397" i="2"/>
  <c r="N397" i="2" s="1"/>
  <c r="O397" i="2" s="1"/>
  <c r="AB396" i="2"/>
  <c r="M396" i="2"/>
  <c r="N396" i="2" s="1"/>
  <c r="O396" i="2" s="1"/>
  <c r="AB395" i="2"/>
  <c r="M395" i="2"/>
  <c r="N395" i="2" s="1"/>
  <c r="O395" i="2" s="1"/>
  <c r="AB394" i="2"/>
  <c r="M394" i="2"/>
  <c r="N394" i="2" s="1"/>
  <c r="O394" i="2" s="1"/>
  <c r="AB393" i="2"/>
  <c r="M393" i="2"/>
  <c r="N393" i="2" s="1"/>
  <c r="O393" i="2" s="1"/>
  <c r="AB392" i="2"/>
  <c r="M392" i="2"/>
  <c r="N392" i="2" s="1"/>
  <c r="O392" i="2" s="1"/>
  <c r="AB391" i="2"/>
  <c r="M391" i="2"/>
  <c r="N391" i="2" s="1"/>
  <c r="O391" i="2" s="1"/>
  <c r="AB390" i="2"/>
  <c r="M390" i="2"/>
  <c r="N390" i="2" s="1"/>
  <c r="O390" i="2" s="1"/>
  <c r="AB389" i="2"/>
  <c r="M389" i="2"/>
  <c r="N389" i="2" s="1"/>
  <c r="O389" i="2" s="1"/>
  <c r="AB388" i="2"/>
  <c r="M388" i="2"/>
  <c r="N388" i="2" s="1"/>
  <c r="O388" i="2" s="1"/>
  <c r="AB387" i="2"/>
  <c r="M387" i="2"/>
  <c r="N387" i="2" s="1"/>
  <c r="O387" i="2" s="1"/>
  <c r="AB386" i="2"/>
  <c r="M386" i="2"/>
  <c r="N386" i="2" s="1"/>
  <c r="O386" i="2" s="1"/>
  <c r="AB385" i="2"/>
  <c r="M385" i="2"/>
  <c r="N385" i="2" s="1"/>
  <c r="O385" i="2" s="1"/>
  <c r="AB384" i="2"/>
  <c r="M384" i="2"/>
  <c r="N384" i="2" s="1"/>
  <c r="O384" i="2" s="1"/>
  <c r="AB383" i="2"/>
  <c r="M383" i="2"/>
  <c r="N383" i="2" s="1"/>
  <c r="O383" i="2" s="1"/>
  <c r="AB382" i="2"/>
  <c r="M382" i="2"/>
  <c r="N382" i="2" s="1"/>
  <c r="O382" i="2" s="1"/>
  <c r="AB381" i="2"/>
  <c r="M381" i="2"/>
  <c r="N381" i="2" s="1"/>
  <c r="O381" i="2" s="1"/>
  <c r="AB380" i="2"/>
  <c r="M380" i="2"/>
  <c r="N380" i="2" s="1"/>
  <c r="O380" i="2" s="1"/>
  <c r="AB379" i="2"/>
  <c r="M379" i="2"/>
  <c r="N379" i="2" s="1"/>
  <c r="O379" i="2" s="1"/>
  <c r="AB378" i="2"/>
  <c r="M378" i="2"/>
  <c r="N378" i="2" s="1"/>
  <c r="O378" i="2" s="1"/>
  <c r="AB377" i="2"/>
  <c r="M377" i="2"/>
  <c r="N377" i="2" s="1"/>
  <c r="O377" i="2" s="1"/>
  <c r="AB376" i="2"/>
  <c r="M376" i="2"/>
  <c r="N376" i="2" s="1"/>
  <c r="O376" i="2" s="1"/>
  <c r="AB375" i="2"/>
  <c r="M375" i="2"/>
  <c r="N375" i="2" s="1"/>
  <c r="O375" i="2" s="1"/>
  <c r="AB374" i="2"/>
  <c r="M374" i="2"/>
  <c r="N374" i="2" s="1"/>
  <c r="O374" i="2" s="1"/>
  <c r="AB373" i="2"/>
  <c r="M373" i="2"/>
  <c r="N373" i="2" s="1"/>
  <c r="O373" i="2" s="1"/>
  <c r="AB372" i="2"/>
  <c r="M372" i="2"/>
  <c r="N372" i="2" s="1"/>
  <c r="O372" i="2" s="1"/>
  <c r="AB371" i="2"/>
  <c r="M371" i="2"/>
  <c r="N371" i="2" s="1"/>
  <c r="O371" i="2" s="1"/>
  <c r="AB370" i="2"/>
  <c r="M370" i="2"/>
  <c r="N370" i="2" s="1"/>
  <c r="O370" i="2" s="1"/>
  <c r="AB369" i="2"/>
  <c r="M369" i="2"/>
  <c r="N369" i="2" s="1"/>
  <c r="O369" i="2" s="1"/>
  <c r="AB368" i="2"/>
  <c r="M368" i="2"/>
  <c r="N368" i="2" s="1"/>
  <c r="O368" i="2" s="1"/>
  <c r="AB367" i="2"/>
  <c r="M367" i="2"/>
  <c r="N367" i="2" s="1"/>
  <c r="O367" i="2" s="1"/>
  <c r="AB366" i="2"/>
  <c r="M366" i="2"/>
  <c r="N366" i="2" s="1"/>
  <c r="O366" i="2" s="1"/>
  <c r="AB365" i="2"/>
  <c r="M365" i="2"/>
  <c r="N365" i="2" s="1"/>
  <c r="O365" i="2" s="1"/>
  <c r="AB364" i="2"/>
  <c r="M364" i="2"/>
  <c r="N364" i="2" s="1"/>
  <c r="O364" i="2" s="1"/>
  <c r="AB363" i="2"/>
  <c r="M363" i="2"/>
  <c r="N363" i="2" s="1"/>
  <c r="O363" i="2" s="1"/>
  <c r="AB362" i="2"/>
  <c r="M362" i="2"/>
  <c r="N362" i="2" s="1"/>
  <c r="O362" i="2" s="1"/>
  <c r="AB361" i="2"/>
  <c r="M361" i="2"/>
  <c r="N361" i="2" s="1"/>
  <c r="O361" i="2" s="1"/>
  <c r="AB360" i="2"/>
  <c r="M360" i="2"/>
  <c r="N360" i="2" s="1"/>
  <c r="O360" i="2" s="1"/>
  <c r="AB359" i="2"/>
  <c r="M359" i="2"/>
  <c r="N359" i="2" s="1"/>
  <c r="O359" i="2" s="1"/>
  <c r="AB358" i="2"/>
  <c r="M358" i="2"/>
  <c r="N358" i="2" s="1"/>
  <c r="O358" i="2" s="1"/>
  <c r="AB357" i="2"/>
  <c r="M357" i="2"/>
  <c r="N357" i="2" s="1"/>
  <c r="O357" i="2" s="1"/>
  <c r="AB356" i="2"/>
  <c r="M356" i="2"/>
  <c r="N356" i="2" s="1"/>
  <c r="O356" i="2" s="1"/>
  <c r="AB355" i="2"/>
  <c r="M355" i="2"/>
  <c r="N355" i="2" s="1"/>
  <c r="O355" i="2" s="1"/>
  <c r="AB354" i="2"/>
  <c r="M354" i="2"/>
  <c r="N354" i="2" s="1"/>
  <c r="O354" i="2" s="1"/>
  <c r="AB353" i="2"/>
  <c r="M353" i="2"/>
  <c r="N353" i="2" s="1"/>
  <c r="O353" i="2" s="1"/>
  <c r="AB352" i="2"/>
  <c r="M352" i="2"/>
  <c r="N352" i="2" s="1"/>
  <c r="O352" i="2" s="1"/>
  <c r="AB351" i="2"/>
  <c r="M351" i="2"/>
  <c r="N351" i="2" s="1"/>
  <c r="O351" i="2" s="1"/>
  <c r="AB350" i="2"/>
  <c r="M350" i="2"/>
  <c r="N350" i="2" s="1"/>
  <c r="O350" i="2" s="1"/>
  <c r="AB349" i="2"/>
  <c r="M349" i="2"/>
  <c r="N349" i="2" s="1"/>
  <c r="O349" i="2" s="1"/>
  <c r="AB348" i="2"/>
  <c r="M348" i="2"/>
  <c r="N348" i="2" s="1"/>
  <c r="O348" i="2" s="1"/>
  <c r="AB347" i="2"/>
  <c r="M347" i="2"/>
  <c r="N347" i="2" s="1"/>
  <c r="O347" i="2" s="1"/>
  <c r="AB346" i="2"/>
  <c r="M346" i="2"/>
  <c r="N346" i="2" s="1"/>
  <c r="O346" i="2" s="1"/>
  <c r="AB345" i="2"/>
  <c r="M345" i="2"/>
  <c r="N345" i="2" s="1"/>
  <c r="O345" i="2" s="1"/>
  <c r="AB344" i="2"/>
  <c r="M344" i="2"/>
  <c r="N344" i="2" s="1"/>
  <c r="O344" i="2" s="1"/>
  <c r="AB343" i="2"/>
  <c r="M343" i="2"/>
  <c r="N343" i="2" s="1"/>
  <c r="O343" i="2" s="1"/>
  <c r="AB342" i="2"/>
  <c r="M342" i="2"/>
  <c r="N342" i="2" s="1"/>
  <c r="O342" i="2" s="1"/>
  <c r="AB341" i="2"/>
  <c r="M341" i="2"/>
  <c r="N341" i="2" s="1"/>
  <c r="O341" i="2" s="1"/>
  <c r="AB340" i="2"/>
  <c r="M340" i="2"/>
  <c r="N340" i="2" s="1"/>
  <c r="O340" i="2" s="1"/>
  <c r="AB339" i="2"/>
  <c r="M339" i="2"/>
  <c r="N339" i="2" s="1"/>
  <c r="O339" i="2" s="1"/>
  <c r="AB338" i="2"/>
  <c r="M338" i="2"/>
  <c r="N338" i="2" s="1"/>
  <c r="O338" i="2" s="1"/>
  <c r="AB337" i="2"/>
  <c r="M337" i="2"/>
  <c r="N337" i="2" s="1"/>
  <c r="O337" i="2" s="1"/>
  <c r="AB336" i="2"/>
  <c r="M336" i="2"/>
  <c r="N336" i="2" s="1"/>
  <c r="O336" i="2" s="1"/>
  <c r="AB335" i="2"/>
  <c r="M335" i="2"/>
  <c r="N335" i="2" s="1"/>
  <c r="O335" i="2" s="1"/>
  <c r="AB334" i="2"/>
  <c r="M334" i="2"/>
  <c r="N334" i="2" s="1"/>
  <c r="O334" i="2" s="1"/>
  <c r="AB333" i="2"/>
  <c r="M333" i="2"/>
  <c r="N333" i="2" s="1"/>
  <c r="O333" i="2" s="1"/>
  <c r="AB332" i="2"/>
  <c r="M332" i="2"/>
  <c r="N332" i="2" s="1"/>
  <c r="O332" i="2" s="1"/>
  <c r="AB331" i="2"/>
  <c r="M331" i="2"/>
  <c r="N331" i="2" s="1"/>
  <c r="O331" i="2" s="1"/>
  <c r="AB330" i="2"/>
  <c r="M330" i="2"/>
  <c r="N330" i="2" s="1"/>
  <c r="O330" i="2" s="1"/>
  <c r="AB329" i="2"/>
  <c r="M329" i="2"/>
  <c r="N329" i="2" s="1"/>
  <c r="O329" i="2" s="1"/>
  <c r="AB328" i="2"/>
  <c r="M328" i="2"/>
  <c r="N328" i="2" s="1"/>
  <c r="O328" i="2" s="1"/>
  <c r="AB327" i="2"/>
  <c r="M327" i="2"/>
  <c r="N327" i="2" s="1"/>
  <c r="O327" i="2" s="1"/>
  <c r="AB326" i="2"/>
  <c r="M326" i="2"/>
  <c r="N326" i="2" s="1"/>
  <c r="O326" i="2" s="1"/>
  <c r="AB325" i="2"/>
  <c r="M325" i="2"/>
  <c r="N325" i="2" s="1"/>
  <c r="O325" i="2" s="1"/>
  <c r="AB324" i="2"/>
  <c r="M324" i="2"/>
  <c r="N324" i="2" s="1"/>
  <c r="O324" i="2" s="1"/>
  <c r="AB323" i="2"/>
  <c r="M323" i="2"/>
  <c r="N323" i="2" s="1"/>
  <c r="O323" i="2" s="1"/>
  <c r="AB322" i="2"/>
  <c r="M322" i="2"/>
  <c r="N322" i="2" s="1"/>
  <c r="O322" i="2" s="1"/>
  <c r="AB321" i="2"/>
  <c r="M321" i="2"/>
  <c r="N321" i="2" s="1"/>
  <c r="O321" i="2" s="1"/>
  <c r="AB320" i="2"/>
  <c r="M320" i="2"/>
  <c r="N320" i="2" s="1"/>
  <c r="O320" i="2" s="1"/>
  <c r="AB319" i="2"/>
  <c r="M319" i="2"/>
  <c r="N319" i="2" s="1"/>
  <c r="O319" i="2" s="1"/>
  <c r="AB318" i="2"/>
  <c r="M318" i="2"/>
  <c r="N318" i="2" s="1"/>
  <c r="O318" i="2" s="1"/>
  <c r="AB317" i="2"/>
  <c r="M317" i="2"/>
  <c r="N317" i="2" s="1"/>
  <c r="O317" i="2" s="1"/>
  <c r="AB316" i="2"/>
  <c r="M316" i="2"/>
  <c r="N316" i="2" s="1"/>
  <c r="O316" i="2" s="1"/>
  <c r="AB315" i="2"/>
  <c r="M315" i="2"/>
  <c r="N315" i="2" s="1"/>
  <c r="O315" i="2" s="1"/>
  <c r="AB314" i="2"/>
  <c r="M314" i="2"/>
  <c r="N314" i="2" s="1"/>
  <c r="O314" i="2" s="1"/>
  <c r="AB313" i="2"/>
  <c r="M313" i="2"/>
  <c r="N313" i="2" s="1"/>
  <c r="O313" i="2" s="1"/>
  <c r="AB312" i="2"/>
  <c r="M312" i="2"/>
  <c r="N312" i="2" s="1"/>
  <c r="O312" i="2" s="1"/>
  <c r="AB311" i="2"/>
  <c r="M311" i="2"/>
  <c r="N311" i="2" s="1"/>
  <c r="O311" i="2" s="1"/>
  <c r="AB310" i="2"/>
  <c r="M310" i="2"/>
  <c r="N310" i="2" s="1"/>
  <c r="O310" i="2" s="1"/>
  <c r="AB309" i="2"/>
  <c r="M309" i="2"/>
  <c r="N309" i="2" s="1"/>
  <c r="O309" i="2" s="1"/>
  <c r="AB308" i="2"/>
  <c r="M308" i="2"/>
  <c r="N308" i="2" s="1"/>
  <c r="O308" i="2" s="1"/>
  <c r="AB307" i="2"/>
  <c r="M307" i="2"/>
  <c r="N307" i="2" s="1"/>
  <c r="O307" i="2" s="1"/>
  <c r="AB306" i="2"/>
  <c r="M306" i="2"/>
  <c r="N306" i="2" s="1"/>
  <c r="O306" i="2" s="1"/>
  <c r="AB305" i="2"/>
  <c r="M305" i="2"/>
  <c r="N305" i="2" s="1"/>
  <c r="O305" i="2" s="1"/>
  <c r="AB304" i="2"/>
  <c r="M304" i="2"/>
  <c r="N304" i="2" s="1"/>
  <c r="O304" i="2" s="1"/>
  <c r="AB303" i="2"/>
  <c r="M303" i="2"/>
  <c r="N303" i="2" s="1"/>
  <c r="O303" i="2" s="1"/>
  <c r="AB302" i="2"/>
  <c r="M302" i="2"/>
  <c r="N302" i="2" s="1"/>
  <c r="O302" i="2" s="1"/>
  <c r="AB301" i="2"/>
  <c r="M301" i="2"/>
  <c r="N301" i="2" s="1"/>
  <c r="O301" i="2" s="1"/>
  <c r="AB300" i="2"/>
  <c r="M300" i="2"/>
  <c r="N300" i="2" s="1"/>
  <c r="O300" i="2" s="1"/>
  <c r="AB299" i="2"/>
  <c r="M299" i="2"/>
  <c r="N299" i="2" s="1"/>
  <c r="O299" i="2" s="1"/>
  <c r="AB298" i="2"/>
  <c r="M298" i="2"/>
  <c r="N298" i="2" s="1"/>
  <c r="O298" i="2" s="1"/>
  <c r="AB297" i="2"/>
  <c r="M297" i="2"/>
  <c r="N297" i="2" s="1"/>
  <c r="O297" i="2" s="1"/>
  <c r="AB296" i="2"/>
  <c r="M296" i="2"/>
  <c r="N296" i="2" s="1"/>
  <c r="O296" i="2" s="1"/>
  <c r="AB295" i="2"/>
  <c r="M295" i="2"/>
  <c r="N295" i="2" s="1"/>
  <c r="O295" i="2" s="1"/>
  <c r="AB294" i="2"/>
  <c r="M294" i="2"/>
  <c r="N294" i="2" s="1"/>
  <c r="O294" i="2" s="1"/>
  <c r="AB293" i="2"/>
  <c r="M293" i="2"/>
  <c r="N293" i="2" s="1"/>
  <c r="O293" i="2" s="1"/>
  <c r="AB292" i="2"/>
  <c r="M292" i="2"/>
  <c r="N292" i="2" s="1"/>
  <c r="O292" i="2" s="1"/>
  <c r="AB291" i="2"/>
  <c r="M291" i="2"/>
  <c r="N291" i="2" s="1"/>
  <c r="O291" i="2" s="1"/>
  <c r="AB290" i="2"/>
  <c r="M290" i="2"/>
  <c r="N290" i="2" s="1"/>
  <c r="O290" i="2" s="1"/>
  <c r="AB289" i="2"/>
  <c r="M289" i="2"/>
  <c r="N289" i="2" s="1"/>
  <c r="O289" i="2" s="1"/>
  <c r="AB288" i="2"/>
  <c r="M288" i="2"/>
  <c r="N288" i="2" s="1"/>
  <c r="O288" i="2" s="1"/>
  <c r="AB287" i="2"/>
  <c r="M287" i="2"/>
  <c r="N287" i="2" s="1"/>
  <c r="O287" i="2" s="1"/>
  <c r="AB286" i="2"/>
  <c r="M286" i="2"/>
  <c r="N286" i="2" s="1"/>
  <c r="O286" i="2" s="1"/>
  <c r="AB285" i="2"/>
  <c r="M285" i="2"/>
  <c r="N285" i="2" s="1"/>
  <c r="O285" i="2" s="1"/>
  <c r="AB284" i="2"/>
  <c r="M284" i="2"/>
  <c r="N284" i="2" s="1"/>
  <c r="O284" i="2" s="1"/>
  <c r="AB283" i="2"/>
  <c r="M283" i="2"/>
  <c r="N283" i="2" s="1"/>
  <c r="O283" i="2" s="1"/>
  <c r="AB282" i="2"/>
  <c r="M282" i="2"/>
  <c r="N282" i="2" s="1"/>
  <c r="O282" i="2" s="1"/>
  <c r="AB281" i="2"/>
  <c r="M281" i="2"/>
  <c r="N281" i="2" s="1"/>
  <c r="O281" i="2" s="1"/>
  <c r="AB280" i="2"/>
  <c r="M280" i="2"/>
  <c r="N280" i="2" s="1"/>
  <c r="O280" i="2" s="1"/>
  <c r="AB279" i="2"/>
  <c r="M279" i="2"/>
  <c r="N279" i="2" s="1"/>
  <c r="O279" i="2" s="1"/>
  <c r="AB278" i="2"/>
  <c r="M278" i="2"/>
  <c r="N278" i="2" s="1"/>
  <c r="O278" i="2" s="1"/>
  <c r="AB277" i="2"/>
  <c r="M277" i="2"/>
  <c r="N277" i="2" s="1"/>
  <c r="O277" i="2" s="1"/>
  <c r="AB276" i="2"/>
  <c r="M276" i="2"/>
  <c r="N276" i="2" s="1"/>
  <c r="O276" i="2" s="1"/>
  <c r="AB275" i="2"/>
  <c r="M275" i="2"/>
  <c r="N275" i="2" s="1"/>
  <c r="O275" i="2" s="1"/>
  <c r="AB274" i="2"/>
  <c r="M274" i="2"/>
  <c r="N274" i="2" s="1"/>
  <c r="O274" i="2" s="1"/>
  <c r="AB273" i="2"/>
  <c r="M273" i="2"/>
  <c r="N273" i="2" s="1"/>
  <c r="O273" i="2" s="1"/>
  <c r="AB272" i="2"/>
  <c r="M272" i="2"/>
  <c r="N272" i="2" s="1"/>
  <c r="O272" i="2" s="1"/>
  <c r="AB271" i="2"/>
  <c r="M271" i="2"/>
  <c r="N271" i="2" s="1"/>
  <c r="O271" i="2" s="1"/>
  <c r="AB270" i="2"/>
  <c r="M270" i="2"/>
  <c r="N270" i="2" s="1"/>
  <c r="O270" i="2" s="1"/>
  <c r="AB269" i="2"/>
  <c r="M269" i="2"/>
  <c r="N269" i="2" s="1"/>
  <c r="O269" i="2" s="1"/>
  <c r="AB268" i="2"/>
  <c r="M268" i="2"/>
  <c r="N268" i="2" s="1"/>
  <c r="O268" i="2" s="1"/>
  <c r="AB267" i="2"/>
  <c r="M267" i="2"/>
  <c r="N267" i="2" s="1"/>
  <c r="O267" i="2" s="1"/>
  <c r="AB266" i="2"/>
  <c r="M266" i="2"/>
  <c r="N266" i="2" s="1"/>
  <c r="O266" i="2" s="1"/>
  <c r="AB265" i="2"/>
  <c r="M265" i="2"/>
  <c r="N265" i="2" s="1"/>
  <c r="O265" i="2" s="1"/>
  <c r="AB264" i="2"/>
  <c r="M264" i="2"/>
  <c r="N264" i="2" s="1"/>
  <c r="O264" i="2" s="1"/>
  <c r="AB263" i="2"/>
  <c r="M263" i="2"/>
  <c r="N263" i="2" s="1"/>
  <c r="O263" i="2" s="1"/>
  <c r="AB262" i="2"/>
  <c r="M262" i="2"/>
  <c r="N262" i="2" s="1"/>
  <c r="O262" i="2" s="1"/>
  <c r="AB261" i="2"/>
  <c r="M261" i="2"/>
  <c r="N261" i="2" s="1"/>
  <c r="O261" i="2" s="1"/>
  <c r="AB260" i="2"/>
  <c r="M260" i="2"/>
  <c r="N260" i="2" s="1"/>
  <c r="O260" i="2" s="1"/>
  <c r="AB259" i="2"/>
  <c r="M259" i="2"/>
  <c r="N259" i="2" s="1"/>
  <c r="O259" i="2" s="1"/>
  <c r="AB258" i="2"/>
  <c r="M258" i="2"/>
  <c r="N258" i="2" s="1"/>
  <c r="O258" i="2" s="1"/>
  <c r="AB257" i="2"/>
  <c r="M257" i="2"/>
  <c r="N257" i="2" s="1"/>
  <c r="O257" i="2" s="1"/>
  <c r="AB256" i="2"/>
  <c r="M256" i="2"/>
  <c r="N256" i="2" s="1"/>
  <c r="O256" i="2" s="1"/>
  <c r="AB255" i="2"/>
  <c r="M255" i="2"/>
  <c r="N255" i="2" s="1"/>
  <c r="O255" i="2" s="1"/>
  <c r="AB254" i="2"/>
  <c r="M254" i="2"/>
  <c r="N254" i="2" s="1"/>
  <c r="O254" i="2" s="1"/>
  <c r="AB253" i="2"/>
  <c r="M253" i="2"/>
  <c r="N253" i="2" s="1"/>
  <c r="O253" i="2" s="1"/>
  <c r="AB252" i="2"/>
  <c r="M252" i="2"/>
  <c r="N252" i="2" s="1"/>
  <c r="O252" i="2" s="1"/>
  <c r="AB251" i="2"/>
  <c r="M251" i="2"/>
  <c r="N251" i="2" s="1"/>
  <c r="O251" i="2" s="1"/>
  <c r="AB250" i="2"/>
  <c r="M250" i="2"/>
  <c r="N250" i="2" s="1"/>
  <c r="O250" i="2" s="1"/>
  <c r="AB249" i="2"/>
  <c r="M249" i="2"/>
  <c r="N249" i="2" s="1"/>
  <c r="O249" i="2" s="1"/>
  <c r="AB248" i="2"/>
  <c r="M248" i="2"/>
  <c r="N248" i="2" s="1"/>
  <c r="O248" i="2" s="1"/>
  <c r="AB247" i="2"/>
  <c r="M247" i="2"/>
  <c r="N247" i="2" s="1"/>
  <c r="O247" i="2" s="1"/>
  <c r="AB246" i="2"/>
  <c r="M246" i="2"/>
  <c r="N246" i="2" s="1"/>
  <c r="O246" i="2" s="1"/>
  <c r="AB245" i="2"/>
  <c r="M245" i="2"/>
  <c r="N245" i="2" s="1"/>
  <c r="O245" i="2" s="1"/>
  <c r="AB244" i="2"/>
  <c r="M244" i="2"/>
  <c r="N244" i="2" s="1"/>
  <c r="O244" i="2" s="1"/>
  <c r="AB243" i="2"/>
  <c r="M243" i="2"/>
  <c r="N243" i="2" s="1"/>
  <c r="O243" i="2" s="1"/>
  <c r="AB242" i="2"/>
  <c r="M242" i="2"/>
  <c r="N242" i="2" s="1"/>
  <c r="O242" i="2" s="1"/>
  <c r="AB241" i="2"/>
  <c r="M241" i="2"/>
  <c r="N241" i="2" s="1"/>
  <c r="O241" i="2" s="1"/>
  <c r="AB240" i="2"/>
  <c r="M240" i="2"/>
  <c r="N240" i="2" s="1"/>
  <c r="O240" i="2" s="1"/>
  <c r="AB239" i="2"/>
  <c r="M239" i="2"/>
  <c r="N239" i="2" s="1"/>
  <c r="O239" i="2" s="1"/>
  <c r="AB238" i="2"/>
  <c r="M238" i="2"/>
  <c r="N238" i="2" s="1"/>
  <c r="O238" i="2" s="1"/>
  <c r="AB237" i="2"/>
  <c r="M237" i="2"/>
  <c r="N237" i="2" s="1"/>
  <c r="O237" i="2" s="1"/>
  <c r="AB236" i="2"/>
  <c r="M236" i="2"/>
  <c r="N236" i="2" s="1"/>
  <c r="O236" i="2" s="1"/>
  <c r="AB235" i="2"/>
  <c r="M235" i="2"/>
  <c r="N235" i="2" s="1"/>
  <c r="O235" i="2" s="1"/>
  <c r="AB234" i="2"/>
  <c r="M234" i="2"/>
  <c r="N234" i="2" s="1"/>
  <c r="O234" i="2" s="1"/>
  <c r="AB233" i="2"/>
  <c r="M233" i="2"/>
  <c r="N233" i="2" s="1"/>
  <c r="O233" i="2" s="1"/>
  <c r="AB232" i="2"/>
  <c r="M232" i="2"/>
  <c r="N232" i="2" s="1"/>
  <c r="O232" i="2" s="1"/>
  <c r="AB231" i="2"/>
  <c r="M231" i="2"/>
  <c r="N231" i="2" s="1"/>
  <c r="O231" i="2" s="1"/>
  <c r="AB230" i="2"/>
  <c r="M230" i="2"/>
  <c r="N230" i="2" s="1"/>
  <c r="O230" i="2" s="1"/>
  <c r="AB229" i="2"/>
  <c r="M229" i="2"/>
  <c r="N229" i="2" s="1"/>
  <c r="O229" i="2" s="1"/>
  <c r="AB228" i="2"/>
  <c r="M228" i="2"/>
  <c r="N228" i="2" s="1"/>
  <c r="O228" i="2" s="1"/>
  <c r="AB227" i="2"/>
  <c r="M227" i="2"/>
  <c r="N227" i="2" s="1"/>
  <c r="O227" i="2" s="1"/>
  <c r="AB226" i="2"/>
  <c r="M226" i="2"/>
  <c r="N226" i="2" s="1"/>
  <c r="O226" i="2" s="1"/>
  <c r="AB225" i="2"/>
  <c r="M225" i="2"/>
  <c r="N225" i="2" s="1"/>
  <c r="O225" i="2" s="1"/>
  <c r="AB224" i="2"/>
  <c r="M224" i="2"/>
  <c r="N224" i="2" s="1"/>
  <c r="O224" i="2" s="1"/>
  <c r="AB223" i="2"/>
  <c r="M223" i="2"/>
  <c r="N223" i="2" s="1"/>
  <c r="O223" i="2" s="1"/>
  <c r="AB222" i="2"/>
  <c r="M222" i="2"/>
  <c r="N222" i="2" s="1"/>
  <c r="O222" i="2" s="1"/>
  <c r="AB221" i="2"/>
  <c r="M221" i="2"/>
  <c r="N221" i="2" s="1"/>
  <c r="O221" i="2" s="1"/>
  <c r="AB220" i="2"/>
  <c r="M220" i="2"/>
  <c r="N220" i="2" s="1"/>
  <c r="O220" i="2" s="1"/>
  <c r="AB219" i="2"/>
  <c r="M219" i="2"/>
  <c r="N219" i="2" s="1"/>
  <c r="O219" i="2" s="1"/>
  <c r="AB218" i="2"/>
  <c r="M218" i="2"/>
  <c r="N218" i="2" s="1"/>
  <c r="O218" i="2" s="1"/>
  <c r="AB217" i="2"/>
  <c r="M217" i="2"/>
  <c r="N217" i="2" s="1"/>
  <c r="O217" i="2" s="1"/>
  <c r="AB216" i="2"/>
  <c r="M216" i="2"/>
  <c r="N216" i="2" s="1"/>
  <c r="O216" i="2" s="1"/>
  <c r="AB215" i="2"/>
  <c r="M215" i="2"/>
  <c r="N215" i="2" s="1"/>
  <c r="O215" i="2" s="1"/>
  <c r="AB214" i="2"/>
  <c r="M214" i="2"/>
  <c r="N214" i="2" s="1"/>
  <c r="O214" i="2" s="1"/>
  <c r="AB213" i="2"/>
  <c r="M213" i="2"/>
  <c r="N213" i="2" s="1"/>
  <c r="O213" i="2" s="1"/>
  <c r="AB212" i="2"/>
  <c r="M212" i="2"/>
  <c r="N212" i="2" s="1"/>
  <c r="O212" i="2" s="1"/>
  <c r="AB211" i="2"/>
  <c r="M211" i="2"/>
  <c r="N211" i="2" s="1"/>
  <c r="O211" i="2" s="1"/>
  <c r="AB210" i="2"/>
  <c r="M210" i="2"/>
  <c r="N210" i="2" s="1"/>
  <c r="O210" i="2" s="1"/>
  <c r="AB209" i="2"/>
  <c r="M209" i="2"/>
  <c r="N209" i="2" s="1"/>
  <c r="O209" i="2" s="1"/>
  <c r="AB208" i="2"/>
  <c r="M208" i="2"/>
  <c r="N208" i="2" s="1"/>
  <c r="O208" i="2" s="1"/>
  <c r="AB207" i="2"/>
  <c r="M207" i="2"/>
  <c r="N207" i="2" s="1"/>
  <c r="O207" i="2" s="1"/>
  <c r="AB206" i="2"/>
  <c r="M206" i="2"/>
  <c r="N206" i="2" s="1"/>
  <c r="O206" i="2" s="1"/>
  <c r="AB205" i="2"/>
  <c r="M205" i="2"/>
  <c r="N205" i="2" s="1"/>
  <c r="O205" i="2" s="1"/>
  <c r="AB204" i="2"/>
  <c r="M204" i="2"/>
  <c r="N204" i="2" s="1"/>
  <c r="O204" i="2" s="1"/>
  <c r="AB203" i="2"/>
  <c r="M203" i="2"/>
  <c r="N203" i="2" s="1"/>
  <c r="O203" i="2" s="1"/>
  <c r="AB202" i="2"/>
  <c r="M202" i="2"/>
  <c r="N202" i="2" s="1"/>
  <c r="O202" i="2" s="1"/>
  <c r="AB201" i="2"/>
  <c r="M201" i="2"/>
  <c r="N201" i="2" s="1"/>
  <c r="O201" i="2" s="1"/>
  <c r="AB200" i="2"/>
  <c r="M200" i="2"/>
  <c r="N200" i="2" s="1"/>
  <c r="O200" i="2" s="1"/>
  <c r="AB199" i="2"/>
  <c r="M199" i="2"/>
  <c r="N199" i="2" s="1"/>
  <c r="O199" i="2" s="1"/>
  <c r="AB198" i="2"/>
  <c r="M198" i="2"/>
  <c r="N198" i="2" s="1"/>
  <c r="O198" i="2" s="1"/>
  <c r="AB197" i="2"/>
  <c r="M197" i="2"/>
  <c r="N197" i="2" s="1"/>
  <c r="O197" i="2" s="1"/>
  <c r="AB196" i="2"/>
  <c r="M196" i="2"/>
  <c r="N196" i="2" s="1"/>
  <c r="O196" i="2" s="1"/>
  <c r="AB195" i="2"/>
  <c r="M195" i="2"/>
  <c r="N195" i="2" s="1"/>
  <c r="O195" i="2" s="1"/>
  <c r="AB194" i="2"/>
  <c r="M194" i="2"/>
  <c r="N194" i="2" s="1"/>
  <c r="O194" i="2" s="1"/>
  <c r="AB193" i="2"/>
  <c r="M193" i="2"/>
  <c r="N193" i="2" s="1"/>
  <c r="O193" i="2" s="1"/>
  <c r="AB192" i="2"/>
  <c r="M192" i="2"/>
  <c r="N192" i="2" s="1"/>
  <c r="O192" i="2" s="1"/>
  <c r="AB191" i="2"/>
  <c r="M191" i="2"/>
  <c r="N191" i="2" s="1"/>
  <c r="O191" i="2" s="1"/>
  <c r="AB190" i="2"/>
  <c r="M190" i="2"/>
  <c r="N190" i="2" s="1"/>
  <c r="O190" i="2" s="1"/>
  <c r="AB189" i="2"/>
  <c r="M189" i="2"/>
  <c r="N189" i="2" s="1"/>
  <c r="O189" i="2" s="1"/>
  <c r="AB188" i="2"/>
  <c r="M188" i="2"/>
  <c r="N188" i="2" s="1"/>
  <c r="O188" i="2" s="1"/>
  <c r="AB187" i="2"/>
  <c r="M187" i="2"/>
  <c r="N187" i="2" s="1"/>
  <c r="O187" i="2" s="1"/>
  <c r="AB186" i="2"/>
  <c r="M186" i="2"/>
  <c r="N186" i="2" s="1"/>
  <c r="O186" i="2" s="1"/>
  <c r="AB185" i="2"/>
  <c r="M185" i="2"/>
  <c r="N185" i="2" s="1"/>
  <c r="O185" i="2" s="1"/>
  <c r="AB184" i="2"/>
  <c r="M184" i="2"/>
  <c r="N184" i="2" s="1"/>
  <c r="O184" i="2" s="1"/>
  <c r="AB183" i="2"/>
  <c r="M183" i="2"/>
  <c r="N183" i="2" s="1"/>
  <c r="O183" i="2" s="1"/>
  <c r="AB182" i="2"/>
  <c r="M182" i="2"/>
  <c r="N182" i="2" s="1"/>
  <c r="O182" i="2" s="1"/>
  <c r="AB181" i="2"/>
  <c r="M181" i="2"/>
  <c r="N181" i="2" s="1"/>
  <c r="O181" i="2" s="1"/>
  <c r="AB180" i="2"/>
  <c r="M180" i="2"/>
  <c r="N180" i="2" s="1"/>
  <c r="O180" i="2" s="1"/>
  <c r="AB179" i="2"/>
  <c r="M179" i="2"/>
  <c r="N179" i="2" s="1"/>
  <c r="O179" i="2" s="1"/>
  <c r="AB178" i="2"/>
  <c r="M178" i="2"/>
  <c r="N178" i="2" s="1"/>
  <c r="O178" i="2" s="1"/>
  <c r="AB177" i="2"/>
  <c r="M177" i="2"/>
  <c r="N177" i="2" s="1"/>
  <c r="O177" i="2" s="1"/>
  <c r="AB176" i="2"/>
  <c r="M176" i="2"/>
  <c r="N176" i="2" s="1"/>
  <c r="O176" i="2" s="1"/>
  <c r="AB175" i="2"/>
  <c r="M175" i="2"/>
  <c r="N175" i="2" s="1"/>
  <c r="O175" i="2" s="1"/>
  <c r="AB174" i="2"/>
  <c r="M174" i="2"/>
  <c r="N174" i="2" s="1"/>
  <c r="O174" i="2" s="1"/>
  <c r="AB173" i="2"/>
  <c r="M173" i="2"/>
  <c r="N173" i="2" s="1"/>
  <c r="O173" i="2" s="1"/>
  <c r="AB172" i="2"/>
  <c r="M172" i="2"/>
  <c r="N172" i="2" s="1"/>
  <c r="O172" i="2" s="1"/>
  <c r="AB171" i="2"/>
  <c r="M171" i="2"/>
  <c r="N171" i="2" s="1"/>
  <c r="O171" i="2" s="1"/>
  <c r="AB170" i="2"/>
  <c r="M170" i="2"/>
  <c r="N170" i="2" s="1"/>
  <c r="O170" i="2" s="1"/>
  <c r="AB169" i="2"/>
  <c r="M169" i="2"/>
  <c r="N169" i="2" s="1"/>
  <c r="O169" i="2" s="1"/>
  <c r="AB168" i="2"/>
  <c r="M168" i="2"/>
  <c r="N168" i="2" s="1"/>
  <c r="O168" i="2" s="1"/>
  <c r="AB167" i="2"/>
  <c r="M167" i="2"/>
  <c r="N167" i="2" s="1"/>
  <c r="O167" i="2" s="1"/>
  <c r="AB166" i="2"/>
  <c r="M166" i="2"/>
  <c r="N166" i="2" s="1"/>
  <c r="O166" i="2" s="1"/>
  <c r="AB165" i="2"/>
  <c r="M165" i="2"/>
  <c r="N165" i="2" s="1"/>
  <c r="O165" i="2" s="1"/>
  <c r="AB164" i="2"/>
  <c r="M164" i="2"/>
  <c r="N164" i="2" s="1"/>
  <c r="O164" i="2" s="1"/>
  <c r="AB163" i="2"/>
  <c r="M163" i="2"/>
  <c r="N163" i="2" s="1"/>
  <c r="O163" i="2" s="1"/>
  <c r="AB162" i="2"/>
  <c r="M162" i="2"/>
  <c r="N162" i="2" s="1"/>
  <c r="O162" i="2" s="1"/>
  <c r="AB161" i="2"/>
  <c r="M161" i="2"/>
  <c r="N161" i="2" s="1"/>
  <c r="O161" i="2" s="1"/>
  <c r="AB160" i="2"/>
  <c r="M160" i="2"/>
  <c r="N160" i="2" s="1"/>
  <c r="O160" i="2" s="1"/>
  <c r="AB159" i="2"/>
  <c r="M159" i="2"/>
  <c r="N159" i="2" s="1"/>
  <c r="O159" i="2" s="1"/>
  <c r="AB158" i="2"/>
  <c r="M158" i="2"/>
  <c r="N158" i="2" s="1"/>
  <c r="O158" i="2" s="1"/>
  <c r="AB157" i="2"/>
  <c r="M157" i="2"/>
  <c r="N157" i="2" s="1"/>
  <c r="O157" i="2" s="1"/>
  <c r="AB156" i="2"/>
  <c r="M156" i="2"/>
  <c r="N156" i="2" s="1"/>
  <c r="O156" i="2" s="1"/>
  <c r="AB155" i="2"/>
  <c r="M155" i="2"/>
  <c r="N155" i="2" s="1"/>
  <c r="O155" i="2" s="1"/>
  <c r="AB154" i="2"/>
  <c r="M154" i="2"/>
  <c r="N154" i="2" s="1"/>
  <c r="O154" i="2" s="1"/>
  <c r="AB153" i="2"/>
  <c r="M153" i="2"/>
  <c r="N153" i="2" s="1"/>
  <c r="O153" i="2" s="1"/>
  <c r="AB152" i="2"/>
  <c r="M152" i="2"/>
  <c r="N152" i="2" s="1"/>
  <c r="O152" i="2" s="1"/>
  <c r="AB151" i="2"/>
  <c r="M151" i="2"/>
  <c r="N151" i="2" s="1"/>
  <c r="O151" i="2" s="1"/>
  <c r="AB150" i="2"/>
  <c r="M150" i="2"/>
  <c r="N150" i="2" s="1"/>
  <c r="O150" i="2" s="1"/>
  <c r="AB149" i="2"/>
  <c r="M149" i="2"/>
  <c r="N149" i="2" s="1"/>
  <c r="O149" i="2" s="1"/>
  <c r="AB148" i="2"/>
  <c r="M148" i="2"/>
  <c r="N148" i="2" s="1"/>
  <c r="O148" i="2" s="1"/>
  <c r="AB147" i="2"/>
  <c r="M147" i="2"/>
  <c r="N147" i="2" s="1"/>
  <c r="O147" i="2" s="1"/>
  <c r="AB146" i="2"/>
  <c r="M146" i="2"/>
  <c r="N146" i="2" s="1"/>
  <c r="O146" i="2" s="1"/>
  <c r="AB145" i="2"/>
  <c r="M145" i="2"/>
  <c r="N145" i="2" s="1"/>
  <c r="O145" i="2" s="1"/>
  <c r="AB144" i="2"/>
  <c r="M144" i="2"/>
  <c r="N144" i="2" s="1"/>
  <c r="O144" i="2" s="1"/>
  <c r="AB143" i="2"/>
  <c r="M143" i="2"/>
  <c r="N143" i="2" s="1"/>
  <c r="O143" i="2" s="1"/>
  <c r="AB142" i="2"/>
  <c r="M142" i="2"/>
  <c r="N142" i="2" s="1"/>
  <c r="O142" i="2" s="1"/>
  <c r="AB141" i="2"/>
  <c r="M141" i="2"/>
  <c r="N141" i="2" s="1"/>
  <c r="O141" i="2" s="1"/>
  <c r="AB140" i="2"/>
  <c r="M140" i="2"/>
  <c r="N140" i="2" s="1"/>
  <c r="O140" i="2" s="1"/>
  <c r="AB139" i="2"/>
  <c r="M139" i="2"/>
  <c r="N139" i="2" s="1"/>
  <c r="O139" i="2" s="1"/>
  <c r="AB138" i="2"/>
  <c r="M138" i="2"/>
  <c r="N138" i="2" s="1"/>
  <c r="O138" i="2" s="1"/>
  <c r="AB137" i="2"/>
  <c r="M137" i="2"/>
  <c r="N137" i="2" s="1"/>
  <c r="O137" i="2" s="1"/>
  <c r="AB136" i="2"/>
  <c r="M136" i="2"/>
  <c r="N136" i="2" s="1"/>
  <c r="O136" i="2" s="1"/>
  <c r="AB135" i="2"/>
  <c r="M135" i="2"/>
  <c r="N135" i="2" s="1"/>
  <c r="O135" i="2" s="1"/>
  <c r="AB134" i="2"/>
  <c r="M134" i="2"/>
  <c r="N134" i="2" s="1"/>
  <c r="O134" i="2" s="1"/>
  <c r="AB133" i="2"/>
  <c r="M133" i="2"/>
  <c r="N133" i="2" s="1"/>
  <c r="O133" i="2" s="1"/>
  <c r="AB132" i="2"/>
  <c r="M132" i="2"/>
  <c r="N132" i="2" s="1"/>
  <c r="O132" i="2" s="1"/>
  <c r="AB131" i="2"/>
  <c r="M131" i="2"/>
  <c r="N131" i="2" s="1"/>
  <c r="O131" i="2" s="1"/>
  <c r="AB130" i="2"/>
  <c r="M130" i="2"/>
  <c r="N130" i="2" s="1"/>
  <c r="O130" i="2" s="1"/>
  <c r="AB129" i="2"/>
  <c r="M129" i="2"/>
  <c r="N129" i="2" s="1"/>
  <c r="O129" i="2" s="1"/>
  <c r="AB128" i="2"/>
  <c r="M128" i="2"/>
  <c r="N128" i="2" s="1"/>
  <c r="O128" i="2" s="1"/>
  <c r="AB127" i="2"/>
  <c r="M127" i="2"/>
  <c r="N127" i="2" s="1"/>
  <c r="O127" i="2" s="1"/>
  <c r="AB126" i="2"/>
  <c r="M126" i="2"/>
  <c r="N126" i="2" s="1"/>
  <c r="O126" i="2" s="1"/>
  <c r="AB125" i="2"/>
  <c r="M125" i="2"/>
  <c r="N125" i="2" s="1"/>
  <c r="O125" i="2" s="1"/>
  <c r="AB124" i="2"/>
  <c r="M124" i="2"/>
  <c r="N124" i="2" s="1"/>
  <c r="O124" i="2" s="1"/>
  <c r="AB123" i="2"/>
  <c r="M123" i="2"/>
  <c r="N123" i="2" s="1"/>
  <c r="O123" i="2" s="1"/>
  <c r="AB122" i="2"/>
  <c r="M122" i="2"/>
  <c r="N122" i="2" s="1"/>
  <c r="O122" i="2" s="1"/>
  <c r="AB121" i="2"/>
  <c r="M121" i="2"/>
  <c r="N121" i="2" s="1"/>
  <c r="O121" i="2" s="1"/>
  <c r="AB120" i="2"/>
  <c r="M120" i="2"/>
  <c r="N120" i="2" s="1"/>
  <c r="O120" i="2" s="1"/>
  <c r="AB119" i="2"/>
  <c r="M119" i="2"/>
  <c r="N119" i="2" s="1"/>
  <c r="O119" i="2" s="1"/>
  <c r="AB118" i="2"/>
  <c r="M118" i="2"/>
  <c r="N118" i="2" s="1"/>
  <c r="O118" i="2" s="1"/>
  <c r="AB117" i="2"/>
  <c r="M117" i="2"/>
  <c r="N117" i="2" s="1"/>
  <c r="O117" i="2" s="1"/>
  <c r="AB116" i="2"/>
  <c r="M116" i="2"/>
  <c r="N116" i="2" s="1"/>
  <c r="O116" i="2" s="1"/>
  <c r="AB115" i="2"/>
  <c r="M115" i="2"/>
  <c r="N115" i="2" s="1"/>
  <c r="O115" i="2" s="1"/>
  <c r="AB114" i="2"/>
  <c r="M114" i="2"/>
  <c r="N114" i="2" s="1"/>
  <c r="O114" i="2" s="1"/>
  <c r="AB113" i="2"/>
  <c r="M113" i="2"/>
  <c r="N113" i="2" s="1"/>
  <c r="O113" i="2" s="1"/>
  <c r="AB112" i="2"/>
  <c r="M112" i="2"/>
  <c r="N112" i="2" s="1"/>
  <c r="O112" i="2" s="1"/>
  <c r="AB111" i="2"/>
  <c r="M111" i="2"/>
  <c r="N111" i="2" s="1"/>
  <c r="O111" i="2" s="1"/>
  <c r="AB110" i="2"/>
  <c r="M110" i="2"/>
  <c r="N110" i="2" s="1"/>
  <c r="O110" i="2" s="1"/>
  <c r="AB109" i="2"/>
  <c r="M109" i="2"/>
  <c r="N109" i="2" s="1"/>
  <c r="O109" i="2" s="1"/>
  <c r="AB108" i="2"/>
  <c r="M108" i="2"/>
  <c r="N108" i="2" s="1"/>
  <c r="O108" i="2" s="1"/>
  <c r="AB107" i="2"/>
  <c r="M107" i="2"/>
  <c r="N107" i="2" s="1"/>
  <c r="O107" i="2" s="1"/>
  <c r="AB106" i="2"/>
  <c r="M106" i="2"/>
  <c r="N106" i="2" s="1"/>
  <c r="O106" i="2" s="1"/>
  <c r="AB105" i="2"/>
  <c r="M105" i="2"/>
  <c r="N105" i="2" s="1"/>
  <c r="O105" i="2" s="1"/>
  <c r="AB104" i="2"/>
  <c r="M104" i="2"/>
  <c r="N104" i="2" s="1"/>
  <c r="O104" i="2" s="1"/>
  <c r="AB103" i="2"/>
  <c r="M103" i="2"/>
  <c r="N103" i="2" s="1"/>
  <c r="O103" i="2" s="1"/>
  <c r="AB102" i="2"/>
  <c r="M102" i="2"/>
  <c r="N102" i="2" s="1"/>
  <c r="O102" i="2" s="1"/>
  <c r="AB101" i="2"/>
  <c r="M101" i="2"/>
  <c r="N101" i="2" s="1"/>
  <c r="O101" i="2" s="1"/>
  <c r="AB100" i="2"/>
  <c r="M100" i="2"/>
  <c r="N100" i="2" s="1"/>
  <c r="O100" i="2" s="1"/>
  <c r="AB99" i="2"/>
  <c r="M99" i="2"/>
  <c r="N99" i="2" s="1"/>
  <c r="O99" i="2" s="1"/>
  <c r="AB98" i="2"/>
  <c r="M98" i="2"/>
  <c r="N98" i="2" s="1"/>
  <c r="O98" i="2" s="1"/>
  <c r="AB97" i="2"/>
  <c r="M97" i="2"/>
  <c r="N97" i="2" s="1"/>
  <c r="O97" i="2" s="1"/>
  <c r="AB96" i="2"/>
  <c r="M96" i="2"/>
  <c r="N96" i="2" s="1"/>
  <c r="O96" i="2" s="1"/>
  <c r="AB95" i="2"/>
  <c r="M95" i="2"/>
  <c r="N95" i="2" s="1"/>
  <c r="O95" i="2" s="1"/>
  <c r="AB94" i="2"/>
  <c r="M94" i="2"/>
  <c r="N94" i="2" s="1"/>
  <c r="O94" i="2" s="1"/>
  <c r="AB93" i="2"/>
  <c r="M93" i="2"/>
  <c r="N93" i="2" s="1"/>
  <c r="O93" i="2" s="1"/>
  <c r="AB92" i="2"/>
  <c r="M92" i="2"/>
  <c r="N92" i="2" s="1"/>
  <c r="O92" i="2" s="1"/>
  <c r="AB91" i="2"/>
  <c r="M91" i="2"/>
  <c r="N91" i="2" s="1"/>
  <c r="O91" i="2" s="1"/>
  <c r="AB90" i="2"/>
  <c r="M90" i="2"/>
  <c r="N90" i="2" s="1"/>
  <c r="O90" i="2" s="1"/>
  <c r="AB89" i="2"/>
  <c r="M89" i="2"/>
  <c r="N89" i="2" s="1"/>
  <c r="O89" i="2" s="1"/>
  <c r="AB88" i="2"/>
  <c r="M88" i="2"/>
  <c r="N88" i="2" s="1"/>
  <c r="O88" i="2" s="1"/>
  <c r="AB87" i="2"/>
  <c r="M87" i="2"/>
  <c r="N87" i="2" s="1"/>
  <c r="O87" i="2" s="1"/>
  <c r="AB86" i="2"/>
  <c r="M86" i="2"/>
  <c r="N86" i="2" s="1"/>
  <c r="O86" i="2" s="1"/>
  <c r="AB85" i="2"/>
  <c r="M85" i="2"/>
  <c r="N85" i="2" s="1"/>
  <c r="O85" i="2" s="1"/>
  <c r="AB84" i="2"/>
  <c r="M84" i="2"/>
  <c r="N84" i="2" s="1"/>
  <c r="O84" i="2" s="1"/>
  <c r="AB83" i="2"/>
  <c r="M83" i="2"/>
  <c r="N83" i="2" s="1"/>
  <c r="O83" i="2" s="1"/>
  <c r="AB82" i="2"/>
  <c r="M82" i="2"/>
  <c r="N82" i="2" s="1"/>
  <c r="O82" i="2" s="1"/>
  <c r="AB81" i="2"/>
  <c r="M81" i="2"/>
  <c r="N81" i="2" s="1"/>
  <c r="O81" i="2" s="1"/>
  <c r="AB80" i="2"/>
  <c r="M80" i="2"/>
  <c r="N80" i="2" s="1"/>
  <c r="O80" i="2" s="1"/>
  <c r="AB79" i="2"/>
  <c r="M79" i="2"/>
  <c r="N79" i="2" s="1"/>
  <c r="O79" i="2" s="1"/>
  <c r="AB78" i="2"/>
  <c r="M78" i="2"/>
  <c r="N78" i="2" s="1"/>
  <c r="O78" i="2" s="1"/>
  <c r="AB77" i="2"/>
  <c r="M77" i="2"/>
  <c r="N77" i="2" s="1"/>
  <c r="O77" i="2" s="1"/>
  <c r="AB76" i="2"/>
  <c r="M76" i="2"/>
  <c r="N76" i="2" s="1"/>
  <c r="O76" i="2" s="1"/>
  <c r="AB75" i="2"/>
  <c r="M75" i="2"/>
  <c r="N75" i="2" s="1"/>
  <c r="O75" i="2" s="1"/>
  <c r="AB74" i="2"/>
  <c r="M74" i="2"/>
  <c r="N74" i="2" s="1"/>
  <c r="O74" i="2" s="1"/>
  <c r="AB73" i="2"/>
  <c r="M73" i="2"/>
  <c r="N73" i="2" s="1"/>
  <c r="O73" i="2" s="1"/>
  <c r="AB72" i="2"/>
  <c r="M72" i="2"/>
  <c r="N72" i="2" s="1"/>
  <c r="O72" i="2" s="1"/>
  <c r="AB71" i="2"/>
  <c r="M71" i="2"/>
  <c r="N71" i="2" s="1"/>
  <c r="O71" i="2" s="1"/>
  <c r="AB70" i="2"/>
  <c r="M70" i="2"/>
  <c r="N70" i="2" s="1"/>
  <c r="O70" i="2" s="1"/>
  <c r="AB69" i="2"/>
  <c r="M69" i="2"/>
  <c r="N69" i="2" s="1"/>
  <c r="O69" i="2" s="1"/>
  <c r="AB68" i="2"/>
  <c r="M68" i="2"/>
  <c r="N68" i="2" s="1"/>
  <c r="O68" i="2" s="1"/>
  <c r="AB67" i="2"/>
  <c r="M67" i="2"/>
  <c r="N67" i="2" s="1"/>
  <c r="O67" i="2" s="1"/>
  <c r="AB66" i="2"/>
  <c r="M66" i="2"/>
  <c r="N66" i="2" s="1"/>
  <c r="O66" i="2" s="1"/>
  <c r="AB65" i="2"/>
  <c r="M65" i="2"/>
  <c r="N65" i="2" s="1"/>
  <c r="O65" i="2" s="1"/>
  <c r="AB64" i="2"/>
  <c r="M64" i="2"/>
  <c r="N64" i="2" s="1"/>
  <c r="O64" i="2" s="1"/>
  <c r="AB63" i="2"/>
  <c r="M63" i="2"/>
  <c r="N63" i="2" s="1"/>
  <c r="O63" i="2" s="1"/>
  <c r="AB62" i="2"/>
  <c r="M62" i="2"/>
  <c r="N62" i="2" s="1"/>
  <c r="O62" i="2" s="1"/>
  <c r="AB61" i="2"/>
  <c r="M61" i="2"/>
  <c r="N61" i="2" s="1"/>
  <c r="O61" i="2" s="1"/>
  <c r="AB60" i="2"/>
  <c r="M60" i="2"/>
  <c r="N60" i="2" s="1"/>
  <c r="O60" i="2" s="1"/>
  <c r="AB59" i="2"/>
  <c r="M59" i="2"/>
  <c r="N59" i="2" s="1"/>
  <c r="O59" i="2" s="1"/>
  <c r="AB58" i="2"/>
  <c r="M58" i="2"/>
  <c r="N58" i="2" s="1"/>
  <c r="O58" i="2" s="1"/>
  <c r="AB57" i="2"/>
  <c r="M57" i="2"/>
  <c r="N57" i="2" s="1"/>
  <c r="O57" i="2" s="1"/>
  <c r="AB56" i="2"/>
  <c r="M56" i="2"/>
  <c r="N56" i="2" s="1"/>
  <c r="O56" i="2" s="1"/>
  <c r="AB55" i="2"/>
  <c r="M55" i="2"/>
  <c r="N55" i="2" s="1"/>
  <c r="O55" i="2" s="1"/>
  <c r="AB54" i="2"/>
  <c r="M54" i="2"/>
  <c r="N54" i="2" s="1"/>
  <c r="O54" i="2" s="1"/>
  <c r="AB53" i="2"/>
  <c r="M53" i="2"/>
  <c r="N53" i="2" s="1"/>
  <c r="O53" i="2" s="1"/>
  <c r="AB52" i="2"/>
  <c r="M52" i="2"/>
  <c r="N52" i="2" s="1"/>
  <c r="O52" i="2" s="1"/>
  <c r="AB51" i="2"/>
  <c r="M51" i="2"/>
  <c r="N51" i="2" s="1"/>
  <c r="O51" i="2" s="1"/>
  <c r="AB50" i="2"/>
  <c r="M50" i="2"/>
  <c r="N50" i="2" s="1"/>
  <c r="O50" i="2" s="1"/>
  <c r="AB49" i="2"/>
  <c r="M49" i="2"/>
  <c r="N49" i="2" s="1"/>
  <c r="O49" i="2" s="1"/>
  <c r="AB48" i="2"/>
  <c r="M48" i="2"/>
  <c r="N48" i="2" s="1"/>
  <c r="O48" i="2" s="1"/>
  <c r="AB47" i="2"/>
  <c r="M47" i="2"/>
  <c r="N47" i="2" s="1"/>
  <c r="O47" i="2" s="1"/>
  <c r="AB46" i="2"/>
  <c r="M46" i="2"/>
  <c r="N46" i="2" s="1"/>
  <c r="O46" i="2" s="1"/>
  <c r="AB45" i="2"/>
  <c r="M45" i="2"/>
  <c r="N45" i="2" s="1"/>
  <c r="O45" i="2" s="1"/>
  <c r="AB44" i="2"/>
  <c r="M44" i="2"/>
  <c r="N44" i="2" s="1"/>
  <c r="O44" i="2" s="1"/>
  <c r="AB43" i="2"/>
  <c r="M43" i="2"/>
  <c r="N43" i="2" s="1"/>
  <c r="O43" i="2" s="1"/>
  <c r="AB42" i="2"/>
  <c r="M42" i="2"/>
  <c r="N42" i="2" s="1"/>
  <c r="O42" i="2" s="1"/>
  <c r="AB41" i="2"/>
  <c r="M41" i="2"/>
  <c r="N41" i="2" s="1"/>
  <c r="O41" i="2" s="1"/>
  <c r="AB40" i="2"/>
  <c r="M40" i="2"/>
  <c r="N40" i="2" s="1"/>
  <c r="O40" i="2" s="1"/>
  <c r="AB39" i="2"/>
  <c r="M39" i="2"/>
  <c r="N39" i="2" s="1"/>
  <c r="O39" i="2" s="1"/>
  <c r="AB38" i="2"/>
  <c r="M38" i="2"/>
  <c r="N38" i="2" s="1"/>
  <c r="O38" i="2" s="1"/>
  <c r="AB37" i="2"/>
  <c r="M37" i="2"/>
  <c r="N37" i="2" s="1"/>
  <c r="O37" i="2" s="1"/>
  <c r="AB36" i="2"/>
  <c r="M36" i="2"/>
  <c r="N36" i="2" s="1"/>
  <c r="O36" i="2" s="1"/>
  <c r="AB35" i="2"/>
  <c r="M35" i="2"/>
  <c r="N35" i="2" s="1"/>
  <c r="O35" i="2" s="1"/>
  <c r="AB34" i="2"/>
  <c r="M34" i="2"/>
  <c r="N34" i="2" s="1"/>
  <c r="O34" i="2" s="1"/>
  <c r="AB33" i="2"/>
  <c r="M33" i="2"/>
  <c r="N33" i="2" s="1"/>
  <c r="O33" i="2" s="1"/>
  <c r="AB32" i="2"/>
  <c r="M32" i="2"/>
  <c r="N32" i="2" s="1"/>
  <c r="O32" i="2" s="1"/>
  <c r="AB31" i="2"/>
  <c r="M31" i="2"/>
  <c r="N31" i="2" s="1"/>
  <c r="O31" i="2" s="1"/>
  <c r="AB30" i="2"/>
  <c r="M30" i="2"/>
  <c r="N30" i="2" s="1"/>
  <c r="O30" i="2" s="1"/>
  <c r="AB29" i="2"/>
  <c r="M29" i="2"/>
  <c r="N29" i="2" s="1"/>
  <c r="O29" i="2" s="1"/>
  <c r="AB28" i="2"/>
  <c r="M28" i="2"/>
  <c r="N28" i="2" s="1"/>
  <c r="O28" i="2" s="1"/>
  <c r="AB27" i="2"/>
  <c r="M27" i="2"/>
  <c r="N27" i="2" s="1"/>
  <c r="O27" i="2" s="1"/>
  <c r="AB26" i="2"/>
  <c r="M26" i="2"/>
  <c r="N26" i="2" s="1"/>
  <c r="O26" i="2" s="1"/>
  <c r="AB25" i="2"/>
  <c r="M25" i="2"/>
  <c r="N25" i="2" s="1"/>
  <c r="O25" i="2" s="1"/>
  <c r="AB24" i="2"/>
  <c r="M24" i="2"/>
  <c r="N24" i="2" s="1"/>
  <c r="O24" i="2" s="1"/>
  <c r="AB23" i="2"/>
  <c r="M23" i="2"/>
  <c r="N23" i="2" s="1"/>
  <c r="O23" i="2" s="1"/>
  <c r="AB22" i="2"/>
  <c r="M22" i="2"/>
  <c r="N22" i="2" s="1"/>
  <c r="O22" i="2" s="1"/>
  <c r="AB21" i="2"/>
  <c r="M21" i="2"/>
  <c r="N21" i="2" s="1"/>
  <c r="O21" i="2" s="1"/>
  <c r="AB20" i="2"/>
  <c r="M20" i="2"/>
  <c r="N20" i="2" s="1"/>
  <c r="O20" i="2" s="1"/>
  <c r="AB19" i="2"/>
  <c r="M19" i="2"/>
  <c r="N19" i="2" s="1"/>
  <c r="O19" i="2" s="1"/>
  <c r="AB18" i="2"/>
  <c r="M18" i="2"/>
  <c r="N18" i="2" s="1"/>
  <c r="O18" i="2" s="1"/>
  <c r="AB17" i="2"/>
  <c r="M17" i="2"/>
  <c r="N17" i="2" s="1"/>
  <c r="O17" i="2" s="1"/>
  <c r="AB16" i="2"/>
  <c r="M16" i="2"/>
  <c r="N16" i="2" s="1"/>
  <c r="O16" i="2" s="1"/>
  <c r="AB15" i="2"/>
  <c r="M15" i="2"/>
  <c r="N15" i="2" s="1"/>
  <c r="O15" i="2" s="1"/>
  <c r="AB14" i="2"/>
  <c r="M14" i="2"/>
  <c r="N14" i="2" s="1"/>
  <c r="O14" i="2" s="1"/>
  <c r="AB13" i="2"/>
  <c r="M13" i="2"/>
  <c r="N13" i="2" s="1"/>
  <c r="O13" i="2" s="1"/>
  <c r="AB12" i="2"/>
  <c r="M12" i="2"/>
  <c r="N12" i="2" s="1"/>
  <c r="O12" i="2" s="1"/>
  <c r="AB11" i="2"/>
  <c r="M11" i="2"/>
  <c r="N11" i="2" s="1"/>
  <c r="O11" i="2" s="1"/>
  <c r="AB10" i="2"/>
  <c r="M10" i="2"/>
  <c r="N10" i="2" s="1"/>
  <c r="O10" i="2" s="1"/>
  <c r="AB9" i="2"/>
  <c r="M9" i="2"/>
  <c r="N9" i="2" s="1"/>
  <c r="O9" i="2" s="1"/>
  <c r="AB8" i="2"/>
  <c r="M8" i="2"/>
  <c r="N8" i="2" s="1"/>
  <c r="O8" i="2" s="1"/>
  <c r="AB7" i="2"/>
  <c r="M7" i="2"/>
  <c r="N7" i="2" s="1"/>
  <c r="O7" i="2" s="1"/>
  <c r="AB6" i="2"/>
  <c r="M6" i="2"/>
  <c r="N6" i="2" s="1"/>
  <c r="O6" i="2" s="1"/>
  <c r="AB5" i="2"/>
  <c r="M5" i="2"/>
  <c r="N5" i="2" s="1"/>
  <c r="O5" i="2" s="1"/>
  <c r="AB4" i="2"/>
  <c r="M4" i="2"/>
  <c r="N4" i="2" s="1"/>
  <c r="O4" i="2" s="1"/>
  <c r="AB3" i="2"/>
  <c r="M3" i="2"/>
  <c r="N3" i="2" s="1"/>
  <c r="O3" i="2" s="1"/>
  <c r="AB2" i="2"/>
  <c r="M2" i="2"/>
  <c r="N2" i="2" s="1"/>
  <c r="O2" i="2" s="1"/>
  <c r="I2858" i="6" l="1"/>
  <c r="K2858" i="6" s="1"/>
  <c r="I2855" i="6"/>
  <c r="K2855" i="6" s="1"/>
  <c r="I2851" i="6"/>
  <c r="K2851" i="6" s="1"/>
  <c r="I2847" i="6"/>
  <c r="K2847" i="6" s="1"/>
  <c r="I2843" i="6"/>
  <c r="K2843" i="6" s="1"/>
  <c r="I2840" i="6"/>
  <c r="K2840" i="6" s="1"/>
  <c r="I2836" i="6"/>
  <c r="K2836" i="6" s="1"/>
  <c r="I2832" i="6"/>
  <c r="K2832" i="6" s="1"/>
  <c r="I2829" i="6"/>
  <c r="K2829" i="6" s="1"/>
  <c r="I2825" i="6"/>
  <c r="K2825" i="6" s="1"/>
  <c r="I2821" i="6"/>
  <c r="K2821" i="6" s="1"/>
  <c r="I2817" i="6"/>
  <c r="K2817" i="6" s="1"/>
  <c r="I2813" i="6"/>
  <c r="K2813" i="6" s="1"/>
  <c r="I2812" i="6"/>
  <c r="K2812" i="6" s="1"/>
  <c r="I2808" i="6"/>
  <c r="K2808" i="6" s="1"/>
  <c r="I2804" i="6"/>
  <c r="K2804" i="6" s="1"/>
  <c r="I2800" i="6"/>
  <c r="K2800" i="6" s="1"/>
  <c r="I2796" i="6"/>
  <c r="K2796" i="6" s="1"/>
  <c r="I2792" i="6"/>
  <c r="K2792" i="6" s="1"/>
  <c r="I2788" i="6"/>
  <c r="K2788" i="6" s="1"/>
  <c r="I2784" i="6"/>
  <c r="K2784" i="6" s="1"/>
  <c r="I2780" i="6"/>
  <c r="K2780" i="6" s="1"/>
  <c r="I2776" i="6"/>
  <c r="K2776" i="6" s="1"/>
  <c r="I2772" i="6"/>
  <c r="K2772" i="6" s="1"/>
  <c r="I2768" i="6"/>
  <c r="K2768" i="6" s="1"/>
  <c r="I2764" i="6"/>
  <c r="K2764" i="6" s="1"/>
  <c r="I2760" i="6"/>
  <c r="K2760" i="6" s="1"/>
  <c r="I2758" i="6"/>
  <c r="I2754" i="6"/>
  <c r="K2754" i="6" s="1"/>
  <c r="I2750" i="6"/>
  <c r="K2750" i="6" s="1"/>
  <c r="I2746" i="6"/>
  <c r="K2746" i="6" s="1"/>
  <c r="I2742" i="6"/>
  <c r="I2738" i="6"/>
  <c r="K2738" i="6" s="1"/>
  <c r="I2734" i="6"/>
  <c r="K2734" i="6" s="1"/>
  <c r="I2730" i="6"/>
  <c r="K2730" i="6" s="1"/>
  <c r="I2726" i="6"/>
  <c r="I2722" i="6"/>
  <c r="K2722" i="6" s="1"/>
  <c r="I2718" i="6"/>
  <c r="K2718" i="6" s="1"/>
  <c r="I2715" i="6"/>
  <c r="K2715" i="6" s="1"/>
  <c r="I2711" i="6"/>
  <c r="I2707" i="6"/>
  <c r="K2707" i="6" s="1"/>
  <c r="I2703" i="6"/>
  <c r="K2703" i="6" s="1"/>
  <c r="I2699" i="6"/>
  <c r="K2699" i="6" s="1"/>
  <c r="I2695" i="6"/>
  <c r="I2691" i="6"/>
  <c r="K2691" i="6" s="1"/>
  <c r="I2687" i="6"/>
  <c r="K2687" i="6" s="1"/>
  <c r="I2683" i="6"/>
  <c r="K2683" i="6" s="1"/>
  <c r="I2679" i="6"/>
  <c r="K2679" i="6" s="1"/>
  <c r="I2675" i="6"/>
  <c r="K2675" i="6" s="1"/>
  <c r="I2671" i="6"/>
  <c r="K2671" i="6" s="1"/>
  <c r="I2667" i="6"/>
  <c r="K2667" i="6" s="1"/>
  <c r="I2663" i="6"/>
  <c r="K2663" i="6" s="1"/>
  <c r="I2659" i="6"/>
  <c r="K2659" i="6" s="1"/>
  <c r="I2655" i="6"/>
  <c r="K2655" i="6" s="1"/>
  <c r="I2651" i="6"/>
  <c r="K2651" i="6" s="1"/>
  <c r="I2647" i="6"/>
  <c r="K2647" i="6" s="1"/>
  <c r="I2643" i="6"/>
  <c r="K2643" i="6" s="1"/>
  <c r="I2639" i="6"/>
  <c r="K2639" i="6" s="1"/>
  <c r="I2635" i="6"/>
  <c r="K2635" i="6" s="1"/>
  <c r="I2631" i="6"/>
  <c r="K2631" i="6" s="1"/>
  <c r="I2627" i="6"/>
  <c r="K2627" i="6" s="1"/>
  <c r="I2623" i="6"/>
  <c r="K2623" i="6" s="1"/>
  <c r="I2619" i="6"/>
  <c r="K2619" i="6" s="1"/>
  <c r="I2615" i="6"/>
  <c r="K2615" i="6" s="1"/>
  <c r="I2611" i="6"/>
  <c r="K2611" i="6" s="1"/>
  <c r="I2607" i="6"/>
  <c r="K2607" i="6" s="1"/>
  <c r="I2603" i="6"/>
  <c r="K2603" i="6" s="1"/>
  <c r="I2599" i="6"/>
  <c r="K2599" i="6" s="1"/>
  <c r="I2595" i="6"/>
  <c r="K2595" i="6" s="1"/>
  <c r="I2591" i="6"/>
  <c r="K2591" i="6" s="1"/>
  <c r="I2587" i="6"/>
  <c r="K2587" i="6" s="1"/>
  <c r="I2583" i="6"/>
  <c r="I2579" i="6"/>
  <c r="K2579" i="6" s="1"/>
  <c r="I2575" i="6"/>
  <c r="K2575" i="6" s="1"/>
  <c r="I2571" i="6"/>
  <c r="I2567" i="6"/>
  <c r="I2563" i="6"/>
  <c r="K2563" i="6" s="1"/>
  <c r="I2559" i="6"/>
  <c r="K2559" i="6" s="1"/>
  <c r="I2555" i="6"/>
  <c r="K2555" i="6" s="1"/>
  <c r="I2551" i="6"/>
  <c r="I2547" i="6"/>
  <c r="K2547" i="6" s="1"/>
  <c r="I2543" i="6"/>
  <c r="K2543" i="6" s="1"/>
  <c r="I2538" i="6"/>
  <c r="K2538" i="6" s="1"/>
  <c r="I2534" i="6"/>
  <c r="I2530" i="6"/>
  <c r="K2530" i="6" s="1"/>
  <c r="I2526" i="6"/>
  <c r="K2526" i="6" s="1"/>
  <c r="I2522" i="6"/>
  <c r="K2522" i="6" s="1"/>
  <c r="I2518" i="6"/>
  <c r="I2514" i="6"/>
  <c r="K2514" i="6" s="1"/>
  <c r="I2510" i="6"/>
  <c r="K2510" i="6" s="1"/>
  <c r="I2508" i="6"/>
  <c r="I2504" i="6"/>
  <c r="I2500" i="6"/>
  <c r="K2500" i="6" s="1"/>
  <c r="I2497" i="6"/>
  <c r="K2497" i="6" s="1"/>
  <c r="I2493" i="6"/>
  <c r="K2493" i="6" s="1"/>
  <c r="I2489" i="6"/>
  <c r="K2489" i="6" s="1"/>
  <c r="I2485" i="6"/>
  <c r="K2485" i="6" s="1"/>
  <c r="I2481" i="6"/>
  <c r="K2481" i="6" s="1"/>
  <c r="I2477" i="6"/>
  <c r="K2477" i="6" s="1"/>
  <c r="I2473" i="6"/>
  <c r="K2473" i="6" s="1"/>
  <c r="I2469" i="6"/>
  <c r="K2469" i="6" s="1"/>
  <c r="I2466" i="6"/>
  <c r="K2466" i="6" s="1"/>
  <c r="I2462" i="6"/>
  <c r="K2462" i="6" s="1"/>
  <c r="I2455" i="6"/>
  <c r="K2455" i="6" s="1"/>
  <c r="I2450" i="6"/>
  <c r="K2450" i="6" s="1"/>
  <c r="I2446" i="6"/>
  <c r="K2446" i="6" s="1"/>
  <c r="I2442" i="6"/>
  <c r="I2438" i="6"/>
  <c r="I2434" i="6"/>
  <c r="K2434" i="6" s="1"/>
  <c r="I2430" i="6"/>
  <c r="K2430" i="6" s="1"/>
  <c r="I2426" i="6"/>
  <c r="K2426" i="6" s="1"/>
  <c r="I2422" i="6"/>
  <c r="I2418" i="6"/>
  <c r="K2418" i="6" s="1"/>
  <c r="I2414" i="6"/>
  <c r="K2414" i="6" s="1"/>
  <c r="I2410" i="6"/>
  <c r="K2410" i="6" s="1"/>
  <c r="I2406" i="6"/>
  <c r="I2402" i="6"/>
  <c r="K2402" i="6" s="1"/>
  <c r="I2398" i="6"/>
  <c r="K2398" i="6" s="1"/>
  <c r="I2394" i="6"/>
  <c r="K2394" i="6" s="1"/>
  <c r="I2390" i="6"/>
  <c r="I2386" i="6"/>
  <c r="K2386" i="6" s="1"/>
  <c r="I2382" i="6"/>
  <c r="K2382" i="6" s="1"/>
  <c r="I2378" i="6"/>
  <c r="I2374" i="6"/>
  <c r="I2370" i="6"/>
  <c r="K2370" i="6" s="1"/>
  <c r="I2366" i="6"/>
  <c r="K2366" i="6" s="1"/>
  <c r="I2358" i="6"/>
  <c r="K2358" i="6" s="1"/>
  <c r="I2354" i="6"/>
  <c r="I2352" i="6"/>
  <c r="K2352" i="6" s="1"/>
  <c r="I2348" i="6"/>
  <c r="K2348" i="6" s="1"/>
  <c r="I2344" i="6"/>
  <c r="K2344" i="6" s="1"/>
  <c r="I2340" i="6"/>
  <c r="K2340" i="6" s="1"/>
  <c r="I2338" i="6"/>
  <c r="K2338" i="6" s="1"/>
  <c r="I2334" i="6"/>
  <c r="K2334" i="6" s="1"/>
  <c r="I2331" i="6"/>
  <c r="K2331" i="6" s="1"/>
  <c r="I2327" i="6"/>
  <c r="K2327" i="6" s="1"/>
  <c r="I2323" i="6"/>
  <c r="K2323" i="6" s="1"/>
  <c r="I2319" i="6"/>
  <c r="K2319" i="6" s="1"/>
  <c r="I2315" i="6"/>
  <c r="I2308" i="6"/>
  <c r="K2308" i="6" s="1"/>
  <c r="I2304" i="6"/>
  <c r="K2304" i="6" s="1"/>
  <c r="I2300" i="6"/>
  <c r="K2300" i="6" s="1"/>
  <c r="I2296" i="6"/>
  <c r="K2296" i="6" s="1"/>
  <c r="I2292" i="6"/>
  <c r="K2292" i="6" s="1"/>
  <c r="I2288" i="6"/>
  <c r="K2288" i="6" s="1"/>
  <c r="I2284" i="6"/>
  <c r="K2284" i="6" s="1"/>
  <c r="I2280" i="6"/>
  <c r="K2280" i="6" s="1"/>
  <c r="I2276" i="6"/>
  <c r="K2276" i="6" s="1"/>
  <c r="I2272" i="6"/>
  <c r="K2272" i="6" s="1"/>
  <c r="I2268" i="6"/>
  <c r="K2268" i="6" s="1"/>
  <c r="I2264" i="6"/>
  <c r="K2264" i="6" s="1"/>
  <c r="I2260" i="6"/>
  <c r="K2260" i="6" s="1"/>
  <c r="I2256" i="6"/>
  <c r="K2256" i="6" s="1"/>
  <c r="I2252" i="6"/>
  <c r="K2252" i="6" s="1"/>
  <c r="I2248" i="6"/>
  <c r="I2244" i="6"/>
  <c r="K2244" i="6" s="1"/>
  <c r="I2240" i="6"/>
  <c r="K2240" i="6" s="1"/>
  <c r="I2236" i="6"/>
  <c r="K2236" i="6" s="1"/>
  <c r="I2232" i="6"/>
  <c r="K2232" i="6" s="1"/>
  <c r="I2228" i="6"/>
  <c r="K2228" i="6" s="1"/>
  <c r="I2224" i="6"/>
  <c r="K2224" i="6" s="1"/>
  <c r="I2220" i="6"/>
  <c r="K2220" i="6" s="1"/>
  <c r="I2216" i="6"/>
  <c r="K2216" i="6" s="1"/>
  <c r="I2212" i="6"/>
  <c r="I2208" i="6"/>
  <c r="K2208" i="6" s="1"/>
  <c r="I2204" i="6"/>
  <c r="K2204" i="6" s="1"/>
  <c r="I2198" i="6"/>
  <c r="K2198" i="6" s="1"/>
  <c r="I2197" i="6"/>
  <c r="K2197" i="6" s="1"/>
  <c r="I2193" i="6"/>
  <c r="K2193" i="6" s="1"/>
  <c r="I2189" i="6"/>
  <c r="K2189" i="6" s="1"/>
  <c r="I2187" i="6"/>
  <c r="I2183" i="6"/>
  <c r="I2179" i="6"/>
  <c r="K2179" i="6" s="1"/>
  <c r="I2175" i="6"/>
  <c r="K2175" i="6" s="1"/>
  <c r="I2171" i="6"/>
  <c r="K2171" i="6" s="1"/>
  <c r="I2167" i="6"/>
  <c r="I2163" i="6"/>
  <c r="K2163" i="6" s="1"/>
  <c r="I2159" i="6"/>
  <c r="K2159" i="6" s="1"/>
  <c r="I2155" i="6"/>
  <c r="K2155" i="6" s="1"/>
  <c r="I2151" i="6"/>
  <c r="I2147" i="6"/>
  <c r="K2147" i="6" s="1"/>
  <c r="I2145" i="6"/>
  <c r="K2145" i="6" s="1"/>
  <c r="I2139" i="6"/>
  <c r="K2139" i="6" s="1"/>
  <c r="I2135" i="6"/>
  <c r="I2131" i="6"/>
  <c r="K2131" i="6" s="1"/>
  <c r="I2127" i="6"/>
  <c r="K2127" i="6" s="1"/>
  <c r="I2123" i="6"/>
  <c r="I2119" i="6"/>
  <c r="I2115" i="6"/>
  <c r="K2115" i="6" s="1"/>
  <c r="I2111" i="6"/>
  <c r="K2111" i="6" s="1"/>
  <c r="I2107" i="6"/>
  <c r="K2107" i="6" s="1"/>
  <c r="I2103" i="6"/>
  <c r="I2098" i="6"/>
  <c r="K2098" i="6" s="1"/>
  <c r="I2094" i="6"/>
  <c r="K2094" i="6" s="1"/>
  <c r="I2090" i="6"/>
  <c r="K2090" i="6" s="1"/>
  <c r="I2086" i="6"/>
  <c r="K2086" i="6" s="1"/>
  <c r="I2082" i="6"/>
  <c r="K2082" i="6" s="1"/>
  <c r="I2078" i="6"/>
  <c r="K2078" i="6" s="1"/>
  <c r="I2074" i="6"/>
  <c r="K2074" i="6" s="1"/>
  <c r="I2070" i="6"/>
  <c r="K2070" i="6" s="1"/>
  <c r="I2066" i="6"/>
  <c r="K2066" i="6" s="1"/>
  <c r="I2062" i="6"/>
  <c r="K2062" i="6" s="1"/>
  <c r="I2060" i="6"/>
  <c r="I2058" i="6"/>
  <c r="K2058" i="6" s="1"/>
  <c r="I2054" i="6"/>
  <c r="K2054" i="6" s="1"/>
  <c r="I2050" i="6"/>
  <c r="K2050" i="6" s="1"/>
  <c r="I2046" i="6"/>
  <c r="K2046" i="6" s="1"/>
  <c r="I2042" i="6"/>
  <c r="K2042" i="6" s="1"/>
  <c r="I2038" i="6"/>
  <c r="K2038" i="6" s="1"/>
  <c r="I2034" i="6"/>
  <c r="K2034" i="6" s="1"/>
  <c r="I2030" i="6"/>
  <c r="K2030" i="6" s="1"/>
  <c r="I2028" i="6"/>
  <c r="K2028" i="6" s="1"/>
  <c r="I2023" i="6"/>
  <c r="K2023" i="6" s="1"/>
  <c r="I2019" i="6"/>
  <c r="K2019" i="6" s="1"/>
  <c r="I2015" i="6"/>
  <c r="K2015" i="6" s="1"/>
  <c r="I2011" i="6"/>
  <c r="K2011" i="6" s="1"/>
  <c r="I2007" i="6"/>
  <c r="K2007" i="6" s="1"/>
  <c r="I2003" i="6"/>
  <c r="K2003" i="6" s="1"/>
  <c r="I2000" i="6"/>
  <c r="I1996" i="6"/>
  <c r="K1996" i="6" s="1"/>
  <c r="I1992" i="6"/>
  <c r="K1992" i="6" s="1"/>
  <c r="I1989" i="6"/>
  <c r="K1989" i="6" s="1"/>
  <c r="I1985" i="6"/>
  <c r="K1985" i="6" s="1"/>
  <c r="I1981" i="6"/>
  <c r="I1977" i="6"/>
  <c r="K1977" i="6" s="1"/>
  <c r="I1973" i="6"/>
  <c r="K1973" i="6" s="1"/>
  <c r="I1969" i="6"/>
  <c r="K1969" i="6" s="1"/>
  <c r="I1965" i="6"/>
  <c r="K1965" i="6" s="1"/>
  <c r="I1961" i="6"/>
  <c r="K1961" i="6" s="1"/>
  <c r="I1957" i="6"/>
  <c r="K1957" i="6" s="1"/>
  <c r="I1953" i="6"/>
  <c r="K1953" i="6" s="1"/>
  <c r="I1949" i="6"/>
  <c r="K1949" i="6" s="1"/>
  <c r="I1945" i="6"/>
  <c r="K1945" i="6" s="1"/>
  <c r="I1941" i="6"/>
  <c r="K1941" i="6" s="1"/>
  <c r="I1937" i="6"/>
  <c r="I1930" i="6"/>
  <c r="K1930" i="6" s="1"/>
  <c r="I1926" i="6"/>
  <c r="K1926" i="6" s="1"/>
  <c r="I1922" i="6"/>
  <c r="K1922" i="6" s="1"/>
  <c r="I1918" i="6"/>
  <c r="K1918" i="6" s="1"/>
  <c r="I1914" i="6"/>
  <c r="K1914" i="6" s="1"/>
  <c r="I1910" i="6"/>
  <c r="K1910" i="6" s="1"/>
  <c r="I1906" i="6"/>
  <c r="K1906" i="6" s="1"/>
  <c r="I1902" i="6"/>
  <c r="K1902" i="6" s="1"/>
  <c r="I1897" i="6"/>
  <c r="K1897" i="6" s="1"/>
  <c r="I1893" i="6"/>
  <c r="K1893" i="6" s="1"/>
  <c r="I1888" i="6"/>
  <c r="K1888" i="6" s="1"/>
  <c r="I1886" i="6"/>
  <c r="K1886" i="6" s="1"/>
  <c r="I1882" i="6"/>
  <c r="K1882" i="6" s="1"/>
  <c r="I1878" i="6"/>
  <c r="K1878" i="6" s="1"/>
  <c r="I1874" i="6"/>
  <c r="K1874" i="6" s="1"/>
  <c r="I1870" i="6"/>
  <c r="I1866" i="6"/>
  <c r="K1866" i="6" s="1"/>
  <c r="I1862" i="6"/>
  <c r="K1862" i="6" s="1"/>
  <c r="I1858" i="6"/>
  <c r="K1858" i="6" s="1"/>
  <c r="I1854" i="6"/>
  <c r="K1854" i="6" s="1"/>
  <c r="I1850" i="6"/>
  <c r="K1850" i="6" s="1"/>
  <c r="I1846" i="6"/>
  <c r="K1846" i="6" s="1"/>
  <c r="I1842" i="6"/>
  <c r="K1842" i="6" s="1"/>
  <c r="I1838" i="6"/>
  <c r="K1838" i="6" s="1"/>
  <c r="I1834" i="6"/>
  <c r="K1834" i="6" s="1"/>
  <c r="I1830" i="6"/>
  <c r="K1830" i="6" s="1"/>
  <c r="I1824" i="6"/>
  <c r="K1824" i="6" s="1"/>
  <c r="I1817" i="6"/>
  <c r="K1817" i="6" s="1"/>
  <c r="I1813" i="6"/>
  <c r="I1809" i="6"/>
  <c r="K1809" i="6" s="1"/>
  <c r="I1805" i="6"/>
  <c r="K1805" i="6" s="1"/>
  <c r="I1799" i="6"/>
  <c r="I1795" i="6"/>
  <c r="K1795" i="6" s="1"/>
  <c r="I1791" i="6"/>
  <c r="K1791" i="6" s="1"/>
  <c r="I1787" i="6"/>
  <c r="K1787" i="6" s="1"/>
  <c r="I1783" i="6"/>
  <c r="K1783" i="6" s="1"/>
  <c r="I1779" i="6"/>
  <c r="K1779" i="6" s="1"/>
  <c r="I1775" i="6"/>
  <c r="K1775" i="6" s="1"/>
  <c r="I1773" i="6"/>
  <c r="K1773" i="6" s="1"/>
  <c r="I1769" i="6"/>
  <c r="K1769" i="6" s="1"/>
  <c r="I1765" i="6"/>
  <c r="K1765" i="6" s="1"/>
  <c r="I1761" i="6"/>
  <c r="K1761" i="6" s="1"/>
  <c r="I1754" i="6"/>
  <c r="K1754" i="6" s="1"/>
  <c r="I1750" i="6"/>
  <c r="K1750" i="6" s="1"/>
  <c r="I1746" i="6"/>
  <c r="K1746" i="6" s="1"/>
  <c r="I1742" i="6"/>
  <c r="K1742" i="6" s="1"/>
  <c r="I1738" i="6"/>
  <c r="K1738" i="6" s="1"/>
  <c r="I1734" i="6"/>
  <c r="K1734" i="6" s="1"/>
  <c r="I1730" i="6"/>
  <c r="K1730" i="6" s="1"/>
  <c r="I1726" i="6"/>
  <c r="K1726" i="6" s="1"/>
  <c r="I1722" i="6"/>
  <c r="K1722" i="6" s="1"/>
  <c r="I1718" i="6"/>
  <c r="K1718" i="6" s="1"/>
  <c r="I1712" i="6"/>
  <c r="I1708" i="6"/>
  <c r="K1708" i="6" s="1"/>
  <c r="I1704" i="6"/>
  <c r="K1704" i="6" s="1"/>
  <c r="I1702" i="6"/>
  <c r="I1698" i="6"/>
  <c r="K1698" i="6" s="1"/>
  <c r="I1694" i="6"/>
  <c r="K1694" i="6" s="1"/>
  <c r="I1690" i="6"/>
  <c r="K1690" i="6" s="1"/>
  <c r="I1686" i="6"/>
  <c r="K1686" i="6" s="1"/>
  <c r="I1682" i="6"/>
  <c r="K1682" i="6" s="1"/>
  <c r="I1678" i="6"/>
  <c r="K1678" i="6" s="1"/>
  <c r="I1674" i="6"/>
  <c r="K1674" i="6" s="1"/>
  <c r="I1670" i="6"/>
  <c r="K1670" i="6" s="1"/>
  <c r="I1666" i="6"/>
  <c r="I1662" i="6"/>
  <c r="K1662" i="6" s="1"/>
  <c r="I1658" i="6"/>
  <c r="K1658" i="6" s="1"/>
  <c r="I1654" i="6"/>
  <c r="K1654" i="6" s="1"/>
  <c r="I1650" i="6"/>
  <c r="I1646" i="6"/>
  <c r="K1646" i="6" s="1"/>
  <c r="I1642" i="6"/>
  <c r="K1642" i="6" s="1"/>
  <c r="I1638" i="6"/>
  <c r="I1634" i="6"/>
  <c r="I1630" i="6"/>
  <c r="K1630" i="6" s="1"/>
  <c r="I1626" i="6"/>
  <c r="K1626" i="6" s="1"/>
  <c r="I1621" i="6"/>
  <c r="K1621" i="6" s="1"/>
  <c r="I1618" i="6"/>
  <c r="I1614" i="6"/>
  <c r="K1614" i="6" s="1"/>
  <c r="I1610" i="6"/>
  <c r="K1610" i="6" s="1"/>
  <c r="I1606" i="6"/>
  <c r="K1606" i="6" s="1"/>
  <c r="I1602" i="6"/>
  <c r="I1600" i="6"/>
  <c r="K1600" i="6" s="1"/>
  <c r="I1596" i="6"/>
  <c r="K1596" i="6" s="1"/>
  <c r="I1592" i="6"/>
  <c r="K1592" i="6" s="1"/>
  <c r="I1587" i="6"/>
  <c r="I1583" i="6"/>
  <c r="K1583" i="6" s="1"/>
  <c r="I1581" i="6"/>
  <c r="K1581" i="6" s="1"/>
  <c r="I1577" i="6"/>
  <c r="I1573" i="6"/>
  <c r="I1569" i="6"/>
  <c r="K1569" i="6" s="1"/>
  <c r="I1565" i="6"/>
  <c r="K1565" i="6" s="1"/>
  <c r="I1561" i="6"/>
  <c r="K1561" i="6" s="1"/>
  <c r="I1557" i="6"/>
  <c r="I1553" i="6"/>
  <c r="K1553" i="6" s="1"/>
  <c r="I1549" i="6"/>
  <c r="K1549" i="6" s="1"/>
  <c r="I1545" i="6"/>
  <c r="K1545" i="6" s="1"/>
  <c r="I1538" i="6"/>
  <c r="I1534" i="6"/>
  <c r="K1534" i="6" s="1"/>
  <c r="I1530" i="6"/>
  <c r="K1530" i="6" s="1"/>
  <c r="I1526" i="6"/>
  <c r="K1526" i="6" s="1"/>
  <c r="I1522" i="6"/>
  <c r="I1518" i="6"/>
  <c r="K1518" i="6" s="1"/>
  <c r="I1514" i="6"/>
  <c r="K1514" i="6" s="1"/>
  <c r="I1510" i="6"/>
  <c r="I1506" i="6"/>
  <c r="I1503" i="6"/>
  <c r="K1503" i="6" s="1"/>
  <c r="I1499" i="6"/>
  <c r="K1499" i="6" s="1"/>
  <c r="I1495" i="6"/>
  <c r="K1495" i="6" s="1"/>
  <c r="I1491" i="6"/>
  <c r="I1487" i="6"/>
  <c r="K1487" i="6" s="1"/>
  <c r="I1483" i="6"/>
  <c r="K1483" i="6" s="1"/>
  <c r="I1479" i="6"/>
  <c r="K1479" i="6" s="1"/>
  <c r="I1475" i="6"/>
  <c r="I1471" i="6"/>
  <c r="K1471" i="6" s="1"/>
  <c r="I1467" i="6"/>
  <c r="K1467" i="6" s="1"/>
  <c r="I1463" i="6"/>
  <c r="K1463" i="6" s="1"/>
  <c r="I1456" i="6"/>
  <c r="I1452" i="6"/>
  <c r="K1452" i="6" s="1"/>
  <c r="I1448" i="6"/>
  <c r="K1448" i="6" s="1"/>
  <c r="I1444" i="6"/>
  <c r="I1440" i="6"/>
  <c r="I1436" i="6"/>
  <c r="K1436" i="6" s="1"/>
  <c r="I1432" i="6"/>
  <c r="K1432" i="6" s="1"/>
  <c r="I1428" i="6"/>
  <c r="K1428" i="6" s="1"/>
  <c r="I1424" i="6"/>
  <c r="I1417" i="6"/>
  <c r="K1417" i="6" s="1"/>
  <c r="I1413" i="6"/>
  <c r="K1413" i="6" s="1"/>
  <c r="I1409" i="6"/>
  <c r="K1409" i="6" s="1"/>
  <c r="I1405" i="6"/>
  <c r="I1401" i="6"/>
  <c r="K1401" i="6" s="1"/>
  <c r="I1397" i="6"/>
  <c r="K1397" i="6" s="1"/>
  <c r="I1393" i="6"/>
  <c r="K1393" i="6" s="1"/>
  <c r="I1389" i="6"/>
  <c r="I1385" i="6"/>
  <c r="K1385" i="6" s="1"/>
  <c r="I1381" i="6"/>
  <c r="K1381" i="6" s="1"/>
  <c r="I1377" i="6"/>
  <c r="I1373" i="6"/>
  <c r="I1369" i="6"/>
  <c r="K1369" i="6" s="1"/>
  <c r="I1365" i="6"/>
  <c r="K1365" i="6" s="1"/>
  <c r="I1361" i="6"/>
  <c r="K1361" i="6" s="1"/>
  <c r="I1357" i="6"/>
  <c r="I1353" i="6"/>
  <c r="K1353" i="6" s="1"/>
  <c r="I1349" i="6"/>
  <c r="K1349" i="6" s="1"/>
  <c r="I1344" i="6"/>
  <c r="K1344" i="6" s="1"/>
  <c r="I1340" i="6"/>
  <c r="I1336" i="6"/>
  <c r="K1336" i="6" s="1"/>
  <c r="I1332" i="6"/>
  <c r="K1332" i="6" s="1"/>
  <c r="I1328" i="6"/>
  <c r="K1328" i="6" s="1"/>
  <c r="I1325" i="6"/>
  <c r="K1325" i="6" s="1"/>
  <c r="I1321" i="6"/>
  <c r="K1321" i="6" s="1"/>
  <c r="I1317" i="6"/>
  <c r="K1317" i="6" s="1"/>
  <c r="I1313" i="6"/>
  <c r="I1309" i="6"/>
  <c r="K1309" i="6" s="1"/>
  <c r="I1305" i="6"/>
  <c r="K1305" i="6" s="1"/>
  <c r="I1301" i="6"/>
  <c r="K1301" i="6" s="1"/>
  <c r="I1296" i="6"/>
  <c r="K1296" i="6" s="1"/>
  <c r="I1292" i="6"/>
  <c r="I1288" i="6"/>
  <c r="K1288" i="6" s="1"/>
  <c r="I1284" i="6"/>
  <c r="K1284" i="6" s="1"/>
  <c r="I1280" i="6"/>
  <c r="K1280" i="6" s="1"/>
  <c r="I1276" i="6"/>
  <c r="I1272" i="6"/>
  <c r="K1272" i="6" s="1"/>
  <c r="I1268" i="6"/>
  <c r="K1268" i="6" s="1"/>
  <c r="I1264" i="6"/>
  <c r="K1264" i="6" s="1"/>
  <c r="I1260" i="6"/>
  <c r="I1256" i="6"/>
  <c r="K1256" i="6" s="1"/>
  <c r="I1252" i="6"/>
  <c r="K1252" i="6" s="1"/>
  <c r="I1248" i="6"/>
  <c r="I1244" i="6"/>
  <c r="I1240" i="6"/>
  <c r="K1240" i="6" s="1"/>
  <c r="I1236" i="6"/>
  <c r="K1236" i="6" s="1"/>
  <c r="I1232" i="6"/>
  <c r="K1232" i="6" s="1"/>
  <c r="I1228" i="6"/>
  <c r="I1224" i="6"/>
  <c r="K1224" i="6" s="1"/>
  <c r="I1220" i="6"/>
  <c r="K1220" i="6" s="1"/>
  <c r="I1216" i="6"/>
  <c r="K1216" i="6" s="1"/>
  <c r="I1212" i="6"/>
  <c r="I1208" i="6"/>
  <c r="K1208" i="6" s="1"/>
  <c r="I1205" i="6"/>
  <c r="K1205" i="6" s="1"/>
  <c r="I1201" i="6"/>
  <c r="K1201" i="6" s="1"/>
  <c r="I1197" i="6"/>
  <c r="I1193" i="6"/>
  <c r="K1193" i="6" s="1"/>
  <c r="I1191" i="6"/>
  <c r="K1191" i="6" s="1"/>
  <c r="I1187" i="6"/>
  <c r="I1183" i="6"/>
  <c r="I1179" i="6"/>
  <c r="K1179" i="6" s="1"/>
  <c r="I1175" i="6"/>
  <c r="K1175" i="6" s="1"/>
  <c r="I1171" i="6"/>
  <c r="K1171" i="6" s="1"/>
  <c r="I1167" i="6"/>
  <c r="I1163" i="6"/>
  <c r="K1163" i="6" s="1"/>
  <c r="I1159" i="6"/>
  <c r="K1159" i="6" s="1"/>
  <c r="I1155" i="6"/>
  <c r="K1155" i="6" s="1"/>
  <c r="I1151" i="6"/>
  <c r="I1147" i="6"/>
  <c r="K1147" i="6" s="1"/>
  <c r="I1143" i="6"/>
  <c r="K1143" i="6" s="1"/>
  <c r="I1139" i="6"/>
  <c r="K1139" i="6" s="1"/>
  <c r="I1135" i="6"/>
  <c r="I1131" i="6"/>
  <c r="K1131" i="6" s="1"/>
  <c r="I1127" i="6"/>
  <c r="K1127" i="6" s="1"/>
  <c r="I1123" i="6"/>
  <c r="I1119" i="6"/>
  <c r="I1115" i="6"/>
  <c r="K1115" i="6" s="1"/>
  <c r="I1113" i="6"/>
  <c r="K1113" i="6" s="1"/>
  <c r="I1108" i="6"/>
  <c r="K1108" i="6" s="1"/>
  <c r="I1104" i="6"/>
  <c r="I1101" i="6"/>
  <c r="K1101" i="6" s="1"/>
  <c r="I1098" i="6"/>
  <c r="K1098" i="6" s="1"/>
  <c r="I1094" i="6"/>
  <c r="K1094" i="6" s="1"/>
  <c r="I1090" i="6"/>
  <c r="I1086" i="6"/>
  <c r="K1086" i="6" s="1"/>
  <c r="I1082" i="6"/>
  <c r="K1082" i="6" s="1"/>
  <c r="I1078" i="6"/>
  <c r="K1078" i="6" s="1"/>
  <c r="I1074" i="6"/>
  <c r="I1070" i="6"/>
  <c r="K1070" i="6" s="1"/>
  <c r="I1066" i="6"/>
  <c r="K1066" i="6" s="1"/>
  <c r="I1062" i="6"/>
  <c r="I1058" i="6"/>
  <c r="I1054" i="6"/>
  <c r="K1054" i="6" s="1"/>
  <c r="I1050" i="6"/>
  <c r="K1050" i="6" s="1"/>
  <c r="I1046" i="6"/>
  <c r="K1046" i="6" s="1"/>
  <c r="I1040" i="6"/>
  <c r="K1040" i="6" s="1"/>
  <c r="I1036" i="6"/>
  <c r="K1036" i="6" s="1"/>
  <c r="I1032" i="6"/>
  <c r="K1032" i="6" s="1"/>
  <c r="I1028" i="6"/>
  <c r="K1028" i="6" s="1"/>
  <c r="I1024" i="6"/>
  <c r="K1024" i="6" s="1"/>
  <c r="I1020" i="6"/>
  <c r="K1020" i="6" s="1"/>
  <c r="I1016" i="6"/>
  <c r="K1016" i="6" s="1"/>
  <c r="I1012" i="6"/>
  <c r="K1012" i="6" s="1"/>
  <c r="I1008" i="6"/>
  <c r="K1008" i="6" s="1"/>
  <c r="I1004" i="6"/>
  <c r="K1004" i="6" s="1"/>
  <c r="I1002" i="6"/>
  <c r="K1002" i="6" s="1"/>
  <c r="I999" i="6"/>
  <c r="I995" i="6"/>
  <c r="K995" i="6" s="1"/>
  <c r="I991" i="6"/>
  <c r="K991" i="6" s="1"/>
  <c r="I985" i="6"/>
  <c r="K985" i="6" s="1"/>
  <c r="I981" i="6"/>
  <c r="K981" i="6" s="1"/>
  <c r="I977" i="6"/>
  <c r="K977" i="6" s="1"/>
  <c r="I975" i="6"/>
  <c r="K975" i="6" s="1"/>
  <c r="I971" i="6"/>
  <c r="K971" i="6" s="1"/>
  <c r="I967" i="6"/>
  <c r="K967" i="6" s="1"/>
  <c r="I963" i="6"/>
  <c r="I959" i="6"/>
  <c r="K959" i="6" s="1"/>
  <c r="I956" i="6"/>
  <c r="I954" i="6"/>
  <c r="I950" i="6"/>
  <c r="K950" i="6" s="1"/>
  <c r="I946" i="6"/>
  <c r="K946" i="6" s="1"/>
  <c r="I942" i="6"/>
  <c r="K942" i="6" s="1"/>
  <c r="I938" i="6"/>
  <c r="K938" i="6" s="1"/>
  <c r="I936" i="6"/>
  <c r="K936" i="6" s="1"/>
  <c r="I935" i="6"/>
  <c r="K935" i="6" s="1"/>
  <c r="I931" i="6"/>
  <c r="K931" i="6" s="1"/>
  <c r="I927" i="6"/>
  <c r="K927" i="6" s="1"/>
  <c r="I923" i="6"/>
  <c r="K923" i="6" s="1"/>
  <c r="I919" i="6"/>
  <c r="K919" i="6" s="1"/>
  <c r="I915" i="6"/>
  <c r="K915" i="6" s="1"/>
  <c r="I911" i="6"/>
  <c r="K911" i="6" s="1"/>
  <c r="I907" i="6"/>
  <c r="K907" i="6" s="1"/>
  <c r="I903" i="6"/>
  <c r="K903" i="6" s="1"/>
  <c r="I899" i="6"/>
  <c r="I895" i="6"/>
  <c r="K895" i="6" s="1"/>
  <c r="I891" i="6"/>
  <c r="K891" i="6" s="1"/>
  <c r="I888" i="6"/>
  <c r="K888" i="6" s="1"/>
  <c r="I884" i="6"/>
  <c r="I880" i="6"/>
  <c r="K880" i="6" s="1"/>
  <c r="I876" i="6"/>
  <c r="K876" i="6" s="1"/>
  <c r="I872" i="6"/>
  <c r="K872" i="6" s="1"/>
  <c r="I868" i="6"/>
  <c r="I862" i="6"/>
  <c r="K862" i="6" s="1"/>
  <c r="I861" i="6"/>
  <c r="K861" i="6" s="1"/>
  <c r="I859" i="6"/>
  <c r="K859" i="6" s="1"/>
  <c r="I855" i="6"/>
  <c r="K855" i="6" s="1"/>
  <c r="I851" i="6"/>
  <c r="I850" i="6"/>
  <c r="K850" i="6" s="1"/>
  <c r="I845" i="6"/>
  <c r="K845" i="6" s="1"/>
  <c r="I843" i="6"/>
  <c r="K843" i="6" s="1"/>
  <c r="I839" i="6"/>
  <c r="K839" i="6" s="1"/>
  <c r="I835" i="6"/>
  <c r="I829" i="6"/>
  <c r="K829" i="6" s="1"/>
  <c r="I825" i="6"/>
  <c r="K825" i="6" s="1"/>
  <c r="I824" i="6"/>
  <c r="K824" i="6" s="1"/>
  <c r="I820" i="6"/>
  <c r="K820" i="6" s="1"/>
  <c r="I815" i="6"/>
  <c r="K815" i="6" s="1"/>
  <c r="I809" i="6"/>
  <c r="I807" i="6"/>
  <c r="K807" i="6" s="1"/>
  <c r="I801" i="6"/>
  <c r="K801" i="6" s="1"/>
  <c r="I797" i="6"/>
  <c r="K797" i="6" s="1"/>
  <c r="I793" i="6"/>
  <c r="I789" i="6"/>
  <c r="I785" i="6"/>
  <c r="K785" i="6" s="1"/>
  <c r="I781" i="6"/>
  <c r="K781" i="6" s="1"/>
  <c r="I777" i="6"/>
  <c r="I770" i="6"/>
  <c r="K770" i="6" s="1"/>
  <c r="I765" i="6"/>
  <c r="I764" i="6"/>
  <c r="K764" i="6" s="1"/>
  <c r="I760" i="6"/>
  <c r="I756" i="6"/>
  <c r="K756" i="6" s="1"/>
  <c r="I750" i="6"/>
  <c r="K750" i="6" s="1"/>
  <c r="I746" i="6"/>
  <c r="K746" i="6" s="1"/>
  <c r="I742" i="6"/>
  <c r="I738" i="6"/>
  <c r="I734" i="6"/>
  <c r="K734" i="6" s="1"/>
  <c r="I729" i="6"/>
  <c r="K729" i="6" s="1"/>
  <c r="I725" i="6"/>
  <c r="I719" i="6"/>
  <c r="K719" i="6" s="1"/>
  <c r="I715" i="6"/>
  <c r="K715" i="6" s="1"/>
  <c r="I711" i="6"/>
  <c r="K711" i="6" s="1"/>
  <c r="I707" i="6"/>
  <c r="I703" i="6"/>
  <c r="K703" i="6" s="1"/>
  <c r="I699" i="6"/>
  <c r="I695" i="6"/>
  <c r="K695" i="6" s="1"/>
  <c r="I691" i="6"/>
  <c r="I687" i="6"/>
  <c r="K687" i="6" s="1"/>
  <c r="I683" i="6"/>
  <c r="K683" i="6" s="1"/>
  <c r="I679" i="6"/>
  <c r="K679" i="6" s="1"/>
  <c r="I675" i="6"/>
  <c r="I671" i="6"/>
  <c r="K671" i="6" s="1"/>
  <c r="I666" i="6"/>
  <c r="K666" i="6" s="1"/>
  <c r="I662" i="6"/>
  <c r="K662" i="6" s="1"/>
  <c r="I658" i="6"/>
  <c r="K658" i="6" s="1"/>
  <c r="I654" i="6"/>
  <c r="K654" i="6" s="1"/>
  <c r="I650" i="6"/>
  <c r="K650" i="6" s="1"/>
  <c r="I646" i="6"/>
  <c r="K646" i="6" s="1"/>
  <c r="I642" i="6"/>
  <c r="K642" i="6" s="1"/>
  <c r="I638" i="6"/>
  <c r="I634" i="6"/>
  <c r="I630" i="6"/>
  <c r="K630" i="6" s="1"/>
  <c r="I626" i="6"/>
  <c r="I622" i="6"/>
  <c r="K622" i="6" s="1"/>
  <c r="I618" i="6"/>
  <c r="K618" i="6" s="1"/>
  <c r="I614" i="6"/>
  <c r="K614" i="6" s="1"/>
  <c r="I610" i="6"/>
  <c r="K610" i="6" s="1"/>
  <c r="I606" i="6"/>
  <c r="K606" i="6" s="1"/>
  <c r="I602" i="6"/>
  <c r="I598" i="6"/>
  <c r="K598" i="6" s="1"/>
  <c r="I594" i="6"/>
  <c r="K594" i="6" s="1"/>
  <c r="I590" i="6"/>
  <c r="K590" i="6" s="1"/>
  <c r="I586" i="6"/>
  <c r="K586" i="6" s="1"/>
  <c r="I582" i="6"/>
  <c r="K582" i="6" s="1"/>
  <c r="I578" i="6"/>
  <c r="K578" i="6" s="1"/>
  <c r="I574" i="6"/>
  <c r="K574" i="6" s="1"/>
  <c r="I570" i="6"/>
  <c r="K570" i="6" s="1"/>
  <c r="I566" i="6"/>
  <c r="K566" i="6" s="1"/>
  <c r="I562" i="6"/>
  <c r="I558" i="6"/>
  <c r="K558" i="6" s="1"/>
  <c r="I554" i="6"/>
  <c r="K554" i="6" s="1"/>
  <c r="I550" i="6"/>
  <c r="K550" i="6" s="1"/>
  <c r="I546" i="6"/>
  <c r="I542" i="6"/>
  <c r="K542" i="6" s="1"/>
  <c r="I538" i="6"/>
  <c r="K538" i="6" s="1"/>
  <c r="I534" i="6"/>
  <c r="K534" i="6" s="1"/>
  <c r="I530" i="6"/>
  <c r="I526" i="6"/>
  <c r="K526" i="6" s="1"/>
  <c r="I522" i="6"/>
  <c r="K522" i="6" s="1"/>
  <c r="I518" i="6"/>
  <c r="K518" i="6" s="1"/>
  <c r="I514" i="6"/>
  <c r="I510" i="6"/>
  <c r="I506" i="6"/>
  <c r="K506" i="6" s="1"/>
  <c r="I502" i="6"/>
  <c r="K502" i="6" s="1"/>
  <c r="I498" i="6"/>
  <c r="K498" i="6" s="1"/>
  <c r="I494" i="6"/>
  <c r="K494" i="6" s="1"/>
  <c r="I490" i="6"/>
  <c r="K490" i="6" s="1"/>
  <c r="I486" i="6"/>
  <c r="K486" i="6" s="1"/>
  <c r="I482" i="6"/>
  <c r="K482" i="6" s="1"/>
  <c r="I478" i="6"/>
  <c r="K478" i="6" s="1"/>
  <c r="I474" i="6"/>
  <c r="K474" i="6" s="1"/>
  <c r="I470" i="6"/>
  <c r="K470" i="6" s="1"/>
  <c r="I466" i="6"/>
  <c r="K466" i="6" s="1"/>
  <c r="I462" i="6"/>
  <c r="K462" i="6" s="1"/>
  <c r="I458" i="6"/>
  <c r="K458" i="6" s="1"/>
  <c r="I454" i="6"/>
  <c r="K454" i="6" s="1"/>
  <c r="I450" i="6"/>
  <c r="K450" i="6" s="1"/>
  <c r="I446" i="6"/>
  <c r="K446" i="6" s="1"/>
  <c r="I442" i="6"/>
  <c r="K442" i="6" s="1"/>
  <c r="I438" i="6"/>
  <c r="K438" i="6" s="1"/>
  <c r="I434" i="6"/>
  <c r="K434" i="6" s="1"/>
  <c r="I430" i="6"/>
  <c r="K430" i="6" s="1"/>
  <c r="I426" i="6"/>
  <c r="K426" i="6" s="1"/>
  <c r="I422" i="6"/>
  <c r="K422" i="6" s="1"/>
  <c r="I418" i="6"/>
  <c r="K418" i="6" s="1"/>
  <c r="I414" i="6"/>
  <c r="K414" i="6" s="1"/>
  <c r="I410" i="6"/>
  <c r="K410" i="6" s="1"/>
  <c r="I406" i="6"/>
  <c r="K406" i="6" s="1"/>
  <c r="I402" i="6"/>
  <c r="I398" i="6"/>
  <c r="K398" i="6" s="1"/>
  <c r="I394" i="6"/>
  <c r="K394" i="6" s="1"/>
  <c r="I390" i="6"/>
  <c r="K390" i="6" s="1"/>
  <c r="I386" i="6"/>
  <c r="I382" i="6"/>
  <c r="I378" i="6"/>
  <c r="K378" i="6" s="1"/>
  <c r="I374" i="6"/>
  <c r="K374" i="6" s="1"/>
  <c r="I370" i="6"/>
  <c r="K370" i="6" s="1"/>
  <c r="I366" i="6"/>
  <c r="I362" i="6"/>
  <c r="K362" i="6" s="1"/>
  <c r="I358" i="6"/>
  <c r="K358" i="6" s="1"/>
  <c r="I354" i="6"/>
  <c r="I350" i="6"/>
  <c r="K350" i="6" s="1"/>
  <c r="I346" i="6"/>
  <c r="K346" i="6" s="1"/>
  <c r="I342" i="6"/>
  <c r="K342" i="6" s="1"/>
  <c r="I338" i="6"/>
  <c r="K338" i="6" s="1"/>
  <c r="I334" i="6"/>
  <c r="K334" i="6" s="1"/>
  <c r="I330" i="6"/>
  <c r="K330" i="6" s="1"/>
  <c r="I326" i="6"/>
  <c r="K326" i="6" s="1"/>
  <c r="I322" i="6"/>
  <c r="K322" i="6" s="1"/>
  <c r="I318" i="6"/>
  <c r="K318" i="6" s="1"/>
  <c r="I314" i="6"/>
  <c r="K314" i="6" s="1"/>
  <c r="I310" i="6"/>
  <c r="K310" i="6" s="1"/>
  <c r="I306" i="6"/>
  <c r="K306" i="6" s="1"/>
  <c r="I302" i="6"/>
  <c r="K302" i="6" s="1"/>
  <c r="I298" i="6"/>
  <c r="K298" i="6" s="1"/>
  <c r="I294" i="6"/>
  <c r="K294" i="6" s="1"/>
  <c r="I290" i="6"/>
  <c r="K290" i="6" s="1"/>
  <c r="I286" i="6"/>
  <c r="K286" i="6" s="1"/>
  <c r="I282" i="6"/>
  <c r="K282" i="6" s="1"/>
  <c r="I278" i="6"/>
  <c r="K278" i="6" s="1"/>
  <c r="I274" i="6"/>
  <c r="I270" i="6"/>
  <c r="I266" i="6"/>
  <c r="K266" i="6" s="1"/>
  <c r="I262" i="6"/>
  <c r="K262" i="6" s="1"/>
  <c r="I258" i="6"/>
  <c r="I254" i="6"/>
  <c r="K254" i="6" s="1"/>
  <c r="I250" i="6"/>
  <c r="K250" i="6" s="1"/>
  <c r="I246" i="6"/>
  <c r="K246" i="6" s="1"/>
  <c r="I242" i="6"/>
  <c r="K242" i="6" s="1"/>
  <c r="I238" i="6"/>
  <c r="K238" i="6" s="1"/>
  <c r="I234" i="6"/>
  <c r="K234" i="6" s="1"/>
  <c r="I230" i="6"/>
  <c r="K230" i="6" s="1"/>
  <c r="I226" i="6"/>
  <c r="K226" i="6" s="1"/>
  <c r="I222" i="6"/>
  <c r="K222" i="6" s="1"/>
  <c r="I218" i="6"/>
  <c r="K218" i="6" s="1"/>
  <c r="I214" i="6"/>
  <c r="K214" i="6" s="1"/>
  <c r="I210" i="6"/>
  <c r="I206" i="6"/>
  <c r="K206" i="6" s="1"/>
  <c r="I202" i="6"/>
  <c r="K202" i="6" s="1"/>
  <c r="I198" i="6"/>
  <c r="K198" i="6" s="1"/>
  <c r="I194" i="6"/>
  <c r="K194" i="6" s="1"/>
  <c r="I190" i="6"/>
  <c r="K190" i="6" s="1"/>
  <c r="I186" i="6"/>
  <c r="K186" i="6" s="1"/>
  <c r="I182" i="6"/>
  <c r="K182" i="6" s="1"/>
  <c r="I178" i="6"/>
  <c r="K178" i="6" s="1"/>
  <c r="I174" i="6"/>
  <c r="K174" i="6" s="1"/>
  <c r="I170" i="6"/>
  <c r="K170" i="6" s="1"/>
  <c r="I166" i="6"/>
  <c r="K166" i="6" s="1"/>
  <c r="I162" i="6"/>
  <c r="K162" i="6" s="1"/>
  <c r="I158" i="6"/>
  <c r="K158" i="6" s="1"/>
  <c r="I154" i="6"/>
  <c r="K154" i="6" s="1"/>
  <c r="I150" i="6"/>
  <c r="K150" i="6" s="1"/>
  <c r="I146" i="6"/>
  <c r="K146" i="6" s="1"/>
  <c r="I142" i="6"/>
  <c r="K142" i="6" s="1"/>
  <c r="I138" i="6"/>
  <c r="K138" i="6" s="1"/>
  <c r="I134" i="6"/>
  <c r="K134" i="6" s="1"/>
  <c r="I130" i="6"/>
  <c r="K130" i="6" s="1"/>
  <c r="I126" i="6"/>
  <c r="I122" i="6"/>
  <c r="K122" i="6" s="1"/>
  <c r="I118" i="6"/>
  <c r="K118" i="6" s="1"/>
  <c r="I114" i="6"/>
  <c r="K114" i="6" s="1"/>
  <c r="I110" i="6"/>
  <c r="K110" i="6" s="1"/>
  <c r="I106" i="6"/>
  <c r="K106" i="6" s="1"/>
  <c r="I102" i="6"/>
  <c r="K102" i="6" s="1"/>
  <c r="I98" i="6"/>
  <c r="K98" i="6" s="1"/>
  <c r="I94" i="6"/>
  <c r="I90" i="6"/>
  <c r="K90" i="6" s="1"/>
  <c r="I86" i="6"/>
  <c r="K86" i="6" s="1"/>
  <c r="I82" i="6"/>
  <c r="K82" i="6" s="1"/>
  <c r="I78" i="6"/>
  <c r="K78" i="6" s="1"/>
  <c r="I74" i="6"/>
  <c r="K74" i="6" s="1"/>
  <c r="I70" i="6"/>
  <c r="K70" i="6" s="1"/>
  <c r="I66" i="6"/>
  <c r="K66" i="6" s="1"/>
  <c r="I62" i="6"/>
  <c r="K62" i="6" s="1"/>
  <c r="I58" i="6"/>
  <c r="K58" i="6" s="1"/>
  <c r="I54" i="6"/>
  <c r="K54" i="6" s="1"/>
  <c r="I50" i="6"/>
  <c r="K50" i="6" s="1"/>
  <c r="I46" i="6"/>
  <c r="K46" i="6" s="1"/>
  <c r="I42" i="6"/>
  <c r="K42" i="6" s="1"/>
  <c r="I38" i="6"/>
  <c r="K38" i="6" s="1"/>
  <c r="I34" i="6"/>
  <c r="K34" i="6" s="1"/>
  <c r="I30" i="6"/>
  <c r="I26" i="6"/>
  <c r="K26" i="6" s="1"/>
  <c r="I22" i="6"/>
  <c r="K22" i="6" s="1"/>
  <c r="I18" i="6"/>
  <c r="K18" i="6" s="1"/>
  <c r="I14" i="6"/>
  <c r="K14" i="6" s="1"/>
  <c r="I10" i="6"/>
  <c r="K10" i="6" s="1"/>
  <c r="I6" i="6"/>
  <c r="K6" i="6" s="1"/>
  <c r="I2" i="6"/>
  <c r="K2" i="6" s="1"/>
  <c r="I2857" i="6"/>
  <c r="K2857" i="6" s="1"/>
  <c r="I2854" i="6"/>
  <c r="K2854" i="6" s="1"/>
  <c r="I2850" i="6"/>
  <c r="K2850" i="6" s="1"/>
  <c r="I2846" i="6"/>
  <c r="K2846" i="6" s="1"/>
  <c r="I2842" i="6"/>
  <c r="K2842" i="6" s="1"/>
  <c r="I2839" i="6"/>
  <c r="K2839" i="6" s="1"/>
  <c r="I2835" i="6"/>
  <c r="K2835" i="6" s="1"/>
  <c r="I2831" i="6"/>
  <c r="I2830" i="6"/>
  <c r="K2830" i="6" s="1"/>
  <c r="I2828" i="6"/>
  <c r="K2828" i="6" s="1"/>
  <c r="I2824" i="6"/>
  <c r="K2824" i="6" s="1"/>
  <c r="I2820" i="6"/>
  <c r="I2816" i="6"/>
  <c r="I2811" i="6"/>
  <c r="I2807" i="6"/>
  <c r="K2807" i="6" s="1"/>
  <c r="I2803" i="6"/>
  <c r="I2799" i="6"/>
  <c r="K2799" i="6" s="1"/>
  <c r="I2795" i="6"/>
  <c r="K2795" i="6" s="1"/>
  <c r="I2791" i="6"/>
  <c r="K2791" i="6" s="1"/>
  <c r="I2787" i="6"/>
  <c r="I2783" i="6"/>
  <c r="K2783" i="6" s="1"/>
  <c r="I2779" i="6"/>
  <c r="K2779" i="6" s="1"/>
  <c r="I2775" i="6"/>
  <c r="K2775" i="6" s="1"/>
  <c r="I2771" i="6"/>
  <c r="I2767" i="6"/>
  <c r="I2763" i="6"/>
  <c r="K2763" i="6" s="1"/>
  <c r="I2759" i="6"/>
  <c r="K2759" i="6" s="1"/>
  <c r="I2757" i="6"/>
  <c r="K2757" i="6" s="1"/>
  <c r="I2753" i="6"/>
  <c r="K2753" i="6" s="1"/>
  <c r="I2749" i="6"/>
  <c r="I2745" i="6"/>
  <c r="K2745" i="6" s="1"/>
  <c r="I2741" i="6"/>
  <c r="K2741" i="6" s="1"/>
  <c r="I2737" i="6"/>
  <c r="K2737" i="6" s="1"/>
  <c r="I2733" i="6"/>
  <c r="I2729" i="6"/>
  <c r="K2729" i="6" s="1"/>
  <c r="I2725" i="6"/>
  <c r="K2725" i="6" s="1"/>
  <c r="I2721" i="6"/>
  <c r="K2721" i="6" s="1"/>
  <c r="I2714" i="6"/>
  <c r="K2714" i="6" s="1"/>
  <c r="I2710" i="6"/>
  <c r="I2706" i="6"/>
  <c r="I2702" i="6"/>
  <c r="K2702" i="6" s="1"/>
  <c r="I2698" i="6"/>
  <c r="I2694" i="6"/>
  <c r="K2694" i="6" s="1"/>
  <c r="I2690" i="6"/>
  <c r="I2686" i="6"/>
  <c r="I2682" i="6"/>
  <c r="K2682" i="6" s="1"/>
  <c r="I2678" i="6"/>
  <c r="I2674" i="6"/>
  <c r="I2670" i="6"/>
  <c r="K2670" i="6" s="1"/>
  <c r="I2666" i="6"/>
  <c r="I2662" i="6"/>
  <c r="K2662" i="6" s="1"/>
  <c r="I2658" i="6"/>
  <c r="I2654" i="6"/>
  <c r="K2654" i="6" s="1"/>
  <c r="I2650" i="6"/>
  <c r="K2650" i="6" s="1"/>
  <c r="I2646" i="6"/>
  <c r="I2642" i="6"/>
  <c r="I2638" i="6"/>
  <c r="K2638" i="6" s="1"/>
  <c r="I2634" i="6"/>
  <c r="K2634" i="6" s="1"/>
  <c r="I2630" i="6"/>
  <c r="K2630" i="6" s="1"/>
  <c r="I2626" i="6"/>
  <c r="I2622" i="6"/>
  <c r="K2622" i="6" s="1"/>
  <c r="I2618" i="6"/>
  <c r="K2618" i="6" s="1"/>
  <c r="I2614" i="6"/>
  <c r="I2610" i="6"/>
  <c r="I2606" i="6"/>
  <c r="K2606" i="6" s="1"/>
  <c r="I2602" i="6"/>
  <c r="I2598" i="6"/>
  <c r="K2598" i="6" s="1"/>
  <c r="I2594" i="6"/>
  <c r="I2590" i="6"/>
  <c r="I2586" i="6"/>
  <c r="K2586" i="6" s="1"/>
  <c r="I2582" i="6"/>
  <c r="I2578" i="6"/>
  <c r="I2574" i="6"/>
  <c r="K2574" i="6" s="1"/>
  <c r="I2570" i="6"/>
  <c r="K2570" i="6" s="1"/>
  <c r="I2566" i="6"/>
  <c r="K2566" i="6" s="1"/>
  <c r="I2562" i="6"/>
  <c r="I2558" i="6"/>
  <c r="K2558" i="6" s="1"/>
  <c r="I2554" i="6"/>
  <c r="K2554" i="6" s="1"/>
  <c r="I2550" i="6"/>
  <c r="K2550" i="6" s="1"/>
  <c r="I2546" i="6"/>
  <c r="K2546" i="6" s="1"/>
  <c r="I2542" i="6"/>
  <c r="I2537" i="6"/>
  <c r="I2533" i="6"/>
  <c r="K2533" i="6" s="1"/>
  <c r="I2529" i="6"/>
  <c r="I2525" i="6"/>
  <c r="K2525" i="6" s="1"/>
  <c r="I2521" i="6"/>
  <c r="K2521" i="6" s="1"/>
  <c r="I2517" i="6"/>
  <c r="K2517" i="6" s="1"/>
  <c r="I2513" i="6"/>
  <c r="I2509" i="6"/>
  <c r="K2509" i="6" s="1"/>
  <c r="I2507" i="6"/>
  <c r="K2507" i="6" s="1"/>
  <c r="I2503" i="6"/>
  <c r="I2496" i="6"/>
  <c r="K2496" i="6" s="1"/>
  <c r="I2492" i="6"/>
  <c r="K2492" i="6" s="1"/>
  <c r="I2488" i="6"/>
  <c r="K2488" i="6" s="1"/>
  <c r="I2484" i="6"/>
  <c r="K2484" i="6" s="1"/>
  <c r="I2480" i="6"/>
  <c r="I2476" i="6"/>
  <c r="K2476" i="6" s="1"/>
  <c r="I2472" i="6"/>
  <c r="I2468" i="6"/>
  <c r="I2465" i="6"/>
  <c r="I2461" i="6"/>
  <c r="K2461" i="6" s="1"/>
  <c r="I2458" i="6"/>
  <c r="K2458" i="6" s="1"/>
  <c r="I2454" i="6"/>
  <c r="K2454" i="6" s="1"/>
  <c r="I2453" i="6"/>
  <c r="K2453" i="6" s="1"/>
  <c r="I2449" i="6"/>
  <c r="K2449" i="6" s="1"/>
  <c r="I2445" i="6"/>
  <c r="K2445" i="6" s="1"/>
  <c r="I2441" i="6"/>
  <c r="K2441" i="6" s="1"/>
  <c r="I2437" i="6"/>
  <c r="K2437" i="6" s="1"/>
  <c r="I2433" i="6"/>
  <c r="I2429" i="6"/>
  <c r="K2429" i="6" s="1"/>
  <c r="I2425" i="6"/>
  <c r="K2425" i="6" s="1"/>
  <c r="I2421" i="6"/>
  <c r="K2421" i="6" s="1"/>
  <c r="I2417" i="6"/>
  <c r="K2417" i="6" s="1"/>
  <c r="I2413" i="6"/>
  <c r="K2413" i="6" s="1"/>
  <c r="I2409" i="6"/>
  <c r="K2409" i="6" s="1"/>
  <c r="I2405" i="6"/>
  <c r="K2405" i="6" s="1"/>
  <c r="I2401" i="6"/>
  <c r="K2401" i="6" s="1"/>
  <c r="I2397" i="6"/>
  <c r="I2393" i="6"/>
  <c r="K2393" i="6" s="1"/>
  <c r="I2389" i="6"/>
  <c r="K2389" i="6" s="1"/>
  <c r="I2385" i="6"/>
  <c r="I2381" i="6"/>
  <c r="K2381" i="6" s="1"/>
  <c r="I2377" i="6"/>
  <c r="K2377" i="6" s="1"/>
  <c r="I2373" i="6"/>
  <c r="K2373" i="6" s="1"/>
  <c r="I2369" i="6"/>
  <c r="K2369" i="6" s="1"/>
  <c r="I2365" i="6"/>
  <c r="K2365" i="6" s="1"/>
  <c r="I2357" i="6"/>
  <c r="K2357" i="6" s="1"/>
  <c r="I2351" i="6"/>
  <c r="K2351" i="6" s="1"/>
  <c r="I2347" i="6"/>
  <c r="K2347" i="6" s="1"/>
  <c r="I2343" i="6"/>
  <c r="K2343" i="6" s="1"/>
  <c r="I2337" i="6"/>
  <c r="K2337" i="6" s="1"/>
  <c r="I2333" i="6"/>
  <c r="I2330" i="6"/>
  <c r="K2330" i="6" s="1"/>
  <c r="I2326" i="6"/>
  <c r="K2326" i="6" s="1"/>
  <c r="I2322" i="6"/>
  <c r="K2322" i="6" s="1"/>
  <c r="I2318" i="6"/>
  <c r="I2311" i="6"/>
  <c r="K2311" i="6" s="1"/>
  <c r="I2307" i="6"/>
  <c r="K2307" i="6" s="1"/>
  <c r="I2303" i="6"/>
  <c r="K2303" i="6" s="1"/>
  <c r="I2299" i="6"/>
  <c r="K2299" i="6" s="1"/>
  <c r="I2295" i="6"/>
  <c r="K2295" i="6" s="1"/>
  <c r="I2291" i="6"/>
  <c r="K2291" i="6" s="1"/>
  <c r="I2287" i="6"/>
  <c r="I2283" i="6"/>
  <c r="K2283" i="6" s="1"/>
  <c r="I2279" i="6"/>
  <c r="K2279" i="6" s="1"/>
  <c r="I2275" i="6"/>
  <c r="K2275" i="6" s="1"/>
  <c r="I2271" i="6"/>
  <c r="K2271" i="6" s="1"/>
  <c r="I2267" i="6"/>
  <c r="K2267" i="6" s="1"/>
  <c r="I2263" i="6"/>
  <c r="I2259" i="6"/>
  <c r="K2259" i="6" s="1"/>
  <c r="I2255" i="6"/>
  <c r="K2255" i="6" s="1"/>
  <c r="I2251" i="6"/>
  <c r="K2251" i="6" s="1"/>
  <c r="I2247" i="6"/>
  <c r="K2247" i="6" s="1"/>
  <c r="I2243" i="6"/>
  <c r="K2243" i="6" s="1"/>
  <c r="I2239" i="6"/>
  <c r="K2239" i="6" s="1"/>
  <c r="I2235" i="6"/>
  <c r="K2235" i="6" s="1"/>
  <c r="I2231" i="6"/>
  <c r="I2227" i="6"/>
  <c r="K2227" i="6" s="1"/>
  <c r="I2223" i="6"/>
  <c r="I2219" i="6"/>
  <c r="I2215" i="6"/>
  <c r="K2215" i="6" s="1"/>
  <c r="I2211" i="6"/>
  <c r="I2207" i="6"/>
  <c r="K2207" i="6" s="1"/>
  <c r="I2203" i="6"/>
  <c r="I2201" i="6"/>
  <c r="K2201" i="6" s="1"/>
  <c r="I2196" i="6"/>
  <c r="I2192" i="6"/>
  <c r="I2186" i="6"/>
  <c r="I2182" i="6"/>
  <c r="K2182" i="6" s="1"/>
  <c r="I2178" i="6"/>
  <c r="K2178" i="6" s="1"/>
  <c r="I2174" i="6"/>
  <c r="K2174" i="6" s="1"/>
  <c r="I2170" i="6"/>
  <c r="I2166" i="6"/>
  <c r="I2162" i="6"/>
  <c r="K2162" i="6" s="1"/>
  <c r="I2158" i="6"/>
  <c r="K2158" i="6" s="1"/>
  <c r="I2154" i="6"/>
  <c r="I2150" i="6"/>
  <c r="K2150" i="6" s="1"/>
  <c r="I2146" i="6"/>
  <c r="K2146" i="6" s="1"/>
  <c r="I2144" i="6"/>
  <c r="K2144" i="6" s="1"/>
  <c r="I2138" i="6"/>
  <c r="I2134" i="6"/>
  <c r="K2134" i="6" s="1"/>
  <c r="I2130" i="6"/>
  <c r="I2126" i="6"/>
  <c r="K2126" i="6" s="1"/>
  <c r="I2122" i="6"/>
  <c r="I2118" i="6"/>
  <c r="K2118" i="6" s="1"/>
  <c r="I2114" i="6"/>
  <c r="K2114" i="6" s="1"/>
  <c r="I2110" i="6"/>
  <c r="I2106" i="6"/>
  <c r="I2102" i="6"/>
  <c r="K2102" i="6" s="1"/>
  <c r="I2101" i="6"/>
  <c r="K2101" i="6" s="1"/>
  <c r="I2097" i="6"/>
  <c r="K2097" i="6" s="1"/>
  <c r="I2093" i="6"/>
  <c r="I2089" i="6"/>
  <c r="K2089" i="6" s="1"/>
  <c r="I2085" i="6"/>
  <c r="K2085" i="6" s="1"/>
  <c r="I2081" i="6"/>
  <c r="I2077" i="6"/>
  <c r="I2073" i="6"/>
  <c r="K2073" i="6" s="1"/>
  <c r="I2069" i="6"/>
  <c r="I2065" i="6"/>
  <c r="K2065" i="6" s="1"/>
  <c r="I2059" i="6"/>
  <c r="K2059" i="6" s="1"/>
  <c r="I2057" i="6"/>
  <c r="I2053" i="6"/>
  <c r="K2053" i="6" s="1"/>
  <c r="I2049" i="6"/>
  <c r="I2045" i="6"/>
  <c r="I2041" i="6"/>
  <c r="K2041" i="6" s="1"/>
  <c r="I2037" i="6"/>
  <c r="K2037" i="6" s="1"/>
  <c r="I2033" i="6"/>
  <c r="K2033" i="6" s="1"/>
  <c r="I2027" i="6"/>
  <c r="K2027" i="6" s="1"/>
  <c r="I2022" i="6"/>
  <c r="K2022" i="6" s="1"/>
  <c r="I2018" i="6"/>
  <c r="I2014" i="6"/>
  <c r="I2010" i="6"/>
  <c r="I2006" i="6"/>
  <c r="K2006" i="6" s="1"/>
  <c r="I2002" i="6"/>
  <c r="K2002" i="6" s="1"/>
  <c r="I2860" i="6"/>
  <c r="K2860" i="6" s="1"/>
  <c r="I2853" i="6"/>
  <c r="I2849" i="6"/>
  <c r="K2849" i="6" s="1"/>
  <c r="I2845" i="6"/>
  <c r="K2845" i="6" s="1"/>
  <c r="I2841" i="6"/>
  <c r="I2838" i="6"/>
  <c r="I2834" i="6"/>
  <c r="I2827" i="6"/>
  <c r="K2827" i="6" s="1"/>
  <c r="I2823" i="6"/>
  <c r="K2823" i="6" s="1"/>
  <c r="I2819" i="6"/>
  <c r="I2815" i="6"/>
  <c r="K2815" i="6" s="1"/>
  <c r="I2810" i="6"/>
  <c r="K2810" i="6" s="1"/>
  <c r="I2806" i="6"/>
  <c r="I2802" i="6"/>
  <c r="I2798" i="6"/>
  <c r="K2798" i="6" s="1"/>
  <c r="I2794" i="6"/>
  <c r="I2790" i="6"/>
  <c r="K2790" i="6" s="1"/>
  <c r="I2786" i="6"/>
  <c r="I2782" i="6"/>
  <c r="K2782" i="6" s="1"/>
  <c r="I2778" i="6"/>
  <c r="I2774" i="6"/>
  <c r="I2770" i="6"/>
  <c r="I2766" i="6"/>
  <c r="I2762" i="6"/>
  <c r="K2762" i="6" s="1"/>
  <c r="I2756" i="6"/>
  <c r="K2756" i="6" s="1"/>
  <c r="I2752" i="6"/>
  <c r="I2748" i="6"/>
  <c r="K2748" i="6" s="1"/>
  <c r="I2744" i="6"/>
  <c r="K2744" i="6" s="1"/>
  <c r="I2740" i="6"/>
  <c r="I2736" i="6"/>
  <c r="I2732" i="6"/>
  <c r="K2732" i="6" s="1"/>
  <c r="I2728" i="6"/>
  <c r="I2724" i="6"/>
  <c r="K2724" i="6" s="1"/>
  <c r="I2720" i="6"/>
  <c r="I2717" i="6"/>
  <c r="K2717" i="6" s="1"/>
  <c r="I2713" i="6"/>
  <c r="K2713" i="6" s="1"/>
  <c r="I2709" i="6"/>
  <c r="I2705" i="6"/>
  <c r="I2701" i="6"/>
  <c r="K2701" i="6" s="1"/>
  <c r="I2697" i="6"/>
  <c r="K2697" i="6" s="1"/>
  <c r="I2693" i="6"/>
  <c r="K2693" i="6" s="1"/>
  <c r="I2689" i="6"/>
  <c r="I2685" i="6"/>
  <c r="K2685" i="6" s="1"/>
  <c r="I2681" i="6"/>
  <c r="K2681" i="6" s="1"/>
  <c r="I2677" i="6"/>
  <c r="I2673" i="6"/>
  <c r="I2669" i="6"/>
  <c r="I2665" i="6"/>
  <c r="K2665" i="6" s="1"/>
  <c r="I2661" i="6"/>
  <c r="K2661" i="6" s="1"/>
  <c r="I2657" i="6"/>
  <c r="I2653" i="6"/>
  <c r="K2653" i="6" s="1"/>
  <c r="I2649" i="6"/>
  <c r="K2649" i="6" s="1"/>
  <c r="I2645" i="6"/>
  <c r="K2645" i="6" s="1"/>
  <c r="I2641" i="6"/>
  <c r="I2637" i="6"/>
  <c r="K2637" i="6" s="1"/>
  <c r="I2633" i="6"/>
  <c r="I2629" i="6"/>
  <c r="K2629" i="6" s="1"/>
  <c r="I2625" i="6"/>
  <c r="I2621" i="6"/>
  <c r="I2617" i="6"/>
  <c r="K2617" i="6" s="1"/>
  <c r="I2613" i="6"/>
  <c r="K2613" i="6" s="1"/>
  <c r="I2609" i="6"/>
  <c r="I2605" i="6"/>
  <c r="K2605" i="6" s="1"/>
  <c r="I2601" i="6"/>
  <c r="K2601" i="6" s="1"/>
  <c r="I2597" i="6"/>
  <c r="I2593" i="6"/>
  <c r="I2589" i="6"/>
  <c r="I2585" i="6"/>
  <c r="I2581" i="6"/>
  <c r="K2581" i="6" s="1"/>
  <c r="I2577" i="6"/>
  <c r="I2573" i="6"/>
  <c r="K2573" i="6" s="1"/>
  <c r="I2569" i="6"/>
  <c r="I2565" i="6"/>
  <c r="I2561" i="6"/>
  <c r="I2557" i="6"/>
  <c r="K2557" i="6" s="1"/>
  <c r="I2553" i="6"/>
  <c r="K2553" i="6" s="1"/>
  <c r="I2549" i="6"/>
  <c r="K2549" i="6" s="1"/>
  <c r="I2545" i="6"/>
  <c r="I2540" i="6"/>
  <c r="K2540" i="6" s="1"/>
  <c r="I2536" i="6"/>
  <c r="K2536" i="6" s="1"/>
  <c r="I2532" i="6"/>
  <c r="I2528" i="6"/>
  <c r="I2524" i="6"/>
  <c r="K2524" i="6" s="1"/>
  <c r="I2520" i="6"/>
  <c r="K2520" i="6" s="1"/>
  <c r="I2516" i="6"/>
  <c r="K2516" i="6" s="1"/>
  <c r="I2512" i="6"/>
  <c r="I2506" i="6"/>
  <c r="K2506" i="6" s="1"/>
  <c r="I2502" i="6"/>
  <c r="K2502" i="6" s="1"/>
  <c r="I2499" i="6"/>
  <c r="I2495" i="6"/>
  <c r="K2495" i="6" s="1"/>
  <c r="I2491" i="6"/>
  <c r="I2487" i="6"/>
  <c r="K2487" i="6" s="1"/>
  <c r="I2483" i="6"/>
  <c r="K2483" i="6" s="1"/>
  <c r="I2479" i="6"/>
  <c r="I2475" i="6"/>
  <c r="K2475" i="6" s="1"/>
  <c r="I2471" i="6"/>
  <c r="K2471" i="6" s="1"/>
  <c r="I2464" i="6"/>
  <c r="I2460" i="6"/>
  <c r="I2457" i="6"/>
  <c r="K2457" i="6" s="1"/>
  <c r="I2452" i="6"/>
  <c r="I2448" i="6"/>
  <c r="K2448" i="6" s="1"/>
  <c r="I2444" i="6"/>
  <c r="I2440" i="6"/>
  <c r="I2436" i="6"/>
  <c r="K2436" i="6" s="1"/>
  <c r="I2432" i="6"/>
  <c r="I2428" i="6"/>
  <c r="I2424" i="6"/>
  <c r="K2424" i="6" s="1"/>
  <c r="I2420" i="6"/>
  <c r="K2420" i="6" s="1"/>
  <c r="I2416" i="6"/>
  <c r="K2416" i="6" s="1"/>
  <c r="I2412" i="6"/>
  <c r="I2408" i="6"/>
  <c r="K2408" i="6" s="1"/>
  <c r="I2404" i="6"/>
  <c r="K2404" i="6" s="1"/>
  <c r="I2400" i="6"/>
  <c r="K2400" i="6" s="1"/>
  <c r="I2396" i="6"/>
  <c r="I2392" i="6"/>
  <c r="I2388" i="6"/>
  <c r="I2384" i="6"/>
  <c r="K2384" i="6" s="1"/>
  <c r="I2380" i="6"/>
  <c r="I2376" i="6"/>
  <c r="K2376" i="6" s="1"/>
  <c r="I2372" i="6"/>
  <c r="K2372" i="6" s="1"/>
  <c r="I2368" i="6"/>
  <c r="K2368" i="6" s="1"/>
  <c r="I2364" i="6"/>
  <c r="I2362" i="6"/>
  <c r="K2362" i="6" s="1"/>
  <c r="I2360" i="6"/>
  <c r="I2356" i="6"/>
  <c r="K2356" i="6" s="1"/>
  <c r="I2353" i="6"/>
  <c r="I2350" i="6"/>
  <c r="K2350" i="6" s="1"/>
  <c r="I2346" i="6"/>
  <c r="K2346" i="6" s="1"/>
  <c r="I2342" i="6"/>
  <c r="K2342" i="6" s="1"/>
  <c r="I2336" i="6"/>
  <c r="I2332" i="6"/>
  <c r="K2332" i="6" s="1"/>
  <c r="I2329" i="6"/>
  <c r="K2329" i="6" s="1"/>
  <c r="I2325" i="6"/>
  <c r="K2325" i="6" s="1"/>
  <c r="I2321" i="6"/>
  <c r="K2321" i="6" s="1"/>
  <c r="I2317" i="6"/>
  <c r="I2314" i="6"/>
  <c r="K2314" i="6" s="1"/>
  <c r="I2313" i="6"/>
  <c r="K2313" i="6" s="1"/>
  <c r="I2310" i="6"/>
  <c r="K2310" i="6" s="1"/>
  <c r="I2306" i="6"/>
  <c r="K2306" i="6" s="1"/>
  <c r="I2302" i="6"/>
  <c r="K2302" i="6" s="1"/>
  <c r="I2298" i="6"/>
  <c r="K2298" i="6" s="1"/>
  <c r="I2294" i="6"/>
  <c r="K2294" i="6" s="1"/>
  <c r="I2290" i="6"/>
  <c r="K2290" i="6" s="1"/>
  <c r="I2286" i="6"/>
  <c r="I2282" i="6"/>
  <c r="K2282" i="6" s="1"/>
  <c r="I2278" i="6"/>
  <c r="K2278" i="6" s="1"/>
  <c r="I2274" i="6"/>
  <c r="I2270" i="6"/>
  <c r="K2270" i="6" s="1"/>
  <c r="I2266" i="6"/>
  <c r="K2266" i="6" s="1"/>
  <c r="I2262" i="6"/>
  <c r="K2262" i="6" s="1"/>
  <c r="I2258" i="6"/>
  <c r="K2258" i="6" s="1"/>
  <c r="I2254" i="6"/>
  <c r="K2254" i="6" s="1"/>
  <c r="I2250" i="6"/>
  <c r="K2250" i="6" s="1"/>
  <c r="I2246" i="6"/>
  <c r="K2246" i="6" s="1"/>
  <c r="I2242" i="6"/>
  <c r="K2242" i="6" s="1"/>
  <c r="I2238" i="6"/>
  <c r="K2238" i="6" s="1"/>
  <c r="I2234" i="6"/>
  <c r="K2234" i="6" s="1"/>
  <c r="I2230" i="6"/>
  <c r="K2230" i="6" s="1"/>
  <c r="I2226" i="6"/>
  <c r="K2226" i="6" s="1"/>
  <c r="I2222" i="6"/>
  <c r="I2218" i="6"/>
  <c r="K2218" i="6" s="1"/>
  <c r="I2214" i="6"/>
  <c r="I2210" i="6"/>
  <c r="K2210" i="6" s="1"/>
  <c r="I2206" i="6"/>
  <c r="K2206" i="6" s="1"/>
  <c r="I2202" i="6"/>
  <c r="I2200" i="6"/>
  <c r="I2195" i="6"/>
  <c r="K2195" i="6" s="1"/>
  <c r="I2191" i="6"/>
  <c r="K2191" i="6" s="1"/>
  <c r="I2185" i="6"/>
  <c r="K2185" i="6" s="1"/>
  <c r="I2181" i="6"/>
  <c r="I2177" i="6"/>
  <c r="K2177" i="6" s="1"/>
  <c r="I2173" i="6"/>
  <c r="I2169" i="6"/>
  <c r="K2169" i="6" s="1"/>
  <c r="I2165" i="6"/>
  <c r="I2161" i="6"/>
  <c r="K2161" i="6" s="1"/>
  <c r="I2157" i="6"/>
  <c r="K2157" i="6" s="1"/>
  <c r="I2153" i="6"/>
  <c r="K2153" i="6" s="1"/>
  <c r="I2149" i="6"/>
  <c r="I2143" i="6"/>
  <c r="K2143" i="6" s="1"/>
  <c r="I2142" i="6"/>
  <c r="K2142" i="6" s="1"/>
  <c r="I2141" i="6"/>
  <c r="K2141" i="6" s="1"/>
  <c r="I2137" i="6"/>
  <c r="I2133" i="6"/>
  <c r="K2133" i="6" s="1"/>
  <c r="I2129" i="6"/>
  <c r="I2125" i="6"/>
  <c r="I2121" i="6"/>
  <c r="I2117" i="6"/>
  <c r="K2117" i="6" s="1"/>
  <c r="I2113" i="6"/>
  <c r="K2113" i="6" s="1"/>
  <c r="I2109" i="6"/>
  <c r="K2109" i="6" s="1"/>
  <c r="I2105" i="6"/>
  <c r="I2100" i="6"/>
  <c r="K2100" i="6" s="1"/>
  <c r="I2096" i="6"/>
  <c r="K2096" i="6" s="1"/>
  <c r="I2092" i="6"/>
  <c r="K2092" i="6" s="1"/>
  <c r="I2088" i="6"/>
  <c r="I2084" i="6"/>
  <c r="K2084" i="6" s="1"/>
  <c r="I2080" i="6"/>
  <c r="K2080" i="6" s="1"/>
  <c r="I2076" i="6"/>
  <c r="I2072" i="6"/>
  <c r="I2068" i="6"/>
  <c r="K2068" i="6" s="1"/>
  <c r="I2064" i="6"/>
  <c r="K2064" i="6" s="1"/>
  <c r="I2056" i="6"/>
  <c r="K2056" i="6" s="1"/>
  <c r="I2052" i="6"/>
  <c r="K2052" i="6" s="1"/>
  <c r="I2048" i="6"/>
  <c r="K2048" i="6" s="1"/>
  <c r="I2044" i="6"/>
  <c r="K2044" i="6" s="1"/>
  <c r="I2040" i="6"/>
  <c r="I2036" i="6"/>
  <c r="K2036" i="6" s="1"/>
  <c r="I2032" i="6"/>
  <c r="K2032" i="6" s="1"/>
  <c r="I2026" i="6"/>
  <c r="K2026" i="6" s="1"/>
  <c r="I2024" i="6"/>
  <c r="K2024" i="6" s="1"/>
  <c r="I2021" i="6"/>
  <c r="I2017" i="6"/>
  <c r="K2017" i="6" s="1"/>
  <c r="I2013" i="6"/>
  <c r="K2013" i="6" s="1"/>
  <c r="I2009" i="6"/>
  <c r="I2005" i="6"/>
  <c r="I1998" i="6"/>
  <c r="I1994" i="6"/>
  <c r="K1994" i="6" s="1"/>
  <c r="I1987" i="6"/>
  <c r="K1987" i="6" s="1"/>
  <c r="I1983" i="6"/>
  <c r="I1979" i="6"/>
  <c r="K1979" i="6" s="1"/>
  <c r="I1975" i="6"/>
  <c r="K1975" i="6" s="1"/>
  <c r="I1971" i="6"/>
  <c r="I1967" i="6"/>
  <c r="I1963" i="6"/>
  <c r="K1963" i="6" s="1"/>
  <c r="I1959" i="6"/>
  <c r="I1955" i="6"/>
  <c r="K1955" i="6" s="1"/>
  <c r="I1951" i="6"/>
  <c r="I1947" i="6"/>
  <c r="K1947" i="6" s="1"/>
  <c r="I1943" i="6"/>
  <c r="K1943" i="6" s="1"/>
  <c r="I1939" i="6"/>
  <c r="I1935" i="6"/>
  <c r="I1932" i="6"/>
  <c r="K1932" i="6" s="1"/>
  <c r="I1928" i="6"/>
  <c r="K1928" i="6" s="1"/>
  <c r="I1924" i="6"/>
  <c r="K1924" i="6" s="1"/>
  <c r="I1920" i="6"/>
  <c r="I1916" i="6"/>
  <c r="K1916" i="6" s="1"/>
  <c r="I1912" i="6"/>
  <c r="K1912" i="6" s="1"/>
  <c r="I1908" i="6"/>
  <c r="I1904" i="6"/>
  <c r="I1900" i="6"/>
  <c r="K1900" i="6" s="1"/>
  <c r="I1895" i="6"/>
  <c r="K1895" i="6" s="1"/>
  <c r="I1890" i="6"/>
  <c r="K1890" i="6" s="1"/>
  <c r="I1884" i="6"/>
  <c r="I1880" i="6"/>
  <c r="K1880" i="6" s="1"/>
  <c r="I1876" i="6"/>
  <c r="K1876" i="6" s="1"/>
  <c r="I1872" i="6"/>
  <c r="I1868" i="6"/>
  <c r="I1864" i="6"/>
  <c r="I1860" i="6"/>
  <c r="K1860" i="6" s="1"/>
  <c r="I1856" i="6"/>
  <c r="K1856" i="6" s="1"/>
  <c r="I1852" i="6"/>
  <c r="I1848" i="6"/>
  <c r="K1848" i="6" s="1"/>
  <c r="I1844" i="6"/>
  <c r="K1844" i="6" s="1"/>
  <c r="I1840" i="6"/>
  <c r="I1836" i="6"/>
  <c r="I1832" i="6"/>
  <c r="K1832" i="6" s="1"/>
  <c r="I1828" i="6"/>
  <c r="K1828" i="6" s="1"/>
  <c r="I1826" i="6"/>
  <c r="K1826" i="6" s="1"/>
  <c r="I1822" i="6"/>
  <c r="I1819" i="6"/>
  <c r="K1819" i="6" s="1"/>
  <c r="I1815" i="6"/>
  <c r="K1815" i="6" s="1"/>
  <c r="I1811" i="6"/>
  <c r="I1807" i="6"/>
  <c r="I1803" i="6"/>
  <c r="K1803" i="6" s="1"/>
  <c r="I1801" i="6"/>
  <c r="I1797" i="6"/>
  <c r="K1797" i="6" s="1"/>
  <c r="I1793" i="6"/>
  <c r="K1793" i="6" s="1"/>
  <c r="I2859" i="6"/>
  <c r="K2859" i="6" s="1"/>
  <c r="I2856" i="6"/>
  <c r="I2852" i="6"/>
  <c r="I2848" i="6"/>
  <c r="I2844" i="6"/>
  <c r="K2844" i="6" s="1"/>
  <c r="I2837" i="6"/>
  <c r="I2833" i="6"/>
  <c r="K2833" i="6" s="1"/>
  <c r="I2826" i="6"/>
  <c r="I2822" i="6"/>
  <c r="I2818" i="6"/>
  <c r="K2818" i="6" s="1"/>
  <c r="I2814" i="6"/>
  <c r="I2809" i="6"/>
  <c r="K2809" i="6" s="1"/>
  <c r="I2805" i="6"/>
  <c r="K2805" i="6" s="1"/>
  <c r="I2801" i="6"/>
  <c r="I2797" i="6"/>
  <c r="K2797" i="6" s="1"/>
  <c r="I2793" i="6"/>
  <c r="K2793" i="6" s="1"/>
  <c r="I2789" i="6"/>
  <c r="K2789" i="6" s="1"/>
  <c r="I2785" i="6"/>
  <c r="I2781" i="6"/>
  <c r="I2777" i="6"/>
  <c r="I2773" i="6"/>
  <c r="K2773" i="6" s="1"/>
  <c r="I2769" i="6"/>
  <c r="K2769" i="6" s="1"/>
  <c r="I2765" i="6"/>
  <c r="K2765" i="6" s="1"/>
  <c r="I2761" i="6"/>
  <c r="I2755" i="6"/>
  <c r="K2755" i="6" s="1"/>
  <c r="I2751" i="6"/>
  <c r="K2751" i="6" s="1"/>
  <c r="I2747" i="6"/>
  <c r="K2747" i="6" s="1"/>
  <c r="I2743" i="6"/>
  <c r="I2739" i="6"/>
  <c r="K2739" i="6" s="1"/>
  <c r="I2735" i="6"/>
  <c r="I2731" i="6"/>
  <c r="K2731" i="6" s="1"/>
  <c r="I2727" i="6"/>
  <c r="I2723" i="6"/>
  <c r="K2723" i="6" s="1"/>
  <c r="I2719" i="6"/>
  <c r="K2719" i="6" s="1"/>
  <c r="I2716" i="6"/>
  <c r="K2716" i="6" s="1"/>
  <c r="I2712" i="6"/>
  <c r="I2708" i="6"/>
  <c r="K2708" i="6" s="1"/>
  <c r="I2704" i="6"/>
  <c r="K2704" i="6" s="1"/>
  <c r="I2700" i="6"/>
  <c r="I2696" i="6"/>
  <c r="K2696" i="6" s="1"/>
  <c r="I2692" i="6"/>
  <c r="I2688" i="6"/>
  <c r="K2688" i="6" s="1"/>
  <c r="I2684" i="6"/>
  <c r="K2684" i="6" s="1"/>
  <c r="I2680" i="6"/>
  <c r="I2676" i="6"/>
  <c r="K2676" i="6" s="1"/>
  <c r="I2672" i="6"/>
  <c r="K2672" i="6" s="1"/>
  <c r="I2668" i="6"/>
  <c r="K2668" i="6" s="1"/>
  <c r="I2664" i="6"/>
  <c r="I2660" i="6"/>
  <c r="I2656" i="6"/>
  <c r="K2656" i="6" s="1"/>
  <c r="I2652" i="6"/>
  <c r="K2652" i="6" s="1"/>
  <c r="I2648" i="6"/>
  <c r="I2644" i="6"/>
  <c r="K2644" i="6" s="1"/>
  <c r="I2640" i="6"/>
  <c r="I2636" i="6"/>
  <c r="K2636" i="6" s="1"/>
  <c r="I2632" i="6"/>
  <c r="I2628" i="6"/>
  <c r="K2628" i="6" s="1"/>
  <c r="I2624" i="6"/>
  <c r="K2624" i="6" s="1"/>
  <c r="I2620" i="6"/>
  <c r="I2616" i="6"/>
  <c r="I2612" i="6"/>
  <c r="K2612" i="6" s="1"/>
  <c r="I2608" i="6"/>
  <c r="K2608" i="6" s="1"/>
  <c r="I2604" i="6"/>
  <c r="K2604" i="6" s="1"/>
  <c r="I2600" i="6"/>
  <c r="I2596" i="6"/>
  <c r="K2596" i="6" s="1"/>
  <c r="I2592" i="6"/>
  <c r="I2588" i="6"/>
  <c r="I2584" i="6"/>
  <c r="K2584" i="6" s="1"/>
  <c r="I2580" i="6"/>
  <c r="I2576" i="6"/>
  <c r="I2572" i="6"/>
  <c r="K2572" i="6" s="1"/>
  <c r="I2568" i="6"/>
  <c r="I2564" i="6"/>
  <c r="K2564" i="6" s="1"/>
  <c r="I2560" i="6"/>
  <c r="K2560" i="6" s="1"/>
  <c r="I2556" i="6"/>
  <c r="I2552" i="6"/>
  <c r="I2548" i="6"/>
  <c r="K2548" i="6" s="1"/>
  <c r="I2544" i="6"/>
  <c r="K2544" i="6" s="1"/>
  <c r="I2541" i="6"/>
  <c r="K2541" i="6" s="1"/>
  <c r="I2539" i="6"/>
  <c r="K2539" i="6" s="1"/>
  <c r="I2535" i="6"/>
  <c r="K2535" i="6" s="1"/>
  <c r="I2531" i="6"/>
  <c r="I2527" i="6"/>
  <c r="I2523" i="6"/>
  <c r="I2519" i="6"/>
  <c r="K2519" i="6" s="1"/>
  <c r="I2515" i="6"/>
  <c r="K2515" i="6" s="1"/>
  <c r="I2511" i="6"/>
  <c r="K2511" i="6" s="1"/>
  <c r="I2505" i="6"/>
  <c r="I2501" i="6"/>
  <c r="K2501" i="6" s="1"/>
  <c r="I2498" i="6"/>
  <c r="I2494" i="6"/>
  <c r="I2490" i="6"/>
  <c r="K2490" i="6" s="1"/>
  <c r="I2486" i="6"/>
  <c r="K2486" i="6" s="1"/>
  <c r="I2482" i="6"/>
  <c r="K2482" i="6" s="1"/>
  <c r="I2478" i="6"/>
  <c r="K2478" i="6" s="1"/>
  <c r="I2474" i="6"/>
  <c r="I2470" i="6"/>
  <c r="K2470" i="6" s="1"/>
  <c r="I2467" i="6"/>
  <c r="I2463" i="6"/>
  <c r="K2463" i="6" s="1"/>
  <c r="I2459" i="6"/>
  <c r="I2456" i="6"/>
  <c r="K2456" i="6" s="1"/>
  <c r="I2451" i="6"/>
  <c r="K2451" i="6" s="1"/>
  <c r="I2447" i="6"/>
  <c r="K2447" i="6" s="1"/>
  <c r="I2443" i="6"/>
  <c r="K2443" i="6" s="1"/>
  <c r="I2439" i="6"/>
  <c r="K2439" i="6" s="1"/>
  <c r="I2435" i="6"/>
  <c r="I2431" i="6"/>
  <c r="K2431" i="6" s="1"/>
  <c r="I2427" i="6"/>
  <c r="K2427" i="6" s="1"/>
  <c r="I2423" i="6"/>
  <c r="K2423" i="6" s="1"/>
  <c r="I2419" i="6"/>
  <c r="K2419" i="6" s="1"/>
  <c r="I2415" i="6"/>
  <c r="K2415" i="6" s="1"/>
  <c r="I2411" i="6"/>
  <c r="K2411" i="6" s="1"/>
  <c r="I2407" i="6"/>
  <c r="K2407" i="6" s="1"/>
  <c r="I2403" i="6"/>
  <c r="K2403" i="6" s="1"/>
  <c r="I2399" i="6"/>
  <c r="K2399" i="6" s="1"/>
  <c r="I2395" i="6"/>
  <c r="K2395" i="6" s="1"/>
  <c r="I2391" i="6"/>
  <c r="I2387" i="6"/>
  <c r="K2387" i="6" s="1"/>
  <c r="I2383" i="6"/>
  <c r="I2379" i="6"/>
  <c r="K2379" i="6" s="1"/>
  <c r="I2375" i="6"/>
  <c r="K2375" i="6" s="1"/>
  <c r="I2371" i="6"/>
  <c r="I2367" i="6"/>
  <c r="K2367" i="6" s="1"/>
  <c r="I2363" i="6"/>
  <c r="K2363" i="6" s="1"/>
  <c r="I2361" i="6"/>
  <c r="K2361" i="6" s="1"/>
  <c r="I2359" i="6"/>
  <c r="K2359" i="6" s="1"/>
  <c r="I2355" i="6"/>
  <c r="I2349" i="6"/>
  <c r="K2349" i="6" s="1"/>
  <c r="I2345" i="6"/>
  <c r="K2345" i="6" s="1"/>
  <c r="I2341" i="6"/>
  <c r="K2341" i="6" s="1"/>
  <c r="I2339" i="6"/>
  <c r="K2339" i="6" s="1"/>
  <c r="I2335" i="6"/>
  <c r="K2335" i="6" s="1"/>
  <c r="I2328" i="6"/>
  <c r="I2324" i="6"/>
  <c r="K2324" i="6" s="1"/>
  <c r="I2320" i="6"/>
  <c r="K2320" i="6" s="1"/>
  <c r="I2316" i="6"/>
  <c r="K2316" i="6" s="1"/>
  <c r="I2312" i="6"/>
  <c r="K2312" i="6" s="1"/>
  <c r="I2309" i="6"/>
  <c r="K2309" i="6" s="1"/>
  <c r="I2305" i="6"/>
  <c r="I2301" i="6"/>
  <c r="K2301" i="6" s="1"/>
  <c r="I2297" i="6"/>
  <c r="K2297" i="6" s="1"/>
  <c r="I2293" i="6"/>
  <c r="K2293" i="6" s="1"/>
  <c r="I2289" i="6"/>
  <c r="K2289" i="6" s="1"/>
  <c r="I2285" i="6"/>
  <c r="K2285" i="6" s="1"/>
  <c r="I2281" i="6"/>
  <c r="I2277" i="6"/>
  <c r="K2277" i="6" s="1"/>
  <c r="I2273" i="6"/>
  <c r="K2273" i="6" s="1"/>
  <c r="I2269" i="6"/>
  <c r="K2269" i="6" s="1"/>
  <c r="I2265" i="6"/>
  <c r="K2265" i="6" s="1"/>
  <c r="I2261" i="6"/>
  <c r="I2257" i="6"/>
  <c r="K2257" i="6" s="1"/>
  <c r="I2253" i="6"/>
  <c r="K2253" i="6" s="1"/>
  <c r="I2249" i="6"/>
  <c r="K2249" i="6" s="1"/>
  <c r="I2245" i="6"/>
  <c r="K2245" i="6" s="1"/>
  <c r="I2241" i="6"/>
  <c r="K2241" i="6" s="1"/>
  <c r="I2237" i="6"/>
  <c r="K2237" i="6" s="1"/>
  <c r="I2233" i="6"/>
  <c r="I2229" i="6"/>
  <c r="K2229" i="6" s="1"/>
  <c r="I2225" i="6"/>
  <c r="I2221" i="6"/>
  <c r="K2221" i="6" s="1"/>
  <c r="I2217" i="6"/>
  <c r="K2217" i="6" s="1"/>
  <c r="I2213" i="6"/>
  <c r="K2213" i="6" s="1"/>
  <c r="I2209" i="6"/>
  <c r="K2209" i="6" s="1"/>
  <c r="I2205" i="6"/>
  <c r="I2199" i="6"/>
  <c r="K2199" i="6" s="1"/>
  <c r="I2194" i="6"/>
  <c r="I2190" i="6"/>
  <c r="K2190" i="6" s="1"/>
  <c r="I2188" i="6"/>
  <c r="K2188" i="6" s="1"/>
  <c r="I2184" i="6"/>
  <c r="I2180" i="6"/>
  <c r="K2180" i="6" s="1"/>
  <c r="I2176" i="6"/>
  <c r="K2176" i="6" s="1"/>
  <c r="I2172" i="6"/>
  <c r="K2172" i="6" s="1"/>
  <c r="I2168" i="6"/>
  <c r="K2168" i="6" s="1"/>
  <c r="I2164" i="6"/>
  <c r="K2164" i="6" s="1"/>
  <c r="I2160" i="6"/>
  <c r="K2160" i="6" s="1"/>
  <c r="I2156" i="6"/>
  <c r="K2156" i="6" s="1"/>
  <c r="I2152" i="6"/>
  <c r="K2152" i="6" s="1"/>
  <c r="I2148" i="6"/>
  <c r="K2148" i="6" s="1"/>
  <c r="I2140" i="6"/>
  <c r="K2140" i="6" s="1"/>
  <c r="I2136" i="6"/>
  <c r="K2136" i="6" s="1"/>
  <c r="I2132" i="6"/>
  <c r="I2128" i="6"/>
  <c r="I2124" i="6"/>
  <c r="K2124" i="6" s="1"/>
  <c r="I2120" i="6"/>
  <c r="K2120" i="6" s="1"/>
  <c r="I2116" i="6"/>
  <c r="K2116" i="6" s="1"/>
  <c r="I2112" i="6"/>
  <c r="K2112" i="6" s="1"/>
  <c r="I2108" i="6"/>
  <c r="K2108" i="6" s="1"/>
  <c r="I2104" i="6"/>
  <c r="K2104" i="6" s="1"/>
  <c r="I2099" i="6"/>
  <c r="K2099" i="6" s="1"/>
  <c r="I2095" i="6"/>
  <c r="K2095" i="6" s="1"/>
  <c r="I2091" i="6"/>
  <c r="K2091" i="6" s="1"/>
  <c r="I2087" i="6"/>
  <c r="I2083" i="6"/>
  <c r="K2083" i="6" s="1"/>
  <c r="I2079" i="6"/>
  <c r="K2079" i="6" s="1"/>
  <c r="I2075" i="6"/>
  <c r="K2075" i="6" s="1"/>
  <c r="I2071" i="6"/>
  <c r="I2067" i="6"/>
  <c r="K2067" i="6" s="1"/>
  <c r="I2063" i="6"/>
  <c r="K2063" i="6" s="1"/>
  <c r="I2061" i="6"/>
  <c r="K2061" i="6" s="1"/>
  <c r="I2055" i="6"/>
  <c r="I2051" i="6"/>
  <c r="K2051" i="6" s="1"/>
  <c r="I2047" i="6"/>
  <c r="I2043" i="6"/>
  <c r="I2039" i="6"/>
  <c r="K2039" i="6" s="1"/>
  <c r="I2035" i="6"/>
  <c r="K2035" i="6" s="1"/>
  <c r="I2031" i="6"/>
  <c r="K2031" i="6" s="1"/>
  <c r="I2029" i="6"/>
  <c r="K2029" i="6" s="1"/>
  <c r="I2025" i="6"/>
  <c r="I2020" i="6"/>
  <c r="I2016" i="6"/>
  <c r="K2016" i="6" s="1"/>
  <c r="I2012" i="6"/>
  <c r="K2012" i="6" s="1"/>
  <c r="I2008" i="6"/>
  <c r="K2008" i="6" s="1"/>
  <c r="I2004" i="6"/>
  <c r="K2004" i="6" s="1"/>
  <c r="I1999" i="6"/>
  <c r="I1995" i="6"/>
  <c r="K1995" i="6" s="1"/>
  <c r="I1991" i="6"/>
  <c r="I1988" i="6"/>
  <c r="I1984" i="6"/>
  <c r="K1984" i="6" s="1"/>
  <c r="I1980" i="6"/>
  <c r="I1976" i="6"/>
  <c r="I1972" i="6"/>
  <c r="K1972" i="6" s="1"/>
  <c r="I1968" i="6"/>
  <c r="K1968" i="6" s="1"/>
  <c r="I1964" i="6"/>
  <c r="K1964" i="6" s="1"/>
  <c r="I1960" i="6"/>
  <c r="I1956" i="6"/>
  <c r="K1956" i="6" s="1"/>
  <c r="I1952" i="6"/>
  <c r="K1952" i="6" s="1"/>
  <c r="I1948" i="6"/>
  <c r="K1948" i="6" s="1"/>
  <c r="I1944" i="6"/>
  <c r="I1940" i="6"/>
  <c r="K1940" i="6" s="1"/>
  <c r="I1936" i="6"/>
  <c r="I1933" i="6"/>
  <c r="K1933" i="6" s="1"/>
  <c r="I1929" i="6"/>
  <c r="I1925" i="6"/>
  <c r="K1925" i="6" s="1"/>
  <c r="I1921" i="6"/>
  <c r="K1921" i="6" s="1"/>
  <c r="I1917" i="6"/>
  <c r="K1917" i="6" s="1"/>
  <c r="I1913" i="6"/>
  <c r="I1909" i="6"/>
  <c r="I1907" i="6"/>
  <c r="K1907" i="6" s="1"/>
  <c r="I1905" i="6"/>
  <c r="I1901" i="6"/>
  <c r="I1896" i="6"/>
  <c r="K1896" i="6" s="1"/>
  <c r="I1892" i="6"/>
  <c r="K1892" i="6" s="1"/>
  <c r="I1891" i="6"/>
  <c r="K1891" i="6" s="1"/>
  <c r="I1887" i="6"/>
  <c r="I1885" i="6"/>
  <c r="K1885" i="6" s="1"/>
  <c r="I1881" i="6"/>
  <c r="K1881" i="6" s="1"/>
  <c r="I1877" i="6"/>
  <c r="K1877" i="6" s="1"/>
  <c r="I1873" i="6"/>
  <c r="I1869" i="6"/>
  <c r="K1869" i="6" s="1"/>
  <c r="I1865" i="6"/>
  <c r="I1861" i="6"/>
  <c r="K1861" i="6" s="1"/>
  <c r="I1857" i="6"/>
  <c r="I1853" i="6"/>
  <c r="I1849" i="6"/>
  <c r="I1845" i="6"/>
  <c r="K1845" i="6" s="1"/>
  <c r="I1841" i="6"/>
  <c r="I1837" i="6"/>
  <c r="K1837" i="6" s="1"/>
  <c r="I1833" i="6"/>
  <c r="K1833" i="6" s="1"/>
  <c r="I1829" i="6"/>
  <c r="K1829" i="6" s="1"/>
  <c r="I1823" i="6"/>
  <c r="I1820" i="6"/>
  <c r="K1820" i="6" s="1"/>
  <c r="I1816" i="6"/>
  <c r="K1816" i="6" s="1"/>
  <c r="I1812" i="6"/>
  <c r="K1812" i="6" s="1"/>
  <c r="I1808" i="6"/>
  <c r="I1804" i="6"/>
  <c r="I1802" i="6"/>
  <c r="K1802" i="6" s="1"/>
  <c r="I1798" i="6"/>
  <c r="K1798" i="6" s="1"/>
  <c r="I1794" i="6"/>
  <c r="I1790" i="6"/>
  <c r="K1790" i="6" s="1"/>
  <c r="I1786" i="6"/>
  <c r="K1786" i="6" s="1"/>
  <c r="I1782" i="6"/>
  <c r="K1782" i="6" s="1"/>
  <c r="I1778" i="6"/>
  <c r="I1772" i="6"/>
  <c r="K1772" i="6" s="1"/>
  <c r="I1768" i="6"/>
  <c r="K1768" i="6" s="1"/>
  <c r="I1764" i="6"/>
  <c r="K1764" i="6" s="1"/>
  <c r="I1760" i="6"/>
  <c r="I1757" i="6"/>
  <c r="I1753" i="6"/>
  <c r="K1753" i="6" s="1"/>
  <c r="I1749" i="6"/>
  <c r="K1749" i="6" s="1"/>
  <c r="I1745" i="6"/>
  <c r="I1741" i="6"/>
  <c r="K1741" i="6" s="1"/>
  <c r="I1737" i="6"/>
  <c r="K1737" i="6" s="1"/>
  <c r="I1733" i="6"/>
  <c r="K1733" i="6" s="1"/>
  <c r="I1729" i="6"/>
  <c r="I1725" i="6"/>
  <c r="K1725" i="6" s="1"/>
  <c r="I1721" i="6"/>
  <c r="K1721" i="6" s="1"/>
  <c r="I1717" i="6"/>
  <c r="K1717" i="6" s="1"/>
  <c r="I1715" i="6"/>
  <c r="I1711" i="6"/>
  <c r="K1711" i="6" s="1"/>
  <c r="I1707" i="6"/>
  <c r="K1707" i="6" s="1"/>
  <c r="I1701" i="6"/>
  <c r="I1697" i="6"/>
  <c r="I1693" i="6"/>
  <c r="I1689" i="6"/>
  <c r="K1689" i="6" s="1"/>
  <c r="I1685" i="6"/>
  <c r="K1685" i="6" s="1"/>
  <c r="I1681" i="6"/>
  <c r="I1677" i="6"/>
  <c r="K1677" i="6" s="1"/>
  <c r="I1673" i="6"/>
  <c r="K1673" i="6" s="1"/>
  <c r="I1669" i="6"/>
  <c r="K1669" i="6" s="1"/>
  <c r="I1665" i="6"/>
  <c r="I1661" i="6"/>
  <c r="K1661" i="6" s="1"/>
  <c r="I1657" i="6"/>
  <c r="I1653" i="6"/>
  <c r="K1653" i="6" s="1"/>
  <c r="I1649" i="6"/>
  <c r="I1645" i="6"/>
  <c r="K1645" i="6" s="1"/>
  <c r="I1641" i="6"/>
  <c r="K1641" i="6" s="1"/>
  <c r="I1637" i="6"/>
  <c r="K1637" i="6" s="1"/>
  <c r="I1633" i="6"/>
  <c r="I1629" i="6"/>
  <c r="I1625" i="6"/>
  <c r="K1625" i="6" s="1"/>
  <c r="I1620" i="6"/>
  <c r="I1617" i="6"/>
  <c r="I1613" i="6"/>
  <c r="K1613" i="6" s="1"/>
  <c r="I1609" i="6"/>
  <c r="K1609" i="6" s="1"/>
  <c r="I1605" i="6"/>
  <c r="K1605" i="6" s="1"/>
  <c r="I1601" i="6"/>
  <c r="K1601" i="6" s="1"/>
  <c r="I1599" i="6"/>
  <c r="K1599" i="6" s="1"/>
  <c r="I1595" i="6"/>
  <c r="K1595" i="6" s="1"/>
  <c r="I1591" i="6"/>
  <c r="I1590" i="6"/>
  <c r="K1590" i="6" s="1"/>
  <c r="I1586" i="6"/>
  <c r="K1586" i="6" s="1"/>
  <c r="I1582" i="6"/>
  <c r="K1582" i="6" s="1"/>
  <c r="I1580" i="6"/>
  <c r="K1580" i="6" s="1"/>
  <c r="I1576" i="6"/>
  <c r="K1576" i="6" s="1"/>
  <c r="I1572" i="6"/>
  <c r="I1568" i="6"/>
  <c r="K1568" i="6" s="1"/>
  <c r="I1564" i="6"/>
  <c r="K1564" i="6" s="1"/>
  <c r="I1560" i="6"/>
  <c r="K1560" i="6" s="1"/>
  <c r="I1556" i="6"/>
  <c r="K1556" i="6" s="1"/>
  <c r="I1552" i="6"/>
  <c r="I1548" i="6"/>
  <c r="K1548" i="6" s="1"/>
  <c r="I1544" i="6"/>
  <c r="I1541" i="6"/>
  <c r="K1541" i="6" s="1"/>
  <c r="I1537" i="6"/>
  <c r="I1533" i="6"/>
  <c r="K1533" i="6" s="1"/>
  <c r="I1529" i="6"/>
  <c r="I1525" i="6"/>
  <c r="I1521" i="6"/>
  <c r="K1521" i="6" s="1"/>
  <c r="I1517" i="6"/>
  <c r="K1517" i="6" s="1"/>
  <c r="I1513" i="6"/>
  <c r="I1509" i="6"/>
  <c r="K1509" i="6" s="1"/>
  <c r="I1502" i="6"/>
  <c r="K1502" i="6" s="1"/>
  <c r="I1498" i="6"/>
  <c r="K1498" i="6" s="1"/>
  <c r="I1494" i="6"/>
  <c r="I1490" i="6"/>
  <c r="K1490" i="6" s="1"/>
  <c r="I1486" i="6"/>
  <c r="K1486" i="6" s="1"/>
  <c r="I1482" i="6"/>
  <c r="K1482" i="6" s="1"/>
  <c r="I1478" i="6"/>
  <c r="I1474" i="6"/>
  <c r="I1470" i="6"/>
  <c r="K1470" i="6" s="1"/>
  <c r="I1466" i="6"/>
  <c r="K1466" i="6" s="1"/>
  <c r="I1462" i="6"/>
  <c r="I1459" i="6"/>
  <c r="K1459" i="6" s="1"/>
  <c r="I1455" i="6"/>
  <c r="K1455" i="6" s="1"/>
  <c r="I1451" i="6"/>
  <c r="K1451" i="6" s="1"/>
  <c r="I1447" i="6"/>
  <c r="I1443" i="6"/>
  <c r="K1443" i="6" s="1"/>
  <c r="I1439" i="6"/>
  <c r="K1439" i="6" s="1"/>
  <c r="I1435" i="6"/>
  <c r="K1435" i="6" s="1"/>
  <c r="I1431" i="6"/>
  <c r="I1427" i="6"/>
  <c r="I1423" i="6"/>
  <c r="K1423" i="6" s="1"/>
  <c r="I1420" i="6"/>
  <c r="K1420" i="6" s="1"/>
  <c r="I1416" i="6"/>
  <c r="I1412" i="6"/>
  <c r="K1412" i="6" s="1"/>
  <c r="I1408" i="6"/>
  <c r="I1404" i="6"/>
  <c r="K1404" i="6" s="1"/>
  <c r="I1400" i="6"/>
  <c r="K1400" i="6" s="1"/>
  <c r="I1396" i="6"/>
  <c r="K1396" i="6" s="1"/>
  <c r="I1392" i="6"/>
  <c r="K1392" i="6" s="1"/>
  <c r="I1388" i="6"/>
  <c r="K1388" i="6" s="1"/>
  <c r="I1384" i="6"/>
  <c r="K1384" i="6" s="1"/>
  <c r="I1380" i="6"/>
  <c r="K1380" i="6" s="1"/>
  <c r="I1376" i="6"/>
  <c r="K1376" i="6" s="1"/>
  <c r="I1372" i="6"/>
  <c r="K1372" i="6" s="1"/>
  <c r="I1368" i="6"/>
  <c r="K1368" i="6" s="1"/>
  <c r="I1364" i="6"/>
  <c r="I1360" i="6"/>
  <c r="K1360" i="6" s="1"/>
  <c r="I1356" i="6"/>
  <c r="I1352" i="6"/>
  <c r="K1352" i="6" s="1"/>
  <c r="I1348" i="6"/>
  <c r="K1348" i="6" s="1"/>
  <c r="I1343" i="6"/>
  <c r="K1343" i="6" s="1"/>
  <c r="I1339" i="6"/>
  <c r="K1339" i="6" s="1"/>
  <c r="I1335" i="6"/>
  <c r="I1331" i="6"/>
  <c r="K1331" i="6" s="1"/>
  <c r="I1327" i="6"/>
  <c r="K1327" i="6" s="1"/>
  <c r="I1324" i="6"/>
  <c r="K1324" i="6" s="1"/>
  <c r="I1320" i="6"/>
  <c r="I1316" i="6"/>
  <c r="K1316" i="6" s="1"/>
  <c r="I1312" i="6"/>
  <c r="K1312" i="6" s="1"/>
  <c r="I1308" i="6"/>
  <c r="K1308" i="6" s="1"/>
  <c r="I1304" i="6"/>
  <c r="I1300" i="6"/>
  <c r="K1300" i="6" s="1"/>
  <c r="I1295" i="6"/>
  <c r="K1295" i="6" s="1"/>
  <c r="I1291" i="6"/>
  <c r="K1291" i="6" s="1"/>
  <c r="I1287" i="6"/>
  <c r="K1287" i="6" s="1"/>
  <c r="I1283" i="6"/>
  <c r="I1279" i="6"/>
  <c r="K1279" i="6" s="1"/>
  <c r="I1275" i="6"/>
  <c r="K1275" i="6" s="1"/>
  <c r="I1271" i="6"/>
  <c r="K1271" i="6" s="1"/>
  <c r="I1267" i="6"/>
  <c r="K1267" i="6" s="1"/>
  <c r="I1263" i="6"/>
  <c r="K1263" i="6" s="1"/>
  <c r="I1259" i="6"/>
  <c r="K1259" i="6" s="1"/>
  <c r="I1255" i="6"/>
  <c r="K1255" i="6" s="1"/>
  <c r="I1251" i="6"/>
  <c r="K1251" i="6" s="1"/>
  <c r="I1247" i="6"/>
  <c r="K1247" i="6" s="1"/>
  <c r="I1243" i="6"/>
  <c r="K1243" i="6" s="1"/>
  <c r="I1239" i="6"/>
  <c r="K1239" i="6" s="1"/>
  <c r="I1235" i="6"/>
  <c r="K1235" i="6" s="1"/>
  <c r="I1231" i="6"/>
  <c r="K1231" i="6" s="1"/>
  <c r="I1227" i="6"/>
  <c r="K1227" i="6" s="1"/>
  <c r="I1223" i="6"/>
  <c r="K1223" i="6" s="1"/>
  <c r="I1219" i="6"/>
  <c r="K1219" i="6" s="1"/>
  <c r="I1215" i="6"/>
  <c r="K1215" i="6" s="1"/>
  <c r="I1211" i="6"/>
  <c r="K1211" i="6" s="1"/>
  <c r="I1204" i="6"/>
  <c r="I1200" i="6"/>
  <c r="K1200" i="6" s="1"/>
  <c r="I1196" i="6"/>
  <c r="K1196" i="6" s="1"/>
  <c r="I1192" i="6"/>
  <c r="K1192" i="6" s="1"/>
  <c r="I1190" i="6"/>
  <c r="K1190" i="6" s="1"/>
  <c r="I1186" i="6"/>
  <c r="K1186" i="6" s="1"/>
  <c r="I1182" i="6"/>
  <c r="K1182" i="6" s="1"/>
  <c r="I1178" i="6"/>
  <c r="K1178" i="6" s="1"/>
  <c r="I1174" i="6"/>
  <c r="K1174" i="6" s="1"/>
  <c r="I1170" i="6"/>
  <c r="I1166" i="6"/>
  <c r="K1166" i="6" s="1"/>
  <c r="I1162" i="6"/>
  <c r="K1162" i="6" s="1"/>
  <c r="I1158" i="6"/>
  <c r="K1158" i="6" s="1"/>
  <c r="I1154" i="6"/>
  <c r="K1154" i="6" s="1"/>
  <c r="I1150" i="6"/>
  <c r="K1150" i="6" s="1"/>
  <c r="I1146" i="6"/>
  <c r="K1146" i="6" s="1"/>
  <c r="I1142" i="6"/>
  <c r="K1142" i="6" s="1"/>
  <c r="I1138" i="6"/>
  <c r="I1134" i="6"/>
  <c r="K1134" i="6" s="1"/>
  <c r="I1130" i="6"/>
  <c r="K1130" i="6" s="1"/>
  <c r="I1126" i="6"/>
  <c r="K1126" i="6" s="1"/>
  <c r="I1122" i="6"/>
  <c r="K1122" i="6" s="1"/>
  <c r="I1118" i="6"/>
  <c r="K1118" i="6" s="1"/>
  <c r="I1112" i="6"/>
  <c r="K1112" i="6" s="1"/>
  <c r="I1107" i="6"/>
  <c r="K1107" i="6" s="1"/>
  <c r="I1103" i="6"/>
  <c r="K1103" i="6" s="1"/>
  <c r="I1097" i="6"/>
  <c r="K1097" i="6" s="1"/>
  <c r="I1093" i="6"/>
  <c r="K1093" i="6" s="1"/>
  <c r="I1089" i="6"/>
  <c r="K1089" i="6" s="1"/>
  <c r="I1085" i="6"/>
  <c r="K1085" i="6" s="1"/>
  <c r="I1081" i="6"/>
  <c r="K1081" i="6" s="1"/>
  <c r="I1077" i="6"/>
  <c r="K1077" i="6" s="1"/>
  <c r="I1073" i="6"/>
  <c r="K1073" i="6" s="1"/>
  <c r="I1069" i="6"/>
  <c r="K1069" i="6" s="1"/>
  <c r="I1065" i="6"/>
  <c r="K1065" i="6" s="1"/>
  <c r="I1061" i="6"/>
  <c r="K1061" i="6" s="1"/>
  <c r="I1057" i="6"/>
  <c r="I1053" i="6"/>
  <c r="K1053" i="6" s="1"/>
  <c r="I1049" i="6"/>
  <c r="K1049" i="6" s="1"/>
  <c r="I1045" i="6"/>
  <c r="K1045" i="6" s="1"/>
  <c r="I1039" i="6"/>
  <c r="K1039" i="6" s="1"/>
  <c r="I1035" i="6"/>
  <c r="K1035" i="6" s="1"/>
  <c r="I1031" i="6"/>
  <c r="K1031" i="6" s="1"/>
  <c r="I1027" i="6"/>
  <c r="K1027" i="6" s="1"/>
  <c r="I1023" i="6"/>
  <c r="K1023" i="6" s="1"/>
  <c r="I1019" i="6"/>
  <c r="K1019" i="6" s="1"/>
  <c r="I1015" i="6"/>
  <c r="K1015" i="6" s="1"/>
  <c r="I1011" i="6"/>
  <c r="K1011" i="6" s="1"/>
  <c r="I1007" i="6"/>
  <c r="K1007" i="6" s="1"/>
  <c r="I1001" i="6"/>
  <c r="K1001" i="6" s="1"/>
  <c r="I998" i="6"/>
  <c r="K998" i="6" s="1"/>
  <c r="I994" i="6"/>
  <c r="K994" i="6" s="1"/>
  <c r="I990" i="6"/>
  <c r="K990" i="6" s="1"/>
  <c r="I984" i="6"/>
  <c r="K984" i="6" s="1"/>
  <c r="I980" i="6"/>
  <c r="K980" i="6" s="1"/>
  <c r="I974" i="6"/>
  <c r="K974" i="6" s="1"/>
  <c r="I970" i="6"/>
  <c r="K970" i="6" s="1"/>
  <c r="I966" i="6"/>
  <c r="K966" i="6" s="1"/>
  <c r="I962" i="6"/>
  <c r="K962" i="6" s="1"/>
  <c r="I960" i="6"/>
  <c r="K960" i="6" s="1"/>
  <c r="I958" i="6"/>
  <c r="K958" i="6" s="1"/>
  <c r="I953" i="6"/>
  <c r="K953" i="6" s="1"/>
  <c r="I949" i="6"/>
  <c r="I945" i="6"/>
  <c r="K945" i="6" s="1"/>
  <c r="I941" i="6"/>
  <c r="K941" i="6" s="1"/>
  <c r="I937" i="6"/>
  <c r="K937" i="6" s="1"/>
  <c r="I934" i="6"/>
  <c r="K934" i="6" s="1"/>
  <c r="I930" i="6"/>
  <c r="K930" i="6" s="1"/>
  <c r="I926" i="6"/>
  <c r="K926" i="6" s="1"/>
  <c r="I922" i="6"/>
  <c r="I918" i="6"/>
  <c r="K918" i="6" s="1"/>
  <c r="I914" i="6"/>
  <c r="K914" i="6" s="1"/>
  <c r="I910" i="6"/>
  <c r="K910" i="6" s="1"/>
  <c r="I906" i="6"/>
  <c r="I902" i="6"/>
  <c r="K902" i="6" s="1"/>
  <c r="I898" i="6"/>
  <c r="K898" i="6" s="1"/>
  <c r="I894" i="6"/>
  <c r="K894" i="6" s="1"/>
  <c r="I890" i="6"/>
  <c r="K890" i="6" s="1"/>
  <c r="I887" i="6"/>
  <c r="K887" i="6" s="1"/>
  <c r="I883" i="6"/>
  <c r="K883" i="6" s="1"/>
  <c r="I879" i="6"/>
  <c r="K879" i="6" s="1"/>
  <c r="I875" i="6"/>
  <c r="K875" i="6" s="1"/>
  <c r="I871" i="6"/>
  <c r="K871" i="6" s="1"/>
  <c r="I867" i="6"/>
  <c r="K867" i="6" s="1"/>
  <c r="I865" i="6"/>
  <c r="K865" i="6" s="1"/>
  <c r="I858" i="6"/>
  <c r="K858" i="6" s="1"/>
  <c r="I854" i="6"/>
  <c r="I849" i="6"/>
  <c r="K849" i="6" s="1"/>
  <c r="I842" i="6"/>
  <c r="K842" i="6" s="1"/>
  <c r="I838" i="6"/>
  <c r="K838" i="6" s="1"/>
  <c r="I1789" i="6"/>
  <c r="K1789" i="6" s="1"/>
  <c r="I1785" i="6"/>
  <c r="I1781" i="6"/>
  <c r="K1781" i="6" s="1"/>
  <c r="I1777" i="6"/>
  <c r="K1777" i="6" s="1"/>
  <c r="I1771" i="6"/>
  <c r="K1771" i="6" s="1"/>
  <c r="I1767" i="6"/>
  <c r="K1767" i="6" s="1"/>
  <c r="I1763" i="6"/>
  <c r="K1763" i="6" s="1"/>
  <c r="I1759" i="6"/>
  <c r="K1759" i="6" s="1"/>
  <c r="I1758" i="6"/>
  <c r="K1758" i="6" s="1"/>
  <c r="I1756" i="6"/>
  <c r="K1756" i="6" s="1"/>
  <c r="I1752" i="6"/>
  <c r="K1752" i="6" s="1"/>
  <c r="I1748" i="6"/>
  <c r="K1748" i="6" s="1"/>
  <c r="I1744" i="6"/>
  <c r="K1744" i="6" s="1"/>
  <c r="I1740" i="6"/>
  <c r="K1740" i="6" s="1"/>
  <c r="I1736" i="6"/>
  <c r="K1736" i="6" s="1"/>
  <c r="I1732" i="6"/>
  <c r="K1732" i="6" s="1"/>
  <c r="I1728" i="6"/>
  <c r="K1728" i="6" s="1"/>
  <c r="I1724" i="6"/>
  <c r="K1724" i="6" s="1"/>
  <c r="I1720" i="6"/>
  <c r="K1720" i="6" s="1"/>
  <c r="I1716" i="6"/>
  <c r="K1716" i="6" s="1"/>
  <c r="I1714" i="6"/>
  <c r="K1714" i="6" s="1"/>
  <c r="I1710" i="6"/>
  <c r="K1710" i="6" s="1"/>
  <c r="I1706" i="6"/>
  <c r="K1706" i="6" s="1"/>
  <c r="I1700" i="6"/>
  <c r="K1700" i="6" s="1"/>
  <c r="I1696" i="6"/>
  <c r="K1696" i="6" s="1"/>
  <c r="I1692" i="6"/>
  <c r="K1692" i="6" s="1"/>
  <c r="I1688" i="6"/>
  <c r="K1688" i="6" s="1"/>
  <c r="I1684" i="6"/>
  <c r="K1684" i="6" s="1"/>
  <c r="I1680" i="6"/>
  <c r="K1680" i="6" s="1"/>
  <c r="I1676" i="6"/>
  <c r="K1676" i="6" s="1"/>
  <c r="I1672" i="6"/>
  <c r="K1672" i="6" s="1"/>
  <c r="I1668" i="6"/>
  <c r="K1668" i="6" s="1"/>
  <c r="I1664" i="6"/>
  <c r="K1664" i="6" s="1"/>
  <c r="I1660" i="6"/>
  <c r="K1660" i="6" s="1"/>
  <c r="I1656" i="6"/>
  <c r="K1656" i="6" s="1"/>
  <c r="I1652" i="6"/>
  <c r="K1652" i="6" s="1"/>
  <c r="I1648" i="6"/>
  <c r="K1648" i="6" s="1"/>
  <c r="I1644" i="6"/>
  <c r="K1644" i="6" s="1"/>
  <c r="I1640" i="6"/>
  <c r="K1640" i="6" s="1"/>
  <c r="I1636" i="6"/>
  <c r="K1636" i="6" s="1"/>
  <c r="I1632" i="6"/>
  <c r="K1632" i="6" s="1"/>
  <c r="I1628" i="6"/>
  <c r="K1628" i="6" s="1"/>
  <c r="I1624" i="6"/>
  <c r="K1624" i="6" s="1"/>
  <c r="I1619" i="6"/>
  <c r="K1619" i="6" s="1"/>
  <c r="I1616" i="6"/>
  <c r="K1616" i="6" s="1"/>
  <c r="I1612" i="6"/>
  <c r="K1612" i="6" s="1"/>
  <c r="I1608" i="6"/>
  <c r="K1608" i="6" s="1"/>
  <c r="I1604" i="6"/>
  <c r="K1604" i="6" s="1"/>
  <c r="I1598" i="6"/>
  <c r="K1598" i="6" s="1"/>
  <c r="I1594" i="6"/>
  <c r="K1594" i="6" s="1"/>
  <c r="I1589" i="6"/>
  <c r="K1589" i="6" s="1"/>
  <c r="I1585" i="6"/>
  <c r="K1585" i="6" s="1"/>
  <c r="I1579" i="6"/>
  <c r="K1579" i="6" s="1"/>
  <c r="I1575" i="6"/>
  <c r="K1575" i="6" s="1"/>
  <c r="I1571" i="6"/>
  <c r="K1571" i="6" s="1"/>
  <c r="I1567" i="6"/>
  <c r="K1567" i="6" s="1"/>
  <c r="I1563" i="6"/>
  <c r="K1563" i="6" s="1"/>
  <c r="I1559" i="6"/>
  <c r="K1559" i="6" s="1"/>
  <c r="I1555" i="6"/>
  <c r="K1555" i="6" s="1"/>
  <c r="I1551" i="6"/>
  <c r="K1551" i="6" s="1"/>
  <c r="I1547" i="6"/>
  <c r="K1547" i="6" s="1"/>
  <c r="I1543" i="6"/>
  <c r="I1540" i="6"/>
  <c r="K1540" i="6" s="1"/>
  <c r="I1536" i="6"/>
  <c r="K1536" i="6" s="1"/>
  <c r="I1532" i="6"/>
  <c r="K1532" i="6" s="1"/>
  <c r="I1528" i="6"/>
  <c r="K1528" i="6" s="1"/>
  <c r="I1524" i="6"/>
  <c r="K1524" i="6" s="1"/>
  <c r="I1520" i="6"/>
  <c r="K1520" i="6" s="1"/>
  <c r="I1516" i="6"/>
  <c r="K1516" i="6" s="1"/>
  <c r="I1512" i="6"/>
  <c r="K1512" i="6" s="1"/>
  <c r="I1508" i="6"/>
  <c r="K1508" i="6" s="1"/>
  <c r="I1505" i="6"/>
  <c r="K1505" i="6" s="1"/>
  <c r="I1501" i="6"/>
  <c r="K1501" i="6" s="1"/>
  <c r="I1497" i="6"/>
  <c r="I1493" i="6"/>
  <c r="K1493" i="6" s="1"/>
  <c r="I1489" i="6"/>
  <c r="K1489" i="6" s="1"/>
  <c r="I1485" i="6"/>
  <c r="K1485" i="6" s="1"/>
  <c r="I1481" i="6"/>
  <c r="I1477" i="6"/>
  <c r="K1477" i="6" s="1"/>
  <c r="I1473" i="6"/>
  <c r="K1473" i="6" s="1"/>
  <c r="I1469" i="6"/>
  <c r="K1469" i="6" s="1"/>
  <c r="I1465" i="6"/>
  <c r="I1461" i="6"/>
  <c r="K1461" i="6" s="1"/>
  <c r="I1458" i="6"/>
  <c r="K1458" i="6" s="1"/>
  <c r="I1454" i="6"/>
  <c r="K1454" i="6" s="1"/>
  <c r="I1450" i="6"/>
  <c r="K1450" i="6" s="1"/>
  <c r="I1446" i="6"/>
  <c r="K1446" i="6" s="1"/>
  <c r="I1442" i="6"/>
  <c r="K1442" i="6" s="1"/>
  <c r="I1438" i="6"/>
  <c r="K1438" i="6" s="1"/>
  <c r="I1434" i="6"/>
  <c r="K1434" i="6" s="1"/>
  <c r="I1430" i="6"/>
  <c r="K1430" i="6" s="1"/>
  <c r="I1426" i="6"/>
  <c r="K1426" i="6" s="1"/>
  <c r="I1422" i="6"/>
  <c r="K1422" i="6" s="1"/>
  <c r="I1419" i="6"/>
  <c r="K1419" i="6" s="1"/>
  <c r="I1415" i="6"/>
  <c r="K1415" i="6" s="1"/>
  <c r="I1411" i="6"/>
  <c r="K1411" i="6" s="1"/>
  <c r="I1407" i="6"/>
  <c r="K1407" i="6" s="1"/>
  <c r="I1403" i="6"/>
  <c r="K1403" i="6" s="1"/>
  <c r="I1399" i="6"/>
  <c r="K1399" i="6" s="1"/>
  <c r="I1395" i="6"/>
  <c r="K1395" i="6" s="1"/>
  <c r="I1391" i="6"/>
  <c r="K1391" i="6" s="1"/>
  <c r="I1387" i="6"/>
  <c r="K1387" i="6" s="1"/>
  <c r="I1383" i="6"/>
  <c r="K1383" i="6" s="1"/>
  <c r="I1379" i="6"/>
  <c r="K1379" i="6" s="1"/>
  <c r="I1375" i="6"/>
  <c r="K1375" i="6" s="1"/>
  <c r="I1371" i="6"/>
  <c r="K1371" i="6" s="1"/>
  <c r="I1367" i="6"/>
  <c r="K1367" i="6" s="1"/>
  <c r="I1363" i="6"/>
  <c r="K1363" i="6" s="1"/>
  <c r="I1359" i="6"/>
  <c r="K1359" i="6" s="1"/>
  <c r="I1355" i="6"/>
  <c r="K1355" i="6" s="1"/>
  <c r="I1351" i="6"/>
  <c r="K1351" i="6" s="1"/>
  <c r="I1347" i="6"/>
  <c r="K1347" i="6" s="1"/>
  <c r="I1342" i="6"/>
  <c r="K1342" i="6" s="1"/>
  <c r="I1338" i="6"/>
  <c r="I1334" i="6"/>
  <c r="K1334" i="6" s="1"/>
  <c r="I1330" i="6"/>
  <c r="K1330" i="6" s="1"/>
  <c r="I1326" i="6"/>
  <c r="K1326" i="6" s="1"/>
  <c r="I1323" i="6"/>
  <c r="K1323" i="6" s="1"/>
  <c r="I1319" i="6"/>
  <c r="K1319" i="6" s="1"/>
  <c r="I1315" i="6"/>
  <c r="K1315" i="6" s="1"/>
  <c r="I1311" i="6"/>
  <c r="K1311" i="6" s="1"/>
  <c r="I1307" i="6"/>
  <c r="K1307" i="6" s="1"/>
  <c r="I1303" i="6"/>
  <c r="K1303" i="6" s="1"/>
  <c r="I1299" i="6"/>
  <c r="K1299" i="6" s="1"/>
  <c r="I1294" i="6"/>
  <c r="K1294" i="6" s="1"/>
  <c r="I1290" i="6"/>
  <c r="I1286" i="6"/>
  <c r="I1282" i="6"/>
  <c r="I1278" i="6"/>
  <c r="K1278" i="6" s="1"/>
  <c r="I1274" i="6"/>
  <c r="K1274" i="6" s="1"/>
  <c r="I1270" i="6"/>
  <c r="K1270" i="6" s="1"/>
  <c r="I1266" i="6"/>
  <c r="K1266" i="6" s="1"/>
  <c r="I1262" i="6"/>
  <c r="K1262" i="6" s="1"/>
  <c r="I1258" i="6"/>
  <c r="K1258" i="6" s="1"/>
  <c r="I1254" i="6"/>
  <c r="K1254" i="6" s="1"/>
  <c r="I1250" i="6"/>
  <c r="K1250" i="6" s="1"/>
  <c r="I1246" i="6"/>
  <c r="K1246" i="6" s="1"/>
  <c r="I1242" i="6"/>
  <c r="K1242" i="6" s="1"/>
  <c r="I1238" i="6"/>
  <c r="K1238" i="6" s="1"/>
  <c r="I1234" i="6"/>
  <c r="K1234" i="6" s="1"/>
  <c r="I1230" i="6"/>
  <c r="K1230" i="6" s="1"/>
  <c r="I1226" i="6"/>
  <c r="K1226" i="6" s="1"/>
  <c r="I1222" i="6"/>
  <c r="I1218" i="6"/>
  <c r="K1218" i="6" s="1"/>
  <c r="I1214" i="6"/>
  <c r="K1214" i="6" s="1"/>
  <c r="I1210" i="6"/>
  <c r="K1210" i="6" s="1"/>
  <c r="I1207" i="6"/>
  <c r="K1207" i="6" s="1"/>
  <c r="I1203" i="6"/>
  <c r="K1203" i="6" s="1"/>
  <c r="I1199" i="6"/>
  <c r="K1199" i="6" s="1"/>
  <c r="I1195" i="6"/>
  <c r="K1195" i="6" s="1"/>
  <c r="I1189" i="6"/>
  <c r="K1189" i="6" s="1"/>
  <c r="I1185" i="6"/>
  <c r="K1185" i="6" s="1"/>
  <c r="I1181" i="6"/>
  <c r="K1181" i="6" s="1"/>
  <c r="I1177" i="6"/>
  <c r="K1177" i="6" s="1"/>
  <c r="I1173" i="6"/>
  <c r="K1173" i="6" s="1"/>
  <c r="I1169" i="6"/>
  <c r="K1169" i="6" s="1"/>
  <c r="I1165" i="6"/>
  <c r="K1165" i="6" s="1"/>
  <c r="I1161" i="6"/>
  <c r="K1161" i="6" s="1"/>
  <c r="I1157" i="6"/>
  <c r="I1153" i="6"/>
  <c r="K1153" i="6" s="1"/>
  <c r="I1149" i="6"/>
  <c r="K1149" i="6" s="1"/>
  <c r="I1145" i="6"/>
  <c r="K1145" i="6" s="1"/>
  <c r="I1141" i="6"/>
  <c r="K1141" i="6" s="1"/>
  <c r="I1137" i="6"/>
  <c r="K1137" i="6" s="1"/>
  <c r="I1133" i="6"/>
  <c r="K1133" i="6" s="1"/>
  <c r="I1129" i="6"/>
  <c r="K1129" i="6" s="1"/>
  <c r="I1125" i="6"/>
  <c r="K1125" i="6" s="1"/>
  <c r="I1121" i="6"/>
  <c r="K1121" i="6" s="1"/>
  <c r="I1117" i="6"/>
  <c r="K1117" i="6" s="1"/>
  <c r="I1110" i="6"/>
  <c r="K1110" i="6" s="1"/>
  <c r="I1106" i="6"/>
  <c r="K1106" i="6" s="1"/>
  <c r="I1100" i="6"/>
  <c r="K1100" i="6" s="1"/>
  <c r="I1096" i="6"/>
  <c r="K1096" i="6" s="1"/>
  <c r="I1092" i="6"/>
  <c r="K1092" i="6" s="1"/>
  <c r="I1088" i="6"/>
  <c r="I1084" i="6"/>
  <c r="K1084" i="6" s="1"/>
  <c r="I1080" i="6"/>
  <c r="K1080" i="6" s="1"/>
  <c r="I1076" i="6"/>
  <c r="K1076" i="6" s="1"/>
  <c r="I1072" i="6"/>
  <c r="K1072" i="6" s="1"/>
  <c r="I1068" i="6"/>
  <c r="K1068" i="6" s="1"/>
  <c r="I1064" i="6"/>
  <c r="K1064" i="6" s="1"/>
  <c r="I1060" i="6"/>
  <c r="K1060" i="6" s="1"/>
  <c r="I1056" i="6"/>
  <c r="K1056" i="6" s="1"/>
  <c r="I1052" i="6"/>
  <c r="K1052" i="6" s="1"/>
  <c r="I1048" i="6"/>
  <c r="K1048" i="6" s="1"/>
  <c r="I1044" i="6"/>
  <c r="I1042" i="6"/>
  <c r="K1042" i="6" s="1"/>
  <c r="I1038" i="6"/>
  <c r="K1038" i="6" s="1"/>
  <c r="I1034" i="6"/>
  <c r="K1034" i="6" s="1"/>
  <c r="I1030" i="6"/>
  <c r="I1026" i="6"/>
  <c r="I1022" i="6"/>
  <c r="K1022" i="6" s="1"/>
  <c r="I1018" i="6"/>
  <c r="K1018" i="6" s="1"/>
  <c r="I1014" i="6"/>
  <c r="I1010" i="6"/>
  <c r="K1010" i="6" s="1"/>
  <c r="I1006" i="6"/>
  <c r="K1006" i="6" s="1"/>
  <c r="I997" i="6"/>
  <c r="K997" i="6" s="1"/>
  <c r="I993" i="6"/>
  <c r="K993" i="6" s="1"/>
  <c r="I989" i="6"/>
  <c r="K989" i="6" s="1"/>
  <c r="I987" i="6"/>
  <c r="K987" i="6" s="1"/>
  <c r="I983" i="6"/>
  <c r="K983" i="6" s="1"/>
  <c r="I979" i="6"/>
  <c r="K979" i="6" s="1"/>
  <c r="I973" i="6"/>
  <c r="K973" i="6" s="1"/>
  <c r="I969" i="6"/>
  <c r="K969" i="6" s="1"/>
  <c r="I965" i="6"/>
  <c r="K965" i="6" s="1"/>
  <c r="I961" i="6"/>
  <c r="K961" i="6" s="1"/>
  <c r="I952" i="6"/>
  <c r="I948" i="6"/>
  <c r="K948" i="6" s="1"/>
  <c r="I944" i="6"/>
  <c r="K944" i="6" s="1"/>
  <c r="I940" i="6"/>
  <c r="K940" i="6" s="1"/>
  <c r="I933" i="6"/>
  <c r="K933" i="6" s="1"/>
  <c r="I929" i="6"/>
  <c r="K929" i="6" s="1"/>
  <c r="I925" i="6"/>
  <c r="K925" i="6" s="1"/>
  <c r="I921" i="6"/>
  <c r="K921" i="6" s="1"/>
  <c r="I917" i="6"/>
  <c r="K917" i="6" s="1"/>
  <c r="I913" i="6"/>
  <c r="K913" i="6" s="1"/>
  <c r="I909" i="6"/>
  <c r="I905" i="6"/>
  <c r="K905" i="6" s="1"/>
  <c r="I901" i="6"/>
  <c r="K901" i="6" s="1"/>
  <c r="I897" i="6"/>
  <c r="K897" i="6" s="1"/>
  <c r="I893" i="6"/>
  <c r="K893" i="6" s="1"/>
  <c r="I889" i="6"/>
  <c r="K889" i="6" s="1"/>
  <c r="I886" i="6"/>
  <c r="K886" i="6" s="1"/>
  <c r="I882" i="6"/>
  <c r="K882" i="6" s="1"/>
  <c r="I878" i="6"/>
  <c r="K878" i="6" s="1"/>
  <c r="I874" i="6"/>
  <c r="K874" i="6" s="1"/>
  <c r="I870" i="6"/>
  <c r="K870" i="6" s="1"/>
  <c r="I866" i="6"/>
  <c r="K866" i="6" s="1"/>
  <c r="I864" i="6"/>
  <c r="K864" i="6" s="1"/>
  <c r="I857" i="6"/>
  <c r="K857" i="6" s="1"/>
  <c r="I853" i="6"/>
  <c r="K853" i="6" s="1"/>
  <c r="I848" i="6"/>
  <c r="K848" i="6" s="1"/>
  <c r="I847" i="6"/>
  <c r="K847" i="6" s="1"/>
  <c r="I2001" i="6"/>
  <c r="K2001" i="6" s="1"/>
  <c r="I1997" i="6"/>
  <c r="K1997" i="6" s="1"/>
  <c r="I1993" i="6"/>
  <c r="K1993" i="6" s="1"/>
  <c r="I1990" i="6"/>
  <c r="K1990" i="6" s="1"/>
  <c r="I1986" i="6"/>
  <c r="K1986" i="6" s="1"/>
  <c r="I1982" i="6"/>
  <c r="K1982" i="6" s="1"/>
  <c r="I1978" i="6"/>
  <c r="I1974" i="6"/>
  <c r="K1974" i="6" s="1"/>
  <c r="I1970" i="6"/>
  <c r="K1970" i="6" s="1"/>
  <c r="I1966" i="6"/>
  <c r="K1966" i="6" s="1"/>
  <c r="I1962" i="6"/>
  <c r="K1962" i="6" s="1"/>
  <c r="I1958" i="6"/>
  <c r="K1958" i="6" s="1"/>
  <c r="I1954" i="6"/>
  <c r="K1954" i="6" s="1"/>
  <c r="I1950" i="6"/>
  <c r="K1950" i="6" s="1"/>
  <c r="I1946" i="6"/>
  <c r="K1946" i="6" s="1"/>
  <c r="I1942" i="6"/>
  <c r="K1942" i="6" s="1"/>
  <c r="I1938" i="6"/>
  <c r="K1938" i="6" s="1"/>
  <c r="I1934" i="6"/>
  <c r="K1934" i="6" s="1"/>
  <c r="I1931" i="6"/>
  <c r="I1927" i="6"/>
  <c r="K1927" i="6" s="1"/>
  <c r="I1923" i="6"/>
  <c r="K1923" i="6" s="1"/>
  <c r="I1919" i="6"/>
  <c r="K1919" i="6" s="1"/>
  <c r="I1915" i="6"/>
  <c r="K1915" i="6" s="1"/>
  <c r="I1911" i="6"/>
  <c r="K1911" i="6" s="1"/>
  <c r="I1903" i="6"/>
  <c r="K1903" i="6" s="1"/>
  <c r="I1899" i="6"/>
  <c r="K1899" i="6" s="1"/>
  <c r="I1898" i="6"/>
  <c r="K1898" i="6" s="1"/>
  <c r="I1894" i="6"/>
  <c r="K1894" i="6" s="1"/>
  <c r="I1889" i="6"/>
  <c r="K1889" i="6" s="1"/>
  <c r="I1883" i="6"/>
  <c r="K1883" i="6" s="1"/>
  <c r="I1879" i="6"/>
  <c r="K1879" i="6" s="1"/>
  <c r="I1875" i="6"/>
  <c r="K1875" i="6" s="1"/>
  <c r="I1871" i="6"/>
  <c r="K1871" i="6" s="1"/>
  <c r="I1867" i="6"/>
  <c r="K1867" i="6" s="1"/>
  <c r="I1863" i="6"/>
  <c r="K1863" i="6" s="1"/>
  <c r="I1859" i="6"/>
  <c r="K1859" i="6" s="1"/>
  <c r="I1855" i="6"/>
  <c r="K1855" i="6" s="1"/>
  <c r="I1851" i="6"/>
  <c r="K1851" i="6" s="1"/>
  <c r="I1847" i="6"/>
  <c r="I1843" i="6"/>
  <c r="K1843" i="6" s="1"/>
  <c r="I1839" i="6"/>
  <c r="K1839" i="6" s="1"/>
  <c r="I1835" i="6"/>
  <c r="K1835" i="6" s="1"/>
  <c r="I1831" i="6"/>
  <c r="K1831" i="6" s="1"/>
  <c r="I1827" i="6"/>
  <c r="K1827" i="6" s="1"/>
  <c r="I1825" i="6"/>
  <c r="K1825" i="6" s="1"/>
  <c r="I1821" i="6"/>
  <c r="K1821" i="6" s="1"/>
  <c r="I1818" i="6"/>
  <c r="K1818" i="6" s="1"/>
  <c r="I1814" i="6"/>
  <c r="K1814" i="6" s="1"/>
  <c r="I1810" i="6"/>
  <c r="K1810" i="6" s="1"/>
  <c r="I1806" i="6"/>
  <c r="K1806" i="6" s="1"/>
  <c r="I1800" i="6"/>
  <c r="K1800" i="6" s="1"/>
  <c r="I1796" i="6"/>
  <c r="K1796" i="6" s="1"/>
  <c r="I1792" i="6"/>
  <c r="K1792" i="6" s="1"/>
  <c r="I1788" i="6"/>
  <c r="K1788" i="6" s="1"/>
  <c r="I1784" i="6"/>
  <c r="K1784" i="6" s="1"/>
  <c r="I1780" i="6"/>
  <c r="K1780" i="6" s="1"/>
  <c r="I1776" i="6"/>
  <c r="K1776" i="6" s="1"/>
  <c r="I1774" i="6"/>
  <c r="K1774" i="6" s="1"/>
  <c r="I1770" i="6"/>
  <c r="I1766" i="6"/>
  <c r="K1766" i="6" s="1"/>
  <c r="I1762" i="6"/>
  <c r="K1762" i="6" s="1"/>
  <c r="I1755" i="6"/>
  <c r="K1755" i="6" s="1"/>
  <c r="I1751" i="6"/>
  <c r="K1751" i="6" s="1"/>
  <c r="I1747" i="6"/>
  <c r="I1743" i="6"/>
  <c r="K1743" i="6" s="1"/>
  <c r="I1739" i="6"/>
  <c r="K1739" i="6" s="1"/>
  <c r="I1735" i="6"/>
  <c r="K1735" i="6" s="1"/>
  <c r="I1731" i="6"/>
  <c r="I1727" i="6"/>
  <c r="K1727" i="6" s="1"/>
  <c r="I1723" i="6"/>
  <c r="K1723" i="6" s="1"/>
  <c r="I1719" i="6"/>
  <c r="I1713" i="6"/>
  <c r="K1713" i="6" s="1"/>
  <c r="I1709" i="6"/>
  <c r="K1709" i="6" s="1"/>
  <c r="I1705" i="6"/>
  <c r="K1705" i="6" s="1"/>
  <c r="I1703" i="6"/>
  <c r="K1703" i="6" s="1"/>
  <c r="I1699" i="6"/>
  <c r="K1699" i="6" s="1"/>
  <c r="I1695" i="6"/>
  <c r="K1695" i="6" s="1"/>
  <c r="I1691" i="6"/>
  <c r="K1691" i="6" s="1"/>
  <c r="I1687" i="6"/>
  <c r="K1687" i="6" s="1"/>
  <c r="I1683" i="6"/>
  <c r="K1683" i="6" s="1"/>
  <c r="I1679" i="6"/>
  <c r="K1679" i="6" s="1"/>
  <c r="I1675" i="6"/>
  <c r="K1675" i="6" s="1"/>
  <c r="I1671" i="6"/>
  <c r="K1671" i="6" s="1"/>
  <c r="I1667" i="6"/>
  <c r="K1667" i="6" s="1"/>
  <c r="I1663" i="6"/>
  <c r="K1663" i="6" s="1"/>
  <c r="I1659" i="6"/>
  <c r="K1659" i="6" s="1"/>
  <c r="I1655" i="6"/>
  <c r="K1655" i="6" s="1"/>
  <c r="I1651" i="6"/>
  <c r="K1651" i="6" s="1"/>
  <c r="I1647" i="6"/>
  <c r="K1647" i="6" s="1"/>
  <c r="I1643" i="6"/>
  <c r="K1643" i="6" s="1"/>
  <c r="I1639" i="6"/>
  <c r="K1639" i="6" s="1"/>
  <c r="I1635" i="6"/>
  <c r="K1635" i="6" s="1"/>
  <c r="I1631" i="6"/>
  <c r="K1631" i="6" s="1"/>
  <c r="I1627" i="6"/>
  <c r="K1627" i="6" s="1"/>
  <c r="I1623" i="6"/>
  <c r="K1623" i="6" s="1"/>
  <c r="I1622" i="6"/>
  <c r="K1622" i="6" s="1"/>
  <c r="I1615" i="6"/>
  <c r="K1615" i="6" s="1"/>
  <c r="I1611" i="6"/>
  <c r="K1611" i="6" s="1"/>
  <c r="I1607" i="6"/>
  <c r="K1607" i="6" s="1"/>
  <c r="I1603" i="6"/>
  <c r="K1603" i="6" s="1"/>
  <c r="I1597" i="6"/>
  <c r="K1597" i="6" s="1"/>
  <c r="I1593" i="6"/>
  <c r="K1593" i="6" s="1"/>
  <c r="I1588" i="6"/>
  <c r="K1588" i="6" s="1"/>
  <c r="I1584" i="6"/>
  <c r="I1578" i="6"/>
  <c r="K1578" i="6" s="1"/>
  <c r="I1574" i="6"/>
  <c r="K1574" i="6" s="1"/>
  <c r="I1570" i="6"/>
  <c r="K1570" i="6" s="1"/>
  <c r="I1566" i="6"/>
  <c r="K1566" i="6" s="1"/>
  <c r="I1562" i="6"/>
  <c r="K1562" i="6" s="1"/>
  <c r="I1558" i="6"/>
  <c r="K1558" i="6" s="1"/>
  <c r="I1554" i="6"/>
  <c r="K1554" i="6" s="1"/>
  <c r="I1550" i="6"/>
  <c r="K1550" i="6" s="1"/>
  <c r="I1546" i="6"/>
  <c r="K1546" i="6" s="1"/>
  <c r="I1542" i="6"/>
  <c r="K1542" i="6" s="1"/>
  <c r="I1539" i="6"/>
  <c r="K1539" i="6" s="1"/>
  <c r="I1535" i="6"/>
  <c r="K1535" i="6" s="1"/>
  <c r="I1531" i="6"/>
  <c r="K1531" i="6" s="1"/>
  <c r="I1527" i="6"/>
  <c r="K1527" i="6" s="1"/>
  <c r="I1523" i="6"/>
  <c r="I1519" i="6"/>
  <c r="K1519" i="6" s="1"/>
  <c r="I1515" i="6"/>
  <c r="K1515" i="6" s="1"/>
  <c r="I1511" i="6"/>
  <c r="K1511" i="6" s="1"/>
  <c r="I1507" i="6"/>
  <c r="K1507" i="6" s="1"/>
  <c r="I1504" i="6"/>
  <c r="K1504" i="6" s="1"/>
  <c r="I1500" i="6"/>
  <c r="K1500" i="6" s="1"/>
  <c r="I1496" i="6"/>
  <c r="K1496" i="6" s="1"/>
  <c r="I1492" i="6"/>
  <c r="K1492" i="6" s="1"/>
  <c r="I1488" i="6"/>
  <c r="K1488" i="6" s="1"/>
  <c r="I1484" i="6"/>
  <c r="K1484" i="6" s="1"/>
  <c r="I1480" i="6"/>
  <c r="K1480" i="6" s="1"/>
  <c r="I1476" i="6"/>
  <c r="K1476" i="6" s="1"/>
  <c r="I1472" i="6"/>
  <c r="K1472" i="6" s="1"/>
  <c r="I1468" i="6"/>
  <c r="K1468" i="6" s="1"/>
  <c r="I1464" i="6"/>
  <c r="K1464" i="6" s="1"/>
  <c r="I1460" i="6"/>
  <c r="K1460" i="6" s="1"/>
  <c r="I1457" i="6"/>
  <c r="K1457" i="6" s="1"/>
  <c r="I1453" i="6"/>
  <c r="K1453" i="6" s="1"/>
  <c r="I1449" i="6"/>
  <c r="K1449" i="6" s="1"/>
  <c r="I1445" i="6"/>
  <c r="I1441" i="6"/>
  <c r="K1441" i="6" s="1"/>
  <c r="I1437" i="6"/>
  <c r="K1437" i="6" s="1"/>
  <c r="I1433" i="6"/>
  <c r="K1433" i="6" s="1"/>
  <c r="I1429" i="6"/>
  <c r="K1429" i="6" s="1"/>
  <c r="I1425" i="6"/>
  <c r="K1425" i="6" s="1"/>
  <c r="I1421" i="6"/>
  <c r="K1421" i="6" s="1"/>
  <c r="I1418" i="6"/>
  <c r="K1418" i="6" s="1"/>
  <c r="I1414" i="6"/>
  <c r="K1414" i="6" s="1"/>
  <c r="I1410" i="6"/>
  <c r="K1410" i="6" s="1"/>
  <c r="I1406" i="6"/>
  <c r="K1406" i="6" s="1"/>
  <c r="I1402" i="6"/>
  <c r="K1402" i="6" s="1"/>
  <c r="I1398" i="6"/>
  <c r="K1398" i="6" s="1"/>
  <c r="I1394" i="6"/>
  <c r="K1394" i="6" s="1"/>
  <c r="I1390" i="6"/>
  <c r="K1390" i="6" s="1"/>
  <c r="I1386" i="6"/>
  <c r="K1386" i="6" s="1"/>
  <c r="I1382" i="6"/>
  <c r="K1382" i="6" s="1"/>
  <c r="I1378" i="6"/>
  <c r="K1378" i="6" s="1"/>
  <c r="I1374" i="6"/>
  <c r="K1374" i="6" s="1"/>
  <c r="I1370" i="6"/>
  <c r="K1370" i="6" s="1"/>
  <c r="I1366" i="6"/>
  <c r="I1362" i="6"/>
  <c r="K1362" i="6" s="1"/>
  <c r="I1358" i="6"/>
  <c r="K1358" i="6" s="1"/>
  <c r="I1354" i="6"/>
  <c r="K1354" i="6" s="1"/>
  <c r="I1350" i="6"/>
  <c r="K1350" i="6" s="1"/>
  <c r="I1346" i="6"/>
  <c r="K1346" i="6" s="1"/>
  <c r="I1345" i="6"/>
  <c r="K1345" i="6" s="1"/>
  <c r="I1341" i="6"/>
  <c r="K1341" i="6" s="1"/>
  <c r="I1337" i="6"/>
  <c r="K1337" i="6" s="1"/>
  <c r="I1333" i="6"/>
  <c r="K1333" i="6" s="1"/>
  <c r="I1329" i="6"/>
  <c r="K1329" i="6" s="1"/>
  <c r="I1322" i="6"/>
  <c r="K1322" i="6" s="1"/>
  <c r="I1318" i="6"/>
  <c r="K1318" i="6" s="1"/>
  <c r="I1314" i="6"/>
  <c r="K1314" i="6" s="1"/>
  <c r="I1310" i="6"/>
  <c r="K1310" i="6" s="1"/>
  <c r="I1306" i="6"/>
  <c r="K1306" i="6" s="1"/>
  <c r="I1302" i="6"/>
  <c r="K1302" i="6" s="1"/>
  <c r="I1298" i="6"/>
  <c r="K1298" i="6" s="1"/>
  <c r="I1297" i="6"/>
  <c r="K1297" i="6" s="1"/>
  <c r="I1293" i="6"/>
  <c r="K1293" i="6" s="1"/>
  <c r="I1289" i="6"/>
  <c r="I1285" i="6"/>
  <c r="K1285" i="6" s="1"/>
  <c r="I1281" i="6"/>
  <c r="K1281" i="6" s="1"/>
  <c r="I1277" i="6"/>
  <c r="K1277" i="6" s="1"/>
  <c r="I1273" i="6"/>
  <c r="K1273" i="6" s="1"/>
  <c r="I1269" i="6"/>
  <c r="K1269" i="6" s="1"/>
  <c r="I1265" i="6"/>
  <c r="K1265" i="6" s="1"/>
  <c r="I1261" i="6"/>
  <c r="K1261" i="6" s="1"/>
  <c r="I1257" i="6"/>
  <c r="K1257" i="6" s="1"/>
  <c r="I1253" i="6"/>
  <c r="K1253" i="6" s="1"/>
  <c r="I1249" i="6"/>
  <c r="K1249" i="6" s="1"/>
  <c r="I1245" i="6"/>
  <c r="K1245" i="6" s="1"/>
  <c r="I1241" i="6"/>
  <c r="K1241" i="6" s="1"/>
  <c r="I1237" i="6"/>
  <c r="K1237" i="6" s="1"/>
  <c r="I1233" i="6"/>
  <c r="K1233" i="6" s="1"/>
  <c r="I1229" i="6"/>
  <c r="K1229" i="6" s="1"/>
  <c r="I1225" i="6"/>
  <c r="K1225" i="6" s="1"/>
  <c r="I1221" i="6"/>
  <c r="K1221" i="6" s="1"/>
  <c r="I1217" i="6"/>
  <c r="K1217" i="6" s="1"/>
  <c r="I1213" i="6"/>
  <c r="K1213" i="6" s="1"/>
  <c r="I1209" i="6"/>
  <c r="I1206" i="6"/>
  <c r="K1206" i="6" s="1"/>
  <c r="I1202" i="6"/>
  <c r="K1202" i="6" s="1"/>
  <c r="I1198" i="6"/>
  <c r="K1198" i="6" s="1"/>
  <c r="I1194" i="6"/>
  <c r="K1194" i="6" s="1"/>
  <c r="I1188" i="6"/>
  <c r="K1188" i="6" s="1"/>
  <c r="I1184" i="6"/>
  <c r="K1184" i="6" s="1"/>
  <c r="I1180" i="6"/>
  <c r="K1180" i="6" s="1"/>
  <c r="I1176" i="6"/>
  <c r="K1176" i="6" s="1"/>
  <c r="I1172" i="6"/>
  <c r="K1172" i="6" s="1"/>
  <c r="I1168" i="6"/>
  <c r="K1168" i="6" s="1"/>
  <c r="I1164" i="6"/>
  <c r="K1164" i="6" s="1"/>
  <c r="I1160" i="6"/>
  <c r="K1160" i="6" s="1"/>
  <c r="I1156" i="6"/>
  <c r="K1156" i="6" s="1"/>
  <c r="I1152" i="6"/>
  <c r="K1152" i="6" s="1"/>
  <c r="I1148" i="6"/>
  <c r="K1148" i="6" s="1"/>
  <c r="I1144" i="6"/>
  <c r="K1144" i="6" s="1"/>
  <c r="I1140" i="6"/>
  <c r="K1140" i="6" s="1"/>
  <c r="I1136" i="6"/>
  <c r="K1136" i="6" s="1"/>
  <c r="I1132" i="6"/>
  <c r="K1132" i="6" s="1"/>
  <c r="I1128" i="6"/>
  <c r="K1128" i="6" s="1"/>
  <c r="I1124" i="6"/>
  <c r="K1124" i="6" s="1"/>
  <c r="I1120" i="6"/>
  <c r="K1120" i="6" s="1"/>
  <c r="I1116" i="6"/>
  <c r="I1114" i="6"/>
  <c r="K1114" i="6" s="1"/>
  <c r="I1111" i="6"/>
  <c r="K1111" i="6" s="1"/>
  <c r="I1109" i="6"/>
  <c r="K1109" i="6" s="1"/>
  <c r="I1105" i="6"/>
  <c r="K1105" i="6" s="1"/>
  <c r="I1102" i="6"/>
  <c r="K1102" i="6" s="1"/>
  <c r="I1099" i="6"/>
  <c r="K1099" i="6" s="1"/>
  <c r="I1095" i="6"/>
  <c r="K1095" i="6" s="1"/>
  <c r="I1091" i="6"/>
  <c r="K1091" i="6" s="1"/>
  <c r="I1087" i="6"/>
  <c r="K1087" i="6" s="1"/>
  <c r="I1083" i="6"/>
  <c r="K1083" i="6" s="1"/>
  <c r="I1079" i="6"/>
  <c r="K1079" i="6" s="1"/>
  <c r="I1075" i="6"/>
  <c r="K1075" i="6" s="1"/>
  <c r="I1071" i="6"/>
  <c r="K1071" i="6" s="1"/>
  <c r="I1067" i="6"/>
  <c r="K1067" i="6" s="1"/>
  <c r="I1063" i="6"/>
  <c r="K1063" i="6" s="1"/>
  <c r="I1059" i="6"/>
  <c r="K1059" i="6" s="1"/>
  <c r="I1055" i="6"/>
  <c r="K1055" i="6" s="1"/>
  <c r="I1051" i="6"/>
  <c r="K1051" i="6" s="1"/>
  <c r="I1047" i="6"/>
  <c r="K1047" i="6" s="1"/>
  <c r="I1043" i="6"/>
  <c r="K1043" i="6" s="1"/>
  <c r="I1041" i="6"/>
  <c r="I1037" i="6"/>
  <c r="I1033" i="6"/>
  <c r="K1033" i="6" s="1"/>
  <c r="I1029" i="6"/>
  <c r="K1029" i="6" s="1"/>
  <c r="I1025" i="6"/>
  <c r="K1025" i="6" s="1"/>
  <c r="I1021" i="6"/>
  <c r="K1021" i="6" s="1"/>
  <c r="I1017" i="6"/>
  <c r="K1017" i="6" s="1"/>
  <c r="I1013" i="6"/>
  <c r="K1013" i="6" s="1"/>
  <c r="I1009" i="6"/>
  <c r="K1009" i="6" s="1"/>
  <c r="I1005" i="6"/>
  <c r="I1003" i="6"/>
  <c r="K1003" i="6" s="1"/>
  <c r="I1000" i="6"/>
  <c r="K1000" i="6" s="1"/>
  <c r="I996" i="6"/>
  <c r="K996" i="6" s="1"/>
  <c r="I992" i="6"/>
  <c r="I988" i="6"/>
  <c r="K988" i="6" s="1"/>
  <c r="I986" i="6"/>
  <c r="K986" i="6" s="1"/>
  <c r="I982" i="6"/>
  <c r="K982" i="6" s="1"/>
  <c r="I978" i="6"/>
  <c r="I976" i="6"/>
  <c r="K976" i="6" s="1"/>
  <c r="I972" i="6"/>
  <c r="K972" i="6" s="1"/>
  <c r="I968" i="6"/>
  <c r="K968" i="6" s="1"/>
  <c r="I964" i="6"/>
  <c r="K964" i="6" s="1"/>
  <c r="I957" i="6"/>
  <c r="K957" i="6" s="1"/>
  <c r="I955" i="6"/>
  <c r="K955" i="6" s="1"/>
  <c r="I951" i="6"/>
  <c r="K951" i="6" s="1"/>
  <c r="I947" i="6"/>
  <c r="K947" i="6" s="1"/>
  <c r="I943" i="6"/>
  <c r="K943" i="6" s="1"/>
  <c r="I939" i="6"/>
  <c r="K939" i="6" s="1"/>
  <c r="I932" i="6"/>
  <c r="K932" i="6" s="1"/>
  <c r="I928" i="6"/>
  <c r="K928" i="6" s="1"/>
  <c r="I924" i="6"/>
  <c r="K924" i="6" s="1"/>
  <c r="I920" i="6"/>
  <c r="K920" i="6" s="1"/>
  <c r="I916" i="6"/>
  <c r="K916" i="6" s="1"/>
  <c r="I912" i="6"/>
  <c r="K912" i="6" s="1"/>
  <c r="I908" i="6"/>
  <c r="K908" i="6" s="1"/>
  <c r="I904" i="6"/>
  <c r="K904" i="6" s="1"/>
  <c r="I900" i="6"/>
  <c r="K900" i="6" s="1"/>
  <c r="I896" i="6"/>
  <c r="K896" i="6" s="1"/>
  <c r="I892" i="6"/>
  <c r="K892" i="6" s="1"/>
  <c r="I885" i="6"/>
  <c r="K885" i="6" s="1"/>
  <c r="I881" i="6"/>
  <c r="K881" i="6" s="1"/>
  <c r="I877" i="6"/>
  <c r="K877" i="6" s="1"/>
  <c r="I873" i="6"/>
  <c r="K873" i="6" s="1"/>
  <c r="I869" i="6"/>
  <c r="K869" i="6" s="1"/>
  <c r="I863" i="6"/>
  <c r="K863" i="6" s="1"/>
  <c r="I860" i="6"/>
  <c r="K860" i="6" s="1"/>
  <c r="I856" i="6"/>
  <c r="K856" i="6" s="1"/>
  <c r="I852" i="6"/>
  <c r="K852" i="6" s="1"/>
  <c r="I846" i="6"/>
  <c r="K846" i="6" s="1"/>
  <c r="I834" i="6"/>
  <c r="K834" i="6" s="1"/>
  <c r="I828" i="6"/>
  <c r="K828" i="6" s="1"/>
  <c r="I823" i="6"/>
  <c r="K823" i="6" s="1"/>
  <c r="I819" i="6"/>
  <c r="K819" i="6" s="1"/>
  <c r="I814" i="6"/>
  <c r="K814" i="6" s="1"/>
  <c r="I812" i="6"/>
  <c r="K812" i="6" s="1"/>
  <c r="I808" i="6"/>
  <c r="K808" i="6" s="1"/>
  <c r="I806" i="6"/>
  <c r="K806" i="6" s="1"/>
  <c r="I804" i="6"/>
  <c r="K804" i="6" s="1"/>
  <c r="I800" i="6"/>
  <c r="K800" i="6" s="1"/>
  <c r="I796" i="6"/>
  <c r="K796" i="6" s="1"/>
  <c r="I792" i="6"/>
  <c r="K792" i="6" s="1"/>
  <c r="I788" i="6"/>
  <c r="K788" i="6" s="1"/>
  <c r="I784" i="6"/>
  <c r="K784" i="6" s="1"/>
  <c r="I780" i="6"/>
  <c r="K780" i="6" s="1"/>
  <c r="I776" i="6"/>
  <c r="K776" i="6" s="1"/>
  <c r="I773" i="6"/>
  <c r="K773" i="6" s="1"/>
  <c r="I769" i="6"/>
  <c r="K769" i="6" s="1"/>
  <c r="I768" i="6"/>
  <c r="K768" i="6" s="1"/>
  <c r="I763" i="6"/>
  <c r="K763" i="6" s="1"/>
  <c r="I759" i="6"/>
  <c r="K759" i="6" s="1"/>
  <c r="I755" i="6"/>
  <c r="K755" i="6" s="1"/>
  <c r="I753" i="6"/>
  <c r="K753" i="6" s="1"/>
  <c r="I749" i="6"/>
  <c r="K749" i="6" s="1"/>
  <c r="I745" i="6"/>
  <c r="K745" i="6" s="1"/>
  <c r="I741" i="6"/>
  <c r="K741" i="6" s="1"/>
  <c r="I737" i="6"/>
  <c r="K737" i="6" s="1"/>
  <c r="I728" i="6"/>
  <c r="K728" i="6" s="1"/>
  <c r="I724" i="6"/>
  <c r="K724" i="6" s="1"/>
  <c r="I722" i="6"/>
  <c r="K722" i="6" s="1"/>
  <c r="I714" i="6"/>
  <c r="K714" i="6" s="1"/>
  <c r="I710" i="6"/>
  <c r="K710" i="6" s="1"/>
  <c r="I706" i="6"/>
  <c r="K706" i="6" s="1"/>
  <c r="I702" i="6"/>
  <c r="K702" i="6" s="1"/>
  <c r="I698" i="6"/>
  <c r="K698" i="6" s="1"/>
  <c r="I694" i="6"/>
  <c r="K694" i="6" s="1"/>
  <c r="I690" i="6"/>
  <c r="K690" i="6" s="1"/>
  <c r="I686" i="6"/>
  <c r="K686" i="6" s="1"/>
  <c r="I682" i="6"/>
  <c r="K682" i="6" s="1"/>
  <c r="I678" i="6"/>
  <c r="K678" i="6" s="1"/>
  <c r="I674" i="6"/>
  <c r="K674" i="6" s="1"/>
  <c r="I670" i="6"/>
  <c r="K670" i="6" s="1"/>
  <c r="I669" i="6"/>
  <c r="K669" i="6" s="1"/>
  <c r="I665" i="6"/>
  <c r="K665" i="6" s="1"/>
  <c r="I661" i="6"/>
  <c r="I657" i="6"/>
  <c r="I653" i="6"/>
  <c r="K653" i="6" s="1"/>
  <c r="I649" i="6"/>
  <c r="K649" i="6" s="1"/>
  <c r="I645" i="6"/>
  <c r="K645" i="6" s="1"/>
  <c r="I641" i="6"/>
  <c r="K641" i="6" s="1"/>
  <c r="I637" i="6"/>
  <c r="K637" i="6" s="1"/>
  <c r="I633" i="6"/>
  <c r="K633" i="6" s="1"/>
  <c r="I629" i="6"/>
  <c r="K629" i="6" s="1"/>
  <c r="I625" i="6"/>
  <c r="K625" i="6" s="1"/>
  <c r="I621" i="6"/>
  <c r="K621" i="6" s="1"/>
  <c r="I617" i="6"/>
  <c r="K617" i="6" s="1"/>
  <c r="I613" i="6"/>
  <c r="K613" i="6" s="1"/>
  <c r="I609" i="6"/>
  <c r="K609" i="6" s="1"/>
  <c r="I605" i="6"/>
  <c r="K605" i="6" s="1"/>
  <c r="I601" i="6"/>
  <c r="K601" i="6" s="1"/>
  <c r="I597" i="6"/>
  <c r="I593" i="6"/>
  <c r="I589" i="6"/>
  <c r="K589" i="6" s="1"/>
  <c r="I585" i="6"/>
  <c r="K585" i="6" s="1"/>
  <c r="I581" i="6"/>
  <c r="K581" i="6" s="1"/>
  <c r="I577" i="6"/>
  <c r="K577" i="6" s="1"/>
  <c r="I573" i="6"/>
  <c r="K573" i="6" s="1"/>
  <c r="I569" i="6"/>
  <c r="K569" i="6" s="1"/>
  <c r="I565" i="6"/>
  <c r="K565" i="6" s="1"/>
  <c r="I561" i="6"/>
  <c r="K561" i="6" s="1"/>
  <c r="I557" i="6"/>
  <c r="K557" i="6" s="1"/>
  <c r="I553" i="6"/>
  <c r="K553" i="6" s="1"/>
  <c r="I549" i="6"/>
  <c r="I545" i="6"/>
  <c r="K545" i="6" s="1"/>
  <c r="I541" i="6"/>
  <c r="K541" i="6" s="1"/>
  <c r="I537" i="6"/>
  <c r="K537" i="6" s="1"/>
  <c r="I533" i="6"/>
  <c r="I529" i="6"/>
  <c r="K529" i="6" s="1"/>
  <c r="I525" i="6"/>
  <c r="K525" i="6" s="1"/>
  <c r="I521" i="6"/>
  <c r="K521" i="6" s="1"/>
  <c r="I517" i="6"/>
  <c r="I513" i="6"/>
  <c r="K513" i="6" s="1"/>
  <c r="I509" i="6"/>
  <c r="K509" i="6" s="1"/>
  <c r="I505" i="6"/>
  <c r="K505" i="6" s="1"/>
  <c r="I501" i="6"/>
  <c r="K501" i="6" s="1"/>
  <c r="I497" i="6"/>
  <c r="K497" i="6" s="1"/>
  <c r="I493" i="6"/>
  <c r="K493" i="6" s="1"/>
  <c r="I489" i="6"/>
  <c r="K489" i="6" s="1"/>
  <c r="I485" i="6"/>
  <c r="K485" i="6" s="1"/>
  <c r="I481" i="6"/>
  <c r="K481" i="6" s="1"/>
  <c r="I477" i="6"/>
  <c r="K477" i="6" s="1"/>
  <c r="I473" i="6"/>
  <c r="K473" i="6" s="1"/>
  <c r="I469" i="6"/>
  <c r="K469" i="6" s="1"/>
  <c r="I465" i="6"/>
  <c r="K465" i="6" s="1"/>
  <c r="I461" i="6"/>
  <c r="K461" i="6" s="1"/>
  <c r="I457" i="6"/>
  <c r="K457" i="6" s="1"/>
  <c r="I453" i="6"/>
  <c r="I449" i="6"/>
  <c r="K449" i="6" s="1"/>
  <c r="I445" i="6"/>
  <c r="K445" i="6" s="1"/>
  <c r="I441" i="6"/>
  <c r="K441" i="6" s="1"/>
  <c r="I437" i="6"/>
  <c r="I433" i="6"/>
  <c r="K433" i="6" s="1"/>
  <c r="I429" i="6"/>
  <c r="K429" i="6" s="1"/>
  <c r="I425" i="6"/>
  <c r="K425" i="6" s="1"/>
  <c r="I421" i="6"/>
  <c r="K421" i="6" s="1"/>
  <c r="I417" i="6"/>
  <c r="K417" i="6" s="1"/>
  <c r="I413" i="6"/>
  <c r="K413" i="6" s="1"/>
  <c r="I409" i="6"/>
  <c r="K409" i="6" s="1"/>
  <c r="I405" i="6"/>
  <c r="I401" i="6"/>
  <c r="K401" i="6" s="1"/>
  <c r="I397" i="6"/>
  <c r="K397" i="6" s="1"/>
  <c r="I393" i="6"/>
  <c r="K393" i="6" s="1"/>
  <c r="I389" i="6"/>
  <c r="I385" i="6"/>
  <c r="I381" i="6"/>
  <c r="K381" i="6" s="1"/>
  <c r="I377" i="6"/>
  <c r="K377" i="6" s="1"/>
  <c r="I373" i="6"/>
  <c r="K373" i="6" s="1"/>
  <c r="I369" i="6"/>
  <c r="I365" i="6"/>
  <c r="K365" i="6" s="1"/>
  <c r="I361" i="6"/>
  <c r="K361" i="6" s="1"/>
  <c r="I357" i="6"/>
  <c r="K357" i="6" s="1"/>
  <c r="I353" i="6"/>
  <c r="K353" i="6" s="1"/>
  <c r="I349" i="6"/>
  <c r="K349" i="6" s="1"/>
  <c r="I345" i="6"/>
  <c r="K345" i="6" s="1"/>
  <c r="I841" i="6"/>
  <c r="K841" i="6" s="1"/>
  <c r="I837" i="6"/>
  <c r="I833" i="6"/>
  <c r="K833" i="6" s="1"/>
  <c r="I831" i="6"/>
  <c r="K831" i="6" s="1"/>
  <c r="I827" i="6"/>
  <c r="K827" i="6" s="1"/>
  <c r="I822" i="6"/>
  <c r="K822" i="6" s="1"/>
  <c r="I818" i="6"/>
  <c r="I813" i="6"/>
  <c r="K813" i="6" s="1"/>
  <c r="I811" i="6"/>
  <c r="K811" i="6" s="1"/>
  <c r="I805" i="6"/>
  <c r="K805" i="6" s="1"/>
  <c r="I803" i="6"/>
  <c r="K803" i="6" s="1"/>
  <c r="I799" i="6"/>
  <c r="K799" i="6" s="1"/>
  <c r="I795" i="6"/>
  <c r="K795" i="6" s="1"/>
  <c r="I791" i="6"/>
  <c r="K791" i="6" s="1"/>
  <c r="I787" i="6"/>
  <c r="K787" i="6" s="1"/>
  <c r="I783" i="6"/>
  <c r="K783" i="6" s="1"/>
  <c r="I779" i="6"/>
  <c r="K779" i="6" s="1"/>
  <c r="I775" i="6"/>
  <c r="I772" i="6"/>
  <c r="K772" i="6" s="1"/>
  <c r="I767" i="6"/>
  <c r="K767" i="6" s="1"/>
  <c r="I762" i="6"/>
  <c r="K762" i="6" s="1"/>
  <c r="I758" i="6"/>
  <c r="K758" i="6" s="1"/>
  <c r="I754" i="6"/>
  <c r="K754" i="6" s="1"/>
  <c r="I752" i="6"/>
  <c r="K752" i="6" s="1"/>
  <c r="I748" i="6"/>
  <c r="K748" i="6" s="1"/>
  <c r="I744" i="6"/>
  <c r="K744" i="6" s="1"/>
  <c r="I740" i="6"/>
  <c r="K740" i="6" s="1"/>
  <c r="I736" i="6"/>
  <c r="K736" i="6" s="1"/>
  <c r="I733" i="6"/>
  <c r="K733" i="6" s="1"/>
  <c r="I731" i="6"/>
  <c r="K731" i="6" s="1"/>
  <c r="I727" i="6"/>
  <c r="K727" i="6" s="1"/>
  <c r="I723" i="6"/>
  <c r="K723" i="6" s="1"/>
  <c r="I721" i="6"/>
  <c r="K721" i="6" s="1"/>
  <c r="I718" i="6"/>
  <c r="K718" i="6" s="1"/>
  <c r="I717" i="6"/>
  <c r="K717" i="6" s="1"/>
  <c r="I713" i="6"/>
  <c r="K713" i="6" s="1"/>
  <c r="I709" i="6"/>
  <c r="K709" i="6" s="1"/>
  <c r="I705" i="6"/>
  <c r="K705" i="6" s="1"/>
  <c r="I701" i="6"/>
  <c r="K701" i="6" s="1"/>
  <c r="I697" i="6"/>
  <c r="K697" i="6" s="1"/>
  <c r="I693" i="6"/>
  <c r="K693" i="6" s="1"/>
  <c r="I689" i="6"/>
  <c r="K689" i="6" s="1"/>
  <c r="I685" i="6"/>
  <c r="K685" i="6" s="1"/>
  <c r="I681" i="6"/>
  <c r="I677" i="6"/>
  <c r="K677" i="6" s="1"/>
  <c r="I673" i="6"/>
  <c r="K673" i="6" s="1"/>
  <c r="I668" i="6"/>
  <c r="I664" i="6"/>
  <c r="K664" i="6" s="1"/>
  <c r="I660" i="6"/>
  <c r="K660" i="6" s="1"/>
  <c r="I656" i="6"/>
  <c r="K656" i="6" s="1"/>
  <c r="I652" i="6"/>
  <c r="K652" i="6" s="1"/>
  <c r="I648" i="6"/>
  <c r="K648" i="6" s="1"/>
  <c r="I644" i="6"/>
  <c r="K644" i="6" s="1"/>
  <c r="I640" i="6"/>
  <c r="K640" i="6" s="1"/>
  <c r="I636" i="6"/>
  <c r="K636" i="6" s="1"/>
  <c r="I632" i="6"/>
  <c r="K632" i="6" s="1"/>
  <c r="I628" i="6"/>
  <c r="K628" i="6" s="1"/>
  <c r="I624" i="6"/>
  <c r="K624" i="6" s="1"/>
  <c r="I620" i="6"/>
  <c r="K620" i="6" s="1"/>
  <c r="I616" i="6"/>
  <c r="K616" i="6" s="1"/>
  <c r="I612" i="6"/>
  <c r="K612" i="6" s="1"/>
  <c r="I608" i="6"/>
  <c r="K608" i="6" s="1"/>
  <c r="I604" i="6"/>
  <c r="K604" i="6" s="1"/>
  <c r="I600" i="6"/>
  <c r="K600" i="6" s="1"/>
  <c r="I596" i="6"/>
  <c r="K596" i="6" s="1"/>
  <c r="I592" i="6"/>
  <c r="K592" i="6" s="1"/>
  <c r="I588" i="6"/>
  <c r="K588" i="6" s="1"/>
  <c r="I584" i="6"/>
  <c r="K584" i="6" s="1"/>
  <c r="I580" i="6"/>
  <c r="K580" i="6" s="1"/>
  <c r="I576" i="6"/>
  <c r="K576" i="6" s="1"/>
  <c r="I572" i="6"/>
  <c r="K572" i="6" s="1"/>
  <c r="I568" i="6"/>
  <c r="K568" i="6" s="1"/>
  <c r="I564" i="6"/>
  <c r="K564" i="6" s="1"/>
  <c r="I560" i="6"/>
  <c r="K560" i="6" s="1"/>
  <c r="I556" i="6"/>
  <c r="K556" i="6" s="1"/>
  <c r="I552" i="6"/>
  <c r="I548" i="6"/>
  <c r="K548" i="6" s="1"/>
  <c r="I544" i="6"/>
  <c r="K544" i="6" s="1"/>
  <c r="I540" i="6"/>
  <c r="K540" i="6" s="1"/>
  <c r="I536" i="6"/>
  <c r="K536" i="6" s="1"/>
  <c r="I532" i="6"/>
  <c r="K532" i="6" s="1"/>
  <c r="I528" i="6"/>
  <c r="K528" i="6" s="1"/>
  <c r="I524" i="6"/>
  <c r="K524" i="6" s="1"/>
  <c r="I520" i="6"/>
  <c r="K520" i="6" s="1"/>
  <c r="I516" i="6"/>
  <c r="K516" i="6" s="1"/>
  <c r="I512" i="6"/>
  <c r="K512" i="6" s="1"/>
  <c r="I508" i="6"/>
  <c r="K508" i="6" s="1"/>
  <c r="I504" i="6"/>
  <c r="K504" i="6" s="1"/>
  <c r="I500" i="6"/>
  <c r="K500" i="6" s="1"/>
  <c r="I496" i="6"/>
  <c r="K496" i="6" s="1"/>
  <c r="I492" i="6"/>
  <c r="K492" i="6" s="1"/>
  <c r="I488" i="6"/>
  <c r="K488" i="6" s="1"/>
  <c r="I484" i="6"/>
  <c r="K484" i="6" s="1"/>
  <c r="I480" i="6"/>
  <c r="K480" i="6" s="1"/>
  <c r="I476" i="6"/>
  <c r="K476" i="6" s="1"/>
  <c r="I472" i="6"/>
  <c r="K472" i="6" s="1"/>
  <c r="I468" i="6"/>
  <c r="K468" i="6" s="1"/>
  <c r="I464" i="6"/>
  <c r="K464" i="6" s="1"/>
  <c r="I460" i="6"/>
  <c r="K460" i="6" s="1"/>
  <c r="I456" i="6"/>
  <c r="K456" i="6" s="1"/>
  <c r="I452" i="6"/>
  <c r="K452" i="6" s="1"/>
  <c r="I448" i="6"/>
  <c r="K448" i="6" s="1"/>
  <c r="I444" i="6"/>
  <c r="K444" i="6" s="1"/>
  <c r="I440" i="6"/>
  <c r="K440" i="6" s="1"/>
  <c r="I436" i="6"/>
  <c r="K436" i="6" s="1"/>
  <c r="I432" i="6"/>
  <c r="K432" i="6" s="1"/>
  <c r="I428" i="6"/>
  <c r="K428" i="6" s="1"/>
  <c r="I424" i="6"/>
  <c r="K424" i="6" s="1"/>
  <c r="I420" i="6"/>
  <c r="K420" i="6" s="1"/>
  <c r="I416" i="6"/>
  <c r="K416" i="6" s="1"/>
  <c r="I412" i="6"/>
  <c r="K412" i="6" s="1"/>
  <c r="I408" i="6"/>
  <c r="K408" i="6" s="1"/>
  <c r="I404" i="6"/>
  <c r="K404" i="6" s="1"/>
  <c r="I400" i="6"/>
  <c r="K400" i="6" s="1"/>
  <c r="I396" i="6"/>
  <c r="K396" i="6" s="1"/>
  <c r="I392" i="6"/>
  <c r="K392" i="6" s="1"/>
  <c r="I388" i="6"/>
  <c r="K388" i="6" s="1"/>
  <c r="I384" i="6"/>
  <c r="K384" i="6" s="1"/>
  <c r="I380" i="6"/>
  <c r="K380" i="6" s="1"/>
  <c r="I376" i="6"/>
  <c r="K376" i="6" s="1"/>
  <c r="I372" i="6"/>
  <c r="K372" i="6" s="1"/>
  <c r="I368" i="6"/>
  <c r="K368" i="6" s="1"/>
  <c r="I364" i="6"/>
  <c r="K364" i="6" s="1"/>
  <c r="I360" i="6"/>
  <c r="K360" i="6" s="1"/>
  <c r="I356" i="6"/>
  <c r="K356" i="6" s="1"/>
  <c r="I352" i="6"/>
  <c r="K352" i="6" s="1"/>
  <c r="I348" i="6"/>
  <c r="K348" i="6" s="1"/>
  <c r="I344" i="6"/>
  <c r="K344" i="6" s="1"/>
  <c r="I340" i="6"/>
  <c r="K340" i="6" s="1"/>
  <c r="I336" i="6"/>
  <c r="K336" i="6" s="1"/>
  <c r="I332" i="6"/>
  <c r="K332" i="6" s="1"/>
  <c r="I328" i="6"/>
  <c r="K328" i="6" s="1"/>
  <c r="I324" i="6"/>
  <c r="K324" i="6" s="1"/>
  <c r="I320" i="6"/>
  <c r="K320" i="6" s="1"/>
  <c r="I316" i="6"/>
  <c r="K316" i="6" s="1"/>
  <c r="I312" i="6"/>
  <c r="K312" i="6" s="1"/>
  <c r="I308" i="6"/>
  <c r="K308" i="6" s="1"/>
  <c r="I304" i="6"/>
  <c r="K304" i="6" s="1"/>
  <c r="I300" i="6"/>
  <c r="K300" i="6" s="1"/>
  <c r="I844" i="6"/>
  <c r="K844" i="6" s="1"/>
  <c r="I840" i="6"/>
  <c r="K840" i="6" s="1"/>
  <c r="I836" i="6"/>
  <c r="K836" i="6" s="1"/>
  <c r="I832" i="6"/>
  <c r="K832" i="6" s="1"/>
  <c r="I830" i="6"/>
  <c r="K830" i="6" s="1"/>
  <c r="I826" i="6"/>
  <c r="K826" i="6" s="1"/>
  <c r="I821" i="6"/>
  <c r="I817" i="6"/>
  <c r="I816" i="6"/>
  <c r="K816" i="6" s="1"/>
  <c r="I810" i="6"/>
  <c r="K810" i="6" s="1"/>
  <c r="I802" i="6"/>
  <c r="K802" i="6" s="1"/>
  <c r="I798" i="6"/>
  <c r="K798" i="6" s="1"/>
  <c r="I794" i="6"/>
  <c r="K794" i="6" s="1"/>
  <c r="I790" i="6"/>
  <c r="K790" i="6" s="1"/>
  <c r="I786" i="6"/>
  <c r="K786" i="6" s="1"/>
  <c r="I782" i="6"/>
  <c r="K782" i="6" s="1"/>
  <c r="I778" i="6"/>
  <c r="K778" i="6" s="1"/>
  <c r="I774" i="6"/>
  <c r="K774" i="6" s="1"/>
  <c r="I771" i="6"/>
  <c r="K771" i="6" s="1"/>
  <c r="I766" i="6"/>
  <c r="K766" i="6" s="1"/>
  <c r="I761" i="6"/>
  <c r="K761" i="6" s="1"/>
  <c r="I757" i="6"/>
  <c r="I751" i="6"/>
  <c r="K751" i="6" s="1"/>
  <c r="I747" i="6"/>
  <c r="K747" i="6" s="1"/>
  <c r="I743" i="6"/>
  <c r="I739" i="6"/>
  <c r="K739" i="6" s="1"/>
  <c r="I735" i="6"/>
  <c r="K735" i="6" s="1"/>
  <c r="I732" i="6"/>
  <c r="K732" i="6" s="1"/>
  <c r="I730" i="6"/>
  <c r="K730" i="6" s="1"/>
  <c r="I726" i="6"/>
  <c r="K726" i="6" s="1"/>
  <c r="I720" i="6"/>
  <c r="K720" i="6" s="1"/>
  <c r="I716" i="6"/>
  <c r="K716" i="6" s="1"/>
  <c r="I712" i="6"/>
  <c r="K712" i="6" s="1"/>
  <c r="I708" i="6"/>
  <c r="K708" i="6" s="1"/>
  <c r="I704" i="6"/>
  <c r="K704" i="6" s="1"/>
  <c r="I700" i="6"/>
  <c r="K700" i="6" s="1"/>
  <c r="I696" i="6"/>
  <c r="K696" i="6" s="1"/>
  <c r="I692" i="6"/>
  <c r="K692" i="6" s="1"/>
  <c r="I688" i="6"/>
  <c r="K688" i="6" s="1"/>
  <c r="I684" i="6"/>
  <c r="K684" i="6" s="1"/>
  <c r="I680" i="6"/>
  <c r="K680" i="6" s="1"/>
  <c r="I676" i="6"/>
  <c r="K676" i="6" s="1"/>
  <c r="I672" i="6"/>
  <c r="K672" i="6" s="1"/>
  <c r="I667" i="6"/>
  <c r="K667" i="6" s="1"/>
  <c r="I663" i="6"/>
  <c r="K663" i="6" s="1"/>
  <c r="I659" i="6"/>
  <c r="K659" i="6" s="1"/>
  <c r="I655" i="6"/>
  <c r="K655" i="6" s="1"/>
  <c r="I651" i="6"/>
  <c r="K651" i="6" s="1"/>
  <c r="I647" i="6"/>
  <c r="K647" i="6" s="1"/>
  <c r="I643" i="6"/>
  <c r="K643" i="6" s="1"/>
  <c r="I639" i="6"/>
  <c r="K639" i="6" s="1"/>
  <c r="I635" i="6"/>
  <c r="K635" i="6" s="1"/>
  <c r="I631" i="6"/>
  <c r="K631" i="6" s="1"/>
  <c r="I627" i="6"/>
  <c r="K627" i="6" s="1"/>
  <c r="I623" i="6"/>
  <c r="K623" i="6" s="1"/>
  <c r="I619" i="6"/>
  <c r="K619" i="6" s="1"/>
  <c r="I615" i="6"/>
  <c r="K615" i="6" s="1"/>
  <c r="I611" i="6"/>
  <c r="K611" i="6" s="1"/>
  <c r="I607" i="6"/>
  <c r="K607" i="6" s="1"/>
  <c r="I603" i="6"/>
  <c r="K603" i="6" s="1"/>
  <c r="I599" i="6"/>
  <c r="K599" i="6" s="1"/>
  <c r="I595" i="6"/>
  <c r="K595" i="6" s="1"/>
  <c r="I591" i="6"/>
  <c r="K591" i="6" s="1"/>
  <c r="I587" i="6"/>
  <c r="K587" i="6" s="1"/>
  <c r="I583" i="6"/>
  <c r="K583" i="6" s="1"/>
  <c r="I579" i="6"/>
  <c r="K579" i="6" s="1"/>
  <c r="I575" i="6"/>
  <c r="K575" i="6" s="1"/>
  <c r="I571" i="6"/>
  <c r="K571" i="6" s="1"/>
  <c r="I567" i="6"/>
  <c r="K567" i="6" s="1"/>
  <c r="I563" i="6"/>
  <c r="K563" i="6" s="1"/>
  <c r="I559" i="6"/>
  <c r="K559" i="6" s="1"/>
  <c r="I555" i="6"/>
  <c r="K555" i="6" s="1"/>
  <c r="I551" i="6"/>
  <c r="K551" i="6" s="1"/>
  <c r="I547" i="6"/>
  <c r="K547" i="6" s="1"/>
  <c r="I543" i="6"/>
  <c r="K543" i="6" s="1"/>
  <c r="I539" i="6"/>
  <c r="K539" i="6" s="1"/>
  <c r="I535" i="6"/>
  <c r="K535" i="6" s="1"/>
  <c r="I531" i="6"/>
  <c r="K531" i="6" s="1"/>
  <c r="I527" i="6"/>
  <c r="K527" i="6" s="1"/>
  <c r="I523" i="6"/>
  <c r="K523" i="6" s="1"/>
  <c r="I519" i="6"/>
  <c r="K519" i="6" s="1"/>
  <c r="I515" i="6"/>
  <c r="K515" i="6" s="1"/>
  <c r="I511" i="6"/>
  <c r="K511" i="6" s="1"/>
  <c r="I507" i="6"/>
  <c r="K507" i="6" s="1"/>
  <c r="I503" i="6"/>
  <c r="K503" i="6" s="1"/>
  <c r="I499" i="6"/>
  <c r="K499" i="6" s="1"/>
  <c r="I495" i="6"/>
  <c r="K495" i="6" s="1"/>
  <c r="I491" i="6"/>
  <c r="K491" i="6" s="1"/>
  <c r="I487" i="6"/>
  <c r="I483" i="6"/>
  <c r="K483" i="6" s="1"/>
  <c r="I479" i="6"/>
  <c r="K479" i="6" s="1"/>
  <c r="I475" i="6"/>
  <c r="K475" i="6" s="1"/>
  <c r="I471" i="6"/>
  <c r="K471" i="6" s="1"/>
  <c r="I467" i="6"/>
  <c r="K467" i="6" s="1"/>
  <c r="I463" i="6"/>
  <c r="K463" i="6" s="1"/>
  <c r="I459" i="6"/>
  <c r="K459" i="6" s="1"/>
  <c r="I455" i="6"/>
  <c r="K455" i="6" s="1"/>
  <c r="I451" i="6"/>
  <c r="K451" i="6" s="1"/>
  <c r="I447" i="6"/>
  <c r="K447" i="6" s="1"/>
  <c r="I443" i="6"/>
  <c r="K443" i="6" s="1"/>
  <c r="I439" i="6"/>
  <c r="K439" i="6" s="1"/>
  <c r="I435" i="6"/>
  <c r="K435" i="6" s="1"/>
  <c r="I431" i="6"/>
  <c r="K431" i="6" s="1"/>
  <c r="I427" i="6"/>
  <c r="K427" i="6" s="1"/>
  <c r="I423" i="6"/>
  <c r="K423" i="6" s="1"/>
  <c r="I419" i="6"/>
  <c r="K419" i="6" s="1"/>
  <c r="I415" i="6"/>
  <c r="K415" i="6" s="1"/>
  <c r="I411" i="6"/>
  <c r="K411" i="6" s="1"/>
  <c r="I407" i="6"/>
  <c r="K407" i="6" s="1"/>
  <c r="I403" i="6"/>
  <c r="K403" i="6" s="1"/>
  <c r="I399" i="6"/>
  <c r="K399" i="6" s="1"/>
  <c r="I395" i="6"/>
  <c r="K395" i="6" s="1"/>
  <c r="I391" i="6"/>
  <c r="K391" i="6" s="1"/>
  <c r="I387" i="6"/>
  <c r="K387" i="6" s="1"/>
  <c r="I383" i="6"/>
  <c r="K383" i="6" s="1"/>
  <c r="I379" i="6"/>
  <c r="K379" i="6" s="1"/>
  <c r="I371" i="6"/>
  <c r="K371" i="6" s="1"/>
  <c r="I367" i="6"/>
  <c r="K367" i="6" s="1"/>
  <c r="I363" i="6"/>
  <c r="K363" i="6" s="1"/>
  <c r="I359" i="6"/>
  <c r="K359" i="6" s="1"/>
  <c r="I355" i="6"/>
  <c r="K355" i="6" s="1"/>
  <c r="I351" i="6"/>
  <c r="K351" i="6" s="1"/>
  <c r="I347" i="6"/>
  <c r="K347" i="6" s="1"/>
  <c r="I341" i="6"/>
  <c r="K341" i="6" s="1"/>
  <c r="I337" i="6"/>
  <c r="K337" i="6" s="1"/>
  <c r="I333" i="6"/>
  <c r="K333" i="6" s="1"/>
  <c r="I329" i="6"/>
  <c r="K329" i="6" s="1"/>
  <c r="I325" i="6"/>
  <c r="K325" i="6" s="1"/>
  <c r="I321" i="6"/>
  <c r="K321" i="6" s="1"/>
  <c r="I317" i="6"/>
  <c r="K317" i="6" s="1"/>
  <c r="I313" i="6"/>
  <c r="K313" i="6" s="1"/>
  <c r="I309" i="6"/>
  <c r="K309" i="6" s="1"/>
  <c r="I305" i="6"/>
  <c r="K305" i="6" s="1"/>
  <c r="I301" i="6"/>
  <c r="K301" i="6" s="1"/>
  <c r="I297" i="6"/>
  <c r="K297" i="6" s="1"/>
  <c r="I293" i="6"/>
  <c r="K293" i="6" s="1"/>
  <c r="I289" i="6"/>
  <c r="K289" i="6" s="1"/>
  <c r="I285" i="6"/>
  <c r="K285" i="6" s="1"/>
  <c r="I281" i="6"/>
  <c r="K281" i="6" s="1"/>
  <c r="I277" i="6"/>
  <c r="K277" i="6" s="1"/>
  <c r="I273" i="6"/>
  <c r="K273" i="6" s="1"/>
  <c r="I269" i="6"/>
  <c r="K269" i="6" s="1"/>
  <c r="I265" i="6"/>
  <c r="K265" i="6" s="1"/>
  <c r="I261" i="6"/>
  <c r="K261" i="6" s="1"/>
  <c r="I257" i="6"/>
  <c r="K257" i="6" s="1"/>
  <c r="I253" i="6"/>
  <c r="K253" i="6" s="1"/>
  <c r="I249" i="6"/>
  <c r="K249" i="6" s="1"/>
  <c r="I245" i="6"/>
  <c r="K245" i="6" s="1"/>
  <c r="I241" i="6"/>
  <c r="K241" i="6" s="1"/>
  <c r="I237" i="6"/>
  <c r="K237" i="6" s="1"/>
  <c r="I233" i="6"/>
  <c r="K233" i="6" s="1"/>
  <c r="I229" i="6"/>
  <c r="K229" i="6" s="1"/>
  <c r="I225" i="6"/>
  <c r="K225" i="6" s="1"/>
  <c r="I221" i="6"/>
  <c r="K221" i="6" s="1"/>
  <c r="I217" i="6"/>
  <c r="K217" i="6" s="1"/>
  <c r="I213" i="6"/>
  <c r="K213" i="6" s="1"/>
  <c r="I209" i="6"/>
  <c r="K209" i="6" s="1"/>
  <c r="I205" i="6"/>
  <c r="K205" i="6" s="1"/>
  <c r="I201" i="6"/>
  <c r="K201" i="6" s="1"/>
  <c r="I197" i="6"/>
  <c r="K197" i="6" s="1"/>
  <c r="I193" i="6"/>
  <c r="K193" i="6" s="1"/>
  <c r="I189" i="6"/>
  <c r="K189" i="6" s="1"/>
  <c r="I185" i="6"/>
  <c r="K185" i="6" s="1"/>
  <c r="I181" i="6"/>
  <c r="K181" i="6" s="1"/>
  <c r="I177" i="6"/>
  <c r="K177" i="6" s="1"/>
  <c r="I173" i="6"/>
  <c r="K173" i="6" s="1"/>
  <c r="I169" i="6"/>
  <c r="K169" i="6" s="1"/>
  <c r="I165" i="6"/>
  <c r="K165" i="6" s="1"/>
  <c r="I161" i="6"/>
  <c r="K161" i="6" s="1"/>
  <c r="I157" i="6"/>
  <c r="K157" i="6" s="1"/>
  <c r="I153" i="6"/>
  <c r="K153" i="6" s="1"/>
  <c r="I149" i="6"/>
  <c r="K149" i="6" s="1"/>
  <c r="I145" i="6"/>
  <c r="K145" i="6" s="1"/>
  <c r="I141" i="6"/>
  <c r="K141" i="6" s="1"/>
  <c r="I137" i="6"/>
  <c r="K137" i="6" s="1"/>
  <c r="I133" i="6"/>
  <c r="K133" i="6" s="1"/>
  <c r="I129" i="6"/>
  <c r="K129" i="6" s="1"/>
  <c r="I125" i="6"/>
  <c r="K125" i="6" s="1"/>
  <c r="I121" i="6"/>
  <c r="K121" i="6" s="1"/>
  <c r="I117" i="6"/>
  <c r="K117" i="6" s="1"/>
  <c r="I113" i="6"/>
  <c r="K113" i="6" s="1"/>
  <c r="I109" i="6"/>
  <c r="K109" i="6" s="1"/>
  <c r="I105" i="6"/>
  <c r="K105" i="6" s="1"/>
  <c r="I101" i="6"/>
  <c r="K101" i="6" s="1"/>
  <c r="I97" i="6"/>
  <c r="K97" i="6" s="1"/>
  <c r="I93" i="6"/>
  <c r="K93" i="6" s="1"/>
  <c r="I89" i="6"/>
  <c r="K89" i="6" s="1"/>
  <c r="I85" i="6"/>
  <c r="K85" i="6" s="1"/>
  <c r="I81" i="6"/>
  <c r="K81" i="6" s="1"/>
  <c r="I77" i="6"/>
  <c r="K77" i="6" s="1"/>
  <c r="I73" i="6"/>
  <c r="K73" i="6" s="1"/>
  <c r="I69" i="6"/>
  <c r="K69" i="6" s="1"/>
  <c r="I65" i="6"/>
  <c r="K65" i="6" s="1"/>
  <c r="I61" i="6"/>
  <c r="K61" i="6" s="1"/>
  <c r="I57" i="6"/>
  <c r="K57" i="6" s="1"/>
  <c r="I53" i="6"/>
  <c r="K53" i="6" s="1"/>
  <c r="I49" i="6"/>
  <c r="K49" i="6" s="1"/>
  <c r="I45" i="6"/>
  <c r="K45" i="6" s="1"/>
  <c r="I41" i="6"/>
  <c r="K41" i="6" s="1"/>
  <c r="I37" i="6"/>
  <c r="K37" i="6" s="1"/>
  <c r="I33" i="6"/>
  <c r="K33" i="6" s="1"/>
  <c r="I29" i="6"/>
  <c r="K29" i="6" s="1"/>
  <c r="I25" i="6"/>
  <c r="K25" i="6" s="1"/>
  <c r="I21" i="6"/>
  <c r="K21" i="6" s="1"/>
  <c r="I17" i="6"/>
  <c r="K17" i="6" s="1"/>
  <c r="I13" i="6"/>
  <c r="K13" i="6" s="1"/>
  <c r="I9" i="6"/>
  <c r="K9" i="6" s="1"/>
  <c r="I5" i="6"/>
  <c r="K5" i="6" s="1"/>
  <c r="I296" i="6"/>
  <c r="K296" i="6" s="1"/>
  <c r="I292" i="6"/>
  <c r="K292" i="6" s="1"/>
  <c r="I288" i="6"/>
  <c r="K288" i="6" s="1"/>
  <c r="I284" i="6"/>
  <c r="K284" i="6" s="1"/>
  <c r="I280" i="6"/>
  <c r="K280" i="6" s="1"/>
  <c r="I276" i="6"/>
  <c r="K276" i="6" s="1"/>
  <c r="I272" i="6"/>
  <c r="K272" i="6" s="1"/>
  <c r="I268" i="6"/>
  <c r="K268" i="6" s="1"/>
  <c r="I264" i="6"/>
  <c r="K264" i="6" s="1"/>
  <c r="I260" i="6"/>
  <c r="K260" i="6" s="1"/>
  <c r="I256" i="6"/>
  <c r="K256" i="6" s="1"/>
  <c r="I252" i="6"/>
  <c r="K252" i="6" s="1"/>
  <c r="I248" i="6"/>
  <c r="K248" i="6" s="1"/>
  <c r="I244" i="6"/>
  <c r="K244" i="6" s="1"/>
  <c r="I240" i="6"/>
  <c r="K240" i="6" s="1"/>
  <c r="I236" i="6"/>
  <c r="K236" i="6" s="1"/>
  <c r="I232" i="6"/>
  <c r="K232" i="6" s="1"/>
  <c r="I228" i="6"/>
  <c r="K228" i="6" s="1"/>
  <c r="I224" i="6"/>
  <c r="K224" i="6" s="1"/>
  <c r="I220" i="6"/>
  <c r="K220" i="6" s="1"/>
  <c r="I216" i="6"/>
  <c r="K216" i="6" s="1"/>
  <c r="I212" i="6"/>
  <c r="K212" i="6" s="1"/>
  <c r="I208" i="6"/>
  <c r="K208" i="6" s="1"/>
  <c r="I204" i="6"/>
  <c r="K204" i="6" s="1"/>
  <c r="I200" i="6"/>
  <c r="K200" i="6" s="1"/>
  <c r="I196" i="6"/>
  <c r="I192" i="6"/>
  <c r="K192" i="6" s="1"/>
  <c r="I188" i="6"/>
  <c r="K188" i="6" s="1"/>
  <c r="I184" i="6"/>
  <c r="K184" i="6" s="1"/>
  <c r="I180" i="6"/>
  <c r="K180" i="6" s="1"/>
  <c r="I176" i="6"/>
  <c r="K176" i="6" s="1"/>
  <c r="I172" i="6"/>
  <c r="K172" i="6" s="1"/>
  <c r="I168" i="6"/>
  <c r="K168" i="6" s="1"/>
  <c r="I164" i="6"/>
  <c r="K164" i="6" s="1"/>
  <c r="I160" i="6"/>
  <c r="K160" i="6" s="1"/>
  <c r="I156" i="6"/>
  <c r="K156" i="6" s="1"/>
  <c r="I152" i="6"/>
  <c r="K152" i="6" s="1"/>
  <c r="I148" i="6"/>
  <c r="K148" i="6" s="1"/>
  <c r="I144" i="6"/>
  <c r="K144" i="6" s="1"/>
  <c r="I140" i="6"/>
  <c r="K140" i="6" s="1"/>
  <c r="I136" i="6"/>
  <c r="K136" i="6" s="1"/>
  <c r="I132" i="6"/>
  <c r="K132" i="6" s="1"/>
  <c r="I128" i="6"/>
  <c r="K128" i="6" s="1"/>
  <c r="I124" i="6"/>
  <c r="K124" i="6" s="1"/>
  <c r="I120" i="6"/>
  <c r="K120" i="6" s="1"/>
  <c r="I116" i="6"/>
  <c r="K116" i="6" s="1"/>
  <c r="I112" i="6"/>
  <c r="K112" i="6" s="1"/>
  <c r="I108" i="6"/>
  <c r="K108" i="6" s="1"/>
  <c r="I104" i="6"/>
  <c r="K104" i="6" s="1"/>
  <c r="I100" i="6"/>
  <c r="K100" i="6" s="1"/>
  <c r="I96" i="6"/>
  <c r="K96" i="6" s="1"/>
  <c r="I92" i="6"/>
  <c r="K92" i="6" s="1"/>
  <c r="I88" i="6"/>
  <c r="K88" i="6" s="1"/>
  <c r="I84" i="6"/>
  <c r="K84" i="6" s="1"/>
  <c r="I80" i="6"/>
  <c r="K80" i="6" s="1"/>
  <c r="I76" i="6"/>
  <c r="K76" i="6" s="1"/>
  <c r="I72" i="6"/>
  <c r="K72" i="6" s="1"/>
  <c r="I68" i="6"/>
  <c r="K68" i="6" s="1"/>
  <c r="I64" i="6"/>
  <c r="K64" i="6" s="1"/>
  <c r="I60" i="6"/>
  <c r="K60" i="6" s="1"/>
  <c r="I56" i="6"/>
  <c r="K56" i="6" s="1"/>
  <c r="I52" i="6"/>
  <c r="K52" i="6" s="1"/>
  <c r="I48" i="6"/>
  <c r="K48" i="6" s="1"/>
  <c r="I44" i="6"/>
  <c r="K44" i="6" s="1"/>
  <c r="I40" i="6"/>
  <c r="K40" i="6" s="1"/>
  <c r="I36" i="6"/>
  <c r="K36" i="6" s="1"/>
  <c r="I32" i="6"/>
  <c r="K32" i="6" s="1"/>
  <c r="I28" i="6"/>
  <c r="K28" i="6" s="1"/>
  <c r="I24" i="6"/>
  <c r="K24" i="6" s="1"/>
  <c r="I20" i="6"/>
  <c r="K20" i="6" s="1"/>
  <c r="I16" i="6"/>
  <c r="K16" i="6" s="1"/>
  <c r="I12" i="6"/>
  <c r="K12" i="6" s="1"/>
  <c r="I8" i="6"/>
  <c r="K8" i="6" s="1"/>
  <c r="I4" i="6"/>
  <c r="K4" i="6" s="1"/>
  <c r="I343" i="6"/>
  <c r="K343" i="6" s="1"/>
  <c r="I339" i="6"/>
  <c r="K339" i="6" s="1"/>
  <c r="I335" i="6"/>
  <c r="K335" i="6" s="1"/>
  <c r="I331" i="6"/>
  <c r="K331" i="6" s="1"/>
  <c r="I327" i="6"/>
  <c r="K327" i="6" s="1"/>
  <c r="I323" i="6"/>
  <c r="K323" i="6" s="1"/>
  <c r="I319" i="6"/>
  <c r="K319" i="6" s="1"/>
  <c r="I315" i="6"/>
  <c r="K315" i="6" s="1"/>
  <c r="I311" i="6"/>
  <c r="K311" i="6" s="1"/>
  <c r="I307" i="6"/>
  <c r="K307" i="6" s="1"/>
  <c r="I303" i="6"/>
  <c r="K303" i="6" s="1"/>
  <c r="I299" i="6"/>
  <c r="K299" i="6" s="1"/>
  <c r="I295" i="6"/>
  <c r="K295" i="6" s="1"/>
  <c r="I291" i="6"/>
  <c r="K291" i="6" s="1"/>
  <c r="I287" i="6"/>
  <c r="K287" i="6" s="1"/>
  <c r="I283" i="6"/>
  <c r="K283" i="6" s="1"/>
  <c r="I279" i="6"/>
  <c r="K279" i="6" s="1"/>
  <c r="I275" i="6"/>
  <c r="K275" i="6" s="1"/>
  <c r="I271" i="6"/>
  <c r="K271" i="6" s="1"/>
  <c r="I267" i="6"/>
  <c r="K267" i="6" s="1"/>
  <c r="I263" i="6"/>
  <c r="K263" i="6" s="1"/>
  <c r="I259" i="6"/>
  <c r="K259" i="6" s="1"/>
  <c r="I255" i="6"/>
  <c r="K255" i="6" s="1"/>
  <c r="I251" i="6"/>
  <c r="K251" i="6" s="1"/>
  <c r="I247" i="6"/>
  <c r="K247" i="6" s="1"/>
  <c r="I243" i="6"/>
  <c r="K243" i="6" s="1"/>
  <c r="I239" i="6"/>
  <c r="K239" i="6" s="1"/>
  <c r="I235" i="6"/>
  <c r="K235" i="6" s="1"/>
  <c r="I231" i="6"/>
  <c r="K231" i="6" s="1"/>
  <c r="I227" i="6"/>
  <c r="K227" i="6" s="1"/>
  <c r="I223" i="6"/>
  <c r="K223" i="6" s="1"/>
  <c r="I219" i="6"/>
  <c r="K219" i="6" s="1"/>
  <c r="I215" i="6"/>
  <c r="K215" i="6" s="1"/>
  <c r="I211" i="6"/>
  <c r="K211" i="6" s="1"/>
  <c r="I207" i="6"/>
  <c r="K207" i="6" s="1"/>
  <c r="I203" i="6"/>
  <c r="K203" i="6" s="1"/>
  <c r="I199" i="6"/>
  <c r="K199" i="6" s="1"/>
  <c r="I195" i="6"/>
  <c r="K195" i="6" s="1"/>
  <c r="I191" i="6"/>
  <c r="K191" i="6" s="1"/>
  <c r="I187" i="6"/>
  <c r="K187" i="6" s="1"/>
  <c r="I183" i="6"/>
  <c r="K183" i="6" s="1"/>
  <c r="I179" i="6"/>
  <c r="K179" i="6" s="1"/>
  <c r="I175" i="6"/>
  <c r="K175" i="6" s="1"/>
  <c r="I171" i="6"/>
  <c r="K171" i="6" s="1"/>
  <c r="I167" i="6"/>
  <c r="K167" i="6" s="1"/>
  <c r="I163" i="6"/>
  <c r="K163" i="6" s="1"/>
  <c r="I159" i="6"/>
  <c r="K159" i="6" s="1"/>
  <c r="I155" i="6"/>
  <c r="K155" i="6" s="1"/>
  <c r="I151" i="6"/>
  <c r="K151" i="6" s="1"/>
  <c r="I147" i="6"/>
  <c r="K147" i="6" s="1"/>
  <c r="I143" i="6"/>
  <c r="K143" i="6" s="1"/>
  <c r="I139" i="6"/>
  <c r="K139" i="6" s="1"/>
  <c r="I135" i="6"/>
  <c r="K135" i="6" s="1"/>
  <c r="I131" i="6"/>
  <c r="K131" i="6" s="1"/>
  <c r="I127" i="6"/>
  <c r="K127" i="6" s="1"/>
  <c r="I123" i="6"/>
  <c r="K123" i="6" s="1"/>
  <c r="I119" i="6"/>
  <c r="K119" i="6" s="1"/>
  <c r="I115" i="6"/>
  <c r="K115" i="6" s="1"/>
  <c r="I111" i="6"/>
  <c r="K111" i="6" s="1"/>
  <c r="I107" i="6"/>
  <c r="K107" i="6" s="1"/>
  <c r="I103" i="6"/>
  <c r="K103" i="6" s="1"/>
  <c r="I99" i="6"/>
  <c r="K99" i="6" s="1"/>
  <c r="I95" i="6"/>
  <c r="K95" i="6" s="1"/>
  <c r="I91" i="6"/>
  <c r="K91" i="6" s="1"/>
  <c r="I87" i="6"/>
  <c r="K87" i="6" s="1"/>
  <c r="I83" i="6"/>
  <c r="K83" i="6" s="1"/>
  <c r="I79" i="6"/>
  <c r="K79" i="6" s="1"/>
  <c r="I75" i="6"/>
  <c r="K75" i="6" s="1"/>
  <c r="I71" i="6"/>
  <c r="K71" i="6" s="1"/>
  <c r="I67" i="6"/>
  <c r="K67" i="6" s="1"/>
  <c r="I63" i="6"/>
  <c r="K63" i="6" s="1"/>
  <c r="I59" i="6"/>
  <c r="K59" i="6" s="1"/>
  <c r="I55" i="6"/>
  <c r="K55" i="6" s="1"/>
  <c r="I51" i="6"/>
  <c r="K51" i="6" s="1"/>
  <c r="I47" i="6"/>
  <c r="K47" i="6" s="1"/>
  <c r="I43" i="6"/>
  <c r="K43" i="6" s="1"/>
  <c r="I39" i="6"/>
  <c r="K39" i="6" s="1"/>
  <c r="I35" i="6"/>
  <c r="K35" i="6" s="1"/>
  <c r="I31" i="6"/>
  <c r="K31" i="6" s="1"/>
  <c r="I27" i="6"/>
  <c r="K27" i="6" s="1"/>
  <c r="I23" i="6"/>
  <c r="K23" i="6" s="1"/>
  <c r="I19" i="6"/>
  <c r="K19" i="6" s="1"/>
  <c r="I15" i="6"/>
  <c r="K15" i="6" s="1"/>
  <c r="I11" i="6"/>
  <c r="K11" i="6" s="1"/>
  <c r="I7" i="6"/>
  <c r="K7" i="6" s="1"/>
  <c r="I3" i="6"/>
  <c r="K3" i="6" s="1"/>
  <c r="J2860" i="6"/>
  <c r="J2849" i="6"/>
  <c r="J2782" i="6"/>
  <c r="J2756" i="6"/>
  <c r="J2724" i="6"/>
  <c r="J2717" i="6"/>
  <c r="J2653" i="6"/>
  <c r="J2645" i="6"/>
  <c r="J2613" i="6"/>
  <c r="J2605" i="6"/>
  <c r="J2581" i="6"/>
  <c r="J2557" i="6"/>
  <c r="J2549" i="6"/>
  <c r="J2506" i="6"/>
  <c r="J2448" i="6"/>
  <c r="J2424" i="6"/>
  <c r="J2416" i="6"/>
  <c r="J2384" i="6"/>
  <c r="J2376" i="6"/>
  <c r="J2362" i="6"/>
  <c r="J2356" i="6"/>
  <c r="J2325" i="6"/>
  <c r="J2298" i="6"/>
  <c r="J2290" i="6"/>
  <c r="J2266" i="6"/>
  <c r="J2234" i="6"/>
  <c r="J2226" i="6"/>
  <c r="J2185" i="6"/>
  <c r="J2153" i="6"/>
  <c r="J2143" i="6"/>
  <c r="J2056" i="6"/>
  <c r="J2048" i="6"/>
  <c r="J2024" i="6"/>
  <c r="J1963" i="6"/>
  <c r="J1924" i="6"/>
  <c r="J1916" i="6"/>
  <c r="J1890" i="6"/>
  <c r="J1819" i="6"/>
  <c r="J1803" i="6"/>
  <c r="J1797" i="6"/>
  <c r="J1714" i="6"/>
  <c r="J1706" i="6"/>
  <c r="J1656" i="6"/>
  <c r="J1616" i="6"/>
  <c r="J1555" i="6"/>
  <c r="J1551" i="6"/>
  <c r="J1516" i="6"/>
  <c r="J1391" i="6"/>
  <c r="J2833" i="6"/>
  <c r="J2755" i="6"/>
  <c r="J2747" i="6"/>
  <c r="J2716" i="6"/>
  <c r="J2708" i="6"/>
  <c r="J2684" i="6"/>
  <c r="J2668" i="6"/>
  <c r="J2636" i="6"/>
  <c r="J2624" i="6"/>
  <c r="J2612" i="6"/>
  <c r="J2604" i="6"/>
  <c r="J2535" i="6"/>
  <c r="J2519" i="6"/>
  <c r="J2511" i="6"/>
  <c r="J2478" i="6"/>
  <c r="J2456" i="6"/>
  <c r="J2447" i="6"/>
  <c r="J2415" i="6"/>
  <c r="J2349" i="6"/>
  <c r="J2320" i="6"/>
  <c r="J2289" i="6"/>
  <c r="J2257" i="6"/>
  <c r="J2241" i="6"/>
  <c r="J2209" i="6"/>
  <c r="J2176" i="6"/>
  <c r="J2140" i="6"/>
  <c r="J2108" i="6"/>
  <c r="J2075" i="6"/>
  <c r="J1982" i="6"/>
  <c r="J1839" i="6"/>
  <c r="J1806" i="6"/>
  <c r="J1558" i="6"/>
  <c r="J1029" i="6"/>
  <c r="J2858" i="6"/>
  <c r="J2855" i="6"/>
  <c r="J2851" i="6"/>
  <c r="J2847" i="6"/>
  <c r="J2843" i="6"/>
  <c r="J2840" i="6"/>
  <c r="J2836" i="6"/>
  <c r="J2832" i="6"/>
  <c r="J2829" i="6"/>
  <c r="J2825" i="6"/>
  <c r="J2821" i="6"/>
  <c r="J2813" i="6"/>
  <c r="J2812" i="6"/>
  <c r="J2808" i="6"/>
  <c r="J2804" i="6"/>
  <c r="J2800" i="6"/>
  <c r="J2796" i="6"/>
  <c r="J2792" i="6"/>
  <c r="J2788" i="6"/>
  <c r="J2784" i="6"/>
  <c r="J2780" i="6"/>
  <c r="J2776" i="6"/>
  <c r="J2768" i="6"/>
  <c r="J2764" i="6"/>
  <c r="J2760" i="6"/>
  <c r="J2754" i="6"/>
  <c r="J2750" i="6"/>
  <c r="J2746" i="6"/>
  <c r="J2738" i="6"/>
  <c r="J2734" i="6"/>
  <c r="J2730" i="6"/>
  <c r="J2722" i="6"/>
  <c r="J2718" i="6"/>
  <c r="J2715" i="6"/>
  <c r="J2707" i="6"/>
  <c r="J2703" i="6"/>
  <c r="J2699" i="6"/>
  <c r="J2691" i="6"/>
  <c r="J2687" i="6"/>
  <c r="J2683" i="6"/>
  <c r="J2679" i="6"/>
  <c r="J2675" i="6"/>
  <c r="J2671" i="6"/>
  <c r="J2667" i="6"/>
  <c r="J2663" i="6"/>
  <c r="J2659" i="6"/>
  <c r="J2655" i="6"/>
  <c r="J2651" i="6"/>
  <c r="J2647" i="6"/>
  <c r="J2643" i="6"/>
  <c r="J2639" i="6"/>
  <c r="J2635" i="6"/>
  <c r="J2631" i="6"/>
  <c r="J2627" i="6"/>
  <c r="J2623" i="6"/>
  <c r="J2615" i="6"/>
  <c r="J2611" i="6"/>
  <c r="J2607" i="6"/>
  <c r="J2603" i="6"/>
  <c r="J2595" i="6"/>
  <c r="J2591" i="6"/>
  <c r="J2587" i="6"/>
  <c r="J2579" i="6"/>
  <c r="J2575" i="6"/>
  <c r="J2563" i="6"/>
  <c r="J2559" i="6"/>
  <c r="J2555" i="6"/>
  <c r="J2547" i="6"/>
  <c r="J2543" i="6"/>
  <c r="J2538" i="6"/>
  <c r="J2530" i="6"/>
  <c r="J2526" i="6"/>
  <c r="J2514" i="6"/>
  <c r="J2510" i="6"/>
  <c r="J2500" i="6"/>
  <c r="J2497" i="6"/>
  <c r="J2493" i="6"/>
  <c r="J2485" i="6"/>
  <c r="J2481" i="6"/>
  <c r="J2469" i="6"/>
  <c r="J2466" i="6"/>
  <c r="J2450" i="6"/>
  <c r="J2446" i="6"/>
  <c r="J2434" i="6"/>
  <c r="J2430" i="6"/>
  <c r="J2418" i="6"/>
  <c r="J2414" i="6"/>
  <c r="J2402" i="6"/>
  <c r="J2398" i="6"/>
  <c r="J2394" i="6"/>
  <c r="J2386" i="6"/>
  <c r="J2382" i="6"/>
  <c r="J2370" i="6"/>
  <c r="J2366" i="6"/>
  <c r="J2352" i="6"/>
  <c r="J2348" i="6"/>
  <c r="J2344" i="6"/>
  <c r="J2338" i="6"/>
  <c r="J2334" i="6"/>
  <c r="J2331" i="6"/>
  <c r="J2323" i="6"/>
  <c r="J2319" i="6"/>
  <c r="J2304" i="6"/>
  <c r="J2300" i="6"/>
  <c r="J2296" i="6"/>
  <c r="J2288" i="6"/>
  <c r="J2284" i="6"/>
  <c r="J2280" i="6"/>
  <c r="J2272" i="6"/>
  <c r="J2268" i="6"/>
  <c r="J2256" i="6"/>
  <c r="J2252" i="6"/>
  <c r="J2240" i="6"/>
  <c r="J2236" i="6"/>
  <c r="J2232" i="6"/>
  <c r="J2224" i="6"/>
  <c r="J2220" i="6"/>
  <c r="J2208" i="6"/>
  <c r="J2204" i="6"/>
  <c r="J2193" i="6"/>
  <c r="J2189" i="6"/>
  <c r="J2179" i="6"/>
  <c r="J2175" i="6"/>
  <c r="J2163" i="6"/>
  <c r="J2159" i="6"/>
  <c r="J2147" i="6"/>
  <c r="J2145" i="6"/>
  <c r="J2139" i="6"/>
  <c r="J2131" i="6"/>
  <c r="J2127" i="6"/>
  <c r="J2115" i="6"/>
  <c r="J2111" i="6"/>
  <c r="J2098" i="6"/>
  <c r="J2094" i="6"/>
  <c r="J2090" i="6"/>
  <c r="J2082" i="6"/>
  <c r="J2078" i="6"/>
  <c r="J2074" i="6"/>
  <c r="J2066" i="6"/>
  <c r="J2062" i="6"/>
  <c r="J2054" i="6"/>
  <c r="J2050" i="6"/>
  <c r="J2046" i="6"/>
  <c r="J2038" i="6"/>
  <c r="J2034" i="6"/>
  <c r="J2030" i="6"/>
  <c r="J2023" i="6"/>
  <c r="J2019" i="6"/>
  <c r="J2007" i="6"/>
  <c r="J2003" i="6"/>
  <c r="J1992" i="6"/>
  <c r="J1989" i="6"/>
  <c r="J1985" i="6"/>
  <c r="J1977" i="6"/>
  <c r="J1973" i="6"/>
  <c r="J1961" i="6"/>
  <c r="J1957" i="6"/>
  <c r="J1945" i="6"/>
  <c r="J1941" i="6"/>
  <c r="J1926" i="6"/>
  <c r="J1922" i="6"/>
  <c r="J1910" i="6"/>
  <c r="J1906" i="6"/>
  <c r="J1893" i="6"/>
  <c r="J1888" i="6"/>
  <c r="J1886" i="6"/>
  <c r="J1878" i="6"/>
  <c r="J1874" i="6"/>
  <c r="J1862" i="6"/>
  <c r="J1858" i="6"/>
  <c r="J1846" i="6"/>
  <c r="J1842" i="6"/>
  <c r="J1838" i="6"/>
  <c r="J1830" i="6"/>
  <c r="J1824" i="6"/>
  <c r="J1817" i="6"/>
  <c r="J1809" i="6"/>
  <c r="J1805" i="6"/>
  <c r="J1791" i="6"/>
  <c r="J1787" i="6"/>
  <c r="J1783" i="6"/>
  <c r="J1775" i="6"/>
  <c r="J1773" i="6"/>
  <c r="J1769" i="6"/>
  <c r="J1761" i="6"/>
  <c r="J1754" i="6"/>
  <c r="J1742" i="6"/>
  <c r="J1738" i="6"/>
  <c r="J1726" i="6"/>
  <c r="J1722" i="6"/>
  <c r="J1708" i="6"/>
  <c r="J1704" i="6"/>
  <c r="J1694" i="6"/>
  <c r="J1690" i="6"/>
  <c r="J1686" i="6"/>
  <c r="J1678" i="6"/>
  <c r="J1674" i="6"/>
  <c r="J1662" i="6"/>
  <c r="J1658" i="6"/>
  <c r="J1646" i="6"/>
  <c r="J1642" i="6"/>
  <c r="J1630" i="6"/>
  <c r="J1626" i="6"/>
  <c r="J1614" i="6"/>
  <c r="J1610" i="6"/>
  <c r="J1600" i="6"/>
  <c r="J1596" i="6"/>
  <c r="J1592" i="6"/>
  <c r="J1583" i="6"/>
  <c r="J1581" i="6"/>
  <c r="J1569" i="6"/>
  <c r="J1565" i="6"/>
  <c r="J1553" i="6"/>
  <c r="J1549" i="6"/>
  <c r="J1545" i="6"/>
  <c r="J1534" i="6"/>
  <c r="J1530" i="6"/>
  <c r="J1526" i="6"/>
  <c r="J1518" i="6"/>
  <c r="J1514" i="6"/>
  <c r="J1503" i="6"/>
  <c r="J1499" i="6"/>
  <c r="J1495" i="6"/>
  <c r="J1487" i="6"/>
  <c r="J1483" i="6"/>
  <c r="J1479" i="6"/>
  <c r="J1471" i="6"/>
  <c r="J1467" i="6"/>
  <c r="J1452" i="6"/>
  <c r="J1448" i="6"/>
  <c r="J1436" i="6"/>
  <c r="J1432" i="6"/>
  <c r="J1428" i="6"/>
  <c r="J1417" i="6"/>
  <c r="J1413" i="6"/>
  <c r="J1401" i="6"/>
  <c r="J1397" i="6"/>
  <c r="J1385" i="6"/>
  <c r="J1381" i="6"/>
  <c r="J1369" i="6"/>
  <c r="J1365" i="6"/>
  <c r="J1353" i="6"/>
  <c r="J1349" i="6"/>
  <c r="J1336" i="6"/>
  <c r="J1332" i="6"/>
  <c r="J1328" i="6"/>
  <c r="J1321" i="6"/>
  <c r="J1317" i="6"/>
  <c r="J1305" i="6"/>
  <c r="J1301" i="6"/>
  <c r="J1288" i="6"/>
  <c r="J1284" i="6"/>
  <c r="J1280" i="6"/>
  <c r="J1272" i="6"/>
  <c r="J1268" i="6"/>
  <c r="J1264" i="6"/>
  <c r="J1256" i="6"/>
  <c r="J1252" i="6"/>
  <c r="J1240" i="6"/>
  <c r="J1236" i="6"/>
  <c r="J1232" i="6"/>
  <c r="J1224" i="6"/>
  <c r="J1220" i="6"/>
  <c r="J1216" i="6"/>
  <c r="J1208" i="6"/>
  <c r="J1205" i="6"/>
  <c r="J1193" i="6"/>
  <c r="J1191" i="6"/>
  <c r="J1179" i="6"/>
  <c r="J1175" i="6"/>
  <c r="J1171" i="6"/>
  <c r="J1163" i="6"/>
  <c r="J1159" i="6"/>
  <c r="J1147" i="6"/>
  <c r="J1143" i="6"/>
  <c r="J1131" i="6"/>
  <c r="J1127" i="6"/>
  <c r="J1115" i="6"/>
  <c r="J1113" i="6"/>
  <c r="J1101" i="6"/>
  <c r="J1098" i="6"/>
  <c r="J1086" i="6"/>
  <c r="J1082" i="6"/>
  <c r="J1078" i="6"/>
  <c r="J1070" i="6"/>
  <c r="J1066" i="6"/>
  <c r="J1054" i="6"/>
  <c r="J1050" i="6"/>
  <c r="J1036" i="6"/>
  <c r="J1032" i="6"/>
  <c r="J1028" i="6"/>
  <c r="J1020" i="6"/>
  <c r="J1016" i="6"/>
  <c r="J1012" i="6"/>
  <c r="J1004" i="6"/>
  <c r="J1002" i="6"/>
  <c r="J991" i="6"/>
  <c r="J985" i="6"/>
  <c r="J981" i="6"/>
  <c r="J975" i="6"/>
  <c r="J971" i="6"/>
  <c r="J967" i="6"/>
  <c r="J959" i="6"/>
  <c r="J946" i="6"/>
  <c r="J942" i="6"/>
  <c r="J938" i="6"/>
  <c r="J935" i="6"/>
  <c r="J927" i="6"/>
  <c r="J923" i="6"/>
  <c r="J919" i="6"/>
  <c r="J903" i="6"/>
  <c r="J895" i="6"/>
  <c r="J891" i="6"/>
  <c r="J888" i="6"/>
  <c r="J880" i="6"/>
  <c r="J872" i="6"/>
  <c r="J859" i="6"/>
  <c r="J2857" i="6"/>
  <c r="J2850" i="6"/>
  <c r="J2830" i="6"/>
  <c r="J2824" i="6"/>
  <c r="J2791" i="6"/>
  <c r="J2783" i="6"/>
  <c r="J2759" i="6"/>
  <c r="J2757" i="6"/>
  <c r="J2745" i="6"/>
  <c r="J2737" i="6"/>
  <c r="J2670" i="6"/>
  <c r="J2654" i="6"/>
  <c r="J2630" i="6"/>
  <c r="J2622" i="6"/>
  <c r="J2606" i="6"/>
  <c r="J2598" i="6"/>
  <c r="J2558" i="6"/>
  <c r="J2533" i="6"/>
  <c r="J2509" i="6"/>
  <c r="J2461" i="6"/>
  <c r="J2454" i="6"/>
  <c r="J2445" i="6"/>
  <c r="J2441" i="6"/>
  <c r="J2417" i="6"/>
  <c r="J2409" i="6"/>
  <c r="J2377" i="6"/>
  <c r="J2369" i="6"/>
  <c r="J2337" i="6"/>
  <c r="J2330" i="6"/>
  <c r="J2311" i="6"/>
  <c r="J2303" i="6"/>
  <c r="J2299" i="6"/>
  <c r="J2295" i="6"/>
  <c r="J2279" i="6"/>
  <c r="J2271" i="6"/>
  <c r="J2255" i="6"/>
  <c r="J2251" i="6"/>
  <c r="J2247" i="6"/>
  <c r="J2182" i="6"/>
  <c r="J2158" i="6"/>
  <c r="J2126" i="6"/>
  <c r="J2118" i="6"/>
  <c r="J2097" i="6"/>
  <c r="J2089" i="6"/>
  <c r="J2065" i="6"/>
  <c r="J2041" i="6"/>
  <c r="J1948" i="6"/>
  <c r="J1917" i="6"/>
  <c r="J1891" i="6"/>
  <c r="J1861" i="6"/>
  <c r="J1829" i="6"/>
  <c r="J1798" i="6"/>
  <c r="J1764" i="6"/>
  <c r="J1733" i="6"/>
  <c r="J1725" i="6"/>
  <c r="J1653" i="6"/>
  <c r="J1645" i="6"/>
  <c r="J1564" i="6"/>
  <c r="J1533" i="6"/>
  <c r="J1498" i="6"/>
  <c r="J1466" i="6"/>
  <c r="J1435" i="6"/>
  <c r="J1404" i="6"/>
  <c r="J1334" i="6"/>
  <c r="J1326" i="6"/>
  <c r="J1319" i="6"/>
  <c r="J1303" i="6"/>
  <c r="J1270" i="6"/>
  <c r="J1254" i="6"/>
  <c r="J1207" i="6"/>
  <c r="J1173" i="6"/>
  <c r="J1125" i="6"/>
  <c r="J1117" i="6"/>
  <c r="J1106" i="6"/>
  <c r="J1072" i="6"/>
  <c r="J1056" i="6"/>
  <c r="J1042" i="6"/>
  <c r="J1010" i="6"/>
  <c r="J989" i="6"/>
  <c r="J940" i="6"/>
  <c r="J933" i="6"/>
  <c r="J901" i="6"/>
  <c r="J870" i="6"/>
  <c r="J572" i="6"/>
  <c r="J542" i="6"/>
  <c r="J732" i="6"/>
  <c r="J720" i="6"/>
  <c r="J658" i="6"/>
  <c r="J654" i="6"/>
  <c r="J646" i="6"/>
  <c r="J639" i="6"/>
  <c r="J618" i="6"/>
  <c r="J606" i="6"/>
  <c r="J561" i="6"/>
  <c r="J534" i="6"/>
  <c r="J522" i="6"/>
  <c r="J502" i="6"/>
  <c r="J824" i="6"/>
  <c r="J807" i="6"/>
  <c r="J797" i="6"/>
  <c r="J764" i="6"/>
  <c r="J756" i="6"/>
  <c r="J729" i="6"/>
  <c r="J703" i="6"/>
  <c r="J695" i="6"/>
  <c r="J662" i="6"/>
  <c r="J630" i="6"/>
  <c r="J566" i="6"/>
  <c r="J525" i="6"/>
  <c r="J509" i="6"/>
  <c r="J478" i="6"/>
  <c r="J474" i="6"/>
  <c r="J470" i="6"/>
  <c r="J375" i="6"/>
  <c r="J364" i="6"/>
  <c r="J286" i="6"/>
  <c r="J262" i="6"/>
  <c r="J218" i="6"/>
  <c r="J198" i="6"/>
  <c r="J1324" i="6"/>
  <c r="J1267" i="6"/>
  <c r="J1227" i="6"/>
  <c r="J1211" i="6"/>
  <c r="J1162" i="6"/>
  <c r="J1146" i="6"/>
  <c r="J1142" i="6"/>
  <c r="J1107" i="6"/>
  <c r="J1093" i="6"/>
  <c r="J1077" i="6"/>
  <c r="J1035" i="6"/>
  <c r="J994" i="6"/>
  <c r="J984" i="6"/>
  <c r="J958" i="6"/>
  <c r="J941" i="6"/>
  <c r="J926" i="6"/>
  <c r="J902" i="6"/>
  <c r="J894" i="6"/>
  <c r="J842" i="6"/>
  <c r="J823" i="6"/>
  <c r="J769" i="6"/>
  <c r="J753" i="6"/>
  <c r="J722" i="6"/>
  <c r="J578" i="6"/>
  <c r="J524" i="6"/>
  <c r="J445" i="6"/>
  <c r="J422" i="6"/>
  <c r="J414" i="6"/>
  <c r="J350" i="6"/>
  <c r="J220" i="6"/>
  <c r="J154" i="6"/>
  <c r="J146" i="6"/>
  <c r="J110" i="6"/>
  <c r="J82" i="6"/>
  <c r="J78" i="6"/>
  <c r="J46" i="6"/>
  <c r="J18" i="6"/>
  <c r="J318" i="6"/>
  <c r="J310" i="6"/>
  <c r="J294" i="6"/>
  <c r="J290" i="6"/>
  <c r="J69" i="6"/>
  <c r="J37" i="6"/>
  <c r="J493" i="6"/>
  <c r="J477" i="6"/>
  <c r="J374" i="6"/>
  <c r="J334" i="6"/>
  <c r="J242" i="6"/>
  <c r="J186" i="6" l="1"/>
  <c r="J918" i="6"/>
  <c r="J850" i="6"/>
  <c r="J90" i="6"/>
  <c r="J138" i="6"/>
  <c r="J871" i="6"/>
  <c r="J436" i="6"/>
  <c r="J882" i="6"/>
  <c r="J965" i="6"/>
  <c r="J1080" i="6"/>
  <c r="J1165" i="6"/>
  <c r="J1360" i="6"/>
  <c r="J2022" i="6"/>
  <c r="J2554" i="6"/>
  <c r="J1746" i="6"/>
  <c r="J2004" i="6"/>
  <c r="J2407" i="6"/>
  <c r="J2644" i="6"/>
  <c r="J2844" i="6"/>
  <c r="J1454" i="6"/>
  <c r="J1664" i="6"/>
  <c r="J1771" i="6"/>
  <c r="J1979" i="6"/>
  <c r="J2100" i="6"/>
  <c r="J2332" i="6"/>
  <c r="J2475" i="6"/>
  <c r="J42" i="6"/>
  <c r="J122" i="6"/>
  <c r="J1214" i="6"/>
  <c r="J1294" i="6"/>
  <c r="J1968" i="6"/>
  <c r="J876" i="6"/>
  <c r="J1438" i="6"/>
  <c r="J1758" i="6"/>
  <c r="J10" i="6"/>
  <c r="J74" i="6"/>
  <c r="J106" i="6"/>
  <c r="J1031" i="6"/>
  <c r="J314" i="6"/>
  <c r="J983" i="6"/>
  <c r="J1048" i="6"/>
  <c r="J1262" i="6"/>
  <c r="J1921" i="6"/>
  <c r="J2114" i="6"/>
  <c r="J2507" i="6"/>
  <c r="J2854" i="6"/>
  <c r="J861" i="6"/>
  <c r="J936" i="6"/>
  <c r="J950" i="6"/>
  <c r="J1730" i="6"/>
  <c r="J2063" i="6"/>
  <c r="J1375" i="6"/>
  <c r="J1501" i="6"/>
  <c r="J1598" i="6"/>
  <c r="J2113" i="6"/>
  <c r="J2191" i="6"/>
  <c r="J2601" i="6"/>
  <c r="K1282" i="6"/>
  <c r="J1282" i="6"/>
  <c r="K1170" i="6"/>
  <c r="J1170" i="6"/>
  <c r="K1474" i="6"/>
  <c r="J1474" i="6"/>
  <c r="K1525" i="6"/>
  <c r="J1525" i="6"/>
  <c r="K1572" i="6"/>
  <c r="J1572" i="6"/>
  <c r="K1693" i="6"/>
  <c r="J1693" i="6"/>
  <c r="K1853" i="6"/>
  <c r="J1853" i="6"/>
  <c r="J1200" i="6"/>
  <c r="J1251" i="6"/>
  <c r="J929" i="6"/>
  <c r="J1348" i="6"/>
  <c r="J1490" i="6"/>
  <c r="J1556" i="6"/>
  <c r="J1613" i="6"/>
  <c r="J1711" i="6"/>
  <c r="J1772" i="6"/>
  <c r="J1837" i="6"/>
  <c r="J1956" i="6"/>
  <c r="J2619" i="6"/>
  <c r="J2067" i="6"/>
  <c r="J2199" i="6"/>
  <c r="J2249" i="6"/>
  <c r="K1138" i="6"/>
  <c r="J1138" i="6"/>
  <c r="K1283" i="6"/>
  <c r="J1283" i="6"/>
  <c r="K1629" i="6"/>
  <c r="J1629" i="6"/>
  <c r="K1804" i="6"/>
  <c r="J1804" i="6"/>
  <c r="K1909" i="6"/>
  <c r="J1909" i="6"/>
  <c r="K2132" i="6"/>
  <c r="J2132" i="6"/>
  <c r="K2233" i="6"/>
  <c r="J2233" i="6"/>
  <c r="K2328" i="6"/>
  <c r="J2328" i="6"/>
  <c r="K2391" i="6"/>
  <c r="J2391" i="6"/>
  <c r="K2580" i="6"/>
  <c r="J2580" i="6"/>
  <c r="K2660" i="6"/>
  <c r="J2660" i="6"/>
  <c r="K2692" i="6"/>
  <c r="J2692" i="6"/>
  <c r="K1864" i="6"/>
  <c r="J1864" i="6"/>
  <c r="K1998" i="6"/>
  <c r="J1998" i="6"/>
  <c r="K2317" i="6"/>
  <c r="J2317" i="6"/>
  <c r="K2392" i="6"/>
  <c r="J2392" i="6"/>
  <c r="K2491" i="6"/>
  <c r="J2491" i="6"/>
  <c r="K2589" i="6"/>
  <c r="J2589" i="6"/>
  <c r="K2621" i="6"/>
  <c r="J2621" i="6"/>
  <c r="K2766" i="6"/>
  <c r="J2766" i="6"/>
  <c r="K2834" i="6"/>
  <c r="J2834" i="6"/>
  <c r="K2057" i="6"/>
  <c r="J2057" i="6"/>
  <c r="K2166" i="6"/>
  <c r="J2166" i="6"/>
  <c r="K2231" i="6"/>
  <c r="J2231" i="6"/>
  <c r="K2433" i="6"/>
  <c r="J2433" i="6"/>
  <c r="K2816" i="6"/>
  <c r="J2816" i="6"/>
  <c r="K94" i="6"/>
  <c r="J94" i="6"/>
  <c r="K126" i="6"/>
  <c r="J126" i="6"/>
  <c r="K382" i="6"/>
  <c r="J382" i="6"/>
  <c r="K638" i="6"/>
  <c r="J638" i="6"/>
  <c r="K738" i="6"/>
  <c r="J738" i="6"/>
  <c r="K999" i="6"/>
  <c r="J999" i="6"/>
  <c r="K1062" i="6"/>
  <c r="J1062" i="6"/>
  <c r="K1123" i="6"/>
  <c r="J1123" i="6"/>
  <c r="K1187" i="6"/>
  <c r="J1187" i="6"/>
  <c r="K1248" i="6"/>
  <c r="J1248" i="6"/>
  <c r="K1313" i="6"/>
  <c r="J1313" i="6"/>
  <c r="K1377" i="6"/>
  <c r="J1377" i="6"/>
  <c r="K1510" i="6"/>
  <c r="J1510" i="6"/>
  <c r="K1577" i="6"/>
  <c r="J1577" i="6"/>
  <c r="K1638" i="6"/>
  <c r="J1638" i="6"/>
  <c r="K1702" i="6"/>
  <c r="J1702" i="6"/>
  <c r="K1799" i="6"/>
  <c r="J1799" i="6"/>
  <c r="K1870" i="6"/>
  <c r="J1870" i="6"/>
  <c r="K2000" i="6"/>
  <c r="J2000" i="6"/>
  <c r="J158" i="6"/>
  <c r="J1053" i="6"/>
  <c r="J206" i="6"/>
  <c r="J494" i="6"/>
  <c r="J671" i="6"/>
  <c r="J770" i="6"/>
  <c r="J558" i="6"/>
  <c r="J1380" i="6"/>
  <c r="J1509" i="6"/>
  <c r="J1820" i="6"/>
  <c r="J1940" i="6"/>
  <c r="J1972" i="6"/>
  <c r="J2102" i="6"/>
  <c r="J2134" i="6"/>
  <c r="J2201" i="6"/>
  <c r="J2401" i="6"/>
  <c r="J2476" i="6"/>
  <c r="J2574" i="6"/>
  <c r="J2753" i="6"/>
  <c r="J2842" i="6"/>
  <c r="J862" i="6"/>
  <c r="J1108" i="6"/>
  <c r="J1155" i="6"/>
  <c r="J1409" i="6"/>
  <c r="J1621" i="6"/>
  <c r="J1969" i="6"/>
  <c r="J2216" i="6"/>
  <c r="J2426" i="6"/>
  <c r="J2477" i="6"/>
  <c r="J2522" i="6"/>
  <c r="J2051" i="6"/>
  <c r="J2083" i="6"/>
  <c r="J2152" i="6"/>
  <c r="J2217" i="6"/>
  <c r="J2361" i="6"/>
  <c r="J2439" i="6"/>
  <c r="J2564" i="6"/>
  <c r="J2789" i="6"/>
  <c r="J2117" i="6"/>
  <c r="J2242" i="6"/>
  <c r="K1364" i="6"/>
  <c r="J1364" i="6"/>
  <c r="K1427" i="6"/>
  <c r="J1427" i="6"/>
  <c r="K1757" i="6"/>
  <c r="J1757" i="6"/>
  <c r="K1988" i="6"/>
  <c r="J1988" i="6"/>
  <c r="K2020" i="6"/>
  <c r="J2020" i="6"/>
  <c r="K2184" i="6"/>
  <c r="J2184" i="6"/>
  <c r="K2281" i="6"/>
  <c r="J2281" i="6"/>
  <c r="K2822" i="6"/>
  <c r="J2822" i="6"/>
  <c r="K2274" i="6"/>
  <c r="J2274" i="6"/>
  <c r="K2440" i="6"/>
  <c r="J2440" i="6"/>
  <c r="K2669" i="6"/>
  <c r="J2669" i="6"/>
  <c r="K2263" i="6"/>
  <c r="J2263" i="6"/>
  <c r="K2385" i="6"/>
  <c r="J2385" i="6"/>
  <c r="K2542" i="6"/>
  <c r="J2542" i="6"/>
  <c r="K2590" i="6"/>
  <c r="J2590" i="6"/>
  <c r="K2686" i="6"/>
  <c r="J2686" i="6"/>
  <c r="K2767" i="6"/>
  <c r="J2767" i="6"/>
  <c r="K30" i="6"/>
  <c r="J30" i="6"/>
  <c r="K270" i="6"/>
  <c r="J270" i="6"/>
  <c r="K366" i="6"/>
  <c r="J366" i="6"/>
  <c r="K510" i="6"/>
  <c r="J510" i="6"/>
  <c r="K789" i="6"/>
  <c r="J789" i="6"/>
  <c r="K1444" i="6"/>
  <c r="J1444" i="6"/>
  <c r="K1937" i="6"/>
  <c r="J1937" i="6"/>
  <c r="K2060" i="6"/>
  <c r="J2060" i="6"/>
  <c r="K2123" i="6"/>
  <c r="J2123" i="6"/>
  <c r="K2187" i="6"/>
  <c r="J2187" i="6"/>
  <c r="K2248" i="6"/>
  <c r="J2248" i="6"/>
  <c r="K2315" i="6"/>
  <c r="J2315" i="6"/>
  <c r="K2378" i="6"/>
  <c r="J2378" i="6"/>
  <c r="K2442" i="6"/>
  <c r="J2442" i="6"/>
  <c r="K2508" i="6"/>
  <c r="J2508" i="6"/>
  <c r="K2571" i="6"/>
  <c r="J2571" i="6"/>
  <c r="J388" i="6"/>
  <c r="J302" i="6"/>
  <c r="J14" i="6"/>
  <c r="J62" i="6"/>
  <c r="J222" i="6"/>
  <c r="J1103" i="6"/>
  <c r="J1300" i="6"/>
  <c r="J462" i="6"/>
  <c r="J574" i="6"/>
  <c r="J719" i="6"/>
  <c r="J398" i="6"/>
  <c r="J526" i="6"/>
  <c r="J897" i="6"/>
  <c r="J1006" i="6"/>
  <c r="J1443" i="6"/>
  <c r="J1586" i="6"/>
  <c r="J1885" i="6"/>
  <c r="J2525" i="6"/>
  <c r="J2702" i="6"/>
  <c r="J839" i="6"/>
  <c r="J911" i="6"/>
  <c r="J1201" i="6"/>
  <c r="J1361" i="6"/>
  <c r="J1463" i="6"/>
  <c r="J1670" i="6"/>
  <c r="J1718" i="6"/>
  <c r="J1734" i="6"/>
  <c r="J1750" i="6"/>
  <c r="J1918" i="6"/>
  <c r="J2015" i="6"/>
  <c r="J2171" i="6"/>
  <c r="J2264" i="6"/>
  <c r="J2486" i="6"/>
  <c r="J2859" i="6"/>
  <c r="J1832" i="6"/>
  <c r="J2068" i="6"/>
  <c r="J2161" i="6"/>
  <c r="J2195" i="6"/>
  <c r="J2350" i="6"/>
  <c r="J2524" i="6"/>
  <c r="J2573" i="6"/>
  <c r="J2685" i="6"/>
  <c r="J2732" i="6"/>
  <c r="J2798" i="6"/>
  <c r="J254" i="6"/>
  <c r="J190" i="6"/>
  <c r="J142" i="6"/>
  <c r="J174" i="6"/>
  <c r="J238" i="6"/>
  <c r="J430" i="6"/>
  <c r="J590" i="6"/>
  <c r="J953" i="6"/>
  <c r="J1001" i="6"/>
  <c r="J1069" i="6"/>
  <c r="J1186" i="6"/>
  <c r="J1235" i="6"/>
  <c r="J1316" i="6"/>
  <c r="J622" i="6"/>
  <c r="J687" i="6"/>
  <c r="J446" i="6"/>
  <c r="J1396" i="6"/>
  <c r="J1599" i="6"/>
  <c r="J1677" i="6"/>
  <c r="J2006" i="6"/>
  <c r="J2073" i="6"/>
  <c r="J2150" i="6"/>
  <c r="J2215" i="6"/>
  <c r="J2347" i="6"/>
  <c r="J2449" i="6"/>
  <c r="J2492" i="6"/>
  <c r="J2638" i="6"/>
  <c r="J2721" i="6"/>
  <c r="J2799" i="6"/>
  <c r="J1046" i="6"/>
  <c r="J1094" i="6"/>
  <c r="J1139" i="6"/>
  <c r="J1296" i="6"/>
  <c r="J1344" i="6"/>
  <c r="J1393" i="6"/>
  <c r="J1561" i="6"/>
  <c r="J1606" i="6"/>
  <c r="J1654" i="6"/>
  <c r="J1854" i="6"/>
  <c r="J1902" i="6"/>
  <c r="J1953" i="6"/>
  <c r="J2107" i="6"/>
  <c r="J2155" i="6"/>
  <c r="J2198" i="6"/>
  <c r="J2358" i="6"/>
  <c r="J2410" i="6"/>
  <c r="J2462" i="6"/>
  <c r="J2099" i="6"/>
  <c r="J2312" i="6"/>
  <c r="J2375" i="6"/>
  <c r="J2596" i="6"/>
  <c r="J2628" i="6"/>
  <c r="J2676" i="6"/>
  <c r="J2723" i="6"/>
  <c r="J2805" i="6"/>
  <c r="J1880" i="6"/>
  <c r="J1932" i="6"/>
  <c r="J2032" i="6"/>
  <c r="J2084" i="6"/>
  <c r="J2133" i="6"/>
  <c r="J2177" i="6"/>
  <c r="J2210" i="6"/>
  <c r="J2258" i="6"/>
  <c r="J2306" i="6"/>
  <c r="J2408" i="6"/>
  <c r="J2457" i="6"/>
  <c r="J2540" i="6"/>
  <c r="J2637" i="6"/>
  <c r="J2701" i="6"/>
  <c r="J2748" i="6"/>
  <c r="J2815" i="6"/>
  <c r="J887" i="6"/>
  <c r="J1215" i="6"/>
  <c r="J1133" i="6"/>
  <c r="J1230" i="6"/>
  <c r="J1707" i="6"/>
  <c r="J2016" i="6"/>
  <c r="J2213" i="6"/>
  <c r="J2387" i="6"/>
  <c r="J2704" i="6"/>
  <c r="J1407" i="6"/>
  <c r="J1532" i="6"/>
  <c r="J1632" i="6"/>
  <c r="J1728" i="6"/>
  <c r="J2096" i="6"/>
  <c r="J1049" i="6"/>
  <c r="J1018" i="6"/>
  <c r="J1096" i="6"/>
  <c r="J1181" i="6"/>
  <c r="J1892" i="6"/>
  <c r="J2245" i="6"/>
  <c r="J2482" i="6"/>
  <c r="J2672" i="6"/>
  <c r="J1469" i="6"/>
  <c r="J1563" i="6"/>
  <c r="J1680" i="6"/>
  <c r="J1789" i="6"/>
  <c r="J2649" i="6"/>
  <c r="J100" i="6"/>
  <c r="J26" i="6"/>
  <c r="J58" i="6"/>
  <c r="J170" i="6"/>
  <c r="J480" i="6"/>
  <c r="J625" i="6"/>
  <c r="J934" i="6"/>
  <c r="J960" i="6"/>
  <c r="J1027" i="6"/>
  <c r="J1196" i="6"/>
  <c r="J1279" i="6"/>
  <c r="J820" i="6"/>
  <c r="J612" i="6"/>
  <c r="J916" i="6"/>
  <c r="J944" i="6"/>
  <c r="J997" i="6"/>
  <c r="J1034" i="6"/>
  <c r="J1064" i="6"/>
  <c r="J1149" i="6"/>
  <c r="J1199" i="6"/>
  <c r="J1246" i="6"/>
  <c r="J1278" i="6"/>
  <c r="J1311" i="6"/>
  <c r="J1342" i="6"/>
  <c r="J1582" i="6"/>
  <c r="J1625" i="6"/>
  <c r="J1673" i="6"/>
  <c r="J2162" i="6"/>
  <c r="J907" i="6"/>
  <c r="J1879" i="6"/>
  <c r="J2293" i="6"/>
  <c r="J2751" i="6"/>
  <c r="J1359" i="6"/>
  <c r="J1422" i="6"/>
  <c r="J1485" i="6"/>
  <c r="J1547" i="6"/>
  <c r="J1579" i="6"/>
  <c r="J1648" i="6"/>
  <c r="J1696" i="6"/>
  <c r="J1744" i="6"/>
  <c r="J2142" i="6"/>
  <c r="J2206" i="6"/>
  <c r="J2404" i="6"/>
  <c r="J641" i="6"/>
  <c r="J577" i="6"/>
  <c r="J943" i="6"/>
  <c r="J609" i="6"/>
  <c r="J1562" i="6"/>
  <c r="J741" i="6"/>
  <c r="J686" i="6"/>
  <c r="J449" i="6"/>
  <c r="J1615" i="6"/>
  <c r="J481" i="6"/>
  <c r="J529" i="6"/>
  <c r="J856" i="6"/>
  <c r="J1249" i="6"/>
  <c r="J702" i="6"/>
  <c r="J755" i="6"/>
  <c r="J945" i="6"/>
  <c r="J966" i="6"/>
  <c r="J1019" i="6"/>
  <c r="J1085" i="6"/>
  <c r="J1122" i="6"/>
  <c r="J1154" i="6"/>
  <c r="J1219" i="6"/>
  <c r="J1259" i="6"/>
  <c r="J1291" i="6"/>
  <c r="J1331" i="6"/>
  <c r="J912" i="6"/>
  <c r="J748" i="6"/>
  <c r="J1372" i="6"/>
  <c r="J1412" i="6"/>
  <c r="J1459" i="6"/>
  <c r="J1541" i="6"/>
  <c r="J1661" i="6"/>
  <c r="J1741" i="6"/>
  <c r="J1790" i="6"/>
  <c r="J1869" i="6"/>
  <c r="J1896" i="6"/>
  <c r="J1925" i="6"/>
  <c r="J1546" i="6"/>
  <c r="J1986" i="6"/>
  <c r="J2035" i="6"/>
  <c r="J2116" i="6"/>
  <c r="J2168" i="6"/>
  <c r="J2265" i="6"/>
  <c r="J2297" i="6"/>
  <c r="J2345" i="6"/>
  <c r="J2423" i="6"/>
  <c r="J2470" i="6"/>
  <c r="J2501" i="6"/>
  <c r="J2548" i="6"/>
  <c r="J2739" i="6"/>
  <c r="J2773" i="6"/>
  <c r="J1426" i="6"/>
  <c r="J1848" i="6"/>
  <c r="J1900" i="6"/>
  <c r="J1947" i="6"/>
  <c r="J2017" i="6"/>
  <c r="J1671" i="6"/>
  <c r="J1458" i="6"/>
  <c r="J279" i="6"/>
  <c r="J1100" i="6"/>
  <c r="J1241" i="6"/>
  <c r="J1350" i="6"/>
  <c r="J1395" i="6"/>
  <c r="J1520" i="6"/>
  <c r="J1700" i="6"/>
  <c r="J866" i="6"/>
  <c r="J1052" i="6"/>
  <c r="J1153" i="6"/>
  <c r="J1234" i="6"/>
  <c r="J1330" i="6"/>
  <c r="J221" i="6"/>
  <c r="J968" i="6"/>
  <c r="J913" i="6"/>
  <c r="J1144" i="6"/>
  <c r="J1460" i="6"/>
  <c r="J1588" i="6"/>
  <c r="J1993" i="6"/>
  <c r="J1363" i="6"/>
  <c r="J1489" i="6"/>
  <c r="J1668" i="6"/>
  <c r="J89" i="6"/>
  <c r="J176" i="6"/>
  <c r="J383" i="6"/>
  <c r="J543" i="6"/>
  <c r="J735" i="6"/>
  <c r="J112" i="6"/>
  <c r="J55" i="6"/>
  <c r="J119" i="6"/>
  <c r="J272" i="6"/>
  <c r="J431" i="6"/>
  <c r="J48" i="6"/>
  <c r="J233" i="6"/>
  <c r="J249" i="6"/>
  <c r="J447" i="6"/>
  <c r="J670" i="6"/>
  <c r="J313" i="6"/>
  <c r="J401" i="6"/>
  <c r="J545" i="6"/>
  <c r="J771" i="6"/>
  <c r="J338" i="6"/>
  <c r="J194" i="6"/>
  <c r="J66" i="6"/>
  <c r="J130" i="6"/>
  <c r="J1174" i="6"/>
  <c r="J987" i="6"/>
  <c r="J1038" i="6"/>
  <c r="J1185" i="6"/>
  <c r="J1266" i="6"/>
  <c r="J1315" i="6"/>
  <c r="J2741" i="6"/>
  <c r="J825" i="6"/>
  <c r="J855" i="6"/>
  <c r="J2011" i="6"/>
  <c r="J2028" i="6"/>
  <c r="J2042" i="6"/>
  <c r="J2058" i="6"/>
  <c r="J2070" i="6"/>
  <c r="J2086" i="6"/>
  <c r="J1511" i="6"/>
  <c r="J1585" i="6"/>
  <c r="J1619" i="6"/>
  <c r="J1652" i="6"/>
  <c r="J1732" i="6"/>
  <c r="J1759" i="6"/>
  <c r="J226" i="6"/>
  <c r="J594" i="6"/>
  <c r="J890" i="6"/>
  <c r="J450" i="6"/>
  <c r="J863" i="6"/>
  <c r="J853" i="6"/>
  <c r="J886" i="6"/>
  <c r="J917" i="6"/>
  <c r="J1084" i="6"/>
  <c r="J1137" i="6"/>
  <c r="J1169" i="6"/>
  <c r="J1218" i="6"/>
  <c r="J1250" i="6"/>
  <c r="J1299" i="6"/>
  <c r="J2235" i="6"/>
  <c r="J2283" i="6"/>
  <c r="J1198" i="6"/>
  <c r="J1542" i="6"/>
  <c r="J1739" i="6"/>
  <c r="J1347" i="6"/>
  <c r="J1379" i="6"/>
  <c r="J1411" i="6"/>
  <c r="J1442" i="6"/>
  <c r="J1473" i="6"/>
  <c r="J1505" i="6"/>
  <c r="J1536" i="6"/>
  <c r="J1684" i="6"/>
  <c r="J370" i="6"/>
  <c r="J50" i="6"/>
  <c r="J114" i="6"/>
  <c r="J178" i="6"/>
  <c r="J1126" i="6"/>
  <c r="J322" i="6"/>
  <c r="J306" i="6"/>
  <c r="J34" i="6"/>
  <c r="J98" i="6"/>
  <c r="J162" i="6"/>
  <c r="J858" i="6"/>
  <c r="J1073" i="6"/>
  <c r="J1190" i="6"/>
  <c r="J969" i="6"/>
  <c r="J1022" i="6"/>
  <c r="J1068" i="6"/>
  <c r="J1121" i="6"/>
  <c r="J1203" i="6"/>
  <c r="J2267" i="6"/>
  <c r="J2725" i="6"/>
  <c r="J843" i="6"/>
  <c r="J2327" i="6"/>
  <c r="J2340" i="6"/>
  <c r="J1229" i="6"/>
  <c r="J1370" i="6"/>
  <c r="J1593" i="6"/>
  <c r="J1755" i="6"/>
  <c r="J1950" i="6"/>
  <c r="J2039" i="6"/>
  <c r="J1567" i="6"/>
  <c r="J1604" i="6"/>
  <c r="J1636" i="6"/>
  <c r="J1716" i="6"/>
  <c r="J1748" i="6"/>
  <c r="J1777" i="6"/>
  <c r="K1041" i="6"/>
  <c r="J1041" i="6"/>
  <c r="K1289" i="6"/>
  <c r="J1289" i="6"/>
  <c r="K1209" i="6"/>
  <c r="J1209" i="6"/>
  <c r="K1445" i="6"/>
  <c r="J1445" i="6"/>
  <c r="K1356" i="6"/>
  <c r="J1356" i="6"/>
  <c r="K1701" i="6"/>
  <c r="J1701" i="6"/>
  <c r="K1905" i="6"/>
  <c r="J1905" i="6"/>
  <c r="K1980" i="6"/>
  <c r="J1980" i="6"/>
  <c r="K2043" i="6"/>
  <c r="J2043" i="6"/>
  <c r="K2305" i="6"/>
  <c r="J2305" i="6"/>
  <c r="K2355" i="6"/>
  <c r="J2355" i="6"/>
  <c r="K2383" i="6"/>
  <c r="J2383" i="6"/>
  <c r="K2527" i="6"/>
  <c r="J2527" i="6"/>
  <c r="K2556" i="6"/>
  <c r="J2556" i="6"/>
  <c r="K2588" i="6"/>
  <c r="J2588" i="6"/>
  <c r="K2700" i="6"/>
  <c r="J2700" i="6"/>
  <c r="K1811" i="6"/>
  <c r="J1811" i="6"/>
  <c r="K1840" i="6"/>
  <c r="J1840" i="6"/>
  <c r="K1872" i="6"/>
  <c r="J1872" i="6"/>
  <c r="K1908" i="6"/>
  <c r="J1908" i="6"/>
  <c r="K1971" i="6"/>
  <c r="J1971" i="6"/>
  <c r="K2009" i="6"/>
  <c r="J2009" i="6"/>
  <c r="K2040" i="6"/>
  <c r="J2040" i="6"/>
  <c r="K2076" i="6"/>
  <c r="J2076" i="6"/>
  <c r="K2125" i="6"/>
  <c r="J2125" i="6"/>
  <c r="K2432" i="6"/>
  <c r="J2432" i="6"/>
  <c r="K2464" i="6"/>
  <c r="J2464" i="6"/>
  <c r="K2499" i="6"/>
  <c r="J2499" i="6"/>
  <c r="K2677" i="6"/>
  <c r="J2677" i="6"/>
  <c r="K2709" i="6"/>
  <c r="J2709" i="6"/>
  <c r="K2740" i="6"/>
  <c r="J2740" i="6"/>
  <c r="K2774" i="6"/>
  <c r="J2774" i="6"/>
  <c r="K2806" i="6"/>
  <c r="J2806" i="6"/>
  <c r="K2841" i="6"/>
  <c r="J2841" i="6"/>
  <c r="K2223" i="6"/>
  <c r="J2223" i="6"/>
  <c r="K2614" i="6"/>
  <c r="J2614" i="6"/>
  <c r="K2646" i="6"/>
  <c r="J2646" i="6"/>
  <c r="K2678" i="6"/>
  <c r="J2678" i="6"/>
  <c r="K2710" i="6"/>
  <c r="J2710" i="6"/>
  <c r="K1981" i="6"/>
  <c r="J1981" i="6"/>
  <c r="K2504" i="6"/>
  <c r="J2504" i="6"/>
  <c r="K2534" i="6"/>
  <c r="J2534" i="6"/>
  <c r="K2567" i="6"/>
  <c r="J2567" i="6"/>
  <c r="J6" i="6"/>
  <c r="J38" i="6"/>
  <c r="J54" i="6"/>
  <c r="J102" i="6"/>
  <c r="J134" i="6"/>
  <c r="J166" i="6"/>
  <c r="J182" i="6"/>
  <c r="J468" i="6"/>
  <c r="J879" i="6"/>
  <c r="J1130" i="6"/>
  <c r="J1275" i="6"/>
  <c r="J827" i="6"/>
  <c r="J1685" i="6"/>
  <c r="J1749" i="6"/>
  <c r="J1812" i="6"/>
  <c r="J1877" i="6"/>
  <c r="J2239" i="6"/>
  <c r="J2566" i="6"/>
  <c r="J2729" i="6"/>
  <c r="J2775" i="6"/>
  <c r="J845" i="6"/>
  <c r="J2473" i="6"/>
  <c r="J1071" i="6"/>
  <c r="J1160" i="6"/>
  <c r="J1687" i="6"/>
  <c r="J1898" i="6"/>
  <c r="J2029" i="6"/>
  <c r="J2367" i="6"/>
  <c r="J2431" i="6"/>
  <c r="J2731" i="6"/>
  <c r="J1987" i="6"/>
  <c r="J2109" i="6"/>
  <c r="J2141" i="6"/>
  <c r="J2250" i="6"/>
  <c r="J2313" i="6"/>
  <c r="J2368" i="6"/>
  <c r="J2400" i="6"/>
  <c r="J2516" i="6"/>
  <c r="J2629" i="6"/>
  <c r="J2693" i="6"/>
  <c r="J2823" i="6"/>
  <c r="K1116" i="6"/>
  <c r="J1116" i="6"/>
  <c r="K1523" i="6"/>
  <c r="J1523" i="6"/>
  <c r="K1719" i="6"/>
  <c r="J1719" i="6"/>
  <c r="K1770" i="6"/>
  <c r="J1770" i="6"/>
  <c r="K1591" i="6"/>
  <c r="J1591" i="6"/>
  <c r="K1620" i="6"/>
  <c r="J1620" i="6"/>
  <c r="K2225" i="6"/>
  <c r="J2225" i="6"/>
  <c r="K2494" i="6"/>
  <c r="J2494" i="6"/>
  <c r="K2620" i="6"/>
  <c r="J2620" i="6"/>
  <c r="K2781" i="6"/>
  <c r="J2781" i="6"/>
  <c r="K2814" i="6"/>
  <c r="J2814" i="6"/>
  <c r="K2852" i="6"/>
  <c r="J2852" i="6"/>
  <c r="K1939" i="6"/>
  <c r="J1939" i="6"/>
  <c r="K2202" i="6"/>
  <c r="J2202" i="6"/>
  <c r="K2532" i="6"/>
  <c r="J2532" i="6"/>
  <c r="K2565" i="6"/>
  <c r="J2565" i="6"/>
  <c r="K2597" i="6"/>
  <c r="J2597" i="6"/>
  <c r="K2014" i="6"/>
  <c r="J2014" i="6"/>
  <c r="K2049" i="6"/>
  <c r="J2049" i="6"/>
  <c r="K2081" i="6"/>
  <c r="J2081" i="6"/>
  <c r="K2110" i="6"/>
  <c r="J2110" i="6"/>
  <c r="K2192" i="6"/>
  <c r="J2192" i="6"/>
  <c r="K2287" i="6"/>
  <c r="J2287" i="6"/>
  <c r="K2468" i="6"/>
  <c r="J2468" i="6"/>
  <c r="K2503" i="6"/>
  <c r="J2503" i="6"/>
  <c r="K2582" i="6"/>
  <c r="J2582" i="6"/>
  <c r="K2151" i="6"/>
  <c r="J2151" i="6"/>
  <c r="K2518" i="6"/>
  <c r="J2518" i="6"/>
  <c r="K2551" i="6"/>
  <c r="J2551" i="6"/>
  <c r="K2583" i="6"/>
  <c r="J2583" i="6"/>
  <c r="J342" i="6"/>
  <c r="J22" i="6"/>
  <c r="J70" i="6"/>
  <c r="J86" i="6"/>
  <c r="J118" i="6"/>
  <c r="J150" i="6"/>
  <c r="J406" i="6"/>
  <c r="J598" i="6"/>
  <c r="J728" i="6"/>
  <c r="J849" i="6"/>
  <c r="J974" i="6"/>
  <c r="J1011" i="6"/>
  <c r="J1061" i="6"/>
  <c r="J1192" i="6"/>
  <c r="J1243" i="6"/>
  <c r="J214" i="6"/>
  <c r="J278" i="6"/>
  <c r="J518" i="6"/>
  <c r="J1717" i="6"/>
  <c r="J1782" i="6"/>
  <c r="J1845" i="6"/>
  <c r="J2033" i="6"/>
  <c r="J2144" i="6"/>
  <c r="J2207" i="6"/>
  <c r="J2694" i="6"/>
  <c r="J2807" i="6"/>
  <c r="J2835" i="6"/>
  <c r="J2455" i="6"/>
  <c r="J1476" i="6"/>
  <c r="J1784" i="6"/>
  <c r="J1962" i="6"/>
  <c r="J2061" i="6"/>
  <c r="J2273" i="6"/>
  <c r="J2339" i="6"/>
  <c r="J2399" i="6"/>
  <c r="J2463" i="6"/>
  <c r="J2572" i="6"/>
  <c r="J2797" i="6"/>
  <c r="J1856" i="6"/>
  <c r="J2218" i="6"/>
  <c r="J2282" i="6"/>
  <c r="J2342" i="6"/>
  <c r="J99" i="6"/>
  <c r="J246" i="6"/>
  <c r="J326" i="6"/>
  <c r="J461" i="6"/>
  <c r="J12" i="6"/>
  <c r="J181" i="6"/>
  <c r="J230" i="6"/>
  <c r="J358" i="6"/>
  <c r="J411" i="6"/>
  <c r="J438" i="6"/>
  <c r="J582" i="6"/>
  <c r="J614" i="6"/>
  <c r="J737" i="6"/>
  <c r="J910" i="6"/>
  <c r="J1045" i="6"/>
  <c r="J1089" i="6"/>
  <c r="J1112" i="6"/>
  <c r="J1158" i="6"/>
  <c r="J1178" i="6"/>
  <c r="J1308" i="6"/>
  <c r="J1339" i="6"/>
  <c r="J486" i="6"/>
  <c r="J679" i="6"/>
  <c r="J711" i="6"/>
  <c r="J746" i="6"/>
  <c r="J781" i="6"/>
  <c r="J815" i="6"/>
  <c r="J390" i="6"/>
  <c r="J454" i="6"/>
  <c r="J716" i="6"/>
  <c r="J877" i="6"/>
  <c r="J928" i="6"/>
  <c r="J550" i="6"/>
  <c r="J635" i="6"/>
  <c r="J847" i="6"/>
  <c r="J905" i="6"/>
  <c r="J973" i="6"/>
  <c r="J1141" i="6"/>
  <c r="J1189" i="6"/>
  <c r="J1238" i="6"/>
  <c r="J1388" i="6"/>
  <c r="J1420" i="6"/>
  <c r="J1451" i="6"/>
  <c r="J1482" i="6"/>
  <c r="J1517" i="6"/>
  <c r="J1548" i="6"/>
  <c r="J1580" i="6"/>
  <c r="J1605" i="6"/>
  <c r="J1637" i="6"/>
  <c r="J1669" i="6"/>
  <c r="J1933" i="6"/>
  <c r="J1964" i="6"/>
  <c r="J1995" i="6"/>
  <c r="J2174" i="6"/>
  <c r="J2322" i="6"/>
  <c r="J2357" i="6"/>
  <c r="J2393" i="6"/>
  <c r="J2425" i="6"/>
  <c r="J2484" i="6"/>
  <c r="J2517" i="6"/>
  <c r="J2550" i="6"/>
  <c r="J2662" i="6"/>
  <c r="J2197" i="6"/>
  <c r="J996" i="6"/>
  <c r="J1087" i="6"/>
  <c r="J1318" i="6"/>
  <c r="J1398" i="6"/>
  <c r="J1735" i="6"/>
  <c r="J1915" i="6"/>
  <c r="J2012" i="6"/>
  <c r="J2091" i="6"/>
  <c r="J2124" i="6"/>
  <c r="J2160" i="6"/>
  <c r="J2190" i="6"/>
  <c r="J2541" i="6"/>
  <c r="J2652" i="6"/>
  <c r="J2765" i="6"/>
  <c r="J1399" i="6"/>
  <c r="J1826" i="6"/>
  <c r="J1955" i="6"/>
  <c r="J2092" i="6"/>
  <c r="J2169" i="6"/>
  <c r="J2483" i="6"/>
  <c r="J2661" i="6"/>
  <c r="J2790" i="6"/>
  <c r="K1366" i="6"/>
  <c r="J1366" i="6"/>
  <c r="K1847" i="6"/>
  <c r="J1847" i="6"/>
  <c r="K1931" i="6"/>
  <c r="J1931" i="6"/>
  <c r="K1978" i="6"/>
  <c r="J1978" i="6"/>
  <c r="J896" i="6"/>
  <c r="J1025" i="6"/>
  <c r="J1102" i="6"/>
  <c r="J1337" i="6"/>
  <c r="J1414" i="6"/>
  <c r="J1570" i="6"/>
  <c r="J1623" i="6"/>
  <c r="J1946" i="6"/>
  <c r="K1026" i="6"/>
  <c r="J1026" i="6"/>
  <c r="K1088" i="6"/>
  <c r="J1088" i="6"/>
  <c r="K1157" i="6"/>
  <c r="J1157" i="6"/>
  <c r="K1222" i="6"/>
  <c r="J1222" i="6"/>
  <c r="K1286" i="6"/>
  <c r="J1286" i="6"/>
  <c r="K2025" i="6"/>
  <c r="J2025" i="6"/>
  <c r="J2599" i="6"/>
  <c r="J2335" i="6"/>
  <c r="J563" i="6"/>
  <c r="J183" i="6"/>
  <c r="J690" i="6"/>
  <c r="J373" i="6"/>
  <c r="J713" i="6"/>
  <c r="J813" i="6"/>
  <c r="K1408" i="6"/>
  <c r="J1408" i="6"/>
  <c r="K1552" i="6"/>
  <c r="J1552" i="6"/>
  <c r="K2128" i="6"/>
  <c r="J2128" i="6"/>
  <c r="K2576" i="6"/>
  <c r="J2576" i="6"/>
  <c r="K2801" i="6"/>
  <c r="J2801" i="6"/>
  <c r="K2837" i="6"/>
  <c r="J2837" i="6"/>
  <c r="K1801" i="6"/>
  <c r="J1801" i="6"/>
  <c r="K1959" i="6"/>
  <c r="J1959" i="6"/>
  <c r="K2129" i="6"/>
  <c r="J2129" i="6"/>
  <c r="K2173" i="6"/>
  <c r="J2173" i="6"/>
  <c r="K2388" i="6"/>
  <c r="J2388" i="6"/>
  <c r="K2569" i="6"/>
  <c r="J2569" i="6"/>
  <c r="K2633" i="6"/>
  <c r="J2633" i="6"/>
  <c r="K2211" i="6"/>
  <c r="J2211" i="6"/>
  <c r="K2666" i="6"/>
  <c r="J2666" i="6"/>
  <c r="K2733" i="6"/>
  <c r="J2733" i="6"/>
  <c r="K2811" i="6"/>
  <c r="J2811" i="6"/>
  <c r="K765" i="6"/>
  <c r="J765" i="6"/>
  <c r="K2119" i="6"/>
  <c r="J2119" i="6"/>
  <c r="K2183" i="6"/>
  <c r="J2183" i="6"/>
  <c r="K2354" i="6"/>
  <c r="J2354" i="6"/>
  <c r="K2390" i="6"/>
  <c r="J2390" i="6"/>
  <c r="K2422" i="6"/>
  <c r="J2422" i="6"/>
  <c r="K2438" i="6"/>
  <c r="J2438" i="6"/>
  <c r="K2711" i="6"/>
  <c r="J2711" i="6"/>
  <c r="K2742" i="6"/>
  <c r="J2742" i="6"/>
  <c r="J123" i="6"/>
  <c r="J1081" i="6"/>
  <c r="J1118" i="6"/>
  <c r="J1166" i="6"/>
  <c r="J282" i="6"/>
  <c r="J750" i="6"/>
  <c r="J801" i="6"/>
  <c r="J394" i="6"/>
  <c r="J506" i="6"/>
  <c r="J554" i="6"/>
  <c r="J1521" i="6"/>
  <c r="J1609" i="6"/>
  <c r="J1907" i="6"/>
  <c r="J2037" i="6"/>
  <c r="J2243" i="6"/>
  <c r="J2291" i="6"/>
  <c r="J2458" i="6"/>
  <c r="J2650" i="6"/>
  <c r="J2714" i="6"/>
  <c r="J2244" i="6"/>
  <c r="J2276" i="6"/>
  <c r="J1021" i="6"/>
  <c r="J2229" i="6"/>
  <c r="J2277" i="6"/>
  <c r="J2341" i="6"/>
  <c r="J2359" i="6"/>
  <c r="J2608" i="6"/>
  <c r="J2656" i="6"/>
  <c r="J2688" i="6"/>
  <c r="J2818" i="6"/>
  <c r="J1815" i="6"/>
  <c r="J1876" i="6"/>
  <c r="J1895" i="6"/>
  <c r="J1943" i="6"/>
  <c r="J2026" i="6"/>
  <c r="J2044" i="6"/>
  <c r="J2080" i="6"/>
  <c r="J2270" i="6"/>
  <c r="J2314" i="6"/>
  <c r="J2329" i="6"/>
  <c r="J2346" i="6"/>
  <c r="J2553" i="6"/>
  <c r="J2762" i="6"/>
  <c r="J2810" i="6"/>
  <c r="J2845" i="6"/>
  <c r="K1657" i="6"/>
  <c r="J1657" i="6"/>
  <c r="K1849" i="6"/>
  <c r="J1849" i="6"/>
  <c r="K1936" i="6"/>
  <c r="J1936" i="6"/>
  <c r="K2194" i="6"/>
  <c r="J2194" i="6"/>
  <c r="K2435" i="6"/>
  <c r="J2435" i="6"/>
  <c r="K2467" i="6"/>
  <c r="J2467" i="6"/>
  <c r="K2498" i="6"/>
  <c r="J2498" i="6"/>
  <c r="K2531" i="6"/>
  <c r="J2531" i="6"/>
  <c r="K2592" i="6"/>
  <c r="J2592" i="6"/>
  <c r="K2640" i="6"/>
  <c r="J2640" i="6"/>
  <c r="K2735" i="6"/>
  <c r="J2735" i="6"/>
  <c r="K2286" i="6"/>
  <c r="J2286" i="6"/>
  <c r="K2778" i="6"/>
  <c r="J2778" i="6"/>
  <c r="K2018" i="6"/>
  <c r="J2018" i="6"/>
  <c r="K2069" i="6"/>
  <c r="J2069" i="6"/>
  <c r="K2130" i="6"/>
  <c r="J2130" i="6"/>
  <c r="K2472" i="6"/>
  <c r="J2472" i="6"/>
  <c r="K2602" i="6"/>
  <c r="J2602" i="6"/>
  <c r="K634" i="6"/>
  <c r="J634" i="6"/>
  <c r="K699" i="6"/>
  <c r="J699" i="6"/>
  <c r="K1712" i="6"/>
  <c r="J1712" i="6"/>
  <c r="K1813" i="6"/>
  <c r="J1813" i="6"/>
  <c r="K2103" i="6"/>
  <c r="J2103" i="6"/>
  <c r="K2135" i="6"/>
  <c r="J2135" i="6"/>
  <c r="K2167" i="6"/>
  <c r="J2167" i="6"/>
  <c r="K2212" i="6"/>
  <c r="J2212" i="6"/>
  <c r="K2374" i="6"/>
  <c r="J2374" i="6"/>
  <c r="K2406" i="6"/>
  <c r="J2406" i="6"/>
  <c r="K2695" i="6"/>
  <c r="J2695" i="6"/>
  <c r="K2726" i="6"/>
  <c r="J2726" i="6"/>
  <c r="K2758" i="6"/>
  <c r="J2758" i="6"/>
  <c r="J378" i="6"/>
  <c r="J442" i="6"/>
  <c r="J234" i="6"/>
  <c r="J501" i="6"/>
  <c r="J937" i="6"/>
  <c r="J980" i="6"/>
  <c r="J998" i="6"/>
  <c r="J1015" i="6"/>
  <c r="J1065" i="6"/>
  <c r="J1097" i="6"/>
  <c r="J1134" i="6"/>
  <c r="J1150" i="6"/>
  <c r="J1182" i="6"/>
  <c r="J1263" i="6"/>
  <c r="J1295" i="6"/>
  <c r="J1312" i="6"/>
  <c r="J202" i="6"/>
  <c r="J570" i="6"/>
  <c r="J1502" i="6"/>
  <c r="J1568" i="6"/>
  <c r="J1952" i="6"/>
  <c r="J2053" i="6"/>
  <c r="J2101" i="6"/>
  <c r="J2227" i="6"/>
  <c r="J2259" i="6"/>
  <c r="J2275" i="6"/>
  <c r="J2307" i="6"/>
  <c r="J2381" i="6"/>
  <c r="J2429" i="6"/>
  <c r="J2779" i="6"/>
  <c r="J2795" i="6"/>
  <c r="J2828" i="6"/>
  <c r="J2839" i="6"/>
  <c r="J2228" i="6"/>
  <c r="J2260" i="6"/>
  <c r="J2292" i="6"/>
  <c r="J2308" i="6"/>
  <c r="J2817" i="6"/>
  <c r="J2031" i="6"/>
  <c r="J250" i="6"/>
  <c r="J384" i="6"/>
  <c r="J448" i="6"/>
  <c r="J298" i="6"/>
  <c r="J362" i="6"/>
  <c r="J426" i="6"/>
  <c r="J788" i="6"/>
  <c r="J883" i="6"/>
  <c r="J930" i="6"/>
  <c r="J1247" i="6"/>
  <c r="J1343" i="6"/>
  <c r="J266" i="6"/>
  <c r="J683" i="6"/>
  <c r="J734" i="6"/>
  <c r="J785" i="6"/>
  <c r="J346" i="6"/>
  <c r="J791" i="6"/>
  <c r="J1392" i="6"/>
  <c r="J1439" i="6"/>
  <c r="J1486" i="6"/>
  <c r="J1721" i="6"/>
  <c r="J1753" i="6"/>
  <c r="J1802" i="6"/>
  <c r="J1833" i="6"/>
  <c r="J1881" i="6"/>
  <c r="J2002" i="6"/>
  <c r="J2085" i="6"/>
  <c r="J2326" i="6"/>
  <c r="J2365" i="6"/>
  <c r="J2413" i="6"/>
  <c r="J2634" i="6"/>
  <c r="J2682" i="6"/>
  <c r="J2763" i="6"/>
  <c r="J1309" i="6"/>
  <c r="J1325" i="6"/>
  <c r="J1682" i="6"/>
  <c r="J1698" i="6"/>
  <c r="J1834" i="6"/>
  <c r="J1850" i="6"/>
  <c r="J1914" i="6"/>
  <c r="J1930" i="6"/>
  <c r="J2489" i="6"/>
  <c r="J2772" i="6"/>
  <c r="J2095" i="6"/>
  <c r="J2112" i="6"/>
  <c r="J2148" i="6"/>
  <c r="J2180" i="6"/>
  <c r="J2419" i="6"/>
  <c r="J2544" i="6"/>
  <c r="J2560" i="6"/>
  <c r="J2769" i="6"/>
  <c r="J1844" i="6"/>
  <c r="J1860" i="6"/>
  <c r="J1928" i="6"/>
  <c r="J1975" i="6"/>
  <c r="J1994" i="6"/>
  <c r="J2013" i="6"/>
  <c r="J2064" i="6"/>
  <c r="J2254" i="6"/>
  <c r="J2302" i="6"/>
  <c r="J2436" i="6"/>
  <c r="J2471" i="6"/>
  <c r="J2536" i="6"/>
  <c r="J2681" i="6"/>
  <c r="J2713" i="6"/>
  <c r="K775" i="6"/>
  <c r="J775" i="6"/>
  <c r="K1537" i="6"/>
  <c r="J1537" i="6"/>
  <c r="K1865" i="6"/>
  <c r="J1865" i="6"/>
  <c r="K1999" i="6"/>
  <c r="J1999" i="6"/>
  <c r="K2047" i="6"/>
  <c r="J2047" i="6"/>
  <c r="K2261" i="6"/>
  <c r="J2261" i="6"/>
  <c r="K2371" i="6"/>
  <c r="J2371" i="6"/>
  <c r="K2785" i="6"/>
  <c r="J2785" i="6"/>
  <c r="K2856" i="6"/>
  <c r="J2856" i="6"/>
  <c r="K2222" i="6"/>
  <c r="J2222" i="6"/>
  <c r="K2360" i="6"/>
  <c r="J2360" i="6"/>
  <c r="K2452" i="6"/>
  <c r="J2452" i="6"/>
  <c r="K2585" i="6"/>
  <c r="J2585" i="6"/>
  <c r="K2728" i="6"/>
  <c r="J2728" i="6"/>
  <c r="K2794" i="6"/>
  <c r="J2794" i="6"/>
  <c r="K2196" i="6"/>
  <c r="J2196" i="6"/>
  <c r="K2397" i="6"/>
  <c r="J2397" i="6"/>
  <c r="K2537" i="6"/>
  <c r="J2537" i="6"/>
  <c r="K2698" i="6"/>
  <c r="J2698" i="6"/>
  <c r="K2749" i="6"/>
  <c r="J2749" i="6"/>
  <c r="K602" i="6"/>
  <c r="J602" i="6"/>
  <c r="J330" i="6"/>
  <c r="J586" i="6"/>
  <c r="J724" i="6"/>
  <c r="J867" i="6"/>
  <c r="J898" i="6"/>
  <c r="J914" i="6"/>
  <c r="J962" i="6"/>
  <c r="J1231" i="6"/>
  <c r="J1327" i="6"/>
  <c r="J490" i="6"/>
  <c r="J666" i="6"/>
  <c r="J715" i="6"/>
  <c r="J410" i="6"/>
  <c r="J458" i="6"/>
  <c r="J538" i="6"/>
  <c r="J650" i="6"/>
  <c r="J705" i="6"/>
  <c r="J1376" i="6"/>
  <c r="J1423" i="6"/>
  <c r="J1455" i="6"/>
  <c r="J1470" i="6"/>
  <c r="J1595" i="6"/>
  <c r="J1641" i="6"/>
  <c r="J1689" i="6"/>
  <c r="J1737" i="6"/>
  <c r="J1768" i="6"/>
  <c r="J1786" i="6"/>
  <c r="J1816" i="6"/>
  <c r="J1984" i="6"/>
  <c r="J2146" i="6"/>
  <c r="J2178" i="6"/>
  <c r="J2343" i="6"/>
  <c r="J2488" i="6"/>
  <c r="J2521" i="6"/>
  <c r="J2570" i="6"/>
  <c r="J2586" i="6"/>
  <c r="J2618" i="6"/>
  <c r="J1765" i="6"/>
  <c r="J1779" i="6"/>
  <c r="J1795" i="6"/>
  <c r="J1866" i="6"/>
  <c r="J1882" i="6"/>
  <c r="J1897" i="6"/>
  <c r="J1949" i="6"/>
  <c r="J1965" i="6"/>
  <c r="J1996" i="6"/>
  <c r="J2079" i="6"/>
  <c r="J2164" i="6"/>
  <c r="J2309" i="6"/>
  <c r="J2324" i="6"/>
  <c r="J2403" i="6"/>
  <c r="J2451" i="6"/>
  <c r="J2515" i="6"/>
  <c r="J2719" i="6"/>
  <c r="J1828" i="6"/>
  <c r="J1912" i="6"/>
  <c r="J2157" i="6"/>
  <c r="J2238" i="6"/>
  <c r="J2372" i="6"/>
  <c r="J2420" i="6"/>
  <c r="J2487" i="6"/>
  <c r="J2502" i="6"/>
  <c r="J2520" i="6"/>
  <c r="J2617" i="6"/>
  <c r="J2665" i="6"/>
  <c r="J2697" i="6"/>
  <c r="J2744" i="6"/>
  <c r="J2827" i="6"/>
  <c r="K668" i="6"/>
  <c r="J668" i="6"/>
  <c r="K369" i="6"/>
  <c r="J369" i="6"/>
  <c r="K385" i="6"/>
  <c r="J385" i="6"/>
  <c r="K593" i="6"/>
  <c r="J593" i="6"/>
  <c r="K657" i="6"/>
  <c r="J657" i="6"/>
  <c r="J1120" i="6"/>
  <c r="J1437" i="6"/>
  <c r="K1904" i="6"/>
  <c r="J1904" i="6"/>
  <c r="K1920" i="6"/>
  <c r="J1920" i="6"/>
  <c r="K1951" i="6"/>
  <c r="J1951" i="6"/>
  <c r="K2005" i="6"/>
  <c r="J2005" i="6"/>
  <c r="K2105" i="6"/>
  <c r="J2105" i="6"/>
  <c r="K2149" i="6"/>
  <c r="J2149" i="6"/>
  <c r="K2200" i="6"/>
  <c r="J2200" i="6"/>
  <c r="K2214" i="6"/>
  <c r="J2214" i="6"/>
  <c r="K2353" i="6"/>
  <c r="J2353" i="6"/>
  <c r="K2396" i="6"/>
  <c r="J2396" i="6"/>
  <c r="K2412" i="6"/>
  <c r="J2412" i="6"/>
  <c r="K2428" i="6"/>
  <c r="J2428" i="6"/>
  <c r="K2444" i="6"/>
  <c r="J2444" i="6"/>
  <c r="K2460" i="6"/>
  <c r="J2460" i="6"/>
  <c r="K2479" i="6"/>
  <c r="J2479" i="6"/>
  <c r="K2512" i="6"/>
  <c r="J2512" i="6"/>
  <c r="K2528" i="6"/>
  <c r="J2528" i="6"/>
  <c r="K2545" i="6"/>
  <c r="J2545" i="6"/>
  <c r="K2561" i="6"/>
  <c r="J2561" i="6"/>
  <c r="K2577" i="6"/>
  <c r="J2577" i="6"/>
  <c r="K2593" i="6"/>
  <c r="J2593" i="6"/>
  <c r="K2609" i="6"/>
  <c r="J2609" i="6"/>
  <c r="K2625" i="6"/>
  <c r="J2625" i="6"/>
  <c r="K2641" i="6"/>
  <c r="J2641" i="6"/>
  <c r="K2657" i="6"/>
  <c r="J2657" i="6"/>
  <c r="K2673" i="6"/>
  <c r="J2673" i="6"/>
  <c r="K2689" i="6"/>
  <c r="J2689" i="6"/>
  <c r="K2705" i="6"/>
  <c r="J2705" i="6"/>
  <c r="K2720" i="6"/>
  <c r="J2720" i="6"/>
  <c r="K2736" i="6"/>
  <c r="J2736" i="6"/>
  <c r="K2752" i="6"/>
  <c r="J2752" i="6"/>
  <c r="K2802" i="6"/>
  <c r="J2802" i="6"/>
  <c r="K2819" i="6"/>
  <c r="J2819" i="6"/>
  <c r="K2838" i="6"/>
  <c r="J2838" i="6"/>
  <c r="K2853" i="6"/>
  <c r="J2853" i="6"/>
  <c r="K2010" i="6"/>
  <c r="J2010" i="6"/>
  <c r="K2045" i="6"/>
  <c r="J2045" i="6"/>
  <c r="K2077" i="6"/>
  <c r="J2077" i="6"/>
  <c r="K2093" i="6"/>
  <c r="J2093" i="6"/>
  <c r="K2106" i="6"/>
  <c r="J2106" i="6"/>
  <c r="K2122" i="6"/>
  <c r="J2122" i="6"/>
  <c r="K2138" i="6"/>
  <c r="J2138" i="6"/>
  <c r="K2154" i="6"/>
  <c r="J2154" i="6"/>
  <c r="K2170" i="6"/>
  <c r="J2170" i="6"/>
  <c r="K2186" i="6"/>
  <c r="J2186" i="6"/>
  <c r="K2203" i="6"/>
  <c r="J2203" i="6"/>
  <c r="K2219" i="6"/>
  <c r="J2219" i="6"/>
  <c r="K2318" i="6"/>
  <c r="J2318" i="6"/>
  <c r="K2333" i="6"/>
  <c r="J2333" i="6"/>
  <c r="K2465" i="6"/>
  <c r="J2465" i="6"/>
  <c r="K2480" i="6"/>
  <c r="J2480" i="6"/>
  <c r="K2513" i="6"/>
  <c r="J2513" i="6"/>
  <c r="K2529" i="6"/>
  <c r="J2529" i="6"/>
  <c r="K2562" i="6"/>
  <c r="J2562" i="6"/>
  <c r="K2578" i="6"/>
  <c r="J2578" i="6"/>
  <c r="K2594" i="6"/>
  <c r="J2594" i="6"/>
  <c r="K2610" i="6"/>
  <c r="J2610" i="6"/>
  <c r="K2626" i="6"/>
  <c r="J2626" i="6"/>
  <c r="K2642" i="6"/>
  <c r="J2642" i="6"/>
  <c r="K2658" i="6"/>
  <c r="J2658" i="6"/>
  <c r="K2674" i="6"/>
  <c r="J2674" i="6"/>
  <c r="K2690" i="6"/>
  <c r="J2690" i="6"/>
  <c r="K2706" i="6"/>
  <c r="J2706" i="6"/>
  <c r="K2771" i="6"/>
  <c r="J2771" i="6"/>
  <c r="K2787" i="6"/>
  <c r="J2787" i="6"/>
  <c r="K2803" i="6"/>
  <c r="J2803" i="6"/>
  <c r="K2820" i="6"/>
  <c r="J2820" i="6"/>
  <c r="K2831" i="6"/>
  <c r="J2831" i="6"/>
  <c r="K210" i="6"/>
  <c r="J210" i="6"/>
  <c r="K258" i="6"/>
  <c r="J258" i="6"/>
  <c r="K274" i="6"/>
  <c r="J274" i="6"/>
  <c r="K354" i="6"/>
  <c r="J354" i="6"/>
  <c r="K386" i="6"/>
  <c r="J386" i="6"/>
  <c r="K402" i="6"/>
  <c r="J402" i="6"/>
  <c r="K514" i="6"/>
  <c r="J514" i="6"/>
  <c r="K530" i="6"/>
  <c r="J530" i="6"/>
  <c r="K546" i="6"/>
  <c r="J546" i="6"/>
  <c r="K562" i="6"/>
  <c r="J562" i="6"/>
  <c r="K626" i="6"/>
  <c r="J626" i="6"/>
  <c r="K675" i="6"/>
  <c r="J675" i="6"/>
  <c r="K691" i="6"/>
  <c r="J691" i="6"/>
  <c r="K707" i="6"/>
  <c r="J707" i="6"/>
  <c r="K725" i="6"/>
  <c r="J725" i="6"/>
  <c r="K742" i="6"/>
  <c r="J742" i="6"/>
  <c r="K760" i="6"/>
  <c r="J760" i="6"/>
  <c r="K777" i="6"/>
  <c r="J777" i="6"/>
  <c r="K793" i="6"/>
  <c r="J793" i="6"/>
  <c r="K809" i="6"/>
  <c r="J809" i="6"/>
  <c r="K835" i="6"/>
  <c r="J835" i="6"/>
  <c r="K851" i="6"/>
  <c r="J851" i="6"/>
  <c r="K868" i="6"/>
  <c r="J868" i="6"/>
  <c r="K884" i="6"/>
  <c r="J884" i="6"/>
  <c r="K899" i="6"/>
  <c r="J899" i="6"/>
  <c r="K954" i="6"/>
  <c r="J954" i="6"/>
  <c r="K956" i="6"/>
  <c r="J956" i="6"/>
  <c r="K963" i="6"/>
  <c r="J963" i="6"/>
  <c r="K1058" i="6"/>
  <c r="J1058" i="6"/>
  <c r="K1074" i="6"/>
  <c r="J1074" i="6"/>
  <c r="K1090" i="6"/>
  <c r="J1090" i="6"/>
  <c r="K1104" i="6"/>
  <c r="J1104" i="6"/>
  <c r="K1119" i="6"/>
  <c r="J1119" i="6"/>
  <c r="K1135" i="6"/>
  <c r="J1135" i="6"/>
  <c r="K1151" i="6"/>
  <c r="J1151" i="6"/>
  <c r="K1167" i="6"/>
  <c r="J1167" i="6"/>
  <c r="K1183" i="6"/>
  <c r="J1183" i="6"/>
  <c r="K1197" i="6"/>
  <c r="J1197" i="6"/>
  <c r="K1212" i="6"/>
  <c r="J1212" i="6"/>
  <c r="K1228" i="6"/>
  <c r="J1228" i="6"/>
  <c r="K1244" i="6"/>
  <c r="J1244" i="6"/>
  <c r="K1260" i="6"/>
  <c r="J1260" i="6"/>
  <c r="K1276" i="6"/>
  <c r="J1276" i="6"/>
  <c r="K1292" i="6"/>
  <c r="J1292" i="6"/>
  <c r="K1340" i="6"/>
  <c r="J1340" i="6"/>
  <c r="K1357" i="6"/>
  <c r="J1357" i="6"/>
  <c r="K1373" i="6"/>
  <c r="J1373" i="6"/>
  <c r="K1389" i="6"/>
  <c r="J1389" i="6"/>
  <c r="K1405" i="6"/>
  <c r="J1405" i="6"/>
  <c r="K1424" i="6"/>
  <c r="J1424" i="6"/>
  <c r="K1440" i="6"/>
  <c r="J1440" i="6"/>
  <c r="K1456" i="6"/>
  <c r="J1456" i="6"/>
  <c r="K1475" i="6"/>
  <c r="J1475" i="6"/>
  <c r="K1491" i="6"/>
  <c r="J1491" i="6"/>
  <c r="K1506" i="6"/>
  <c r="J1506" i="6"/>
  <c r="K1522" i="6"/>
  <c r="J1522" i="6"/>
  <c r="K1538" i="6"/>
  <c r="J1538" i="6"/>
  <c r="K1557" i="6"/>
  <c r="J1557" i="6"/>
  <c r="K1573" i="6"/>
  <c r="J1573" i="6"/>
  <c r="K1587" i="6"/>
  <c r="J1587" i="6"/>
  <c r="K1602" i="6"/>
  <c r="J1602" i="6"/>
  <c r="K1618" i="6"/>
  <c r="J1618" i="6"/>
  <c r="K1634" i="6"/>
  <c r="J1634" i="6"/>
  <c r="K1650" i="6"/>
  <c r="J1650" i="6"/>
  <c r="K1666" i="6"/>
  <c r="J1666" i="6"/>
  <c r="K552" i="6"/>
  <c r="J552" i="6"/>
  <c r="K405" i="6"/>
  <c r="J405" i="6"/>
  <c r="K549" i="6"/>
  <c r="J549" i="6"/>
  <c r="K597" i="6"/>
  <c r="J597" i="6"/>
  <c r="K978" i="6"/>
  <c r="J978" i="6"/>
  <c r="K1731" i="6"/>
  <c r="J1731" i="6"/>
  <c r="K909" i="6"/>
  <c r="J909" i="6"/>
  <c r="K1044" i="6"/>
  <c r="J1044" i="6"/>
  <c r="K1338" i="6"/>
  <c r="J1338" i="6"/>
  <c r="K1481" i="6"/>
  <c r="J1481" i="6"/>
  <c r="K1785" i="6"/>
  <c r="J1785" i="6"/>
  <c r="K854" i="6"/>
  <c r="J854" i="6"/>
  <c r="K1057" i="6"/>
  <c r="J1057" i="6"/>
  <c r="K1204" i="6"/>
  <c r="J1204" i="6"/>
  <c r="K1304" i="6"/>
  <c r="J1304" i="6"/>
  <c r="K1447" i="6"/>
  <c r="J1447" i="6"/>
  <c r="K1494" i="6"/>
  <c r="J1494" i="6"/>
  <c r="K1544" i="6"/>
  <c r="J1544" i="6"/>
  <c r="K1649" i="6"/>
  <c r="J1649" i="6"/>
  <c r="K1697" i="6"/>
  <c r="J1697" i="6"/>
  <c r="K1729" i="6"/>
  <c r="J1729" i="6"/>
  <c r="K1760" i="6"/>
  <c r="J1760" i="6"/>
  <c r="K1778" i="6"/>
  <c r="J1778" i="6"/>
  <c r="K1823" i="6"/>
  <c r="J1823" i="6"/>
  <c r="K1857" i="6"/>
  <c r="J1857" i="6"/>
  <c r="K1901" i="6"/>
  <c r="J1901" i="6"/>
  <c r="K1929" i="6"/>
  <c r="J1929" i="6"/>
  <c r="K1976" i="6"/>
  <c r="J1976" i="6"/>
  <c r="K2071" i="6"/>
  <c r="J2071" i="6"/>
  <c r="K2568" i="6"/>
  <c r="J2568" i="6"/>
  <c r="K2600" i="6"/>
  <c r="J2600" i="6"/>
  <c r="K2632" i="6"/>
  <c r="J2632" i="6"/>
  <c r="K2664" i="6"/>
  <c r="J2664" i="6"/>
  <c r="K2712" i="6"/>
  <c r="J2712" i="6"/>
  <c r="K1807" i="6"/>
  <c r="J1807" i="6"/>
  <c r="K1868" i="6"/>
  <c r="J1868" i="6"/>
  <c r="K757" i="6"/>
  <c r="J757" i="6"/>
  <c r="K817" i="6"/>
  <c r="J817" i="6"/>
  <c r="K818" i="6"/>
  <c r="J818" i="6"/>
  <c r="K389" i="6"/>
  <c r="J389" i="6"/>
  <c r="K453" i="6"/>
  <c r="J453" i="6"/>
  <c r="K517" i="6"/>
  <c r="J517" i="6"/>
  <c r="K661" i="6"/>
  <c r="J661" i="6"/>
  <c r="K992" i="6"/>
  <c r="J992" i="6"/>
  <c r="K1037" i="6"/>
  <c r="J1037" i="6"/>
  <c r="K1014" i="6"/>
  <c r="J1014" i="6"/>
  <c r="K1465" i="6"/>
  <c r="J1465" i="6"/>
  <c r="K906" i="6"/>
  <c r="J906" i="6"/>
  <c r="K949" i="6"/>
  <c r="J949" i="6"/>
  <c r="K1320" i="6"/>
  <c r="J1320" i="6"/>
  <c r="K1416" i="6"/>
  <c r="J1416" i="6"/>
  <c r="K1462" i="6"/>
  <c r="J1462" i="6"/>
  <c r="K1513" i="6"/>
  <c r="J1513" i="6"/>
  <c r="K1617" i="6"/>
  <c r="J1617" i="6"/>
  <c r="K1681" i="6"/>
  <c r="J1681" i="6"/>
  <c r="K1808" i="6"/>
  <c r="J1808" i="6"/>
  <c r="K1873" i="6"/>
  <c r="J1873" i="6"/>
  <c r="K1913" i="6"/>
  <c r="J1913" i="6"/>
  <c r="K1960" i="6"/>
  <c r="J1960" i="6"/>
  <c r="K2055" i="6"/>
  <c r="J2055" i="6"/>
  <c r="K2205" i="6"/>
  <c r="J2205" i="6"/>
  <c r="K2459" i="6"/>
  <c r="J2459" i="6"/>
  <c r="K2505" i="6"/>
  <c r="J2505" i="6"/>
  <c r="K2727" i="6"/>
  <c r="J2727" i="6"/>
  <c r="K2761" i="6"/>
  <c r="J2761" i="6"/>
  <c r="K2826" i="6"/>
  <c r="J2826" i="6"/>
  <c r="K1836" i="6"/>
  <c r="J1836" i="6"/>
  <c r="K1884" i="6"/>
  <c r="J1884" i="6"/>
  <c r="K1935" i="6"/>
  <c r="J1935" i="6"/>
  <c r="K1983" i="6"/>
  <c r="J1983" i="6"/>
  <c r="K2021" i="6"/>
  <c r="J2021" i="6"/>
  <c r="K2088" i="6"/>
  <c r="J2088" i="6"/>
  <c r="K2137" i="6"/>
  <c r="J2137" i="6"/>
  <c r="K2165" i="6"/>
  <c r="J2165" i="6"/>
  <c r="K2364" i="6"/>
  <c r="J2364" i="6"/>
  <c r="K2770" i="6"/>
  <c r="J2770" i="6"/>
  <c r="J75" i="6"/>
  <c r="J171" i="6"/>
  <c r="J269" i="6"/>
  <c r="J125" i="6"/>
  <c r="J616" i="6"/>
  <c r="J814" i="6"/>
  <c r="J838" i="6"/>
  <c r="J970" i="6"/>
  <c r="J990" i="6"/>
  <c r="J892" i="6"/>
  <c r="J1560" i="6"/>
  <c r="J1576" i="6"/>
  <c r="J1590" i="6"/>
  <c r="J1601" i="6"/>
  <c r="J2246" i="6"/>
  <c r="J2278" i="6"/>
  <c r="J2310" i="6"/>
  <c r="J2321" i="6"/>
  <c r="K743" i="6"/>
  <c r="J743" i="6"/>
  <c r="J348" i="6"/>
  <c r="J419" i="6"/>
  <c r="J485" i="6"/>
  <c r="J116" i="6"/>
  <c r="J157" i="6"/>
  <c r="J276" i="6"/>
  <c r="J387" i="6"/>
  <c r="J418" i="6"/>
  <c r="J434" i="6"/>
  <c r="J674" i="6"/>
  <c r="J706" i="6"/>
  <c r="J759" i="6"/>
  <c r="J819" i="6"/>
  <c r="J1007" i="6"/>
  <c r="J1023" i="6"/>
  <c r="J1039" i="6"/>
  <c r="J642" i="6"/>
  <c r="J565" i="6"/>
  <c r="J712" i="6"/>
  <c r="J613" i="6"/>
  <c r="J925" i="6"/>
  <c r="J2027" i="6"/>
  <c r="J2351" i="6"/>
  <c r="J2373" i="6"/>
  <c r="J2389" i="6"/>
  <c r="J2405" i="6"/>
  <c r="J2421" i="6"/>
  <c r="J2437" i="6"/>
  <c r="J2453" i="6"/>
  <c r="J2546" i="6"/>
  <c r="J2846" i="6"/>
  <c r="J977" i="6"/>
  <c r="J2584" i="6"/>
  <c r="J1528" i="6"/>
  <c r="J1724" i="6"/>
  <c r="J2036" i="6"/>
  <c r="K196" i="6"/>
  <c r="J196" i="6"/>
  <c r="K681" i="6"/>
  <c r="J681" i="6"/>
  <c r="K837" i="6"/>
  <c r="J837" i="6"/>
  <c r="K437" i="6"/>
  <c r="J437" i="6"/>
  <c r="K533" i="6"/>
  <c r="J533" i="6"/>
  <c r="K1005" i="6"/>
  <c r="J1005" i="6"/>
  <c r="K1584" i="6"/>
  <c r="J1584" i="6"/>
  <c r="K1747" i="6"/>
  <c r="J1747" i="6"/>
  <c r="K952" i="6"/>
  <c r="J952" i="6"/>
  <c r="K1030" i="6"/>
  <c r="J1030" i="6"/>
  <c r="K1290" i="6"/>
  <c r="J1290" i="6"/>
  <c r="K1497" i="6"/>
  <c r="J1497" i="6"/>
  <c r="K1543" i="6"/>
  <c r="J1543" i="6"/>
  <c r="K922" i="6"/>
  <c r="J922" i="6"/>
  <c r="K1335" i="6"/>
  <c r="J1335" i="6"/>
  <c r="K1431" i="6"/>
  <c r="J1431" i="6"/>
  <c r="K1478" i="6"/>
  <c r="J1478" i="6"/>
  <c r="K1529" i="6"/>
  <c r="J1529" i="6"/>
  <c r="K1633" i="6"/>
  <c r="J1633" i="6"/>
  <c r="K1665" i="6"/>
  <c r="J1665" i="6"/>
  <c r="K1715" i="6"/>
  <c r="J1715" i="6"/>
  <c r="K1745" i="6"/>
  <c r="J1745" i="6"/>
  <c r="K1794" i="6"/>
  <c r="J1794" i="6"/>
  <c r="K1841" i="6"/>
  <c r="J1841" i="6"/>
  <c r="K1887" i="6"/>
  <c r="J1887" i="6"/>
  <c r="K1944" i="6"/>
  <c r="J1944" i="6"/>
  <c r="K1991" i="6"/>
  <c r="J1991" i="6"/>
  <c r="K2087" i="6"/>
  <c r="J2087" i="6"/>
  <c r="K2474" i="6"/>
  <c r="J2474" i="6"/>
  <c r="K2523" i="6"/>
  <c r="J2523" i="6"/>
  <c r="K2552" i="6"/>
  <c r="J2552" i="6"/>
  <c r="K2616" i="6"/>
  <c r="J2616" i="6"/>
  <c r="K2648" i="6"/>
  <c r="J2648" i="6"/>
  <c r="K2680" i="6"/>
  <c r="J2680" i="6"/>
  <c r="K2743" i="6"/>
  <c r="J2743" i="6"/>
  <c r="K2777" i="6"/>
  <c r="J2777" i="6"/>
  <c r="K2848" i="6"/>
  <c r="J2848" i="6"/>
  <c r="K1822" i="6"/>
  <c r="J1822" i="6"/>
  <c r="K1852" i="6"/>
  <c r="J1852" i="6"/>
  <c r="K1967" i="6"/>
  <c r="J1967" i="6"/>
  <c r="K2072" i="6"/>
  <c r="J2072" i="6"/>
  <c r="K2121" i="6"/>
  <c r="J2121" i="6"/>
  <c r="K2181" i="6"/>
  <c r="J2181" i="6"/>
  <c r="K2336" i="6"/>
  <c r="J2336" i="6"/>
  <c r="K2380" i="6"/>
  <c r="J2380" i="6"/>
  <c r="K2786" i="6"/>
  <c r="J2786" i="6"/>
  <c r="J36" i="6"/>
  <c r="J13" i="6"/>
  <c r="J520" i="6"/>
  <c r="J643" i="6"/>
  <c r="J659" i="6"/>
  <c r="J2059" i="6"/>
  <c r="J2230" i="6"/>
  <c r="J2262" i="6"/>
  <c r="J2294" i="6"/>
  <c r="K487" i="6"/>
  <c r="J487" i="6"/>
  <c r="K821" i="6"/>
  <c r="J821" i="6"/>
  <c r="J11" i="6"/>
  <c r="J187" i="6"/>
  <c r="J285" i="6"/>
  <c r="J357" i="6"/>
  <c r="J380" i="6"/>
  <c r="J469" i="6"/>
  <c r="J52" i="6"/>
  <c r="J148" i="6"/>
  <c r="J244" i="6"/>
  <c r="J315" i="6"/>
  <c r="J316" i="6"/>
  <c r="J610" i="6"/>
  <c r="J629" i="6"/>
  <c r="J865" i="6"/>
  <c r="J875" i="6"/>
  <c r="J1223" i="6"/>
  <c r="J1239" i="6"/>
  <c r="J1255" i="6"/>
  <c r="J1271" i="6"/>
  <c r="J1287" i="6"/>
  <c r="J251" i="6"/>
  <c r="J466" i="6"/>
  <c r="J482" i="6"/>
  <c r="J498" i="6"/>
  <c r="J611" i="6"/>
  <c r="J645" i="6"/>
  <c r="J421" i="6"/>
  <c r="J581" i="6"/>
  <c r="J2496" i="6"/>
  <c r="J829" i="6"/>
  <c r="J915" i="6"/>
  <c r="J931" i="6"/>
  <c r="J995" i="6"/>
  <c r="J1008" i="6"/>
  <c r="J1024" i="6"/>
  <c r="J1040" i="6"/>
  <c r="J2793" i="6"/>
  <c r="J2809" i="6"/>
  <c r="J1512" i="6"/>
  <c r="J2052" i="6"/>
  <c r="J2495" i="6"/>
  <c r="J701" i="6"/>
  <c r="J1055" i="6"/>
  <c r="J1114" i="6"/>
  <c r="J1176" i="6"/>
  <c r="J1225" i="6"/>
  <c r="J1257" i="6"/>
  <c r="J1429" i="6"/>
  <c r="J1492" i="6"/>
  <c r="J1539" i="6"/>
  <c r="J1554" i="6"/>
  <c r="J1639" i="6"/>
  <c r="J1703" i="6"/>
  <c r="J1800" i="6"/>
  <c r="J982" i="6"/>
  <c r="J1009" i="6"/>
  <c r="J1128" i="6"/>
  <c r="J1194" i="6"/>
  <c r="J1273" i="6"/>
  <c r="J1302" i="6"/>
  <c r="J1382" i="6"/>
  <c r="J1507" i="6"/>
  <c r="J1607" i="6"/>
  <c r="J1655" i="6"/>
  <c r="J1751" i="6"/>
  <c r="J1818" i="6"/>
  <c r="J1831" i="6"/>
  <c r="J1863" i="6"/>
  <c r="J59" i="6"/>
  <c r="J235" i="6"/>
  <c r="J300" i="6"/>
  <c r="J353" i="6"/>
  <c r="J412" i="6"/>
  <c r="J465" i="6"/>
  <c r="J20" i="6"/>
  <c r="J68" i="6"/>
  <c r="J132" i="6"/>
  <c r="J180" i="6"/>
  <c r="J45" i="6"/>
  <c r="J109" i="6"/>
  <c r="J173" i="6"/>
  <c r="J203" i="6"/>
  <c r="J267" i="6"/>
  <c r="J324" i="6"/>
  <c r="J284" i="6"/>
  <c r="J644" i="6"/>
  <c r="J784" i="6"/>
  <c r="J301" i="6"/>
  <c r="J404" i="6"/>
  <c r="J513" i="6"/>
  <c r="J433" i="6"/>
  <c r="J499" i="6"/>
  <c r="J747" i="6"/>
  <c r="J531" i="6"/>
  <c r="J1184" i="6"/>
  <c r="J1345" i="6"/>
  <c r="J1743" i="6"/>
  <c r="J1415" i="6"/>
  <c r="J1672" i="6"/>
  <c r="J43" i="6"/>
  <c r="J91" i="6"/>
  <c r="J139" i="6"/>
  <c r="J205" i="6"/>
  <c r="J428" i="6"/>
  <c r="J452" i="6"/>
  <c r="J497" i="6"/>
  <c r="J156" i="6"/>
  <c r="J29" i="6"/>
  <c r="J77" i="6"/>
  <c r="J141" i="6"/>
  <c r="J237" i="6"/>
  <c r="J283" i="6"/>
  <c r="J317" i="6"/>
  <c r="J260" i="6"/>
  <c r="J333" i="6"/>
  <c r="J800" i="6"/>
  <c r="J236" i="6"/>
  <c r="J443" i="6"/>
  <c r="J579" i="6"/>
  <c r="J417" i="6"/>
  <c r="J467" i="6"/>
  <c r="J826" i="6"/>
  <c r="J885" i="6"/>
  <c r="J951" i="6"/>
  <c r="J976" i="6"/>
  <c r="J762" i="6"/>
  <c r="J1374" i="6"/>
  <c r="J1484" i="6"/>
  <c r="J1679" i="6"/>
  <c r="J1923" i="6"/>
  <c r="J1351" i="6"/>
  <c r="J1461" i="6"/>
  <c r="J1477" i="6"/>
  <c r="J1493" i="6"/>
  <c r="J1508" i="6"/>
  <c r="J1524" i="6"/>
  <c r="J1540" i="6"/>
  <c r="J1571" i="6"/>
  <c r="J1589" i="6"/>
  <c r="J1608" i="6"/>
  <c r="J1736" i="6"/>
  <c r="J304" i="6"/>
  <c r="J544" i="6"/>
  <c r="J680" i="6"/>
  <c r="J730" i="6"/>
  <c r="J778" i="6"/>
  <c r="J758" i="6"/>
  <c r="J805" i="6"/>
  <c r="J831" i="6"/>
  <c r="J321" i="6"/>
  <c r="J257" i="6"/>
  <c r="J761" i="6"/>
  <c r="J27" i="6"/>
  <c r="J67" i="6"/>
  <c r="J107" i="6"/>
  <c r="J155" i="6"/>
  <c r="J201" i="6"/>
  <c r="J256" i="6"/>
  <c r="J292" i="6"/>
  <c r="J367" i="6"/>
  <c r="J415" i="6"/>
  <c r="J435" i="6"/>
  <c r="J4" i="6"/>
  <c r="J44" i="6"/>
  <c r="J84" i="6"/>
  <c r="J124" i="6"/>
  <c r="J164" i="6"/>
  <c r="J25" i="6"/>
  <c r="J61" i="6"/>
  <c r="J93" i="6"/>
  <c r="J153" i="6"/>
  <c r="J189" i="6"/>
  <c r="J219" i="6"/>
  <c r="J259" i="6"/>
  <c r="J212" i="6"/>
  <c r="J253" i="6"/>
  <c r="J299" i="6"/>
  <c r="J341" i="6"/>
  <c r="J403" i="6"/>
  <c r="J451" i="6"/>
  <c r="J504" i="6"/>
  <c r="J547" i="6"/>
  <c r="J627" i="6"/>
  <c r="J228" i="6"/>
  <c r="J293" i="6"/>
  <c r="J331" i="6"/>
  <c r="J440" i="6"/>
  <c r="J536" i="6"/>
  <c r="J595" i="6"/>
  <c r="J351" i="6"/>
  <c r="J483" i="6"/>
  <c r="J726" i="6"/>
  <c r="J739" i="6"/>
  <c r="J810" i="6"/>
  <c r="J830" i="6"/>
  <c r="J515" i="6"/>
  <c r="J603" i="6"/>
  <c r="J697" i="6"/>
  <c r="J723" i="6"/>
  <c r="J767" i="6"/>
  <c r="J19" i="6"/>
  <c r="J163" i="6"/>
  <c r="J83" i="6"/>
  <c r="J115" i="6"/>
  <c r="J197" i="6"/>
  <c r="J261" i="6"/>
  <c r="J460" i="6"/>
  <c r="J28" i="6"/>
  <c r="J140" i="6"/>
  <c r="J172" i="6"/>
  <c r="J195" i="6"/>
  <c r="J53" i="6"/>
  <c r="J85" i="6"/>
  <c r="J165" i="6"/>
  <c r="J275" i="6"/>
  <c r="J204" i="6"/>
  <c r="J245" i="6"/>
  <c r="J268" i="6"/>
  <c r="J325" i="6"/>
  <c r="J379" i="6"/>
  <c r="J508" i="6"/>
  <c r="J652" i="6"/>
  <c r="J804" i="6"/>
  <c r="J309" i="6"/>
  <c r="J540" i="6"/>
  <c r="J491" i="6"/>
  <c r="J571" i="6"/>
  <c r="J700" i="6"/>
  <c r="J816" i="6"/>
  <c r="J932" i="6"/>
  <c r="J972" i="6"/>
  <c r="J651" i="6"/>
  <c r="J685" i="6"/>
  <c r="J1000" i="6"/>
  <c r="J1059" i="6"/>
  <c r="J1213" i="6"/>
  <c r="J1245" i="6"/>
  <c r="J1354" i="6"/>
  <c r="J1449" i="6"/>
  <c r="J1496" i="6"/>
  <c r="J1527" i="6"/>
  <c r="J1611" i="6"/>
  <c r="J1691" i="6"/>
  <c r="J1851" i="6"/>
  <c r="J1934" i="6"/>
  <c r="J1966" i="6"/>
  <c r="J3" i="6"/>
  <c r="J35" i="6"/>
  <c r="J147" i="6"/>
  <c r="J179" i="6"/>
  <c r="J227" i="6"/>
  <c r="J359" i="6"/>
  <c r="J396" i="6"/>
  <c r="J427" i="6"/>
  <c r="J60" i="6"/>
  <c r="J92" i="6"/>
  <c r="J5" i="6"/>
  <c r="J117" i="6"/>
  <c r="J149" i="6"/>
  <c r="J229" i="6"/>
  <c r="J252" i="6"/>
  <c r="J332" i="6"/>
  <c r="J307" i="6"/>
  <c r="J459" i="6"/>
  <c r="J492" i="6"/>
  <c r="J555" i="6"/>
  <c r="J604" i="6"/>
  <c r="J620" i="6"/>
  <c r="J636" i="6"/>
  <c r="J665" i="6"/>
  <c r="J339" i="6"/>
  <c r="J587" i="6"/>
  <c r="J361" i="6"/>
  <c r="J475" i="6"/>
  <c r="J588" i="6"/>
  <c r="J667" i="6"/>
  <c r="J766" i="6"/>
  <c r="J790" i="6"/>
  <c r="J832" i="6"/>
  <c r="J881" i="6"/>
  <c r="J947" i="6"/>
  <c r="J523" i="6"/>
  <c r="J619" i="6"/>
  <c r="J717" i="6"/>
  <c r="J986" i="6"/>
  <c r="J1043" i="6"/>
  <c r="J1091" i="6"/>
  <c r="J1132" i="6"/>
  <c r="J1164" i="6"/>
  <c r="J1277" i="6"/>
  <c r="J1293" i="6"/>
  <c r="J1322" i="6"/>
  <c r="J1386" i="6"/>
  <c r="J1418" i="6"/>
  <c r="J1480" i="6"/>
  <c r="J1574" i="6"/>
  <c r="J1643" i="6"/>
  <c r="J1675" i="6"/>
  <c r="J1723" i="6"/>
  <c r="J1788" i="6"/>
  <c r="J1835" i="6"/>
  <c r="J1883" i="6"/>
  <c r="J1899" i="6"/>
  <c r="J1919" i="6"/>
  <c r="J1997" i="6"/>
  <c r="J51" i="6"/>
  <c r="J131" i="6"/>
  <c r="J213" i="6"/>
  <c r="J277" i="6"/>
  <c r="J76" i="6"/>
  <c r="J108" i="6"/>
  <c r="J188" i="6"/>
  <c r="J21" i="6"/>
  <c r="J101" i="6"/>
  <c r="J133" i="6"/>
  <c r="J211" i="6"/>
  <c r="J291" i="6"/>
  <c r="J395" i="6"/>
  <c r="J476" i="6"/>
  <c r="J773" i="6"/>
  <c r="J808" i="6"/>
  <c r="J243" i="6"/>
  <c r="J323" i="6"/>
  <c r="J505" i="6"/>
  <c r="J521" i="6"/>
  <c r="J556" i="6"/>
  <c r="J601" i="6"/>
  <c r="J444" i="6"/>
  <c r="J684" i="6"/>
  <c r="J774" i="6"/>
  <c r="J840" i="6"/>
  <c r="J860" i="6"/>
  <c r="J900" i="6"/>
  <c r="J507" i="6"/>
  <c r="J539" i="6"/>
  <c r="J727" i="6"/>
  <c r="J795" i="6"/>
  <c r="J1013" i="6"/>
  <c r="J1075" i="6"/>
  <c r="J1105" i="6"/>
  <c r="J1148" i="6"/>
  <c r="J1180" i="6"/>
  <c r="J1261" i="6"/>
  <c r="J1306" i="6"/>
  <c r="J1341" i="6"/>
  <c r="J1402" i="6"/>
  <c r="J1433" i="6"/>
  <c r="J1464" i="6"/>
  <c r="J1627" i="6"/>
  <c r="J1659" i="6"/>
  <c r="J1705" i="6"/>
  <c r="J1774" i="6"/>
  <c r="J1821" i="6"/>
  <c r="J1867" i="6"/>
  <c r="J464" i="6"/>
  <c r="J241" i="6"/>
  <c r="J416" i="6"/>
  <c r="J615" i="6"/>
  <c r="J471" i="6"/>
  <c r="J599" i="6"/>
  <c r="J689" i="6"/>
  <c r="J803" i="6"/>
  <c r="J811" i="6"/>
  <c r="J336" i="6"/>
  <c r="J303" i="6"/>
  <c r="J528" i="6"/>
  <c r="J352" i="6"/>
  <c r="J608" i="6"/>
  <c r="J696" i="6"/>
  <c r="J844" i="6"/>
  <c r="J624" i="6"/>
  <c r="J640" i="6"/>
  <c r="J673" i="6"/>
  <c r="J744" i="6"/>
  <c r="J787" i="6"/>
  <c r="J320" i="6"/>
  <c r="J496" i="6"/>
  <c r="J512" i="6"/>
  <c r="J576" i="6"/>
  <c r="J656" i="6"/>
  <c r="J368" i="6"/>
  <c r="J432" i="6"/>
  <c r="J794" i="6"/>
  <c r="J273" i="6"/>
  <c r="J400" i="6"/>
  <c r="J337" i="6"/>
  <c r="J371" i="6"/>
  <c r="J560" i="6"/>
  <c r="J592" i="6"/>
  <c r="J631" i="6"/>
  <c r="J718" i="6"/>
  <c r="J772" i="6"/>
  <c r="J39" i="6"/>
  <c r="J103" i="6"/>
  <c r="J167" i="6"/>
  <c r="J288" i="6"/>
  <c r="J308" i="6"/>
  <c r="J363" i="6"/>
  <c r="J473" i="6"/>
  <c r="J489" i="6"/>
  <c r="J32" i="6"/>
  <c r="J96" i="6"/>
  <c r="J160" i="6"/>
  <c r="J9" i="6"/>
  <c r="J73" i="6"/>
  <c r="J137" i="6"/>
  <c r="J215" i="6"/>
  <c r="J263" i="6"/>
  <c r="J569" i="6"/>
  <c r="J710" i="6"/>
  <c r="J745" i="6"/>
  <c r="J806" i="6"/>
  <c r="J812" i="6"/>
  <c r="J828" i="6"/>
  <c r="J247" i="6"/>
  <c r="J297" i="6"/>
  <c r="J457" i="6"/>
  <c r="J537" i="6"/>
  <c r="J553" i="6"/>
  <c r="J575" i="6"/>
  <c r="J596" i="6"/>
  <c r="J704" i="6"/>
  <c r="J846" i="6"/>
  <c r="J869" i="6"/>
  <c r="J585" i="6"/>
  <c r="J655" i="6"/>
  <c r="J752" i="6"/>
  <c r="J779" i="6"/>
  <c r="J833" i="6"/>
  <c r="J841" i="6"/>
  <c r="J874" i="6"/>
  <c r="J889" i="6"/>
  <c r="J921" i="6"/>
  <c r="J948" i="6"/>
  <c r="J1095" i="6"/>
  <c r="J1168" i="6"/>
  <c r="J1233" i="6"/>
  <c r="J1329" i="6"/>
  <c r="J1358" i="6"/>
  <c r="J1421" i="6"/>
  <c r="J1453" i="6"/>
  <c r="J1468" i="6"/>
  <c r="J1531" i="6"/>
  <c r="J1597" i="6"/>
  <c r="J1663" i="6"/>
  <c r="J1792" i="6"/>
  <c r="J1825" i="6"/>
  <c r="J1889" i="6"/>
  <c r="J1970" i="6"/>
  <c r="J1383" i="6"/>
  <c r="J1446" i="6"/>
  <c r="J1640" i="6"/>
  <c r="J1720" i="6"/>
  <c r="J23" i="6"/>
  <c r="J87" i="6"/>
  <c r="J151" i="6"/>
  <c r="J192" i="6"/>
  <c r="J231" i="6"/>
  <c r="J265" i="6"/>
  <c r="J356" i="6"/>
  <c r="J16" i="6"/>
  <c r="J80" i="6"/>
  <c r="J144" i="6"/>
  <c r="J57" i="6"/>
  <c r="J121" i="6"/>
  <c r="J185" i="6"/>
  <c r="J199" i="6"/>
  <c r="J377" i="6"/>
  <c r="J441" i="6"/>
  <c r="J500" i="6"/>
  <c r="J694" i="6"/>
  <c r="J792" i="6"/>
  <c r="J240" i="6"/>
  <c r="J343" i="6"/>
  <c r="J393" i="6"/>
  <c r="J420" i="6"/>
  <c r="J591" i="6"/>
  <c r="J649" i="6"/>
  <c r="J372" i="6"/>
  <c r="J409" i="6"/>
  <c r="J425" i="6"/>
  <c r="J463" i="6"/>
  <c r="J479" i="6"/>
  <c r="J495" i="6"/>
  <c r="J580" i="6"/>
  <c r="J623" i="6"/>
  <c r="J688" i="6"/>
  <c r="J798" i="6"/>
  <c r="J904" i="6"/>
  <c r="J920" i="6"/>
  <c r="J527" i="6"/>
  <c r="J607" i="6"/>
  <c r="J721" i="6"/>
  <c r="J731" i="6"/>
  <c r="J822" i="6"/>
  <c r="J864" i="6"/>
  <c r="J988" i="6"/>
  <c r="J1017" i="6"/>
  <c r="J1033" i="6"/>
  <c r="J1047" i="6"/>
  <c r="J1079" i="6"/>
  <c r="J1152" i="6"/>
  <c r="J1217" i="6"/>
  <c r="J1281" i="6"/>
  <c r="J1310" i="6"/>
  <c r="J1406" i="6"/>
  <c r="J1515" i="6"/>
  <c r="J1647" i="6"/>
  <c r="J1727" i="6"/>
  <c r="J1776" i="6"/>
  <c r="J1954" i="6"/>
  <c r="J1367" i="6"/>
  <c r="J1430" i="6"/>
  <c r="J1624" i="6"/>
  <c r="J1688" i="6"/>
  <c r="J1752" i="6"/>
  <c r="J1763" i="6"/>
  <c r="J1781" i="6"/>
  <c r="J7" i="6"/>
  <c r="J71" i="6"/>
  <c r="J135" i="6"/>
  <c r="J217" i="6"/>
  <c r="J281" i="6"/>
  <c r="J64" i="6"/>
  <c r="J128" i="6"/>
  <c r="J41" i="6"/>
  <c r="J105" i="6"/>
  <c r="J169" i="6"/>
  <c r="J340" i="6"/>
  <c r="J208" i="6"/>
  <c r="J295" i="6"/>
  <c r="J311" i="6"/>
  <c r="J329" i="6"/>
  <c r="J347" i="6"/>
  <c r="J399" i="6"/>
  <c r="J484" i="6"/>
  <c r="J516" i="6"/>
  <c r="J532" i="6"/>
  <c r="J559" i="6"/>
  <c r="J660" i="6"/>
  <c r="J678" i="6"/>
  <c r="J776" i="6"/>
  <c r="J224" i="6"/>
  <c r="J327" i="6"/>
  <c r="J345" i="6"/>
  <c r="J548" i="6"/>
  <c r="J564" i="6"/>
  <c r="J617" i="6"/>
  <c r="J633" i="6"/>
  <c r="J672" i="6"/>
  <c r="J782" i="6"/>
  <c r="J511" i="6"/>
  <c r="J628" i="6"/>
  <c r="J736" i="6"/>
  <c r="J1003" i="6"/>
  <c r="J1063" i="6"/>
  <c r="J1109" i="6"/>
  <c r="J1136" i="6"/>
  <c r="J1202" i="6"/>
  <c r="J1265" i="6"/>
  <c r="J1297" i="6"/>
  <c r="J1390" i="6"/>
  <c r="J1500" i="6"/>
  <c r="J1578" i="6"/>
  <c r="J1631" i="6"/>
  <c r="J1695" i="6"/>
  <c r="J1709" i="6"/>
  <c r="J1762" i="6"/>
  <c r="J1810" i="6"/>
  <c r="J1855" i="6"/>
  <c r="J1871" i="6"/>
  <c r="J1903" i="6"/>
  <c r="J1938" i="6"/>
  <c r="J2001" i="6"/>
  <c r="J423" i="6"/>
  <c r="J193" i="6"/>
  <c r="J319" i="6"/>
  <c r="J653" i="6"/>
  <c r="J802" i="6"/>
  <c r="J924" i="6"/>
  <c r="J568" i="6"/>
  <c r="J664" i="6"/>
  <c r="J709" i="6"/>
  <c r="J848" i="6"/>
  <c r="J1051" i="6"/>
  <c r="J1111" i="6"/>
  <c r="J1298" i="6"/>
  <c r="J1314" i="6"/>
  <c r="J1333" i="6"/>
  <c r="J1457" i="6"/>
  <c r="J1603" i="6"/>
  <c r="J1622" i="6"/>
  <c r="J1635" i="6"/>
  <c r="J1651" i="6"/>
  <c r="J1667" i="6"/>
  <c r="J1683" i="6"/>
  <c r="J1699" i="6"/>
  <c r="J1827" i="6"/>
  <c r="J1843" i="6"/>
  <c r="J1859" i="6"/>
  <c r="J1355" i="6"/>
  <c r="J1371" i="6"/>
  <c r="J1387" i="6"/>
  <c r="J1403" i="6"/>
  <c r="J1419" i="6"/>
  <c r="J1434" i="6"/>
  <c r="J1559" i="6"/>
  <c r="J1575" i="6"/>
  <c r="J1710" i="6"/>
  <c r="J407" i="6"/>
  <c r="J255" i="6"/>
  <c r="J355" i="6"/>
  <c r="J305" i="6"/>
  <c r="J424" i="6"/>
  <c r="J376" i="6"/>
  <c r="J786" i="6"/>
  <c r="J836" i="6"/>
  <c r="J589" i="6"/>
  <c r="J677" i="6"/>
  <c r="J857" i="6"/>
  <c r="J1323" i="6"/>
  <c r="J15" i="6"/>
  <c r="J31" i="6"/>
  <c r="J47" i="6"/>
  <c r="J63" i="6"/>
  <c r="J79" i="6"/>
  <c r="J95" i="6"/>
  <c r="J111" i="6"/>
  <c r="J127" i="6"/>
  <c r="J143" i="6"/>
  <c r="J159" i="6"/>
  <c r="J175" i="6"/>
  <c r="J209" i="6"/>
  <c r="J223" i="6"/>
  <c r="J239" i="6"/>
  <c r="J296" i="6"/>
  <c r="J312" i="6"/>
  <c r="J392" i="6"/>
  <c r="J439" i="6"/>
  <c r="J456" i="6"/>
  <c r="J17" i="6"/>
  <c r="J33" i="6"/>
  <c r="J49" i="6"/>
  <c r="J65" i="6"/>
  <c r="J81" i="6"/>
  <c r="J97" i="6"/>
  <c r="J113" i="6"/>
  <c r="J129" i="6"/>
  <c r="J145" i="6"/>
  <c r="J161" i="6"/>
  <c r="J177" i="6"/>
  <c r="J207" i="6"/>
  <c r="J225" i="6"/>
  <c r="J191" i="6"/>
  <c r="J391" i="6"/>
  <c r="J551" i="6"/>
  <c r="J621" i="6"/>
  <c r="J632" i="6"/>
  <c r="J648" i="6"/>
  <c r="J749" i="6"/>
  <c r="J763" i="6"/>
  <c r="J768" i="6"/>
  <c r="J381" i="6"/>
  <c r="J397" i="6"/>
  <c r="J413" i="6"/>
  <c r="J605" i="6"/>
  <c r="J349" i="6"/>
  <c r="J365" i="6"/>
  <c r="J429" i="6"/>
  <c r="J567" i="6"/>
  <c r="J584" i="6"/>
  <c r="J663" i="6"/>
  <c r="J676" i="6"/>
  <c r="J692" i="6"/>
  <c r="J708" i="6"/>
  <c r="J873" i="6"/>
  <c r="J939" i="6"/>
  <c r="J955" i="6"/>
  <c r="J957" i="6"/>
  <c r="J503" i="6"/>
  <c r="J519" i="6"/>
  <c r="J637" i="6"/>
  <c r="J878" i="6"/>
  <c r="J979" i="6"/>
  <c r="J993" i="6"/>
  <c r="J1076" i="6"/>
  <c r="J1092" i="6"/>
  <c r="J1110" i="6"/>
  <c r="J1129" i="6"/>
  <c r="J1145" i="6"/>
  <c r="J1161" i="6"/>
  <c r="J1177" i="6"/>
  <c r="J1195" i="6"/>
  <c r="J1210" i="6"/>
  <c r="J1226" i="6"/>
  <c r="J1242" i="6"/>
  <c r="J1258" i="6"/>
  <c r="J1274" i="6"/>
  <c r="J1352" i="6"/>
  <c r="J1368" i="6"/>
  <c r="J1384" i="6"/>
  <c r="J1400" i="6"/>
  <c r="J1067" i="6"/>
  <c r="J1083" i="6"/>
  <c r="J1099" i="6"/>
  <c r="J1472" i="6"/>
  <c r="J1488" i="6"/>
  <c r="J1504" i="6"/>
  <c r="J1519" i="6"/>
  <c r="J1535" i="6"/>
  <c r="J1550" i="6"/>
  <c r="J1713" i="6"/>
  <c r="J1814" i="6"/>
  <c r="J1875" i="6"/>
  <c r="J1911" i="6"/>
  <c r="J1927" i="6"/>
  <c r="J1942" i="6"/>
  <c r="J1958" i="6"/>
  <c r="J1974" i="6"/>
  <c r="J1990" i="6"/>
  <c r="J2104" i="6"/>
  <c r="J2120" i="6"/>
  <c r="J2136" i="6"/>
  <c r="J2221" i="6"/>
  <c r="J2237" i="6"/>
  <c r="J2253" i="6"/>
  <c r="J2269" i="6"/>
  <c r="J2285" i="6"/>
  <c r="J2301" i="6"/>
  <c r="J2539" i="6"/>
  <c r="J2696" i="6"/>
  <c r="J1740" i="6"/>
  <c r="J1756" i="6"/>
  <c r="J1793" i="6"/>
  <c r="J271" i="6"/>
  <c r="J834" i="6"/>
  <c r="J232" i="6"/>
  <c r="J289" i="6"/>
  <c r="J335" i="6"/>
  <c r="J360" i="6"/>
  <c r="J408" i="6"/>
  <c r="J583" i="6"/>
  <c r="J852" i="6"/>
  <c r="J908" i="6"/>
  <c r="J964" i="6"/>
  <c r="J647" i="6"/>
  <c r="J693" i="6"/>
  <c r="J1060" i="6"/>
  <c r="J1307" i="6"/>
  <c r="J8" i="6"/>
  <c r="J24" i="6"/>
  <c r="J40" i="6"/>
  <c r="J56" i="6"/>
  <c r="J72" i="6"/>
  <c r="J88" i="6"/>
  <c r="J104" i="6"/>
  <c r="J120" i="6"/>
  <c r="J136" i="6"/>
  <c r="J152" i="6"/>
  <c r="J168" i="6"/>
  <c r="J184" i="6"/>
  <c r="J248" i="6"/>
  <c r="J287" i="6"/>
  <c r="J328" i="6"/>
  <c r="J344" i="6"/>
  <c r="J200" i="6"/>
  <c r="J216" i="6"/>
  <c r="J264" i="6"/>
  <c r="J280" i="6"/>
  <c r="J455" i="6"/>
  <c r="J472" i="6"/>
  <c r="J488" i="6"/>
  <c r="J573" i="6"/>
  <c r="J600" i="6"/>
  <c r="J669" i="6"/>
  <c r="J682" i="6"/>
  <c r="J698" i="6"/>
  <c r="J714" i="6"/>
  <c r="J780" i="6"/>
  <c r="J796" i="6"/>
  <c r="J535" i="6"/>
  <c r="J541" i="6"/>
  <c r="J557" i="6"/>
  <c r="J751" i="6"/>
  <c r="J733" i="6"/>
  <c r="J740" i="6"/>
  <c r="J754" i="6"/>
  <c r="J783" i="6"/>
  <c r="J799" i="6"/>
  <c r="J893" i="6"/>
  <c r="J961" i="6"/>
  <c r="J1124" i="6"/>
  <c r="J1140" i="6"/>
  <c r="J1156" i="6"/>
  <c r="J1172" i="6"/>
  <c r="J1188" i="6"/>
  <c r="J1206" i="6"/>
  <c r="J1221" i="6"/>
  <c r="J1237" i="6"/>
  <c r="J1253" i="6"/>
  <c r="J1269" i="6"/>
  <c r="J1285" i="6"/>
  <c r="J1346" i="6"/>
  <c r="J1362" i="6"/>
  <c r="J1378" i="6"/>
  <c r="J1394" i="6"/>
  <c r="J1410" i="6"/>
  <c r="J1425" i="6"/>
  <c r="J1441" i="6"/>
  <c r="J1566" i="6"/>
  <c r="J1766" i="6"/>
  <c r="J1780" i="6"/>
  <c r="J1796" i="6"/>
  <c r="J1894" i="6"/>
  <c r="J2008" i="6"/>
  <c r="J2156" i="6"/>
  <c r="J2172" i="6"/>
  <c r="J2188" i="6"/>
  <c r="J2316" i="6"/>
  <c r="J2363" i="6"/>
  <c r="J2379" i="6"/>
  <c r="J2395" i="6"/>
  <c r="J2411" i="6"/>
  <c r="J2427" i="6"/>
  <c r="J2443" i="6"/>
  <c r="J2490" i="6"/>
  <c r="J1450" i="6"/>
  <c r="J1594" i="6"/>
  <c r="J1612" i="6"/>
  <c r="J1628" i="6"/>
  <c r="J1644" i="6"/>
  <c r="J1660" i="6"/>
  <c r="J1676" i="6"/>
  <c r="J1692" i="6"/>
  <c r="J1767" i="6"/>
  <c r="J2" i="6"/>
</calcChain>
</file>

<file path=xl/sharedStrings.xml><?xml version="1.0" encoding="utf-8"?>
<sst xmlns="http://schemas.openxmlformats.org/spreadsheetml/2006/main" count="19945" uniqueCount="1097">
  <si>
    <t>Num container</t>
  </si>
  <si>
    <t>Code BU</t>
  </si>
  <si>
    <t>DATE LIVRAISON confirmée</t>
  </si>
  <si>
    <t>No rayon international</t>
  </si>
  <si>
    <t>Nomenclature douane</t>
  </si>
  <si>
    <t>Taux douane</t>
  </si>
  <si>
    <t>Montant achats embarqué en devise</t>
  </si>
  <si>
    <t>Montant achats embarqué en EUR</t>
  </si>
  <si>
    <t>! Costing transport amont EUR</t>
  </si>
  <si>
    <t>! Costing post acheminement EUR</t>
  </si>
  <si>
    <t>! Costing droits douane EUR</t>
  </si>
  <si>
    <t>Valo Costing Trans Amont</t>
  </si>
  <si>
    <t>Valo Costing Post Ach</t>
  </si>
  <si>
    <t>Valo Costing DD Adeo</t>
  </si>
  <si>
    <t>Valo Costing DD Adeo bis</t>
  </si>
  <si>
    <t>LM_FRANCE</t>
  </si>
  <si>
    <t>9405109890</t>
  </si>
  <si>
    <t>7009920000</t>
  </si>
  <si>
    <t>6303929090</t>
  </si>
  <si>
    <t>8467221000</t>
  </si>
  <si>
    <t>9405990090</t>
  </si>
  <si>
    <t>7324900090</t>
  </si>
  <si>
    <t>AKLU6303760</t>
  </si>
  <si>
    <t>7323990090</t>
  </si>
  <si>
    <t>7323930090</t>
  </si>
  <si>
    <t>8716800000</t>
  </si>
  <si>
    <t>8302500000</t>
  </si>
  <si>
    <t>6802100000</t>
  </si>
  <si>
    <t>6910900000</t>
  </si>
  <si>
    <t>APHU6328190</t>
  </si>
  <si>
    <t>DOMAXEL_FR</t>
  </si>
  <si>
    <t>8516299900</t>
  </si>
  <si>
    <t>8516295000</t>
  </si>
  <si>
    <t>4418208000</t>
  </si>
  <si>
    <t>9019109000</t>
  </si>
  <si>
    <t>9405104090</t>
  </si>
  <si>
    <t>3925901000</t>
  </si>
  <si>
    <t>8413608090</t>
  </si>
  <si>
    <t>APHU7188215</t>
  </si>
  <si>
    <t>APHU7279969</t>
  </si>
  <si>
    <t>9405105000</t>
  </si>
  <si>
    <t>APRU5822790</t>
  </si>
  <si>
    <t>8509800000</t>
  </si>
  <si>
    <t>3918109090</t>
  </si>
  <si>
    <t>APZU3378863</t>
  </si>
  <si>
    <t>6907210000</t>
  </si>
  <si>
    <t>3919101500</t>
  </si>
  <si>
    <t>APZU3756705</t>
  </si>
  <si>
    <t>APZU3784190</t>
  </si>
  <si>
    <t>3918900090</t>
  </si>
  <si>
    <t>7020008000</t>
  </si>
  <si>
    <t>APZU4280130</t>
  </si>
  <si>
    <t>7009910090</t>
  </si>
  <si>
    <t>APZU4336559</t>
  </si>
  <si>
    <t>8543709099</t>
  </si>
  <si>
    <t>8539500000</t>
  </si>
  <si>
    <t>9405209100</t>
  </si>
  <si>
    <t>9405109190</t>
  </si>
  <si>
    <t>9405102190</t>
  </si>
  <si>
    <t>APZU4376612</t>
  </si>
  <si>
    <t>APZU4401314</t>
  </si>
  <si>
    <t>8516299100</t>
  </si>
  <si>
    <t>8516291000</t>
  </si>
  <si>
    <t>APZU4431319</t>
  </si>
  <si>
    <t>7610909000</t>
  </si>
  <si>
    <t>8302411000</t>
  </si>
  <si>
    <t>APZU4499197</t>
  </si>
  <si>
    <t>BRICOMAN_FR</t>
  </si>
  <si>
    <t>8517691000</t>
  </si>
  <si>
    <t>9403901090</t>
  </si>
  <si>
    <t>7016904000</t>
  </si>
  <si>
    <t>APZU4510146</t>
  </si>
  <si>
    <t>APZU4553981</t>
  </si>
  <si>
    <t>APZU4555515</t>
  </si>
  <si>
    <t>8544429090</t>
  </si>
  <si>
    <t>8481801190</t>
  </si>
  <si>
    <t>5703308800</t>
  </si>
  <si>
    <t>9405403990</t>
  </si>
  <si>
    <t>APZU4777596</t>
  </si>
  <si>
    <t>3922100000</t>
  </si>
  <si>
    <t>APZU4783860</t>
  </si>
  <si>
    <t>APZU4817636</t>
  </si>
  <si>
    <t>APZU4857876</t>
  </si>
  <si>
    <t>9603909100</t>
  </si>
  <si>
    <t>7007198090</t>
  </si>
  <si>
    <t>7610100000</t>
  </si>
  <si>
    <t>APZU4922478</t>
  </si>
  <si>
    <t>ARKU2225537</t>
  </si>
  <si>
    <t>ARKU2270048</t>
  </si>
  <si>
    <t>ARKU2295200</t>
  </si>
  <si>
    <t>3924900090</t>
  </si>
  <si>
    <t>ARKU2469507</t>
  </si>
  <si>
    <t>ARKU2479655</t>
  </si>
  <si>
    <t>ARKU8519122</t>
  </si>
  <si>
    <t>ARKU8570607</t>
  </si>
  <si>
    <t>AXIU4329618</t>
  </si>
  <si>
    <t>8419899800</t>
  </si>
  <si>
    <t>8467295100</t>
  </si>
  <si>
    <t>8467219900</t>
  </si>
  <si>
    <t>BEAU2175140</t>
  </si>
  <si>
    <t>4602199090</t>
  </si>
  <si>
    <t>BEAU4125765</t>
  </si>
  <si>
    <t>BEAU4193707</t>
  </si>
  <si>
    <t>BEAU4667529</t>
  </si>
  <si>
    <t>BEAU4717872</t>
  </si>
  <si>
    <t>BEAU4720460</t>
  </si>
  <si>
    <t>4602120090</t>
  </si>
  <si>
    <t>4421999999</t>
  </si>
  <si>
    <t>4420909990</t>
  </si>
  <si>
    <t>8479899790</t>
  </si>
  <si>
    <t>4421910000</t>
  </si>
  <si>
    <t>BEAU5189743</t>
  </si>
  <si>
    <t>9603409000</t>
  </si>
  <si>
    <t>9603909900</t>
  </si>
  <si>
    <t>BEAU5299381</t>
  </si>
  <si>
    <t>4414009000</t>
  </si>
  <si>
    <t>BEAU5299458</t>
  </si>
  <si>
    <t>BMOU1403110</t>
  </si>
  <si>
    <t>6303929010</t>
  </si>
  <si>
    <t>9030310090</t>
  </si>
  <si>
    <t>8205510000</t>
  </si>
  <si>
    <t>BMOU2780000</t>
  </si>
  <si>
    <t>BMOU3000921</t>
  </si>
  <si>
    <t>8467298000</t>
  </si>
  <si>
    <t>BMOU3081353</t>
  </si>
  <si>
    <t>9403609000</t>
  </si>
  <si>
    <t>BMOU3137180</t>
  </si>
  <si>
    <t>3926909790</t>
  </si>
  <si>
    <t>BMOU4158552</t>
  </si>
  <si>
    <t>8508110000</t>
  </si>
  <si>
    <t>BMOU4534238</t>
  </si>
  <si>
    <t>BMOU4952710</t>
  </si>
  <si>
    <t>BMOU5249240</t>
  </si>
  <si>
    <t>BMOU5431039</t>
  </si>
  <si>
    <t>BMOU6663234</t>
  </si>
  <si>
    <t>BMOU6671482</t>
  </si>
  <si>
    <t>BMOU6676972</t>
  </si>
  <si>
    <t>8424410000</t>
  </si>
  <si>
    <t>8421210090</t>
  </si>
  <si>
    <t>9026208000</t>
  </si>
  <si>
    <t>BSIU2293754</t>
  </si>
  <si>
    <t>9403820090</t>
  </si>
  <si>
    <t>BSIU2912294</t>
  </si>
  <si>
    <t>BSIU3093616</t>
  </si>
  <si>
    <t>BSIU4027352</t>
  </si>
  <si>
    <t>8424908080</t>
  </si>
  <si>
    <t>4811412000</t>
  </si>
  <si>
    <t>5906100000</t>
  </si>
  <si>
    <t>BSIU4044283</t>
  </si>
  <si>
    <t>8302490099</t>
  </si>
  <si>
    <t>BSIU9805575</t>
  </si>
  <si>
    <t>CAAU5147056</t>
  </si>
  <si>
    <t>CAAU5158127</t>
  </si>
  <si>
    <t>9405204000</t>
  </si>
  <si>
    <t>CAAU5190582</t>
  </si>
  <si>
    <t>9405409100</t>
  </si>
  <si>
    <t>9405409990</t>
  </si>
  <si>
    <t>9405401000</t>
  </si>
  <si>
    <t>8536508099</t>
  </si>
  <si>
    <t>CADU7036966</t>
  </si>
  <si>
    <t>6810190000</t>
  </si>
  <si>
    <t>CAIU2281172</t>
  </si>
  <si>
    <t>CAIU3415954</t>
  </si>
  <si>
    <t>8467810000</t>
  </si>
  <si>
    <t>CAIU4098026</t>
  </si>
  <si>
    <t>CAIU4410828</t>
  </si>
  <si>
    <t>CAIU6072165</t>
  </si>
  <si>
    <t>CAIU7043731</t>
  </si>
  <si>
    <t>CAIU7116756</t>
  </si>
  <si>
    <t>3917390099</t>
  </si>
  <si>
    <t>CAIU7204559</t>
  </si>
  <si>
    <t>9405209990</t>
  </si>
  <si>
    <t>CAIU8415622</t>
  </si>
  <si>
    <t>CAIU8423464</t>
  </si>
  <si>
    <t>4421991000</t>
  </si>
  <si>
    <t>CAIU8472303</t>
  </si>
  <si>
    <t>CAIU8674686</t>
  </si>
  <si>
    <t>7326903000</t>
  </si>
  <si>
    <t>8413702100</t>
  </si>
  <si>
    <t>8413810090</t>
  </si>
  <si>
    <t>CAIU9360400</t>
  </si>
  <si>
    <t>CAIU9605397</t>
  </si>
  <si>
    <t>CAIU9769209</t>
  </si>
  <si>
    <t>6307909899</t>
  </si>
  <si>
    <t>CAXU6805623</t>
  </si>
  <si>
    <t>CAXU7250068</t>
  </si>
  <si>
    <t>7326909890</t>
  </si>
  <si>
    <t>CAXU7327771</t>
  </si>
  <si>
    <t>8508190000</t>
  </si>
  <si>
    <t>8302415000</t>
  </si>
  <si>
    <t>CAXU7467900</t>
  </si>
  <si>
    <t>CAXU9959685</t>
  </si>
  <si>
    <t>7016100000</t>
  </si>
  <si>
    <t>6907300000</t>
  </si>
  <si>
    <t>CLHU4086236</t>
  </si>
  <si>
    <t>4421100000</t>
  </si>
  <si>
    <t>CLHU4255613</t>
  </si>
  <si>
    <t>8481801990</t>
  </si>
  <si>
    <t>CLHU4702096</t>
  </si>
  <si>
    <t>8467219100</t>
  </si>
  <si>
    <t>CLHU4784197</t>
  </si>
  <si>
    <t>CLHU4785001</t>
  </si>
  <si>
    <t>CLHU4799643</t>
  </si>
  <si>
    <t>CLHU4809870</t>
  </si>
  <si>
    <t>9404909000</t>
  </si>
  <si>
    <t>CLHU8931552</t>
  </si>
  <si>
    <t>CMAU0011273</t>
  </si>
  <si>
    <t>CMAU0056703</t>
  </si>
  <si>
    <t>CMAU0163044</t>
  </si>
  <si>
    <t>6802999090</t>
  </si>
  <si>
    <t>7616999099</t>
  </si>
  <si>
    <t>CMAU1025456</t>
  </si>
  <si>
    <t>8302420090</t>
  </si>
  <si>
    <t>CMAU1129281</t>
  </si>
  <si>
    <t>CMAU1150170</t>
  </si>
  <si>
    <t>CMAU1155486</t>
  </si>
  <si>
    <t>CMAU1159856</t>
  </si>
  <si>
    <t>CMAU1202607</t>
  </si>
  <si>
    <t>CMAU1632980</t>
  </si>
  <si>
    <t>CMAU1693476</t>
  </si>
  <si>
    <t>CMAU1919882</t>
  </si>
  <si>
    <t>CMAU1949573</t>
  </si>
  <si>
    <t>CMAU2014522</t>
  </si>
  <si>
    <t>CMAU2109084</t>
  </si>
  <si>
    <t>CMAU2127452</t>
  </si>
  <si>
    <t>CMAU4292883</t>
  </si>
  <si>
    <t>9405911000</t>
  </si>
  <si>
    <t>9405201100</t>
  </si>
  <si>
    <t>CMAU4558253</t>
  </si>
  <si>
    <t>9031808000</t>
  </si>
  <si>
    <t>CMAU4692262</t>
  </si>
  <si>
    <t>8479820000</t>
  </si>
  <si>
    <t>CMAU5005186</t>
  </si>
  <si>
    <t>CMAU5090830</t>
  </si>
  <si>
    <t>CMAU5140376</t>
  </si>
  <si>
    <t>CMAU5206489</t>
  </si>
  <si>
    <t>7418200090</t>
  </si>
  <si>
    <t>3922200000</t>
  </si>
  <si>
    <t>8205700000</t>
  </si>
  <si>
    <t>8204120000</t>
  </si>
  <si>
    <t>CMAU7030850</t>
  </si>
  <si>
    <t>CMAU7227829</t>
  </si>
  <si>
    <t>CMAU7351660</t>
  </si>
  <si>
    <t>CMAU7679541</t>
  </si>
  <si>
    <t>CMAU7793580</t>
  </si>
  <si>
    <t>CMAU7819432</t>
  </si>
  <si>
    <t>8302419000</t>
  </si>
  <si>
    <t>CMAU7988052</t>
  </si>
  <si>
    <t>3924100090</t>
  </si>
  <si>
    <t>CMAU8014598</t>
  </si>
  <si>
    <t>CMAU8017200</t>
  </si>
  <si>
    <t>CMAU8034193</t>
  </si>
  <si>
    <t>CMAU8043045</t>
  </si>
  <si>
    <t>CMAU8048659</t>
  </si>
  <si>
    <t>CMAU8056490</t>
  </si>
  <si>
    <t>CMAU8073800</t>
  </si>
  <si>
    <t>CMAU8169748</t>
  </si>
  <si>
    <t>CMAU8173590</t>
  </si>
  <si>
    <t>8536699099</t>
  </si>
  <si>
    <t>CMAU8178185</t>
  </si>
  <si>
    <t>CMAU8212187</t>
  </si>
  <si>
    <t>CMAU8222082</t>
  </si>
  <si>
    <t>CMAU8224444</t>
  </si>
  <si>
    <t>8205591000</t>
  </si>
  <si>
    <t>CMAU8237816</t>
  </si>
  <si>
    <t>CMAU8250398</t>
  </si>
  <si>
    <t>CMAU8276860</t>
  </si>
  <si>
    <t>9603401000</t>
  </si>
  <si>
    <t>CMAU8343947</t>
  </si>
  <si>
    <t>CMAU9021333</t>
  </si>
  <si>
    <t>CMAU9048904</t>
  </si>
  <si>
    <t>CMAU9071334</t>
  </si>
  <si>
    <t>CMAU9087520</t>
  </si>
  <si>
    <t>CMAU9091310</t>
  </si>
  <si>
    <t>CMAU9108794</t>
  </si>
  <si>
    <t>CNIU2152296</t>
  </si>
  <si>
    <t>6912008900</t>
  </si>
  <si>
    <t>CPSU1717679</t>
  </si>
  <si>
    <t>CPSU1802620</t>
  </si>
  <si>
    <t>CPSU6411167</t>
  </si>
  <si>
    <t>CPSU6469641</t>
  </si>
  <si>
    <t>CPWU2930563</t>
  </si>
  <si>
    <t>CPWU3032070</t>
  </si>
  <si>
    <t>CRSU1024174</t>
  </si>
  <si>
    <t>CRSU1537500</t>
  </si>
  <si>
    <t>CRSU9105380</t>
  </si>
  <si>
    <t>CRSU9111763</t>
  </si>
  <si>
    <t>9403208000</t>
  </si>
  <si>
    <t>CRXU9918042</t>
  </si>
  <si>
    <t>CTXU8103183</t>
  </si>
  <si>
    <t>CTXU8103270</t>
  </si>
  <si>
    <t>CXRU1242391</t>
  </si>
  <si>
    <t>DFSU1215265</t>
  </si>
  <si>
    <t>DFSU4385624</t>
  </si>
  <si>
    <t>DFSU6222879</t>
  </si>
  <si>
    <t>8467295300</t>
  </si>
  <si>
    <t>3926909290</t>
  </si>
  <si>
    <t>8504318090</t>
  </si>
  <si>
    <t>DRYU9751638</t>
  </si>
  <si>
    <t>ECMU1533167</t>
  </si>
  <si>
    <t>ECMU2109929</t>
  </si>
  <si>
    <t>ECMU2186490</t>
  </si>
  <si>
    <t>ECMU4360379</t>
  </si>
  <si>
    <t>9405109100</t>
  </si>
  <si>
    <t>ECMU4554733</t>
  </si>
  <si>
    <t>ECMU4563360</t>
  </si>
  <si>
    <t>ECMU4620368</t>
  </si>
  <si>
    <t>ECMU4634063</t>
  </si>
  <si>
    <t>ECMU4681980</t>
  </si>
  <si>
    <t>ECMU4710306</t>
  </si>
  <si>
    <t>ECMU9874107</t>
  </si>
  <si>
    <t>ECMU9882041</t>
  </si>
  <si>
    <t>EQPU2072962</t>
  </si>
  <si>
    <t>EQPU2072978</t>
  </si>
  <si>
    <t>EQPU2073085</t>
  </si>
  <si>
    <t>EQPU2073104</t>
  </si>
  <si>
    <t>8467211000</t>
  </si>
  <si>
    <t>EQPU3006815</t>
  </si>
  <si>
    <t>8303004000</t>
  </si>
  <si>
    <t>FBIU0343440</t>
  </si>
  <si>
    <t>FBIU0489857</t>
  </si>
  <si>
    <t>FCBU1200836</t>
  </si>
  <si>
    <t>FCGU4429505</t>
  </si>
  <si>
    <t>FCIU2792334</t>
  </si>
  <si>
    <t>FCIU3421549</t>
  </si>
  <si>
    <t>FCIU4121989</t>
  </si>
  <si>
    <t>FCIU4150570</t>
  </si>
  <si>
    <t>FCIU4594451</t>
  </si>
  <si>
    <t>FCIU5287470</t>
  </si>
  <si>
    <t>FCIU6178073</t>
  </si>
  <si>
    <t>FCIU6213467</t>
  </si>
  <si>
    <t>FCIU6283401</t>
  </si>
  <si>
    <t>FCIU6488720</t>
  </si>
  <si>
    <t>FCIU7454772</t>
  </si>
  <si>
    <t>FCIU7478394</t>
  </si>
  <si>
    <t>FCIU8981356</t>
  </si>
  <si>
    <t>FCIU9006416</t>
  </si>
  <si>
    <t>FCIU9058852</t>
  </si>
  <si>
    <t>FCIU9931745</t>
  </si>
  <si>
    <t>4202191000</t>
  </si>
  <si>
    <t>FCLU9417509</t>
  </si>
  <si>
    <t>FDCU0032327</t>
  </si>
  <si>
    <t>FDCU0119350</t>
  </si>
  <si>
    <t>FDCU0122251</t>
  </si>
  <si>
    <t>FDCU0184720</t>
  </si>
  <si>
    <t>FDCU0308816</t>
  </si>
  <si>
    <t>FRLU8616629</t>
  </si>
  <si>
    <t>FSCU4088030</t>
  </si>
  <si>
    <t>FSCU4467348</t>
  </si>
  <si>
    <t>FSCU4531046</t>
  </si>
  <si>
    <t>FSCU4622594</t>
  </si>
  <si>
    <t>FSCU4641022</t>
  </si>
  <si>
    <t>FSCU4666150</t>
  </si>
  <si>
    <t>FSCU4717093</t>
  </si>
  <si>
    <t>FSCU4781739</t>
  </si>
  <si>
    <t>FSCU4908037</t>
  </si>
  <si>
    <t>8206000000</t>
  </si>
  <si>
    <t>9017203900</t>
  </si>
  <si>
    <t>FSCU5096350</t>
  </si>
  <si>
    <t>FSCU7124023</t>
  </si>
  <si>
    <t>FSCU7147517</t>
  </si>
  <si>
    <t>FSCU7158229</t>
  </si>
  <si>
    <t>FSCU8068686</t>
  </si>
  <si>
    <t>FSCU8248538</t>
  </si>
  <si>
    <t>FXLU1778620</t>
  </si>
  <si>
    <t>FXLU1778657</t>
  </si>
  <si>
    <t>FXLU1778662</t>
  </si>
  <si>
    <t>FXLU1778678</t>
  </si>
  <si>
    <t>FXLU1778826</t>
  </si>
  <si>
    <t>FXLU1778847</t>
  </si>
  <si>
    <t>FXLU1778868</t>
  </si>
  <si>
    <t>FXLU1778873</t>
  </si>
  <si>
    <t>FXLU1779062</t>
  </si>
  <si>
    <t>GATU1346126</t>
  </si>
  <si>
    <t>GATU4028181</t>
  </si>
  <si>
    <t>GCXU5210867</t>
  </si>
  <si>
    <t>GCXU5211360</t>
  </si>
  <si>
    <t>GCXU5211375</t>
  </si>
  <si>
    <t>GCXU5231129</t>
  </si>
  <si>
    <t>GCXU5231371</t>
  </si>
  <si>
    <t>GCXU5243480</t>
  </si>
  <si>
    <t>GCXU5243500</t>
  </si>
  <si>
    <t>GCXU5243726</t>
  </si>
  <si>
    <t>GCXU5261890</t>
  </si>
  <si>
    <t>GESU1115056</t>
  </si>
  <si>
    <t>GESU2566590</t>
  </si>
  <si>
    <t>GESU4490868</t>
  </si>
  <si>
    <t>GESU5518358</t>
  </si>
  <si>
    <t>GESU5549467</t>
  </si>
  <si>
    <t>GESU5891989</t>
  </si>
  <si>
    <t>GESU5988813</t>
  </si>
  <si>
    <t>GESU6541748</t>
  </si>
  <si>
    <t>GESU6640000</t>
  </si>
  <si>
    <t>GLDU3084412</t>
  </si>
  <si>
    <t>GLDU5232041</t>
  </si>
  <si>
    <t>GLDU7195477</t>
  </si>
  <si>
    <t>GLDU7312948</t>
  </si>
  <si>
    <t>GVCU4038850</t>
  </si>
  <si>
    <t>GVCU4059410</t>
  </si>
  <si>
    <t>HASU1568917</t>
  </si>
  <si>
    <t>HASU4031285</t>
  </si>
  <si>
    <t>HASU4105270</t>
  </si>
  <si>
    <t>HASU4161988</t>
  </si>
  <si>
    <t>4202929890</t>
  </si>
  <si>
    <t>8202310000</t>
  </si>
  <si>
    <t>8460390000</t>
  </si>
  <si>
    <t>HASU4271481</t>
  </si>
  <si>
    <t>HASU4271938</t>
  </si>
  <si>
    <t>HASU4508300</t>
  </si>
  <si>
    <t>HASU4542916</t>
  </si>
  <si>
    <t>HASU4909869</t>
  </si>
  <si>
    <t>HASU4949389</t>
  </si>
  <si>
    <t>HDMU5590848</t>
  </si>
  <si>
    <t>HJMU4417314</t>
  </si>
  <si>
    <t>HLBU1051820</t>
  </si>
  <si>
    <t>HLBU1123431</t>
  </si>
  <si>
    <t>HLBU1126723</t>
  </si>
  <si>
    <t>HLBU1133487</t>
  </si>
  <si>
    <t>HLBU1253190</t>
  </si>
  <si>
    <t>HLBU1450840</t>
  </si>
  <si>
    <t>HLBU1466600</t>
  </si>
  <si>
    <t>HLBU1472475</t>
  </si>
  <si>
    <t>HLBU1527270</t>
  </si>
  <si>
    <t>HLBU1622750</t>
  </si>
  <si>
    <t>HLBU1677006</t>
  </si>
  <si>
    <t>HLBU1816502</t>
  </si>
  <si>
    <t>HLBU1860280</t>
  </si>
  <si>
    <t>HLBU1862621</t>
  </si>
  <si>
    <t>6307909810</t>
  </si>
  <si>
    <t>HLBU2167753</t>
  </si>
  <si>
    <t>HLBU2251550</t>
  </si>
  <si>
    <t>HLBU2348221</t>
  </si>
  <si>
    <t>HLBU2378102</t>
  </si>
  <si>
    <t>6303910099</t>
  </si>
  <si>
    <t>HLBU2505465</t>
  </si>
  <si>
    <t>7308400000</t>
  </si>
  <si>
    <t>HLBU2584783</t>
  </si>
  <si>
    <t>7318240090</t>
  </si>
  <si>
    <t>HLBU2584891</t>
  </si>
  <si>
    <t>HLBU2586533</t>
  </si>
  <si>
    <t>7318159590</t>
  </si>
  <si>
    <t>HLBU2586615</t>
  </si>
  <si>
    <t>HLBU2586786</t>
  </si>
  <si>
    <t>HLBU2643850</t>
  </si>
  <si>
    <t>HLBU2685412</t>
  </si>
  <si>
    <t>HLXU1255008</t>
  </si>
  <si>
    <t>HLXU1397867</t>
  </si>
  <si>
    <t>HLXU3140116</t>
  </si>
  <si>
    <t>HLXU3228315</t>
  </si>
  <si>
    <t>HLXU3517560</t>
  </si>
  <si>
    <t>HLXU3537382</t>
  </si>
  <si>
    <t>HLXU5076145</t>
  </si>
  <si>
    <t>HLXU5179610</t>
  </si>
  <si>
    <t>5702490020</t>
  </si>
  <si>
    <t>6305321900</t>
  </si>
  <si>
    <t>HLXU5291404</t>
  </si>
  <si>
    <t>HLXU6541386</t>
  </si>
  <si>
    <t>HLXU8022287</t>
  </si>
  <si>
    <t>HLXU8060435</t>
  </si>
  <si>
    <t>HLXU8073833</t>
  </si>
  <si>
    <t>HLXU8148491</t>
  </si>
  <si>
    <t>HLXU8230531</t>
  </si>
  <si>
    <t>HLXU8400026</t>
  </si>
  <si>
    <t>HLXU8423340</t>
  </si>
  <si>
    <t>HLXU8423680</t>
  </si>
  <si>
    <t>HLXU8614413</t>
  </si>
  <si>
    <t>INBU5311088</t>
  </si>
  <si>
    <t>INBU5461339</t>
  </si>
  <si>
    <t>IPXU3901888</t>
  </si>
  <si>
    <t>IRNU4608482</t>
  </si>
  <si>
    <t>KKFU1716214</t>
  </si>
  <si>
    <t>KKFU1736545</t>
  </si>
  <si>
    <t>KKFU1822411</t>
  </si>
  <si>
    <t>8467292000</t>
  </si>
  <si>
    <t>8211930000</t>
  </si>
  <si>
    <t>KKFU7570092</t>
  </si>
  <si>
    <t>KKTU7731463</t>
  </si>
  <si>
    <t>KKTU7749246</t>
  </si>
  <si>
    <t>KKTU7872543</t>
  </si>
  <si>
    <t>KKTU7948926</t>
  </si>
  <si>
    <t>4409210000</t>
  </si>
  <si>
    <t>8205200000</t>
  </si>
  <si>
    <t>KKTU7988472</t>
  </si>
  <si>
    <t>KKTU8009835</t>
  </si>
  <si>
    <t>KKTU8030133</t>
  </si>
  <si>
    <t>KKTU8078688</t>
  </si>
  <si>
    <t>KKTU8255696</t>
  </si>
  <si>
    <t>KKTU8257657</t>
  </si>
  <si>
    <t>MAEU6371304</t>
  </si>
  <si>
    <t>MAGU2500210</t>
  </si>
  <si>
    <t>MEDU4220325</t>
  </si>
  <si>
    <t>MEDU6147687</t>
  </si>
  <si>
    <t>MIEU0056174</t>
  </si>
  <si>
    <t>MOAU0677242</t>
  </si>
  <si>
    <t>MOAU5821373</t>
  </si>
  <si>
    <t>MOAU6748430</t>
  </si>
  <si>
    <t>MOAU6768740</t>
  </si>
  <si>
    <t>MOFU0644024</t>
  </si>
  <si>
    <t>MOFU0660365</t>
  </si>
  <si>
    <t>9026108190</t>
  </si>
  <si>
    <t>MOFU0761904</t>
  </si>
  <si>
    <t>MOFU0789917</t>
  </si>
  <si>
    <t>MOFU0792382</t>
  </si>
  <si>
    <t>MOFU0796670</t>
  </si>
  <si>
    <t>MOFU5815198</t>
  </si>
  <si>
    <t>7318155890</t>
  </si>
  <si>
    <t>7318129090</t>
  </si>
  <si>
    <t>7318129000</t>
  </si>
  <si>
    <t>MOFU5833057</t>
  </si>
  <si>
    <t>MRKU0007729</t>
  </si>
  <si>
    <t>MRKU0033292</t>
  </si>
  <si>
    <t>MRKU0044717</t>
  </si>
  <si>
    <t>MRKU0050704</t>
  </si>
  <si>
    <t>MRKU0068827</t>
  </si>
  <si>
    <t>MRKU0077140</t>
  </si>
  <si>
    <t>MRKU0093326</t>
  </si>
  <si>
    <t>MRKU0096921</t>
  </si>
  <si>
    <t>MRKU0110022</t>
  </si>
  <si>
    <t>MRKU0127350</t>
  </si>
  <si>
    <t>MRKU0128715</t>
  </si>
  <si>
    <t>MRKU0140768</t>
  </si>
  <si>
    <t>MRKU0141698</t>
  </si>
  <si>
    <t>MRKU0203906</t>
  </si>
  <si>
    <t>MRKU0218629</t>
  </si>
  <si>
    <t>MRKU0226028</t>
  </si>
  <si>
    <t>MRKU0264141</t>
  </si>
  <si>
    <t>MRKU0285308</t>
  </si>
  <si>
    <t>MRKU0332668</t>
  </si>
  <si>
    <t>MRKU0336621</t>
  </si>
  <si>
    <t>MRKU0348474</t>
  </si>
  <si>
    <t>MRKU0355283</t>
  </si>
  <si>
    <t>MRKU0359490</t>
  </si>
  <si>
    <t>MRKU0367263</t>
  </si>
  <si>
    <t>8465919000</t>
  </si>
  <si>
    <t>MRKU0380291</t>
  </si>
  <si>
    <t>MRKU0382340</t>
  </si>
  <si>
    <t>MRKU0394607</t>
  </si>
  <si>
    <t>MRKU0418099</t>
  </si>
  <si>
    <t>MRKU0494648</t>
  </si>
  <si>
    <t>MRKU0495310</t>
  </si>
  <si>
    <t>MRKU0498875</t>
  </si>
  <si>
    <t>8204110000</t>
  </si>
  <si>
    <t>8203200000</t>
  </si>
  <si>
    <t>MRKU0509239</t>
  </si>
  <si>
    <t>MRKU0511344</t>
  </si>
  <si>
    <t>MRKU0513970</t>
  </si>
  <si>
    <t>MRKU0538514</t>
  </si>
  <si>
    <t>MRKU0562070</t>
  </si>
  <si>
    <t>MRKU0583895</t>
  </si>
  <si>
    <t>MRKU0598895</t>
  </si>
  <si>
    <t>MRKU0615992</t>
  </si>
  <si>
    <t>MRKU0635303</t>
  </si>
  <si>
    <t>MRKU0659497</t>
  </si>
  <si>
    <t>MRKU0758273</t>
  </si>
  <si>
    <t>MRKU0787477</t>
  </si>
  <si>
    <t>MRKU0788473</t>
  </si>
  <si>
    <t>MRKU0793079</t>
  </si>
  <si>
    <t>MRKU0810432</t>
  </si>
  <si>
    <t>MRKU0835343</t>
  </si>
  <si>
    <t>MRKU0854929</t>
  </si>
  <si>
    <t>MRKU0867525</t>
  </si>
  <si>
    <t>7310299000</t>
  </si>
  <si>
    <t>MRKU0892235</t>
  </si>
  <si>
    <t>MRKU0910004</t>
  </si>
  <si>
    <t>MRKU0937197</t>
  </si>
  <si>
    <t>MRKU0943482</t>
  </si>
  <si>
    <t>MRKU0955863</t>
  </si>
  <si>
    <t>8504312990</t>
  </si>
  <si>
    <t>MRKU0960052</t>
  </si>
  <si>
    <t>MRKU0968048</t>
  </si>
  <si>
    <t>MRKU0991222</t>
  </si>
  <si>
    <t>MRKU0992240</t>
  </si>
  <si>
    <t>MRKU0993647</t>
  </si>
  <si>
    <t>MRKU1013412</t>
  </si>
  <si>
    <t>MRKU1029511</t>
  </si>
  <si>
    <t>MRKU1034035</t>
  </si>
  <si>
    <t>MRKU1047053</t>
  </si>
  <si>
    <t>MRKU1066393</t>
  </si>
  <si>
    <t>MRKU1068246</t>
  </si>
  <si>
    <t>MRKU1070691</t>
  </si>
  <si>
    <t>MRKU1077675</t>
  </si>
  <si>
    <t>MRKU1078970</t>
  </si>
  <si>
    <t>MRKU2087770</t>
  </si>
  <si>
    <t>MRKU2098158</t>
  </si>
  <si>
    <t>MRKU2264388</t>
  </si>
  <si>
    <t>MRKU2266375</t>
  </si>
  <si>
    <t>MRKU2324110</t>
  </si>
  <si>
    <t>MRKU2356360</t>
  </si>
  <si>
    <t>8518210090</t>
  </si>
  <si>
    <t>MRKU2398052</t>
  </si>
  <si>
    <t>MRKU2512123</t>
  </si>
  <si>
    <t>MRKU2590888</t>
  </si>
  <si>
    <t>MRKU2765498</t>
  </si>
  <si>
    <t>MRKU2973423</t>
  </si>
  <si>
    <t>MRKU3229946</t>
  </si>
  <si>
    <t>MRKU3501587</t>
  </si>
  <si>
    <t>MRKU3815470</t>
  </si>
  <si>
    <t>MRKU4338330</t>
  </si>
  <si>
    <t>9405205000</t>
  </si>
  <si>
    <t>MRKU4389086</t>
  </si>
  <si>
    <t>MRKU4603304</t>
  </si>
  <si>
    <t>MRKU4675937</t>
  </si>
  <si>
    <t>MRKU5024879</t>
  </si>
  <si>
    <t>MRKU5433500</t>
  </si>
  <si>
    <t>MRKU5806482</t>
  </si>
  <si>
    <t>MRKU5942365</t>
  </si>
  <si>
    <t>MRKU5987246</t>
  </si>
  <si>
    <t>MRKU6082967</t>
  </si>
  <si>
    <t>MRKU6099701</t>
  </si>
  <si>
    <t>MRKU6370686</t>
  </si>
  <si>
    <t>MRKU6455335</t>
  </si>
  <si>
    <t>MRKU6481566</t>
  </si>
  <si>
    <t>MRKU7042779</t>
  </si>
  <si>
    <t>MRKU7361890</t>
  </si>
  <si>
    <t>MRKU7446106</t>
  </si>
  <si>
    <t>7217905000</t>
  </si>
  <si>
    <t>MRKU8423717</t>
  </si>
  <si>
    <t>5705003090</t>
  </si>
  <si>
    <t>6803009000</t>
  </si>
  <si>
    <t>MRKU8480070</t>
  </si>
  <si>
    <t>MRKU9381658</t>
  </si>
  <si>
    <t>MRSU0157887</t>
  </si>
  <si>
    <t>MRSU3595531</t>
  </si>
  <si>
    <t>MRSU3680660</t>
  </si>
  <si>
    <t>MRSU3694386</t>
  </si>
  <si>
    <t>MRSU3779225</t>
  </si>
  <si>
    <t>MRSU3929829</t>
  </si>
  <si>
    <t>MRSU4120166</t>
  </si>
  <si>
    <t>MSCU4943420</t>
  </si>
  <si>
    <t>MSCU5199822</t>
  </si>
  <si>
    <t>MSCU5625403</t>
  </si>
  <si>
    <t>MSCU5749488</t>
  </si>
  <si>
    <t>MSCU5761945</t>
  </si>
  <si>
    <t>MSCU6407880</t>
  </si>
  <si>
    <t>MSDU7785699</t>
  </si>
  <si>
    <t>MSKU0164951</t>
  </si>
  <si>
    <t>MSKU0359470</t>
  </si>
  <si>
    <t>MSKU1113120</t>
  </si>
  <si>
    <t>MSKU1323934</t>
  </si>
  <si>
    <t>MSKU1423337</t>
  </si>
  <si>
    <t>MSKU1506827</t>
  </si>
  <si>
    <t>MSKU1520620</t>
  </si>
  <si>
    <t>MSKU1622236</t>
  </si>
  <si>
    <t>MSKU1840984</t>
  </si>
  <si>
    <t>MSKU1841260</t>
  </si>
  <si>
    <t>MSKU3225670</t>
  </si>
  <si>
    <t>MSKU3835333</t>
  </si>
  <si>
    <t>4419110000</t>
  </si>
  <si>
    <t>MSKU5674388</t>
  </si>
  <si>
    <t>6307909100</t>
  </si>
  <si>
    <t>MSKU5871788</t>
  </si>
  <si>
    <t>MSKU6017639</t>
  </si>
  <si>
    <t>MSKU6024406</t>
  </si>
  <si>
    <t>MSKU6075430</t>
  </si>
  <si>
    <t>MSKU6093080</t>
  </si>
  <si>
    <t>MSKU6185720</t>
  </si>
  <si>
    <t>MSKU6228544</t>
  </si>
  <si>
    <t>MSKU6237968</t>
  </si>
  <si>
    <t>MSKU6238440</t>
  </si>
  <si>
    <t>9405919000</t>
  </si>
  <si>
    <t>MSKU6255909</t>
  </si>
  <si>
    <t>MSKU6286915</t>
  </si>
  <si>
    <t>8204200000</t>
  </si>
  <si>
    <t>8202100000</t>
  </si>
  <si>
    <t>MSKU6290495</t>
  </si>
  <si>
    <t>MSKU6311140</t>
  </si>
  <si>
    <t>MSKU6314920</t>
  </si>
  <si>
    <t>MSKU6317750</t>
  </si>
  <si>
    <t>MSKU6326160</t>
  </si>
  <si>
    <t>MSKU6342367</t>
  </si>
  <si>
    <t>MSKU6354820</t>
  </si>
  <si>
    <t>3917310090</t>
  </si>
  <si>
    <t>MSKU6363605</t>
  </si>
  <si>
    <t>MSKU6387340</t>
  </si>
  <si>
    <t>MSKU6388305</t>
  </si>
  <si>
    <t>MSKU6406883</t>
  </si>
  <si>
    <t>MSKU6415910</t>
  </si>
  <si>
    <t>MSKU6489553</t>
  </si>
  <si>
    <t>MSKU6499000</t>
  </si>
  <si>
    <t>MSKU6508329</t>
  </si>
  <si>
    <t>MSKU6531186</t>
  </si>
  <si>
    <t>MSKU6653190</t>
  </si>
  <si>
    <t>MSKU6683888</t>
  </si>
  <si>
    <t>MSKU6689823</t>
  </si>
  <si>
    <t>MSKU6697578</t>
  </si>
  <si>
    <t>6302939000</t>
  </si>
  <si>
    <t>MSKU6714778</t>
  </si>
  <si>
    <t>MSKU6714870</t>
  </si>
  <si>
    <t>MSKU6724837</t>
  </si>
  <si>
    <t>MSKU6726470</t>
  </si>
  <si>
    <t>MSKU6728832</t>
  </si>
  <si>
    <t>MSKU6761126</t>
  </si>
  <si>
    <t>MSKU6767103</t>
  </si>
  <si>
    <t>MSKU6782638</t>
  </si>
  <si>
    <t>MSKU6792512</t>
  </si>
  <si>
    <t>MSKU6795846</t>
  </si>
  <si>
    <t>MSKU6833695</t>
  </si>
  <si>
    <t>MSKU6863489</t>
  </si>
  <si>
    <t>MSKU6867165</t>
  </si>
  <si>
    <t>MSKU6877672</t>
  </si>
  <si>
    <t>MSKU6881184</t>
  </si>
  <si>
    <t>8505191090</t>
  </si>
  <si>
    <t>MSKU6942206</t>
  </si>
  <si>
    <t>MSKU6967713</t>
  </si>
  <si>
    <t>MSKU7055850</t>
  </si>
  <si>
    <t>MSKU7223341</t>
  </si>
  <si>
    <t>8467297000</t>
  </si>
  <si>
    <t>MSKU7864983</t>
  </si>
  <si>
    <t>MSKU7947938</t>
  </si>
  <si>
    <t>MSKU8165614</t>
  </si>
  <si>
    <t>MSKU8364982</t>
  </si>
  <si>
    <t>7318290090</t>
  </si>
  <si>
    <t>MSKU8403585</t>
  </si>
  <si>
    <t>MSKU8634455</t>
  </si>
  <si>
    <t>MSKU8892784</t>
  </si>
  <si>
    <t>MSKU9277630</t>
  </si>
  <si>
    <t>MSKU9402201</t>
  </si>
  <si>
    <t>MSKU9411693</t>
  </si>
  <si>
    <t>MSKU9854243</t>
  </si>
  <si>
    <t>NYKU2790500</t>
  </si>
  <si>
    <t>NYKU3530277</t>
  </si>
  <si>
    <t>NYKU3578049</t>
  </si>
  <si>
    <t>NYKU3658571</t>
  </si>
  <si>
    <t>6802210000</t>
  </si>
  <si>
    <t>NYKU3766534</t>
  </si>
  <si>
    <t>NYKU3851636</t>
  </si>
  <si>
    <t>NYKU4202462</t>
  </si>
  <si>
    <t>NYKU8026510</t>
  </si>
  <si>
    <t>NYKU8343197</t>
  </si>
  <si>
    <t>NYKU8470099</t>
  </si>
  <si>
    <t>NYKU8535693</t>
  </si>
  <si>
    <t>3923109090</t>
  </si>
  <si>
    <t>3924900000</t>
  </si>
  <si>
    <t>OOCU7075168</t>
  </si>
  <si>
    <t>PONU0109677</t>
  </si>
  <si>
    <t>PONU0342992</t>
  </si>
  <si>
    <t>PONU0611978</t>
  </si>
  <si>
    <t>8531807000</t>
  </si>
  <si>
    <t>PONU1243593</t>
  </si>
  <si>
    <t>PONU1248018</t>
  </si>
  <si>
    <t>PONU1250885</t>
  </si>
  <si>
    <t>PONU1256482</t>
  </si>
  <si>
    <t>PONU1271954</t>
  </si>
  <si>
    <t>PONU1334754</t>
  </si>
  <si>
    <t>PONU1364980</t>
  </si>
  <si>
    <t>PONU1368899</t>
  </si>
  <si>
    <t>PONU1545649</t>
  </si>
  <si>
    <t>PONU1599590</t>
  </si>
  <si>
    <t>PONU1617564</t>
  </si>
  <si>
    <t>PONU1635172</t>
  </si>
  <si>
    <t>PONU1651511</t>
  </si>
  <si>
    <t>PONU1661443</t>
  </si>
  <si>
    <t>PONU1698777</t>
  </si>
  <si>
    <t>PONU1699407</t>
  </si>
  <si>
    <t>PONU1710532</t>
  </si>
  <si>
    <t>PONU1739006</t>
  </si>
  <si>
    <t>PONU1759569</t>
  </si>
  <si>
    <t>PONU1762813</t>
  </si>
  <si>
    <t>PONU1843026</t>
  </si>
  <si>
    <t>PONU1922336</t>
  </si>
  <si>
    <t>PONU1931256</t>
  </si>
  <si>
    <t>PONU1934342</t>
  </si>
  <si>
    <t>PONU1937742</t>
  </si>
  <si>
    <t>PONU1951859</t>
  </si>
  <si>
    <t>8508700090</t>
  </si>
  <si>
    <t>PONU7412279</t>
  </si>
  <si>
    <t>4421999990</t>
  </si>
  <si>
    <t>PONU7639766</t>
  </si>
  <si>
    <t>PONU7679120</t>
  </si>
  <si>
    <t>PONU7966326</t>
  </si>
  <si>
    <t>PONU8226392</t>
  </si>
  <si>
    <t>PONU8258002</t>
  </si>
  <si>
    <t>PONU8258126</t>
  </si>
  <si>
    <t>SBOU1540437</t>
  </si>
  <si>
    <t>SBOU1540571</t>
  </si>
  <si>
    <t>SBOU1540627</t>
  </si>
  <si>
    <t>SCMU4032542</t>
  </si>
  <si>
    <t>SEGU5079291</t>
  </si>
  <si>
    <t>SEGU5533927</t>
  </si>
  <si>
    <t>SEGU5951110</t>
  </si>
  <si>
    <t>SEGU6475131</t>
  </si>
  <si>
    <t>SGRU2147949</t>
  </si>
  <si>
    <t>SGRU2148631</t>
  </si>
  <si>
    <t>SKIU2164253</t>
  </si>
  <si>
    <t>SKIU2164274</t>
  </si>
  <si>
    <t>SKIU2164295</t>
  </si>
  <si>
    <t>SKIU2164314</t>
  </si>
  <si>
    <t>SKIU2164356</t>
  </si>
  <si>
    <t>SKIU2164377</t>
  </si>
  <si>
    <t>SUDU1386052</t>
  </si>
  <si>
    <t>SUDU1407495</t>
  </si>
  <si>
    <t>SUDU5305552</t>
  </si>
  <si>
    <t>SUDU5401480</t>
  </si>
  <si>
    <t>SUDU5409578</t>
  </si>
  <si>
    <t>SUDU5484680</t>
  </si>
  <si>
    <t>SUDU5715259</t>
  </si>
  <si>
    <t>SUDU6589026</t>
  </si>
  <si>
    <t>SUDU6641485</t>
  </si>
  <si>
    <t>SUDU6828537</t>
  </si>
  <si>
    <t>SUDU6891843</t>
  </si>
  <si>
    <t>SUDU7994379</t>
  </si>
  <si>
    <t>SUDU8924490</t>
  </si>
  <si>
    <t>SUDU8935391</t>
  </si>
  <si>
    <t>TCIU4654868</t>
  </si>
  <si>
    <t>TCIU4654873</t>
  </si>
  <si>
    <t>TCKU2886100</t>
  </si>
  <si>
    <t>TCKU3362792</t>
  </si>
  <si>
    <t>TCKU3827713</t>
  </si>
  <si>
    <t>TCKU3949500</t>
  </si>
  <si>
    <t>TCKU4356562</t>
  </si>
  <si>
    <t>TCKU4387455</t>
  </si>
  <si>
    <t>TCKU4505795</t>
  </si>
  <si>
    <t>TCKU4631664</t>
  </si>
  <si>
    <t>TCKU4850868</t>
  </si>
  <si>
    <t>8421398590</t>
  </si>
  <si>
    <t>4819400000</t>
  </si>
  <si>
    <t>TCKU6289479</t>
  </si>
  <si>
    <t>TCKU6592593</t>
  </si>
  <si>
    <t>TCKU6717469</t>
  </si>
  <si>
    <t>TCKU6768759</t>
  </si>
  <si>
    <t>TCKU6930324</t>
  </si>
  <si>
    <t>TCKU6936256</t>
  </si>
  <si>
    <t>TCKU6963415</t>
  </si>
  <si>
    <t>TCKU6963457</t>
  </si>
  <si>
    <t>TCLU0718871</t>
  </si>
  <si>
    <t>TCLU1885338</t>
  </si>
  <si>
    <t>TCLU2700629</t>
  </si>
  <si>
    <t>TCLU2872823</t>
  </si>
  <si>
    <t>TCLU2878689</t>
  </si>
  <si>
    <t>7007290090</t>
  </si>
  <si>
    <t>TCLU2963693</t>
  </si>
  <si>
    <t>TCLU4009703</t>
  </si>
  <si>
    <t>TCLU4092641</t>
  </si>
  <si>
    <t>TCLU4109929</t>
  </si>
  <si>
    <t>TCLU4110771</t>
  </si>
  <si>
    <t>TCLU4148191</t>
  </si>
  <si>
    <t>TCLU4219192</t>
  </si>
  <si>
    <t>TCLU4235085</t>
  </si>
  <si>
    <t>TCLU4269001</t>
  </si>
  <si>
    <t>TCLU4353154</t>
  </si>
  <si>
    <t>TCLU4413280</t>
  </si>
  <si>
    <t>8203400000</t>
  </si>
  <si>
    <t>TCLU4485891</t>
  </si>
  <si>
    <t>TCLU4491430</t>
  </si>
  <si>
    <t>TCLU4584934</t>
  </si>
  <si>
    <t>TCLU4604922</t>
  </si>
  <si>
    <t>TCLU4713800</t>
  </si>
  <si>
    <t>TCLU4790961</t>
  </si>
  <si>
    <t>TCLU5146871</t>
  </si>
  <si>
    <t>TCLU5389383</t>
  </si>
  <si>
    <t>TCLU5428875</t>
  </si>
  <si>
    <t>TCLU5671490</t>
  </si>
  <si>
    <t>TCLU7175014</t>
  </si>
  <si>
    <t>TCLU7382897</t>
  </si>
  <si>
    <t>TCLU7674029</t>
  </si>
  <si>
    <t>TCLU8164523</t>
  </si>
  <si>
    <t>TCLU8335462</t>
  </si>
  <si>
    <t>TCLU8336406</t>
  </si>
  <si>
    <t>TCLU8859177</t>
  </si>
  <si>
    <t>TCLU8985489</t>
  </si>
  <si>
    <t>TCLU8993519</t>
  </si>
  <si>
    <t>TCLU9273426</t>
  </si>
  <si>
    <t>TCLU9361907</t>
  </si>
  <si>
    <t>TCLU9547764</t>
  </si>
  <si>
    <t>TCLU9756276</t>
  </si>
  <si>
    <t>TCLU9875399</t>
  </si>
  <si>
    <t>TCNU1487440</t>
  </si>
  <si>
    <t>TCNU1496550</t>
  </si>
  <si>
    <t>TCNU1716079</t>
  </si>
  <si>
    <t>TCNU1785871</t>
  </si>
  <si>
    <t>TCNU2241867</t>
  </si>
  <si>
    <t>TCNU2579896</t>
  </si>
  <si>
    <t>TCNU4918197</t>
  </si>
  <si>
    <t>TCNU5735673</t>
  </si>
  <si>
    <t>TCNU7274502</t>
  </si>
  <si>
    <t>9401690000</t>
  </si>
  <si>
    <t>TCNU7465495</t>
  </si>
  <si>
    <t>TCNU7585253</t>
  </si>
  <si>
    <t>TCNU8088668</t>
  </si>
  <si>
    <t>TCNU8104218</t>
  </si>
  <si>
    <t>TCNU8221641</t>
  </si>
  <si>
    <t>TCNU8439741</t>
  </si>
  <si>
    <t>TCNU8468776</t>
  </si>
  <si>
    <t>TCNU8516160</t>
  </si>
  <si>
    <t>TCNU8847018</t>
  </si>
  <si>
    <t>TCNU8854043</t>
  </si>
  <si>
    <t>TCNU9063535</t>
  </si>
  <si>
    <t>TCNU9775798</t>
  </si>
  <si>
    <t>TEMU0547713</t>
  </si>
  <si>
    <t>TEMU0641170</t>
  </si>
  <si>
    <t>7318129099</t>
  </si>
  <si>
    <t>TEMU2228417</t>
  </si>
  <si>
    <t>TEMU3307995</t>
  </si>
  <si>
    <t>TEMU4986144</t>
  </si>
  <si>
    <t>TEMU5136660</t>
  </si>
  <si>
    <t>TEMU5282406</t>
  </si>
  <si>
    <t>TEMU5871767</t>
  </si>
  <si>
    <t>TEMU6925214</t>
  </si>
  <si>
    <t>TGBU2247891</t>
  </si>
  <si>
    <t>TGBU2355915</t>
  </si>
  <si>
    <t>TGBU5357819</t>
  </si>
  <si>
    <t>TGBU6130028</t>
  </si>
  <si>
    <t>TGBU6718860</t>
  </si>
  <si>
    <t>TGHU0758317</t>
  </si>
  <si>
    <t>TGHU1142096</t>
  </si>
  <si>
    <t>TGHU1312417</t>
  </si>
  <si>
    <t>TGHU1567341</t>
  </si>
  <si>
    <t>TGHU1795887</t>
  </si>
  <si>
    <t>TGHU2844688</t>
  </si>
  <si>
    <t>TGHU3201346</t>
  </si>
  <si>
    <t>TGHU3649650</t>
  </si>
  <si>
    <t>TGHU3976400</t>
  </si>
  <si>
    <t>TGHU4937624</t>
  </si>
  <si>
    <t>TGHU5011474</t>
  </si>
  <si>
    <t>TGHU5095860</t>
  </si>
  <si>
    <t>TGHU5158470</t>
  </si>
  <si>
    <t>TGHU6541490</t>
  </si>
  <si>
    <t>TGHU6791014</t>
  </si>
  <si>
    <t>TGHU8853795</t>
  </si>
  <si>
    <t>TGHU9044774</t>
  </si>
  <si>
    <t>TGHU9149380</t>
  </si>
  <si>
    <t>TLLU2416251</t>
  </si>
  <si>
    <t>TLLU5322942</t>
  </si>
  <si>
    <t>TLLU5502780</t>
  </si>
  <si>
    <t>TLLU5509980</t>
  </si>
  <si>
    <t>TLLU5586903</t>
  </si>
  <si>
    <t>TLLU6073802</t>
  </si>
  <si>
    <t>TLLU6092504</t>
  </si>
  <si>
    <t>8424897090</t>
  </si>
  <si>
    <t>TRDU7711453</t>
  </si>
  <si>
    <t>TRDU7711664</t>
  </si>
  <si>
    <t>TRDU7711793</t>
  </si>
  <si>
    <t>TRDU7712085</t>
  </si>
  <si>
    <t>TRDU7712130</t>
  </si>
  <si>
    <t>TRDU7712193</t>
  </si>
  <si>
    <t>TRDU7712233</t>
  </si>
  <si>
    <t>TRDU7712300</t>
  </si>
  <si>
    <t>TRDU7712402</t>
  </si>
  <si>
    <t>TRDU7713121</t>
  </si>
  <si>
    <t>TRHU2178330</t>
  </si>
  <si>
    <t>TRHU2242044</t>
  </si>
  <si>
    <t>TRHU2421815</t>
  </si>
  <si>
    <t>TRHU2628823</t>
  </si>
  <si>
    <t>TRHU3402656</t>
  </si>
  <si>
    <t>TRHU3497456</t>
  </si>
  <si>
    <t>TRLU4804473</t>
  </si>
  <si>
    <t>TRLU4835561</t>
  </si>
  <si>
    <t>TRLU6879023</t>
  </si>
  <si>
    <t>TRLU7253327</t>
  </si>
  <si>
    <t>TRLU8608334</t>
  </si>
  <si>
    <t>TRLU8625666</t>
  </si>
  <si>
    <t>TRLU8644162</t>
  </si>
  <si>
    <t>TRLU8714697</t>
  </si>
  <si>
    <t>TRLU8736340</t>
  </si>
  <si>
    <t>TRLU9270806</t>
  </si>
  <si>
    <t>TRLU9359771</t>
  </si>
  <si>
    <t>TRLU9378175</t>
  </si>
  <si>
    <t>TRLU9428867</t>
  </si>
  <si>
    <t>TRLU9463261</t>
  </si>
  <si>
    <t>TRLU9491812</t>
  </si>
  <si>
    <t>TTNU1125124</t>
  </si>
  <si>
    <t>TTNU4184563</t>
  </si>
  <si>
    <t>TTNU5053505</t>
  </si>
  <si>
    <t>TTNU5370351</t>
  </si>
  <si>
    <t>TTNU5547703</t>
  </si>
  <si>
    <t>TTNU5677902</t>
  </si>
  <si>
    <t>UACU3413556</t>
  </si>
  <si>
    <t>UACU3469581</t>
  </si>
  <si>
    <t>UACU3637643</t>
  </si>
  <si>
    <t>UACU3648822</t>
  </si>
  <si>
    <t>UACU3753330</t>
  </si>
  <si>
    <t>UACU3788655</t>
  </si>
  <si>
    <t>UACU4141257</t>
  </si>
  <si>
    <t>UACU5078288</t>
  </si>
  <si>
    <t>UACU5122117</t>
  </si>
  <si>
    <t>UACU5313160</t>
  </si>
  <si>
    <t>UACU5449202</t>
  </si>
  <si>
    <t>UACU5456290</t>
  </si>
  <si>
    <t>UACU5460541</t>
  </si>
  <si>
    <t>UACU5473533</t>
  </si>
  <si>
    <t>UACU5488960</t>
  </si>
  <si>
    <t>UACU5565223</t>
  </si>
  <si>
    <t>UACU5600582</t>
  </si>
  <si>
    <t>UACU5716525</t>
  </si>
  <si>
    <t>UACU5795782</t>
  </si>
  <si>
    <t>UACU5934698</t>
  </si>
  <si>
    <t>UACU5944973</t>
  </si>
  <si>
    <t>UACU6051471</t>
  </si>
  <si>
    <t>UACU8147720</t>
  </si>
  <si>
    <t>UACU8183501</t>
  </si>
  <si>
    <t>UACU8199365</t>
  </si>
  <si>
    <t>UACU8265261</t>
  </si>
  <si>
    <t>UACU8269082</t>
  </si>
  <si>
    <t>UACU8272527</t>
  </si>
  <si>
    <t>UACU8344099</t>
  </si>
  <si>
    <t>UACU8347164</t>
  </si>
  <si>
    <t>UACU8354380</t>
  </si>
  <si>
    <t>UACU8375377</t>
  </si>
  <si>
    <t>UACU8446758</t>
  </si>
  <si>
    <t>UACU8458229</t>
  </si>
  <si>
    <t>UACU8551413</t>
  </si>
  <si>
    <t>UACU8602399</t>
  </si>
  <si>
    <t>UETU2727304</t>
  </si>
  <si>
    <t>UETU4040750</t>
  </si>
  <si>
    <t>UETU5482988</t>
  </si>
  <si>
    <t>WFHU4044541</t>
  </si>
  <si>
    <t>XINU1028786</t>
  </si>
  <si>
    <t>XINU1301859</t>
  </si>
  <si>
    <t>XINU4024784</t>
  </si>
  <si>
    <t>XINU4066645</t>
  </si>
  <si>
    <t>XINU8192451</t>
  </si>
  <si>
    <t>YMLU5701687</t>
  </si>
  <si>
    <t>YOIU1182535</t>
  </si>
  <si>
    <t>CLE</t>
  </si>
  <si>
    <t>Num Container</t>
  </si>
  <si>
    <t>DATEDECLARATION</t>
  </si>
  <si>
    <t>PAYSORICODE</t>
  </si>
  <si>
    <t>PRFCODE</t>
  </si>
  <si>
    <t>NDPNDP</t>
  </si>
  <si>
    <t>MONNAIECODE</t>
  </si>
  <si>
    <t>PRIXNET</t>
  </si>
  <si>
    <t>PRIXNETDEV</t>
  </si>
  <si>
    <t>CUMFRAISAJOASSTVADEV</t>
  </si>
  <si>
    <t>FRAISHUE</t>
  </si>
  <si>
    <t>HUEDEVCODE</t>
  </si>
  <si>
    <t>VALEUR</t>
  </si>
  <si>
    <t>TAUXDOUANE</t>
  </si>
  <si>
    <t>FRAISINTP</t>
  </si>
  <si>
    <t>FRAISUEP</t>
  </si>
  <si>
    <t>UEPMONTANT</t>
  </si>
  <si>
    <t>INTMVALEUR</t>
  </si>
  <si>
    <t>HUEASSURANCEMONTANT</t>
  </si>
  <si>
    <t>SITECODE</t>
  </si>
  <si>
    <t>BUREAUSOENCODE</t>
  </si>
  <si>
    <t>NATDOCPEC</t>
  </si>
  <si>
    <t>TYPDOCPEC</t>
  </si>
  <si>
    <t>VALEURDROITSR</t>
  </si>
  <si>
    <t>VALEURDUMPR</t>
  </si>
  <si>
    <t>VALEURTAXER</t>
  </si>
  <si>
    <t>VALEURDROITSDOU</t>
  </si>
  <si>
    <t>VALEURAI2R</t>
  </si>
  <si>
    <t>VALEURTVAR</t>
  </si>
  <si>
    <t>VALEURTAXENONSUSPR</t>
  </si>
  <si>
    <t>VALEURTAXESUSPR</t>
  </si>
  <si>
    <t>VALEURTAXENONLIQR</t>
  </si>
  <si>
    <t>VALEURLIQUIDATIONTOTR</t>
  </si>
  <si>
    <t>CN</t>
  </si>
  <si>
    <t>USD</t>
  </si>
  <si>
    <t>EUR</t>
  </si>
  <si>
    <t>ADDKDOU1</t>
  </si>
  <si>
    <t>FR001260</t>
  </si>
  <si>
    <t>ZZZ</t>
  </si>
  <si>
    <t>Z</t>
  </si>
  <si>
    <t>ID</t>
  </si>
  <si>
    <t>VN</t>
  </si>
  <si>
    <t>CNY</t>
  </si>
  <si>
    <t>AD FOS</t>
  </si>
  <si>
    <t>FR003680</t>
  </si>
  <si>
    <t>AD LH PO</t>
  </si>
  <si>
    <t>FR002300</t>
  </si>
  <si>
    <t>AD DOURG</t>
  </si>
  <si>
    <t>BE101000</t>
  </si>
  <si>
    <t>AD FOSMA</t>
  </si>
  <si>
    <t>ADDKDOU2</t>
  </si>
  <si>
    <t>HK</t>
  </si>
  <si>
    <t>AD MEUX</t>
  </si>
  <si>
    <t>ADDKSIMA</t>
  </si>
  <si>
    <t>AD IDF</t>
  </si>
  <si>
    <t>AD MAZER</t>
  </si>
  <si>
    <t>IN</t>
  </si>
  <si>
    <t>AD MACON</t>
  </si>
  <si>
    <t>AD CLERM</t>
  </si>
  <si>
    <t>AD SIMA</t>
  </si>
  <si>
    <t>AD CHALO</t>
  </si>
  <si>
    <t>AD FOS W</t>
  </si>
  <si>
    <t>AD VALEN</t>
  </si>
  <si>
    <t>AD FOSMZ</t>
  </si>
  <si>
    <t>TR</t>
  </si>
  <si>
    <t>TW</t>
  </si>
  <si>
    <t>AD FOSGR</t>
  </si>
  <si>
    <t>LTA 172 37283400</t>
  </si>
  <si>
    <t>FR005350</t>
  </si>
  <si>
    <t>APHU6527762</t>
  </si>
  <si>
    <t>LTA 176 76514686</t>
  </si>
  <si>
    <t>FR002650</t>
  </si>
  <si>
    <t>IL</t>
  </si>
  <si>
    <t>num tc</t>
  </si>
  <si>
    <t>ndp déclarée</t>
  </si>
  <si>
    <t>Code produit</t>
  </si>
  <si>
    <t>Rayon</t>
  </si>
  <si>
    <t>concatenation</t>
  </si>
  <si>
    <t>Taux DCG</t>
  </si>
  <si>
    <t>concordance taux</t>
  </si>
  <si>
    <t>Différence taux</t>
  </si>
  <si>
    <t>montant dd paramétré</t>
  </si>
  <si>
    <t>montant dd payé</t>
  </si>
  <si>
    <t>différence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</si>
</sst>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"/>
    <numFmt numFmtId="165" formatCode="0;[Red]\-0;\?"/>
    <numFmt numFmtId="166" formatCode="0;[Red]\-0;0"/>
    <numFmt numFmtId="167" formatCode="0.0000"/>
    <numFmt numFmtId="168" formatCode="0.00_ ;[Red]\-0.00\ "/>
    <numFmt numFmtId="169" formatCode="0.000000"/>
  </numFmts>
  <fonts count="3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49" fontId="2" fillId="3" borderId="2" xfId="0" applyNumberFormat="1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left"/>
    </xf>
    <xf numFmtId="165" fontId="2" fillId="3" borderId="2" xfId="0" applyNumberFormat="1" applyFont="1" applyFill="1" applyBorder="1" applyAlignment="1">
      <alignment horizontal="right"/>
    </xf>
    <xf numFmtId="166" fontId="2" fillId="3" borderId="2" xfId="0" applyNumberFormat="1" applyFont="1" applyFill="1" applyBorder="1" applyAlignment="1">
      <alignment horizontal="right"/>
    </xf>
    <xf numFmtId="2" fontId="2" fillId="3" borderId="2" xfId="0" applyNumberFormat="1" applyFont="1" applyFill="1" applyBorder="1" applyAlignment="1">
      <alignment horizontal="right"/>
    </xf>
    <xf numFmtId="167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2" fontId="2" fillId="3" borderId="0" xfId="0" applyNumberFormat="1" applyFont="1" applyFill="1" applyAlignment="1">
      <alignment horizontal="left"/>
    </xf>
    <xf numFmtId="49" fontId="2" fillId="4" borderId="2" xfId="0" applyNumberFormat="1" applyFont="1" applyFill="1" applyBorder="1" applyAlignment="1">
      <alignment horizontal="left"/>
    </xf>
    <xf numFmtId="164" fontId="2" fillId="4" borderId="2" xfId="0" applyNumberFormat="1" applyFont="1" applyFill="1" applyBorder="1" applyAlignment="1">
      <alignment horizontal="left"/>
    </xf>
    <xf numFmtId="165" fontId="2" fillId="4" borderId="2" xfId="0" applyNumberFormat="1" applyFont="1" applyFill="1" applyBorder="1" applyAlignment="1">
      <alignment horizontal="right"/>
    </xf>
    <xf numFmtId="166" fontId="2" fillId="4" borderId="2" xfId="0" applyNumberFormat="1" applyFont="1" applyFill="1" applyBorder="1" applyAlignment="1">
      <alignment horizontal="right"/>
    </xf>
    <xf numFmtId="2" fontId="2" fillId="4" borderId="2" xfId="0" applyNumberFormat="1" applyFont="1" applyFill="1" applyBorder="1" applyAlignment="1">
      <alignment horizontal="right"/>
    </xf>
    <xf numFmtId="167" fontId="2" fillId="4" borderId="2" xfId="0" applyNumberFormat="1" applyFont="1" applyFill="1" applyBorder="1" applyAlignment="1">
      <alignment horizontal="right"/>
    </xf>
    <xf numFmtId="0" fontId="2" fillId="4" borderId="2" xfId="0" applyFont="1" applyFill="1" applyBorder="1" applyAlignment="1">
      <alignment horizontal="right"/>
    </xf>
    <xf numFmtId="0" fontId="0" fillId="5" borderId="0" xfId="0" applyFill="1"/>
    <xf numFmtId="2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2" fontId="1" fillId="2" borderId="1" xfId="0" applyNumberFormat="1" applyFont="1" applyFill="1" applyBorder="1" applyAlignment="1">
      <alignment horizontal="left"/>
    </xf>
    <xf numFmtId="168" fontId="2" fillId="4" borderId="2" xfId="0" applyNumberFormat="1" applyFont="1" applyFill="1" applyBorder="1" applyAlignment="1">
      <alignment horizontal="right"/>
    </xf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323850</xdr:colOff>
          <xdr:row>2</xdr:row>
          <xdr:rowOff>47625</xdr:rowOff>
        </xdr:from>
        <xdr:to>
          <xdr:col>9</xdr:col>
          <xdr:colOff>38100</xdr:colOff>
          <xdr:row>7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29FC831-3119-4924-B07B-6C2FEC07EE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22EFA-2F50-407D-B686-52D164A3959E}">
  <sheetPr codeName="Feuil1"/>
  <dimension ref="A1:B591"/>
  <sheetViews>
    <sheetView tabSelected="1" workbookViewId="0">
      <selection activeCell="K18" sqref="K18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t="s">
        <v>1086</v>
      </c>
      <c r="B1" t="s">
        <v>1087</v>
      </c>
    </row>
    <row r="2" spans="1:2" x14ac:dyDescent="0.25">
      <c r="A2" s="21" t="s">
        <v>1082</v>
      </c>
      <c r="B2" s="22">
        <v>9405104090</v>
      </c>
    </row>
    <row r="3" spans="1:2" x14ac:dyDescent="0.25">
      <c r="A3" s="21" t="s">
        <v>38</v>
      </c>
      <c r="B3" s="22">
        <v>9405104090</v>
      </c>
    </row>
    <row r="4" spans="1:2" x14ac:dyDescent="0.25">
      <c r="A4" s="21" t="s">
        <v>41</v>
      </c>
      <c r="B4" s="22">
        <v>8509800000</v>
      </c>
    </row>
    <row r="5" spans="1:2" x14ac:dyDescent="0.25">
      <c r="A5" s="21" t="s">
        <v>44</v>
      </c>
      <c r="B5" s="22">
        <v>6907210000</v>
      </c>
    </row>
    <row r="6" spans="1:2" x14ac:dyDescent="0.25">
      <c r="A6" s="21" t="s">
        <v>47</v>
      </c>
      <c r="B6" s="22">
        <v>6907210000</v>
      </c>
    </row>
    <row r="7" spans="1:2" x14ac:dyDescent="0.25">
      <c r="A7" s="21" t="s">
        <v>48</v>
      </c>
      <c r="B7" s="22">
        <v>3918109090</v>
      </c>
    </row>
    <row r="8" spans="1:2" x14ac:dyDescent="0.25">
      <c r="A8" s="21" t="s">
        <v>51</v>
      </c>
      <c r="B8" s="22">
        <v>7009910090</v>
      </c>
    </row>
    <row r="9" spans="1:2" x14ac:dyDescent="0.25">
      <c r="A9" s="21" t="s">
        <v>53</v>
      </c>
      <c r="B9" s="22">
        <v>8539500000</v>
      </c>
    </row>
    <row r="10" spans="1:2" x14ac:dyDescent="0.25">
      <c r="A10" s="21" t="s">
        <v>59</v>
      </c>
      <c r="B10" s="22">
        <v>9019109000</v>
      </c>
    </row>
    <row r="11" spans="1:2" x14ac:dyDescent="0.25">
      <c r="A11" s="21" t="s">
        <v>71</v>
      </c>
      <c r="B11" s="22">
        <v>9019109000</v>
      </c>
    </row>
    <row r="12" spans="1:2" x14ac:dyDescent="0.25">
      <c r="A12" s="21" t="s">
        <v>72</v>
      </c>
      <c r="B12" s="22">
        <v>7610909000</v>
      </c>
    </row>
    <row r="13" spans="1:2" x14ac:dyDescent="0.25">
      <c r="A13" s="21" t="s">
        <v>73</v>
      </c>
      <c r="B13" s="22">
        <v>7610909000</v>
      </c>
    </row>
    <row r="14" spans="1:2" x14ac:dyDescent="0.25">
      <c r="A14" s="21" t="s">
        <v>78</v>
      </c>
      <c r="B14" s="22">
        <v>3922100000</v>
      </c>
    </row>
    <row r="15" spans="1:2" x14ac:dyDescent="0.25">
      <c r="A15" s="21" t="s">
        <v>81</v>
      </c>
      <c r="B15" s="22">
        <v>7610909000</v>
      </c>
    </row>
    <row r="16" spans="1:2" x14ac:dyDescent="0.25">
      <c r="A16" s="21" t="s">
        <v>86</v>
      </c>
      <c r="B16" s="22">
        <v>7610909000</v>
      </c>
    </row>
    <row r="17" spans="1:2" x14ac:dyDescent="0.25">
      <c r="A17" s="21" t="s">
        <v>87</v>
      </c>
      <c r="B17" s="22">
        <v>6802100000</v>
      </c>
    </row>
    <row r="18" spans="1:2" x14ac:dyDescent="0.25">
      <c r="A18" s="21" t="s">
        <v>88</v>
      </c>
      <c r="B18" s="22">
        <v>6802100000</v>
      </c>
    </row>
    <row r="19" spans="1:2" x14ac:dyDescent="0.25">
      <c r="A19" s="21" t="s">
        <v>89</v>
      </c>
      <c r="B19" s="22">
        <v>6802100000</v>
      </c>
    </row>
    <row r="20" spans="1:2" x14ac:dyDescent="0.25">
      <c r="A20" s="21" t="s">
        <v>91</v>
      </c>
      <c r="B20" s="22">
        <v>6802100000</v>
      </c>
    </row>
    <row r="21" spans="1:2" x14ac:dyDescent="0.25">
      <c r="A21" s="21" t="s">
        <v>92</v>
      </c>
      <c r="B21" s="22">
        <v>3924900090</v>
      </c>
    </row>
    <row r="22" spans="1:2" x14ac:dyDescent="0.25">
      <c r="A22" s="21" t="s">
        <v>93</v>
      </c>
      <c r="B22" s="22">
        <v>3924900090</v>
      </c>
    </row>
    <row r="23" spans="1:2" x14ac:dyDescent="0.25">
      <c r="A23" s="21" t="s">
        <v>94</v>
      </c>
      <c r="B23" s="22">
        <v>3924900090</v>
      </c>
    </row>
    <row r="24" spans="1:2" x14ac:dyDescent="0.25">
      <c r="A24" s="21" t="s">
        <v>99</v>
      </c>
      <c r="B24" s="22">
        <v>4602199090</v>
      </c>
    </row>
    <row r="25" spans="1:2" x14ac:dyDescent="0.25">
      <c r="A25" s="21" t="s">
        <v>101</v>
      </c>
      <c r="B25" s="22">
        <v>9019109000</v>
      </c>
    </row>
    <row r="26" spans="1:2" x14ac:dyDescent="0.25">
      <c r="A26" s="21" t="s">
        <v>102</v>
      </c>
      <c r="B26" s="22">
        <v>6910900000</v>
      </c>
    </row>
    <row r="27" spans="1:2" x14ac:dyDescent="0.25">
      <c r="A27" s="21" t="s">
        <v>103</v>
      </c>
      <c r="B27" s="22">
        <v>7610100000</v>
      </c>
    </row>
    <row r="28" spans="1:2" x14ac:dyDescent="0.25">
      <c r="A28" s="21" t="s">
        <v>104</v>
      </c>
      <c r="B28" s="22">
        <v>8516295000</v>
      </c>
    </row>
    <row r="29" spans="1:2" x14ac:dyDescent="0.25">
      <c r="A29" s="21" t="s">
        <v>105</v>
      </c>
      <c r="B29" s="22">
        <v>7020008000</v>
      </c>
    </row>
    <row r="30" spans="1:2" x14ac:dyDescent="0.25">
      <c r="A30" s="21" t="s">
        <v>116</v>
      </c>
      <c r="B30" s="22">
        <v>4414009000</v>
      </c>
    </row>
    <row r="31" spans="1:2" x14ac:dyDescent="0.25">
      <c r="A31" s="21" t="s">
        <v>121</v>
      </c>
      <c r="B31" s="22">
        <v>3918109090</v>
      </c>
    </row>
    <row r="32" spans="1:2" x14ac:dyDescent="0.25">
      <c r="A32" s="21" t="s">
        <v>126</v>
      </c>
      <c r="B32" s="22">
        <v>7610909000</v>
      </c>
    </row>
    <row r="33" spans="1:2" x14ac:dyDescent="0.25">
      <c r="A33" s="21" t="s">
        <v>128</v>
      </c>
      <c r="B33" s="22">
        <v>8508110000</v>
      </c>
    </row>
    <row r="34" spans="1:2" x14ac:dyDescent="0.25">
      <c r="A34" s="21" t="s">
        <v>130</v>
      </c>
      <c r="B34" s="22">
        <v>8539500000</v>
      </c>
    </row>
    <row r="35" spans="1:2" x14ac:dyDescent="0.25">
      <c r="A35" s="21" t="s">
        <v>131</v>
      </c>
      <c r="B35" s="22">
        <v>8516295000</v>
      </c>
    </row>
    <row r="36" spans="1:2" x14ac:dyDescent="0.25">
      <c r="A36" s="21" t="s">
        <v>132</v>
      </c>
      <c r="B36" s="22">
        <v>8432291000</v>
      </c>
    </row>
    <row r="37" spans="1:2" x14ac:dyDescent="0.25">
      <c r="A37" s="21" t="s">
        <v>133</v>
      </c>
      <c r="B37" s="22">
        <v>9405104090</v>
      </c>
    </row>
    <row r="38" spans="1:2" x14ac:dyDescent="0.25">
      <c r="A38" s="21" t="s">
        <v>134</v>
      </c>
      <c r="B38" s="22">
        <v>6910900000</v>
      </c>
    </row>
    <row r="39" spans="1:2" x14ac:dyDescent="0.25">
      <c r="A39" s="21" t="s">
        <v>135</v>
      </c>
      <c r="B39" s="22">
        <v>8539500000</v>
      </c>
    </row>
    <row r="40" spans="1:2" x14ac:dyDescent="0.25">
      <c r="A40" s="21" t="s">
        <v>136</v>
      </c>
      <c r="B40" s="22">
        <v>9405109190</v>
      </c>
    </row>
    <row r="41" spans="1:2" x14ac:dyDescent="0.25">
      <c r="A41" s="21" t="s">
        <v>140</v>
      </c>
      <c r="B41" s="22">
        <v>9403820090</v>
      </c>
    </row>
    <row r="42" spans="1:2" x14ac:dyDescent="0.25">
      <c r="A42" s="21" t="s">
        <v>142</v>
      </c>
      <c r="B42" s="22">
        <v>3918109090</v>
      </c>
    </row>
    <row r="43" spans="1:2" x14ac:dyDescent="0.25">
      <c r="A43" s="21" t="s">
        <v>143</v>
      </c>
      <c r="B43" s="22">
        <v>3918109090</v>
      </c>
    </row>
    <row r="44" spans="1:2" x14ac:dyDescent="0.25">
      <c r="A44" s="21" t="s">
        <v>148</v>
      </c>
      <c r="B44" s="22">
        <v>7020008000</v>
      </c>
    </row>
    <row r="45" spans="1:2" x14ac:dyDescent="0.25">
      <c r="A45" s="21" t="s">
        <v>150</v>
      </c>
      <c r="B45" s="22">
        <v>5703308800</v>
      </c>
    </row>
    <row r="46" spans="1:2" x14ac:dyDescent="0.25">
      <c r="A46" s="21" t="s">
        <v>151</v>
      </c>
      <c r="B46" s="22">
        <v>9405109190</v>
      </c>
    </row>
    <row r="47" spans="1:2" x14ac:dyDescent="0.25">
      <c r="A47" s="21" t="s">
        <v>161</v>
      </c>
      <c r="B47" s="22">
        <v>3918109090</v>
      </c>
    </row>
    <row r="48" spans="1:2" x14ac:dyDescent="0.25">
      <c r="A48" s="21" t="s">
        <v>162</v>
      </c>
      <c r="B48" s="22">
        <v>3918109090</v>
      </c>
    </row>
    <row r="49" spans="1:2" x14ac:dyDescent="0.25">
      <c r="A49" s="21" t="s">
        <v>164</v>
      </c>
      <c r="B49" s="22">
        <v>7610909000</v>
      </c>
    </row>
    <row r="50" spans="1:2" x14ac:dyDescent="0.25">
      <c r="A50" s="21" t="s">
        <v>166</v>
      </c>
      <c r="B50" s="22">
        <v>3918109090</v>
      </c>
    </row>
    <row r="51" spans="1:2" x14ac:dyDescent="0.25">
      <c r="A51" s="21" t="s">
        <v>167</v>
      </c>
      <c r="B51" s="22">
        <v>9019109000</v>
      </c>
    </row>
    <row r="52" spans="1:2" x14ac:dyDescent="0.25">
      <c r="A52" s="21" t="s">
        <v>172</v>
      </c>
      <c r="B52" s="22">
        <v>4811412000</v>
      </c>
    </row>
    <row r="53" spans="1:2" x14ac:dyDescent="0.25">
      <c r="A53" s="21" t="s">
        <v>173</v>
      </c>
      <c r="B53" s="22">
        <v>7020008000</v>
      </c>
    </row>
    <row r="54" spans="1:2" x14ac:dyDescent="0.25">
      <c r="A54" s="21" t="s">
        <v>176</v>
      </c>
      <c r="B54" s="22">
        <v>7326903000</v>
      </c>
    </row>
    <row r="55" spans="1:2" x14ac:dyDescent="0.25">
      <c r="A55" s="21" t="s">
        <v>180</v>
      </c>
      <c r="B55" s="22">
        <v>9405104090</v>
      </c>
    </row>
    <row r="56" spans="1:2" x14ac:dyDescent="0.25">
      <c r="A56" s="21" t="s">
        <v>182</v>
      </c>
      <c r="B56" s="22">
        <v>8516291000</v>
      </c>
    </row>
    <row r="57" spans="1:2" x14ac:dyDescent="0.25">
      <c r="A57" s="21" t="s">
        <v>184</v>
      </c>
      <c r="B57" s="22">
        <v>3918109090</v>
      </c>
    </row>
    <row r="58" spans="1:2" x14ac:dyDescent="0.25">
      <c r="A58" s="21" t="s">
        <v>185</v>
      </c>
      <c r="B58" s="22">
        <v>7326909890</v>
      </c>
    </row>
    <row r="59" spans="1:2" x14ac:dyDescent="0.25">
      <c r="A59" s="21" t="s">
        <v>190</v>
      </c>
      <c r="B59" s="22">
        <v>8544429090</v>
      </c>
    </row>
    <row r="60" spans="1:2" x14ac:dyDescent="0.25">
      <c r="A60" s="21" t="s">
        <v>196</v>
      </c>
      <c r="B60" s="22">
        <v>7610909000</v>
      </c>
    </row>
    <row r="61" spans="1:2" x14ac:dyDescent="0.25">
      <c r="A61" s="21" t="s">
        <v>198</v>
      </c>
      <c r="B61" s="22">
        <v>7020008000</v>
      </c>
    </row>
    <row r="62" spans="1:2" x14ac:dyDescent="0.25">
      <c r="A62" s="21" t="s">
        <v>201</v>
      </c>
      <c r="B62" s="22">
        <v>7610909000</v>
      </c>
    </row>
    <row r="63" spans="1:2" x14ac:dyDescent="0.25">
      <c r="A63" s="21" t="s">
        <v>202</v>
      </c>
      <c r="B63" s="22">
        <v>7610909000</v>
      </c>
    </row>
    <row r="64" spans="1:2" x14ac:dyDescent="0.25">
      <c r="A64" s="21" t="s">
        <v>205</v>
      </c>
      <c r="B64" s="22">
        <v>9405104090</v>
      </c>
    </row>
    <row r="65" spans="1:2" x14ac:dyDescent="0.25">
      <c r="A65" s="21" t="s">
        <v>206</v>
      </c>
      <c r="B65" s="22">
        <v>3918109090</v>
      </c>
    </row>
    <row r="66" spans="1:2" x14ac:dyDescent="0.25">
      <c r="A66" s="21" t="s">
        <v>207</v>
      </c>
      <c r="B66" s="22">
        <v>6907210000</v>
      </c>
    </row>
    <row r="67" spans="1:2" x14ac:dyDescent="0.25">
      <c r="A67" s="21" t="s">
        <v>208</v>
      </c>
      <c r="B67" s="22">
        <v>6907210000</v>
      </c>
    </row>
    <row r="68" spans="1:2" x14ac:dyDescent="0.25">
      <c r="A68" s="21" t="s">
        <v>211</v>
      </c>
      <c r="B68" s="22">
        <v>3918109090</v>
      </c>
    </row>
    <row r="69" spans="1:2" x14ac:dyDescent="0.25">
      <c r="A69" s="21" t="s">
        <v>213</v>
      </c>
      <c r="B69" s="22">
        <v>3918109090</v>
      </c>
    </row>
    <row r="70" spans="1:2" x14ac:dyDescent="0.25">
      <c r="A70" s="21" t="s">
        <v>214</v>
      </c>
      <c r="B70" s="22">
        <v>3918109090</v>
      </c>
    </row>
    <row r="71" spans="1:2" x14ac:dyDescent="0.25">
      <c r="A71" s="21" t="s">
        <v>215</v>
      </c>
      <c r="B71" s="22">
        <v>3918109090</v>
      </c>
    </row>
    <row r="72" spans="1:2" x14ac:dyDescent="0.25">
      <c r="A72" s="21" t="s">
        <v>216</v>
      </c>
      <c r="B72" s="22">
        <v>7020008000</v>
      </c>
    </row>
    <row r="73" spans="1:2" x14ac:dyDescent="0.25">
      <c r="A73" s="21" t="s">
        <v>217</v>
      </c>
      <c r="B73" s="22">
        <v>3918109090</v>
      </c>
    </row>
    <row r="74" spans="1:2" x14ac:dyDescent="0.25">
      <c r="A74" s="21" t="s">
        <v>218</v>
      </c>
      <c r="B74" s="22">
        <v>3918109090</v>
      </c>
    </row>
    <row r="75" spans="1:2" x14ac:dyDescent="0.25">
      <c r="A75" s="21" t="s">
        <v>219</v>
      </c>
      <c r="B75" s="22">
        <v>3918109090</v>
      </c>
    </row>
    <row r="76" spans="1:2" x14ac:dyDescent="0.25">
      <c r="A76" s="21" t="s">
        <v>220</v>
      </c>
      <c r="B76" s="22">
        <v>3918109090</v>
      </c>
    </row>
    <row r="77" spans="1:2" x14ac:dyDescent="0.25">
      <c r="A77" s="21" t="s">
        <v>222</v>
      </c>
      <c r="B77" s="22">
        <v>3918109090</v>
      </c>
    </row>
    <row r="78" spans="1:2" x14ac:dyDescent="0.25">
      <c r="A78" s="21" t="s">
        <v>223</v>
      </c>
      <c r="B78" s="22">
        <v>3918109090</v>
      </c>
    </row>
    <row r="79" spans="1:2" x14ac:dyDescent="0.25">
      <c r="A79" s="21" t="s">
        <v>224</v>
      </c>
      <c r="B79" s="22">
        <v>3918109090</v>
      </c>
    </row>
    <row r="80" spans="1:2" x14ac:dyDescent="0.25">
      <c r="A80" s="21" t="s">
        <v>225</v>
      </c>
      <c r="B80" s="22">
        <v>6910900000</v>
      </c>
    </row>
    <row r="81" spans="1:2" x14ac:dyDescent="0.25">
      <c r="A81" s="21" t="s">
        <v>230</v>
      </c>
      <c r="B81" s="22">
        <v>8479820000</v>
      </c>
    </row>
    <row r="82" spans="1:2" x14ac:dyDescent="0.25">
      <c r="A82" s="21" t="s">
        <v>232</v>
      </c>
      <c r="B82" s="22">
        <v>9405104090</v>
      </c>
    </row>
    <row r="83" spans="1:2" x14ac:dyDescent="0.25">
      <c r="A83" s="21" t="s">
        <v>233</v>
      </c>
      <c r="B83" s="22">
        <v>9019109000</v>
      </c>
    </row>
    <row r="84" spans="1:2" x14ac:dyDescent="0.25">
      <c r="A84" s="21" t="s">
        <v>235</v>
      </c>
      <c r="B84" s="22">
        <v>9405104090</v>
      </c>
    </row>
    <row r="85" spans="1:2" x14ac:dyDescent="0.25">
      <c r="A85" s="21" t="s">
        <v>242</v>
      </c>
      <c r="B85" s="22">
        <v>9405104090</v>
      </c>
    </row>
    <row r="86" spans="1:2" x14ac:dyDescent="0.25">
      <c r="A86" s="21" t="s">
        <v>244</v>
      </c>
      <c r="B86" s="22">
        <v>6307909899</v>
      </c>
    </row>
    <row r="87" spans="1:2" x14ac:dyDescent="0.25">
      <c r="A87" s="21" t="s">
        <v>245</v>
      </c>
      <c r="B87" s="22">
        <v>8302415000</v>
      </c>
    </row>
    <row r="88" spans="1:2" x14ac:dyDescent="0.25">
      <c r="A88" s="21" t="s">
        <v>247</v>
      </c>
      <c r="B88" s="22">
        <v>4421991000</v>
      </c>
    </row>
    <row r="89" spans="1:2" x14ac:dyDescent="0.25">
      <c r="A89" s="21" t="s">
        <v>249</v>
      </c>
      <c r="B89" s="22">
        <v>7610909000</v>
      </c>
    </row>
    <row r="90" spans="1:2" x14ac:dyDescent="0.25">
      <c r="A90" s="21" t="s">
        <v>250</v>
      </c>
      <c r="B90" s="22">
        <v>9405104090</v>
      </c>
    </row>
    <row r="91" spans="1:2" x14ac:dyDescent="0.25">
      <c r="A91" s="21" t="s">
        <v>251</v>
      </c>
      <c r="B91" s="22">
        <v>7610909000</v>
      </c>
    </row>
    <row r="92" spans="1:2" x14ac:dyDescent="0.25">
      <c r="A92" s="21" t="s">
        <v>252</v>
      </c>
      <c r="B92" s="22">
        <v>9019109000</v>
      </c>
    </row>
    <row r="93" spans="1:2" x14ac:dyDescent="0.25">
      <c r="A93" s="21" t="s">
        <v>254</v>
      </c>
      <c r="B93" s="22">
        <v>9019109000</v>
      </c>
    </row>
    <row r="94" spans="1:2" x14ac:dyDescent="0.25">
      <c r="A94" s="21" t="s">
        <v>260</v>
      </c>
      <c r="B94" s="22">
        <v>7020008000</v>
      </c>
    </row>
    <row r="95" spans="1:2" x14ac:dyDescent="0.25">
      <c r="A95" s="21" t="s">
        <v>261</v>
      </c>
      <c r="B95" s="22">
        <v>7610909000</v>
      </c>
    </row>
    <row r="96" spans="1:2" x14ac:dyDescent="0.25">
      <c r="A96" s="21" t="s">
        <v>262</v>
      </c>
      <c r="B96" s="22">
        <v>9405209100</v>
      </c>
    </row>
    <row r="97" spans="1:2" x14ac:dyDescent="0.25">
      <c r="A97" s="21" t="s">
        <v>265</v>
      </c>
      <c r="B97" s="22">
        <v>7009920000</v>
      </c>
    </row>
    <row r="98" spans="1:2" x14ac:dyDescent="0.25">
      <c r="A98" s="21" t="s">
        <v>268</v>
      </c>
      <c r="B98" s="22">
        <v>8516299100</v>
      </c>
    </row>
    <row r="99" spans="1:2" x14ac:dyDescent="0.25">
      <c r="A99" s="21" t="s">
        <v>269</v>
      </c>
      <c r="B99" s="22">
        <v>7610909000</v>
      </c>
    </row>
    <row r="100" spans="1:2" x14ac:dyDescent="0.25">
      <c r="A100" s="21" t="s">
        <v>270</v>
      </c>
      <c r="B100" s="22">
        <v>7020008000</v>
      </c>
    </row>
    <row r="101" spans="1:2" x14ac:dyDescent="0.25">
      <c r="A101" s="21" t="s">
        <v>271</v>
      </c>
      <c r="B101" s="22">
        <v>7020008000</v>
      </c>
    </row>
    <row r="102" spans="1:2" x14ac:dyDescent="0.25">
      <c r="A102" s="21" t="s">
        <v>272</v>
      </c>
      <c r="B102" s="22">
        <v>7020008000</v>
      </c>
    </row>
    <row r="103" spans="1:2" x14ac:dyDescent="0.25">
      <c r="A103" s="21" t="s">
        <v>273</v>
      </c>
      <c r="B103" s="22">
        <v>9405209100</v>
      </c>
    </row>
    <row r="104" spans="1:2" x14ac:dyDescent="0.25">
      <c r="A104" s="21" t="s">
        <v>274</v>
      </c>
      <c r="B104" s="22">
        <v>7009920000</v>
      </c>
    </row>
    <row r="105" spans="1:2" x14ac:dyDescent="0.25">
      <c r="A105" s="21" t="s">
        <v>275</v>
      </c>
      <c r="B105" s="22">
        <v>7020008000</v>
      </c>
    </row>
    <row r="106" spans="1:2" x14ac:dyDescent="0.25">
      <c r="A106" s="21" t="s">
        <v>277</v>
      </c>
      <c r="B106" s="22">
        <v>3918109090</v>
      </c>
    </row>
    <row r="107" spans="1:2" x14ac:dyDescent="0.25">
      <c r="A107" s="21" t="s">
        <v>278</v>
      </c>
      <c r="B107" s="22">
        <v>3918109090</v>
      </c>
    </row>
    <row r="108" spans="1:2" x14ac:dyDescent="0.25">
      <c r="A108" s="21" t="s">
        <v>279</v>
      </c>
      <c r="B108" s="22">
        <v>8539500000</v>
      </c>
    </row>
    <row r="109" spans="1:2" x14ac:dyDescent="0.25">
      <c r="A109" s="21" t="s">
        <v>280</v>
      </c>
      <c r="B109" s="22">
        <v>6910900000</v>
      </c>
    </row>
    <row r="110" spans="1:2" x14ac:dyDescent="0.25">
      <c r="A110" s="21" t="s">
        <v>283</v>
      </c>
      <c r="B110" s="22">
        <v>3918109090</v>
      </c>
    </row>
    <row r="111" spans="1:2" x14ac:dyDescent="0.25">
      <c r="A111" s="21" t="s">
        <v>284</v>
      </c>
      <c r="B111" s="22">
        <v>3918109090</v>
      </c>
    </row>
    <row r="112" spans="1:2" x14ac:dyDescent="0.25">
      <c r="A112" s="21" t="s">
        <v>285</v>
      </c>
      <c r="B112" s="22">
        <v>8508110000</v>
      </c>
    </row>
    <row r="113" spans="1:2" x14ac:dyDescent="0.25">
      <c r="A113" s="21" t="s">
        <v>288</v>
      </c>
      <c r="B113" s="22">
        <v>8516295000</v>
      </c>
    </row>
    <row r="114" spans="1:2" x14ac:dyDescent="0.25">
      <c r="A114" s="21" t="s">
        <v>289</v>
      </c>
      <c r="B114" s="22">
        <v>3918900090</v>
      </c>
    </row>
    <row r="115" spans="1:2" x14ac:dyDescent="0.25">
      <c r="A115" s="21" t="s">
        <v>292</v>
      </c>
      <c r="B115" s="22">
        <v>3918109090</v>
      </c>
    </row>
    <row r="116" spans="1:2" x14ac:dyDescent="0.25">
      <c r="A116" s="21" t="s">
        <v>293</v>
      </c>
      <c r="B116" s="22">
        <v>8516299100</v>
      </c>
    </row>
    <row r="117" spans="1:2" x14ac:dyDescent="0.25">
      <c r="A117" s="21" t="s">
        <v>298</v>
      </c>
      <c r="B117" s="22">
        <v>9405401000</v>
      </c>
    </row>
    <row r="118" spans="1:2" x14ac:dyDescent="0.25">
      <c r="A118" s="21" t="s">
        <v>299</v>
      </c>
      <c r="B118" s="22">
        <v>3918109090</v>
      </c>
    </row>
    <row r="119" spans="1:2" x14ac:dyDescent="0.25">
      <c r="A119" s="21" t="s">
        <v>300</v>
      </c>
      <c r="B119" s="22">
        <v>7007198018</v>
      </c>
    </row>
    <row r="120" spans="1:2" x14ac:dyDescent="0.25">
      <c r="A120" s="21" t="s">
        <v>301</v>
      </c>
      <c r="B120" s="22">
        <v>3918109090</v>
      </c>
    </row>
    <row r="121" spans="1:2" x14ac:dyDescent="0.25">
      <c r="A121" s="21" t="s">
        <v>302</v>
      </c>
      <c r="B121" s="22">
        <v>4421991000</v>
      </c>
    </row>
    <row r="122" spans="1:2" x14ac:dyDescent="0.25">
      <c r="A122" s="21" t="s">
        <v>304</v>
      </c>
      <c r="B122" s="22">
        <v>7610909000</v>
      </c>
    </row>
    <row r="123" spans="1:2" x14ac:dyDescent="0.25">
      <c r="A123" s="21" t="s">
        <v>305</v>
      </c>
      <c r="B123" s="22">
        <v>7610909000</v>
      </c>
    </row>
    <row r="124" spans="1:2" x14ac:dyDescent="0.25">
      <c r="A124" s="21" t="s">
        <v>306</v>
      </c>
      <c r="B124" s="22">
        <v>7009920000</v>
      </c>
    </row>
    <row r="125" spans="1:2" x14ac:dyDescent="0.25">
      <c r="A125" s="21" t="s">
        <v>308</v>
      </c>
      <c r="B125" s="22">
        <v>7009920000</v>
      </c>
    </row>
    <row r="126" spans="1:2" x14ac:dyDescent="0.25">
      <c r="A126" s="21" t="s">
        <v>309</v>
      </c>
      <c r="B126" s="22">
        <v>8424410000</v>
      </c>
    </row>
    <row r="127" spans="1:2" x14ac:dyDescent="0.25">
      <c r="A127" s="21" t="s">
        <v>310</v>
      </c>
      <c r="B127" s="22">
        <v>4418208000</v>
      </c>
    </row>
    <row r="128" spans="1:2" x14ac:dyDescent="0.25">
      <c r="A128" s="21" t="s">
        <v>312</v>
      </c>
      <c r="B128" s="22">
        <v>3918109090</v>
      </c>
    </row>
    <row r="129" spans="1:2" x14ac:dyDescent="0.25">
      <c r="A129" s="21" t="s">
        <v>313</v>
      </c>
      <c r="B129" s="22">
        <v>3918109090</v>
      </c>
    </row>
    <row r="130" spans="1:2" x14ac:dyDescent="0.25">
      <c r="A130" s="21" t="s">
        <v>314</v>
      </c>
      <c r="B130" s="22">
        <v>3918109090</v>
      </c>
    </row>
    <row r="131" spans="1:2" x14ac:dyDescent="0.25">
      <c r="A131" s="21" t="s">
        <v>315</v>
      </c>
      <c r="B131" s="22">
        <v>3918109090</v>
      </c>
    </row>
    <row r="132" spans="1:2" x14ac:dyDescent="0.25">
      <c r="A132" s="21" t="s">
        <v>320</v>
      </c>
      <c r="B132" s="22">
        <v>3918109090</v>
      </c>
    </row>
    <row r="133" spans="1:2" x14ac:dyDescent="0.25">
      <c r="A133" s="21" t="s">
        <v>322</v>
      </c>
      <c r="B133" s="22">
        <v>8516299900</v>
      </c>
    </row>
    <row r="134" spans="1:2" x14ac:dyDescent="0.25">
      <c r="A134" s="21" t="s">
        <v>323</v>
      </c>
      <c r="B134" s="22">
        <v>3918109090</v>
      </c>
    </row>
    <row r="135" spans="1:2" x14ac:dyDescent="0.25">
      <c r="A135" s="21" t="s">
        <v>324</v>
      </c>
      <c r="B135" s="22">
        <v>3918109090</v>
      </c>
    </row>
    <row r="136" spans="1:2" x14ac:dyDescent="0.25">
      <c r="A136" s="21" t="s">
        <v>325</v>
      </c>
      <c r="B136" s="22">
        <v>3918109090</v>
      </c>
    </row>
    <row r="137" spans="1:2" x14ac:dyDescent="0.25">
      <c r="A137" s="21" t="s">
        <v>327</v>
      </c>
      <c r="B137" s="22">
        <v>3918109090</v>
      </c>
    </row>
    <row r="138" spans="1:2" x14ac:dyDescent="0.25">
      <c r="A138" s="21" t="s">
        <v>328</v>
      </c>
      <c r="B138" s="22">
        <v>3918109090</v>
      </c>
    </row>
    <row r="139" spans="1:2" x14ac:dyDescent="0.25">
      <c r="A139" s="21" t="s">
        <v>329</v>
      </c>
      <c r="B139" s="22">
        <v>3918109090</v>
      </c>
    </row>
    <row r="140" spans="1:2" x14ac:dyDescent="0.25">
      <c r="A140" s="21" t="s">
        <v>330</v>
      </c>
      <c r="B140" s="22">
        <v>3918109090</v>
      </c>
    </row>
    <row r="141" spans="1:2" x14ac:dyDescent="0.25">
      <c r="A141" s="21" t="s">
        <v>331</v>
      </c>
      <c r="B141" s="22">
        <v>3918109090</v>
      </c>
    </row>
    <row r="142" spans="1:2" x14ac:dyDescent="0.25">
      <c r="A142" s="21" t="s">
        <v>332</v>
      </c>
      <c r="B142" s="22">
        <v>8508190000</v>
      </c>
    </row>
    <row r="143" spans="1:2" x14ac:dyDescent="0.25">
      <c r="A143" s="21" t="s">
        <v>333</v>
      </c>
      <c r="B143" s="22">
        <v>8516295000</v>
      </c>
    </row>
    <row r="144" spans="1:2" x14ac:dyDescent="0.25">
      <c r="A144" s="21" t="s">
        <v>334</v>
      </c>
      <c r="B144" s="22">
        <v>8516295000</v>
      </c>
    </row>
    <row r="145" spans="1:2" x14ac:dyDescent="0.25">
      <c r="A145" s="21" t="s">
        <v>336</v>
      </c>
      <c r="B145" s="22">
        <v>6910900000</v>
      </c>
    </row>
    <row r="146" spans="1:2" x14ac:dyDescent="0.25">
      <c r="A146" s="21" t="s">
        <v>337</v>
      </c>
      <c r="B146" s="22">
        <v>6910900000</v>
      </c>
    </row>
    <row r="147" spans="1:2" x14ac:dyDescent="0.25">
      <c r="A147" s="21" t="s">
        <v>341</v>
      </c>
      <c r="B147" s="22">
        <v>9405104090</v>
      </c>
    </row>
    <row r="148" spans="1:2" x14ac:dyDescent="0.25">
      <c r="A148" s="21" t="s">
        <v>342</v>
      </c>
      <c r="B148" s="22">
        <v>3925901000</v>
      </c>
    </row>
    <row r="149" spans="1:2" x14ac:dyDescent="0.25">
      <c r="A149" s="21" t="s">
        <v>343</v>
      </c>
      <c r="B149" s="22">
        <v>7610909000</v>
      </c>
    </row>
    <row r="150" spans="1:2" x14ac:dyDescent="0.25">
      <c r="A150" s="21" t="s">
        <v>344</v>
      </c>
      <c r="B150" s="22">
        <v>9403901090</v>
      </c>
    </row>
    <row r="151" spans="1:2" x14ac:dyDescent="0.25">
      <c r="A151" s="21" t="s">
        <v>345</v>
      </c>
      <c r="B151" s="22">
        <v>7020008000</v>
      </c>
    </row>
    <row r="152" spans="1:2" x14ac:dyDescent="0.25">
      <c r="A152" s="21" t="s">
        <v>346</v>
      </c>
      <c r="B152" s="22">
        <v>7009920000</v>
      </c>
    </row>
    <row r="153" spans="1:2" x14ac:dyDescent="0.25">
      <c r="A153" s="21" t="s">
        <v>347</v>
      </c>
      <c r="B153" s="22">
        <v>7610909000</v>
      </c>
    </row>
    <row r="154" spans="1:2" x14ac:dyDescent="0.25">
      <c r="A154" s="21" t="s">
        <v>348</v>
      </c>
      <c r="B154" s="22">
        <v>9403609000</v>
      </c>
    </row>
    <row r="155" spans="1:2" x14ac:dyDescent="0.25">
      <c r="A155" s="21" t="s">
        <v>349</v>
      </c>
      <c r="B155" s="22">
        <v>7020008000</v>
      </c>
    </row>
    <row r="156" spans="1:2" x14ac:dyDescent="0.25">
      <c r="A156" s="21" t="s">
        <v>350</v>
      </c>
      <c r="B156" s="22">
        <v>8516299100</v>
      </c>
    </row>
    <row r="157" spans="1:2" x14ac:dyDescent="0.25">
      <c r="A157" s="21" t="s">
        <v>351</v>
      </c>
      <c r="B157" s="22">
        <v>9019109000</v>
      </c>
    </row>
    <row r="158" spans="1:2" x14ac:dyDescent="0.25">
      <c r="A158" s="21" t="s">
        <v>352</v>
      </c>
      <c r="B158" s="22">
        <v>3918900090</v>
      </c>
    </row>
    <row r="159" spans="1:2" x14ac:dyDescent="0.25">
      <c r="A159" s="21" t="s">
        <v>353</v>
      </c>
      <c r="B159" s="22">
        <v>7610909000</v>
      </c>
    </row>
    <row r="160" spans="1:2" x14ac:dyDescent="0.25">
      <c r="A160" s="21" t="s">
        <v>354</v>
      </c>
      <c r="B160" s="22">
        <v>7610909000</v>
      </c>
    </row>
    <row r="161" spans="1:2" x14ac:dyDescent="0.25">
      <c r="A161" s="21" t="s">
        <v>355</v>
      </c>
      <c r="B161" s="22">
        <v>8716800000</v>
      </c>
    </row>
    <row r="162" spans="1:2" x14ac:dyDescent="0.25">
      <c r="A162" s="21" t="s">
        <v>358</v>
      </c>
      <c r="B162" s="22">
        <v>3918109090</v>
      </c>
    </row>
    <row r="163" spans="1:2" x14ac:dyDescent="0.25">
      <c r="A163" s="21" t="s">
        <v>359</v>
      </c>
      <c r="B163" s="22">
        <v>6910900000</v>
      </c>
    </row>
    <row r="164" spans="1:2" x14ac:dyDescent="0.25">
      <c r="A164" s="21" t="s">
        <v>361</v>
      </c>
      <c r="B164" s="22">
        <v>8516299900</v>
      </c>
    </row>
    <row r="165" spans="1:2" x14ac:dyDescent="0.25">
      <c r="A165" s="21" t="s">
        <v>363</v>
      </c>
      <c r="B165" s="22">
        <v>8539500000</v>
      </c>
    </row>
    <row r="166" spans="1:2" x14ac:dyDescent="0.25">
      <c r="A166" s="21" t="s">
        <v>364</v>
      </c>
      <c r="B166" s="22">
        <v>6802999090</v>
      </c>
    </row>
    <row r="167" spans="1:2" x14ac:dyDescent="0.25">
      <c r="A167" s="21" t="s">
        <v>367</v>
      </c>
      <c r="B167" s="22">
        <v>6907210000</v>
      </c>
    </row>
    <row r="168" spans="1:2" x14ac:dyDescent="0.25">
      <c r="A168" s="21" t="s">
        <v>369</v>
      </c>
      <c r="B168" s="22">
        <v>7016100000</v>
      </c>
    </row>
    <row r="169" spans="1:2" x14ac:dyDescent="0.25">
      <c r="A169" s="21" t="s">
        <v>372</v>
      </c>
      <c r="B169" s="22">
        <v>6907210000</v>
      </c>
    </row>
    <row r="170" spans="1:2" x14ac:dyDescent="0.25">
      <c r="A170" s="21" t="s">
        <v>373</v>
      </c>
      <c r="B170" s="22">
        <v>9019109000</v>
      </c>
    </row>
    <row r="171" spans="1:2" x14ac:dyDescent="0.25">
      <c r="A171" s="21" t="s">
        <v>374</v>
      </c>
      <c r="B171" s="22">
        <v>7326909890</v>
      </c>
    </row>
    <row r="172" spans="1:2" x14ac:dyDescent="0.25">
      <c r="A172" s="21" t="s">
        <v>375</v>
      </c>
      <c r="B172" s="22">
        <v>8302415000</v>
      </c>
    </row>
    <row r="173" spans="1:2" x14ac:dyDescent="0.25">
      <c r="A173" s="21" t="s">
        <v>378</v>
      </c>
      <c r="B173" s="22">
        <v>8302415000</v>
      </c>
    </row>
    <row r="174" spans="1:2" x14ac:dyDescent="0.25">
      <c r="A174" s="21" t="s">
        <v>379</v>
      </c>
      <c r="B174" s="22">
        <v>8302415000</v>
      </c>
    </row>
    <row r="175" spans="1:2" x14ac:dyDescent="0.25">
      <c r="A175" s="21" t="s">
        <v>381</v>
      </c>
      <c r="B175" s="22">
        <v>4414009000</v>
      </c>
    </row>
    <row r="176" spans="1:2" x14ac:dyDescent="0.25">
      <c r="A176" s="21" t="s">
        <v>383</v>
      </c>
      <c r="B176" s="22">
        <v>7009920000</v>
      </c>
    </row>
    <row r="177" spans="1:2" x14ac:dyDescent="0.25">
      <c r="A177" s="21" t="s">
        <v>385</v>
      </c>
      <c r="B177" s="22">
        <v>3918109090</v>
      </c>
    </row>
    <row r="178" spans="1:2" x14ac:dyDescent="0.25">
      <c r="A178" s="21" t="s">
        <v>386</v>
      </c>
      <c r="B178" s="22">
        <v>7610100000</v>
      </c>
    </row>
    <row r="179" spans="1:2" x14ac:dyDescent="0.25">
      <c r="A179" s="21" t="s">
        <v>387</v>
      </c>
      <c r="B179" s="22">
        <v>6307909899</v>
      </c>
    </row>
    <row r="180" spans="1:2" x14ac:dyDescent="0.25">
      <c r="A180" s="21" t="s">
        <v>388</v>
      </c>
      <c r="B180" s="22">
        <v>6910900000</v>
      </c>
    </row>
    <row r="181" spans="1:2" x14ac:dyDescent="0.25">
      <c r="A181" s="21" t="s">
        <v>389</v>
      </c>
      <c r="B181" s="22">
        <v>6910900000</v>
      </c>
    </row>
    <row r="182" spans="1:2" x14ac:dyDescent="0.25">
      <c r="A182" s="21" t="s">
        <v>392</v>
      </c>
      <c r="B182" s="22">
        <v>9019109000</v>
      </c>
    </row>
    <row r="183" spans="1:2" x14ac:dyDescent="0.25">
      <c r="A183" s="21" t="s">
        <v>396</v>
      </c>
      <c r="B183" s="22">
        <v>7020008000</v>
      </c>
    </row>
    <row r="184" spans="1:2" x14ac:dyDescent="0.25">
      <c r="A184" s="21" t="s">
        <v>399</v>
      </c>
      <c r="B184" s="22">
        <v>3918900090</v>
      </c>
    </row>
    <row r="185" spans="1:2" x14ac:dyDescent="0.25">
      <c r="A185" s="21" t="s">
        <v>400</v>
      </c>
      <c r="B185" s="22">
        <v>6910900000</v>
      </c>
    </row>
    <row r="186" spans="1:2" x14ac:dyDescent="0.25">
      <c r="A186" s="21" t="s">
        <v>402</v>
      </c>
      <c r="B186" s="22">
        <v>4202929890</v>
      </c>
    </row>
    <row r="187" spans="1:2" x14ac:dyDescent="0.25">
      <c r="A187" s="21" t="s">
        <v>407</v>
      </c>
      <c r="B187" s="22">
        <v>8516291000</v>
      </c>
    </row>
    <row r="188" spans="1:2" x14ac:dyDescent="0.25">
      <c r="A188" s="21" t="s">
        <v>408</v>
      </c>
      <c r="B188" s="22">
        <v>7610100000</v>
      </c>
    </row>
    <row r="189" spans="1:2" x14ac:dyDescent="0.25">
      <c r="A189" s="21" t="s">
        <v>409</v>
      </c>
      <c r="B189" s="22">
        <v>4418208000</v>
      </c>
    </row>
    <row r="190" spans="1:2" x14ac:dyDescent="0.25">
      <c r="A190" s="21" t="s">
        <v>410</v>
      </c>
      <c r="B190" s="22">
        <v>9405104090</v>
      </c>
    </row>
    <row r="191" spans="1:2" x14ac:dyDescent="0.25">
      <c r="A191" s="21" t="s">
        <v>412</v>
      </c>
      <c r="B191" s="22">
        <v>9403901090</v>
      </c>
    </row>
    <row r="192" spans="1:2" x14ac:dyDescent="0.25">
      <c r="A192" s="21" t="s">
        <v>413</v>
      </c>
      <c r="B192" s="22">
        <v>7009910090</v>
      </c>
    </row>
    <row r="193" spans="1:2" x14ac:dyDescent="0.25">
      <c r="A193" s="21" t="s">
        <v>414</v>
      </c>
      <c r="B193" s="22">
        <v>7020008000</v>
      </c>
    </row>
    <row r="194" spans="1:2" x14ac:dyDescent="0.25">
      <c r="A194" s="21" t="s">
        <v>415</v>
      </c>
      <c r="B194" s="22">
        <v>8516299900</v>
      </c>
    </row>
    <row r="195" spans="1:2" x14ac:dyDescent="0.25">
      <c r="A195" s="21" t="s">
        <v>417</v>
      </c>
      <c r="B195" s="22">
        <v>8539500000</v>
      </c>
    </row>
    <row r="196" spans="1:2" x14ac:dyDescent="0.25">
      <c r="A196" s="21" t="s">
        <v>418</v>
      </c>
      <c r="B196" s="22">
        <v>8716800000</v>
      </c>
    </row>
    <row r="197" spans="1:2" x14ac:dyDescent="0.25">
      <c r="A197" s="21" t="s">
        <v>419</v>
      </c>
      <c r="B197" s="22">
        <v>4421999999</v>
      </c>
    </row>
    <row r="198" spans="1:2" x14ac:dyDescent="0.25">
      <c r="A198" s="21" t="s">
        <v>420</v>
      </c>
      <c r="B198" s="22">
        <v>8516299900</v>
      </c>
    </row>
    <row r="199" spans="1:2" x14ac:dyDescent="0.25">
      <c r="A199" s="21" t="s">
        <v>421</v>
      </c>
      <c r="B199" s="22">
        <v>7020008000</v>
      </c>
    </row>
    <row r="200" spans="1:2" x14ac:dyDescent="0.25">
      <c r="A200" s="21" t="s">
        <v>422</v>
      </c>
      <c r="B200" s="22">
        <v>7020008000</v>
      </c>
    </row>
    <row r="201" spans="1:2" x14ac:dyDescent="0.25">
      <c r="A201" s="21" t="s">
        <v>423</v>
      </c>
      <c r="B201" s="22">
        <v>9403901090</v>
      </c>
    </row>
    <row r="202" spans="1:2" x14ac:dyDescent="0.25">
      <c r="A202" s="21" t="s">
        <v>425</v>
      </c>
      <c r="B202" s="22">
        <v>8539500000</v>
      </c>
    </row>
    <row r="203" spans="1:2" x14ac:dyDescent="0.25">
      <c r="A203" s="21" t="s">
        <v>426</v>
      </c>
      <c r="B203" s="22">
        <v>8516291000</v>
      </c>
    </row>
    <row r="204" spans="1:2" x14ac:dyDescent="0.25">
      <c r="A204" s="21" t="s">
        <v>427</v>
      </c>
      <c r="B204" s="22">
        <v>8516299900</v>
      </c>
    </row>
    <row r="205" spans="1:2" x14ac:dyDescent="0.25">
      <c r="A205" s="21" t="s">
        <v>429</v>
      </c>
      <c r="B205" s="22">
        <v>7020008000</v>
      </c>
    </row>
    <row r="206" spans="1:2" x14ac:dyDescent="0.25">
      <c r="A206" s="21" t="s">
        <v>430</v>
      </c>
      <c r="B206" s="22">
        <v>9403208000</v>
      </c>
    </row>
    <row r="207" spans="1:2" x14ac:dyDescent="0.25">
      <c r="A207" s="21" t="s">
        <v>431</v>
      </c>
      <c r="B207" s="22">
        <v>3918109090</v>
      </c>
    </row>
    <row r="208" spans="1:2" x14ac:dyDescent="0.25">
      <c r="A208" s="21" t="s">
        <v>438</v>
      </c>
      <c r="B208" s="22">
        <v>3918900090</v>
      </c>
    </row>
    <row r="209" spans="1:2" x14ac:dyDescent="0.25">
      <c r="A209" s="21" t="s">
        <v>441</v>
      </c>
      <c r="B209" s="22">
        <v>3918900090</v>
      </c>
    </row>
    <row r="210" spans="1:2" x14ac:dyDescent="0.25">
      <c r="A210" s="21" t="s">
        <v>443</v>
      </c>
      <c r="B210" s="22">
        <v>3918900090</v>
      </c>
    </row>
    <row r="211" spans="1:2" x14ac:dyDescent="0.25">
      <c r="A211" s="21" t="s">
        <v>445</v>
      </c>
      <c r="B211" s="22">
        <v>3918109090</v>
      </c>
    </row>
    <row r="212" spans="1:2" x14ac:dyDescent="0.25">
      <c r="A212" s="21" t="s">
        <v>446</v>
      </c>
      <c r="B212" s="22">
        <v>9405109190</v>
      </c>
    </row>
    <row r="213" spans="1:2" x14ac:dyDescent="0.25">
      <c r="A213" s="21" t="s">
        <v>447</v>
      </c>
      <c r="B213" s="22">
        <v>3918109090</v>
      </c>
    </row>
    <row r="214" spans="1:2" x14ac:dyDescent="0.25">
      <c r="A214" s="21" t="s">
        <v>448</v>
      </c>
      <c r="B214" s="22">
        <v>7020008000</v>
      </c>
    </row>
    <row r="215" spans="1:2" x14ac:dyDescent="0.25">
      <c r="A215" s="21" t="s">
        <v>449</v>
      </c>
      <c r="B215" s="22">
        <v>3918109090</v>
      </c>
    </row>
    <row r="216" spans="1:2" x14ac:dyDescent="0.25">
      <c r="A216" s="21" t="s">
        <v>451</v>
      </c>
      <c r="B216" s="22">
        <v>8516299900</v>
      </c>
    </row>
    <row r="217" spans="1:2" x14ac:dyDescent="0.25">
      <c r="A217" s="21" t="s">
        <v>452</v>
      </c>
      <c r="B217" s="22">
        <v>5705008099</v>
      </c>
    </row>
    <row r="218" spans="1:2" x14ac:dyDescent="0.25">
      <c r="A218" s="21" t="s">
        <v>456</v>
      </c>
      <c r="B218" s="22">
        <v>8516295000</v>
      </c>
    </row>
    <row r="219" spans="1:2" x14ac:dyDescent="0.25">
      <c r="A219" s="21" t="s">
        <v>457</v>
      </c>
      <c r="B219" s="22">
        <v>8516299900</v>
      </c>
    </row>
    <row r="220" spans="1:2" x14ac:dyDescent="0.25">
      <c r="A220" s="21" t="s">
        <v>458</v>
      </c>
      <c r="B220" s="22">
        <v>7610909000</v>
      </c>
    </row>
    <row r="221" spans="1:2" x14ac:dyDescent="0.25">
      <c r="A221" s="21" t="s">
        <v>459</v>
      </c>
      <c r="B221" s="22">
        <v>7610909000</v>
      </c>
    </row>
    <row r="222" spans="1:2" x14ac:dyDescent="0.25">
      <c r="A222" s="21" t="s">
        <v>463</v>
      </c>
      <c r="B222" s="22">
        <v>7020008000</v>
      </c>
    </row>
    <row r="223" spans="1:2" x14ac:dyDescent="0.25">
      <c r="A223" s="21" t="s">
        <v>464</v>
      </c>
      <c r="B223" s="22">
        <v>7020008000</v>
      </c>
    </row>
    <row r="224" spans="1:2" x14ac:dyDescent="0.25">
      <c r="A224" s="21" t="s">
        <v>465</v>
      </c>
      <c r="B224" s="22">
        <v>8516295000</v>
      </c>
    </row>
    <row r="225" spans="1:2" x14ac:dyDescent="0.25">
      <c r="A225" s="21" t="s">
        <v>467</v>
      </c>
      <c r="B225" s="22">
        <v>7610909000</v>
      </c>
    </row>
    <row r="226" spans="1:2" x14ac:dyDescent="0.25">
      <c r="A226" s="21" t="s">
        <v>468</v>
      </c>
      <c r="B226" s="22">
        <v>3918109090</v>
      </c>
    </row>
    <row r="227" spans="1:2" x14ac:dyDescent="0.25">
      <c r="A227" s="21" t="s">
        <v>470</v>
      </c>
      <c r="B227" s="22">
        <v>3918900090</v>
      </c>
    </row>
    <row r="228" spans="1:2" x14ac:dyDescent="0.25">
      <c r="A228" s="21" t="s">
        <v>471</v>
      </c>
      <c r="B228" s="22">
        <v>8302415000</v>
      </c>
    </row>
    <row r="229" spans="1:2" x14ac:dyDescent="0.25">
      <c r="A229" s="21" t="s">
        <v>475</v>
      </c>
      <c r="B229" s="22">
        <v>8716800000</v>
      </c>
    </row>
    <row r="230" spans="1:2" x14ac:dyDescent="0.25">
      <c r="A230" s="21" t="s">
        <v>476</v>
      </c>
      <c r="B230" s="22">
        <v>3918109090</v>
      </c>
    </row>
    <row r="231" spans="1:2" x14ac:dyDescent="0.25">
      <c r="A231" s="21" t="s">
        <v>477</v>
      </c>
      <c r="B231" s="22">
        <v>3918109090</v>
      </c>
    </row>
    <row r="232" spans="1:2" x14ac:dyDescent="0.25">
      <c r="A232" s="21" t="s">
        <v>478</v>
      </c>
      <c r="B232" s="22">
        <v>3918109090</v>
      </c>
    </row>
    <row r="233" spans="1:2" x14ac:dyDescent="0.25">
      <c r="A233" s="21" t="s">
        <v>479</v>
      </c>
      <c r="B233" s="22">
        <v>4409210000</v>
      </c>
    </row>
    <row r="234" spans="1:2" x14ac:dyDescent="0.25">
      <c r="A234" s="21" t="s">
        <v>483</v>
      </c>
      <c r="B234" s="22">
        <v>3918109090</v>
      </c>
    </row>
    <row r="235" spans="1:2" x14ac:dyDescent="0.25">
      <c r="A235" s="21" t="s">
        <v>484</v>
      </c>
      <c r="B235" s="22">
        <v>3918109090</v>
      </c>
    </row>
    <row r="236" spans="1:2" x14ac:dyDescent="0.25">
      <c r="A236" s="21" t="s">
        <v>485</v>
      </c>
      <c r="B236" s="22">
        <v>3918109090</v>
      </c>
    </row>
    <row r="237" spans="1:2" x14ac:dyDescent="0.25">
      <c r="A237" s="21" t="s">
        <v>486</v>
      </c>
      <c r="B237" s="22">
        <v>3918109090</v>
      </c>
    </row>
    <row r="238" spans="1:2" x14ac:dyDescent="0.25">
      <c r="A238" s="21" t="s">
        <v>487</v>
      </c>
      <c r="B238" s="22">
        <v>3918109090</v>
      </c>
    </row>
    <row r="239" spans="1:2" x14ac:dyDescent="0.25">
      <c r="A239" s="21" t="s">
        <v>1080</v>
      </c>
      <c r="B239" s="22">
        <v>9405990090</v>
      </c>
    </row>
    <row r="240" spans="1:2" x14ac:dyDescent="0.25">
      <c r="A240" s="21" t="s">
        <v>1083</v>
      </c>
      <c r="B240" s="22">
        <v>7324900090</v>
      </c>
    </row>
    <row r="241" spans="1:2" x14ac:dyDescent="0.25">
      <c r="A241" s="21" t="s">
        <v>489</v>
      </c>
      <c r="B241" s="22">
        <v>3918109090</v>
      </c>
    </row>
    <row r="242" spans="1:2" x14ac:dyDescent="0.25">
      <c r="A242" s="21" t="s">
        <v>490</v>
      </c>
      <c r="B242" s="22">
        <v>7610909000</v>
      </c>
    </row>
    <row r="243" spans="1:2" x14ac:dyDescent="0.25">
      <c r="A243" s="21" t="s">
        <v>491</v>
      </c>
      <c r="B243" s="22">
        <v>3918109090</v>
      </c>
    </row>
    <row r="244" spans="1:2" x14ac:dyDescent="0.25">
      <c r="A244" s="21" t="s">
        <v>492</v>
      </c>
      <c r="B244" s="22">
        <v>4418208000</v>
      </c>
    </row>
    <row r="245" spans="1:2" x14ac:dyDescent="0.25">
      <c r="A245" s="21" t="s">
        <v>493</v>
      </c>
      <c r="B245" s="22">
        <v>3918109090</v>
      </c>
    </row>
    <row r="246" spans="1:2" x14ac:dyDescent="0.25">
      <c r="A246" s="21" t="s">
        <v>494</v>
      </c>
      <c r="B246" s="22">
        <v>6802100000</v>
      </c>
    </row>
    <row r="247" spans="1:2" x14ac:dyDescent="0.25">
      <c r="A247" s="21" t="s">
        <v>495</v>
      </c>
      <c r="B247" s="22">
        <v>3918109090</v>
      </c>
    </row>
    <row r="248" spans="1:2" x14ac:dyDescent="0.25">
      <c r="A248" s="21" t="s">
        <v>496</v>
      </c>
      <c r="B248" s="22">
        <v>4421999999</v>
      </c>
    </row>
    <row r="249" spans="1:2" x14ac:dyDescent="0.25">
      <c r="A249" s="21" t="s">
        <v>497</v>
      </c>
      <c r="B249" s="22">
        <v>3918900090</v>
      </c>
    </row>
    <row r="250" spans="1:2" x14ac:dyDescent="0.25">
      <c r="A250" s="21" t="s">
        <v>502</v>
      </c>
      <c r="B250" s="22">
        <v>8516299100</v>
      </c>
    </row>
    <row r="251" spans="1:2" x14ac:dyDescent="0.25">
      <c r="A251" s="21" t="s">
        <v>503</v>
      </c>
      <c r="B251" s="22">
        <v>6305321900</v>
      </c>
    </row>
    <row r="252" spans="1:2" x14ac:dyDescent="0.25">
      <c r="A252" s="21" t="s">
        <v>504</v>
      </c>
      <c r="B252" s="22">
        <v>8424410000</v>
      </c>
    </row>
    <row r="253" spans="1:2" x14ac:dyDescent="0.25">
      <c r="A253" s="21" t="s">
        <v>512</v>
      </c>
      <c r="B253" s="22">
        <v>7020008000</v>
      </c>
    </row>
    <row r="254" spans="1:2" x14ac:dyDescent="0.25">
      <c r="A254" s="21" t="s">
        <v>513</v>
      </c>
      <c r="B254" s="22">
        <v>7020008000</v>
      </c>
    </row>
    <row r="255" spans="1:2" x14ac:dyDescent="0.25">
      <c r="A255" s="21" t="s">
        <v>514</v>
      </c>
      <c r="B255" s="22">
        <v>7020008000</v>
      </c>
    </row>
    <row r="256" spans="1:2" x14ac:dyDescent="0.25">
      <c r="A256" s="21" t="s">
        <v>515</v>
      </c>
      <c r="B256" s="22">
        <v>7326909890</v>
      </c>
    </row>
    <row r="257" spans="1:2" x14ac:dyDescent="0.25">
      <c r="A257" s="21" t="s">
        <v>516</v>
      </c>
      <c r="B257" s="22">
        <v>9403901090</v>
      </c>
    </row>
    <row r="258" spans="1:2" x14ac:dyDescent="0.25">
      <c r="A258" s="21" t="s">
        <v>517</v>
      </c>
      <c r="B258" s="22">
        <v>7610909000</v>
      </c>
    </row>
    <row r="259" spans="1:2" x14ac:dyDescent="0.25">
      <c r="A259" s="21" t="s">
        <v>518</v>
      </c>
      <c r="B259" s="22">
        <v>7610909000</v>
      </c>
    </row>
    <row r="260" spans="1:2" x14ac:dyDescent="0.25">
      <c r="A260" s="21" t="s">
        <v>519</v>
      </c>
      <c r="B260" s="22">
        <v>8481801990</v>
      </c>
    </row>
    <row r="261" spans="1:2" x14ac:dyDescent="0.25">
      <c r="A261" s="21" t="s">
        <v>520</v>
      </c>
      <c r="B261" s="22">
        <v>7610909000</v>
      </c>
    </row>
    <row r="262" spans="1:2" x14ac:dyDescent="0.25">
      <c r="A262" s="21" t="s">
        <v>521</v>
      </c>
      <c r="B262" s="22">
        <v>7020008000</v>
      </c>
    </row>
    <row r="263" spans="1:2" x14ac:dyDescent="0.25">
      <c r="A263" s="21" t="s">
        <v>522</v>
      </c>
      <c r="B263" s="22">
        <v>7007198018</v>
      </c>
    </row>
    <row r="264" spans="1:2" x14ac:dyDescent="0.25">
      <c r="A264" s="21" t="s">
        <v>523</v>
      </c>
      <c r="B264" s="22">
        <v>8303004000</v>
      </c>
    </row>
    <row r="265" spans="1:2" x14ac:dyDescent="0.25">
      <c r="A265" s="21" t="s">
        <v>525</v>
      </c>
      <c r="B265" s="22">
        <v>8516291000</v>
      </c>
    </row>
    <row r="266" spans="1:2" x14ac:dyDescent="0.25">
      <c r="A266" s="21" t="s">
        <v>526</v>
      </c>
      <c r="B266" s="22">
        <v>8206000000</v>
      </c>
    </row>
    <row r="267" spans="1:2" x14ac:dyDescent="0.25">
      <c r="A267" s="21" t="s">
        <v>527</v>
      </c>
      <c r="B267" s="22">
        <v>8302411000</v>
      </c>
    </row>
    <row r="268" spans="1:2" x14ac:dyDescent="0.25">
      <c r="A268" s="21" t="s">
        <v>529</v>
      </c>
      <c r="B268" s="22">
        <v>7610909000</v>
      </c>
    </row>
    <row r="269" spans="1:2" x14ac:dyDescent="0.25">
      <c r="A269" s="21" t="s">
        <v>534</v>
      </c>
      <c r="B269" s="22">
        <v>7009920000</v>
      </c>
    </row>
    <row r="270" spans="1:2" x14ac:dyDescent="0.25">
      <c r="A270" s="21" t="s">
        <v>535</v>
      </c>
      <c r="B270" s="22">
        <v>8539500000</v>
      </c>
    </row>
    <row r="271" spans="1:2" x14ac:dyDescent="0.25">
      <c r="A271" s="21" t="s">
        <v>537</v>
      </c>
      <c r="B271" s="22">
        <v>9404909000</v>
      </c>
    </row>
    <row r="272" spans="1:2" x14ac:dyDescent="0.25">
      <c r="A272" s="21" t="s">
        <v>538</v>
      </c>
      <c r="B272" s="22">
        <v>8508190000</v>
      </c>
    </row>
    <row r="273" spans="1:2" x14ac:dyDescent="0.25">
      <c r="A273" s="21" t="s">
        <v>544</v>
      </c>
      <c r="B273" s="22">
        <v>7020008000</v>
      </c>
    </row>
    <row r="274" spans="1:2" x14ac:dyDescent="0.25">
      <c r="A274" s="21" t="s">
        <v>545</v>
      </c>
      <c r="B274" s="22">
        <v>8539500000</v>
      </c>
    </row>
    <row r="275" spans="1:2" x14ac:dyDescent="0.25">
      <c r="A275" s="21" t="s">
        <v>546</v>
      </c>
      <c r="B275" s="22">
        <v>7326909890</v>
      </c>
    </row>
    <row r="276" spans="1:2" x14ac:dyDescent="0.25">
      <c r="A276" s="21" t="s">
        <v>549</v>
      </c>
      <c r="B276" s="22">
        <v>7009920000</v>
      </c>
    </row>
    <row r="277" spans="1:2" x14ac:dyDescent="0.25">
      <c r="A277" s="21" t="s">
        <v>550</v>
      </c>
      <c r="B277" s="22">
        <v>7009920000</v>
      </c>
    </row>
    <row r="278" spans="1:2" x14ac:dyDescent="0.25">
      <c r="A278" s="21" t="s">
        <v>552</v>
      </c>
      <c r="B278" s="22">
        <v>7020008000</v>
      </c>
    </row>
    <row r="279" spans="1:2" x14ac:dyDescent="0.25">
      <c r="A279" s="21" t="s">
        <v>554</v>
      </c>
      <c r="B279" s="22">
        <v>8516291000</v>
      </c>
    </row>
    <row r="280" spans="1:2" x14ac:dyDescent="0.25">
      <c r="A280" s="21" t="s">
        <v>555</v>
      </c>
      <c r="B280" s="22">
        <v>7020008000</v>
      </c>
    </row>
    <row r="281" spans="1:2" x14ac:dyDescent="0.25">
      <c r="A281" s="21" t="s">
        <v>556</v>
      </c>
      <c r="B281" s="22">
        <v>7610909000</v>
      </c>
    </row>
    <row r="282" spans="1:2" x14ac:dyDescent="0.25">
      <c r="A282" s="21" t="s">
        <v>557</v>
      </c>
      <c r="B282" s="22">
        <v>8303004000</v>
      </c>
    </row>
    <row r="283" spans="1:2" x14ac:dyDescent="0.25">
      <c r="A283" s="21" t="s">
        <v>558</v>
      </c>
      <c r="B283" s="22">
        <v>7020008000</v>
      </c>
    </row>
    <row r="284" spans="1:2" x14ac:dyDescent="0.25">
      <c r="A284" s="21" t="s">
        <v>562</v>
      </c>
      <c r="B284" s="22">
        <v>5703308800</v>
      </c>
    </row>
    <row r="285" spans="1:2" x14ac:dyDescent="0.25">
      <c r="A285" s="21" t="s">
        <v>563</v>
      </c>
      <c r="B285" s="22">
        <v>7610909000</v>
      </c>
    </row>
    <row r="286" spans="1:2" x14ac:dyDescent="0.25">
      <c r="A286" s="21" t="s">
        <v>565</v>
      </c>
      <c r="B286" s="22">
        <v>7610909000</v>
      </c>
    </row>
    <row r="287" spans="1:2" x14ac:dyDescent="0.25">
      <c r="A287" s="21" t="s">
        <v>566</v>
      </c>
      <c r="B287" s="22">
        <v>8516291000</v>
      </c>
    </row>
    <row r="288" spans="1:2" x14ac:dyDescent="0.25">
      <c r="A288" s="21" t="s">
        <v>568</v>
      </c>
      <c r="B288" s="22">
        <v>8539500000</v>
      </c>
    </row>
    <row r="289" spans="1:2" x14ac:dyDescent="0.25">
      <c r="A289" s="21" t="s">
        <v>569</v>
      </c>
      <c r="B289" s="22">
        <v>8206000000</v>
      </c>
    </row>
    <row r="290" spans="1:2" x14ac:dyDescent="0.25">
      <c r="A290" s="21" t="s">
        <v>570</v>
      </c>
      <c r="B290" s="22">
        <v>8302411000</v>
      </c>
    </row>
    <row r="291" spans="1:2" x14ac:dyDescent="0.25">
      <c r="A291" s="21" t="s">
        <v>571</v>
      </c>
      <c r="B291" s="22">
        <v>7610909000</v>
      </c>
    </row>
    <row r="292" spans="1:2" x14ac:dyDescent="0.25">
      <c r="A292" s="21" t="s">
        <v>572</v>
      </c>
      <c r="B292" s="22">
        <v>7610909000</v>
      </c>
    </row>
    <row r="293" spans="1:2" x14ac:dyDescent="0.25">
      <c r="A293" s="21" t="s">
        <v>573</v>
      </c>
      <c r="B293" s="22">
        <v>7009920000</v>
      </c>
    </row>
    <row r="294" spans="1:2" x14ac:dyDescent="0.25">
      <c r="A294" s="21" t="s">
        <v>574</v>
      </c>
      <c r="B294" s="22">
        <v>8516291000</v>
      </c>
    </row>
    <row r="295" spans="1:2" x14ac:dyDescent="0.25">
      <c r="A295" s="21" t="s">
        <v>575</v>
      </c>
      <c r="B295" s="22">
        <v>6910900000</v>
      </c>
    </row>
    <row r="296" spans="1:2" x14ac:dyDescent="0.25">
      <c r="A296" s="21" t="s">
        <v>576</v>
      </c>
      <c r="B296" s="22">
        <v>6910900000</v>
      </c>
    </row>
    <row r="297" spans="1:2" x14ac:dyDescent="0.25">
      <c r="A297" s="21" t="s">
        <v>577</v>
      </c>
      <c r="B297" s="22">
        <v>7610909000</v>
      </c>
    </row>
    <row r="298" spans="1:2" x14ac:dyDescent="0.25">
      <c r="A298" s="21" t="s">
        <v>578</v>
      </c>
      <c r="B298" s="22">
        <v>7020008000</v>
      </c>
    </row>
    <row r="299" spans="1:2" x14ac:dyDescent="0.25">
      <c r="A299" s="21" t="s">
        <v>579</v>
      </c>
      <c r="B299" s="22">
        <v>7009920000</v>
      </c>
    </row>
    <row r="300" spans="1:2" x14ac:dyDescent="0.25">
      <c r="A300" s="21" t="s">
        <v>580</v>
      </c>
      <c r="B300" s="22">
        <v>5703308800</v>
      </c>
    </row>
    <row r="301" spans="1:2" x14ac:dyDescent="0.25">
      <c r="A301" s="21" t="s">
        <v>582</v>
      </c>
      <c r="B301" s="22">
        <v>6910900000</v>
      </c>
    </row>
    <row r="302" spans="1:2" x14ac:dyDescent="0.25">
      <c r="A302" s="21" t="s">
        <v>583</v>
      </c>
      <c r="B302" s="22">
        <v>8508110000</v>
      </c>
    </row>
    <row r="303" spans="1:2" x14ac:dyDescent="0.25">
      <c r="A303" s="21" t="s">
        <v>586</v>
      </c>
      <c r="B303" s="22">
        <v>4418208000</v>
      </c>
    </row>
    <row r="304" spans="1:2" x14ac:dyDescent="0.25">
      <c r="A304" s="21" t="s">
        <v>590</v>
      </c>
      <c r="B304" s="22">
        <v>6910900000</v>
      </c>
    </row>
    <row r="305" spans="1:2" x14ac:dyDescent="0.25">
      <c r="A305" s="21" t="s">
        <v>591</v>
      </c>
      <c r="B305" s="22">
        <v>8508110000</v>
      </c>
    </row>
    <row r="306" spans="1:2" x14ac:dyDescent="0.25">
      <c r="A306" s="21" t="s">
        <v>593</v>
      </c>
      <c r="B306" s="22">
        <v>6910900000</v>
      </c>
    </row>
    <row r="307" spans="1:2" x14ac:dyDescent="0.25">
      <c r="A307" s="21" t="s">
        <v>594</v>
      </c>
      <c r="B307" s="22">
        <v>6910900000</v>
      </c>
    </row>
    <row r="308" spans="1:2" x14ac:dyDescent="0.25">
      <c r="A308" s="21" t="s">
        <v>596</v>
      </c>
      <c r="B308" s="22">
        <v>6910900000</v>
      </c>
    </row>
    <row r="309" spans="1:2" x14ac:dyDescent="0.25">
      <c r="A309" s="21" t="s">
        <v>599</v>
      </c>
      <c r="B309" s="22">
        <v>8508110000</v>
      </c>
    </row>
    <row r="310" spans="1:2" x14ac:dyDescent="0.25">
      <c r="A310" s="21" t="s">
        <v>600</v>
      </c>
      <c r="B310" s="22">
        <v>8508110000</v>
      </c>
    </row>
    <row r="311" spans="1:2" x14ac:dyDescent="0.25">
      <c r="A311" s="21" t="s">
        <v>601</v>
      </c>
      <c r="B311" s="22">
        <v>4414009000</v>
      </c>
    </row>
    <row r="312" spans="1:2" x14ac:dyDescent="0.25">
      <c r="A312" s="21" t="s">
        <v>602</v>
      </c>
      <c r="B312" s="22">
        <v>8302411000</v>
      </c>
    </row>
    <row r="313" spans="1:2" x14ac:dyDescent="0.25">
      <c r="A313" s="21" t="s">
        <v>603</v>
      </c>
      <c r="B313" s="22">
        <v>8302411000</v>
      </c>
    </row>
    <row r="314" spans="1:2" x14ac:dyDescent="0.25">
      <c r="A314" s="21" t="s">
        <v>604</v>
      </c>
      <c r="B314" s="22">
        <v>8516291000</v>
      </c>
    </row>
    <row r="315" spans="1:2" x14ac:dyDescent="0.25">
      <c r="A315" s="21" t="s">
        <v>605</v>
      </c>
      <c r="B315" s="22">
        <v>6910900000</v>
      </c>
    </row>
    <row r="316" spans="1:2" x14ac:dyDescent="0.25">
      <c r="A316" s="21" t="s">
        <v>606</v>
      </c>
      <c r="B316" s="22">
        <v>6910900000</v>
      </c>
    </row>
    <row r="317" spans="1:2" x14ac:dyDescent="0.25">
      <c r="A317" s="21" t="s">
        <v>607</v>
      </c>
      <c r="B317" s="22">
        <v>6910900000</v>
      </c>
    </row>
    <row r="318" spans="1:2" x14ac:dyDescent="0.25">
      <c r="A318" s="21" t="s">
        <v>608</v>
      </c>
      <c r="B318" s="22">
        <v>9404909000</v>
      </c>
    </row>
    <row r="319" spans="1:2" x14ac:dyDescent="0.25">
      <c r="A319" s="21" t="s">
        <v>610</v>
      </c>
      <c r="B319" s="22">
        <v>6910900000</v>
      </c>
    </row>
    <row r="320" spans="1:2" x14ac:dyDescent="0.25">
      <c r="A320" s="21" t="s">
        <v>611</v>
      </c>
      <c r="B320" s="22">
        <v>8302411000</v>
      </c>
    </row>
    <row r="321" spans="1:2" x14ac:dyDescent="0.25">
      <c r="A321" s="21" t="s">
        <v>612</v>
      </c>
      <c r="B321" s="22">
        <v>7007198095</v>
      </c>
    </row>
    <row r="322" spans="1:2" x14ac:dyDescent="0.25">
      <c r="A322" s="21" t="s">
        <v>614</v>
      </c>
      <c r="B322" s="22">
        <v>7009920000</v>
      </c>
    </row>
    <row r="323" spans="1:2" x14ac:dyDescent="0.25">
      <c r="A323" s="21" t="s">
        <v>621</v>
      </c>
      <c r="B323" s="22">
        <v>9404909000</v>
      </c>
    </row>
    <row r="324" spans="1:2" x14ac:dyDescent="0.25">
      <c r="A324" s="21" t="s">
        <v>623</v>
      </c>
      <c r="B324" s="22">
        <v>6910900000</v>
      </c>
    </row>
    <row r="325" spans="1:2" x14ac:dyDescent="0.25">
      <c r="A325" s="21" t="s">
        <v>624</v>
      </c>
      <c r="B325" s="22">
        <v>6910900000</v>
      </c>
    </row>
    <row r="326" spans="1:2" x14ac:dyDescent="0.25">
      <c r="A326" s="21" t="s">
        <v>625</v>
      </c>
      <c r="B326" s="22">
        <v>6910900000</v>
      </c>
    </row>
    <row r="327" spans="1:2" x14ac:dyDescent="0.25">
      <c r="A327" s="21" t="s">
        <v>626</v>
      </c>
      <c r="B327" s="22">
        <v>8516291000</v>
      </c>
    </row>
    <row r="328" spans="1:2" x14ac:dyDescent="0.25">
      <c r="A328" s="21" t="s">
        <v>628</v>
      </c>
      <c r="B328" s="22">
        <v>7610909000</v>
      </c>
    </row>
    <row r="329" spans="1:2" x14ac:dyDescent="0.25">
      <c r="A329" s="21" t="s">
        <v>629</v>
      </c>
      <c r="B329" s="22">
        <v>6910900000</v>
      </c>
    </row>
    <row r="330" spans="1:2" x14ac:dyDescent="0.25">
      <c r="A330" s="21" t="s">
        <v>630</v>
      </c>
      <c r="B330" s="22">
        <v>8302411000</v>
      </c>
    </row>
    <row r="331" spans="1:2" x14ac:dyDescent="0.25">
      <c r="A331" s="21" t="s">
        <v>631</v>
      </c>
      <c r="B331" s="22">
        <v>7610909000</v>
      </c>
    </row>
    <row r="332" spans="1:2" x14ac:dyDescent="0.25">
      <c r="A332" s="21" t="s">
        <v>632</v>
      </c>
      <c r="B332" s="22">
        <v>7610909000</v>
      </c>
    </row>
    <row r="333" spans="1:2" x14ac:dyDescent="0.25">
      <c r="A333" s="21" t="s">
        <v>633</v>
      </c>
      <c r="B333" s="22">
        <v>3918109090</v>
      </c>
    </row>
    <row r="334" spans="1:2" x14ac:dyDescent="0.25">
      <c r="A334" s="21" t="s">
        <v>634</v>
      </c>
      <c r="B334" s="22">
        <v>3925901000</v>
      </c>
    </row>
    <row r="335" spans="1:2" x14ac:dyDescent="0.25">
      <c r="A335" s="21" t="s">
        <v>635</v>
      </c>
      <c r="B335" s="22">
        <v>8516291000</v>
      </c>
    </row>
    <row r="336" spans="1:2" x14ac:dyDescent="0.25">
      <c r="A336" s="21" t="s">
        <v>636</v>
      </c>
      <c r="B336" s="22">
        <v>6910900000</v>
      </c>
    </row>
    <row r="337" spans="1:2" x14ac:dyDescent="0.25">
      <c r="A337" s="21" t="s">
        <v>637</v>
      </c>
      <c r="B337" s="22">
        <v>6910900000</v>
      </c>
    </row>
    <row r="338" spans="1:2" x14ac:dyDescent="0.25">
      <c r="A338" s="21" t="s">
        <v>638</v>
      </c>
      <c r="B338" s="22">
        <v>9405109190</v>
      </c>
    </row>
    <row r="339" spans="1:2" x14ac:dyDescent="0.25">
      <c r="A339" s="21" t="s">
        <v>640</v>
      </c>
      <c r="B339" s="22">
        <v>9405104090</v>
      </c>
    </row>
    <row r="340" spans="1:2" x14ac:dyDescent="0.25">
      <c r="A340" s="21" t="s">
        <v>641</v>
      </c>
      <c r="B340" s="22">
        <v>8508110000</v>
      </c>
    </row>
    <row r="341" spans="1:2" x14ac:dyDescent="0.25">
      <c r="A341" s="21" t="s">
        <v>646</v>
      </c>
      <c r="B341" s="22">
        <v>4419110000</v>
      </c>
    </row>
    <row r="342" spans="1:2" x14ac:dyDescent="0.25">
      <c r="A342" s="21" t="s">
        <v>650</v>
      </c>
      <c r="B342" s="22">
        <v>8302415000</v>
      </c>
    </row>
    <row r="343" spans="1:2" x14ac:dyDescent="0.25">
      <c r="A343" s="21" t="s">
        <v>651</v>
      </c>
      <c r="B343" s="22">
        <v>8481801990</v>
      </c>
    </row>
    <row r="344" spans="1:2" x14ac:dyDescent="0.25">
      <c r="A344" s="21" t="s">
        <v>652</v>
      </c>
      <c r="B344" s="22">
        <v>7610909000</v>
      </c>
    </row>
    <row r="345" spans="1:2" x14ac:dyDescent="0.25">
      <c r="A345" s="21" t="s">
        <v>653</v>
      </c>
      <c r="B345" s="22">
        <v>7610909000</v>
      </c>
    </row>
    <row r="346" spans="1:2" x14ac:dyDescent="0.25">
      <c r="A346" s="21" t="s">
        <v>654</v>
      </c>
      <c r="B346" s="22">
        <v>7020008000</v>
      </c>
    </row>
    <row r="347" spans="1:2" x14ac:dyDescent="0.25">
      <c r="A347" s="21" t="s">
        <v>657</v>
      </c>
      <c r="B347" s="22">
        <v>8303004000</v>
      </c>
    </row>
    <row r="348" spans="1:2" x14ac:dyDescent="0.25">
      <c r="A348" s="21" t="s">
        <v>660</v>
      </c>
      <c r="B348" s="22">
        <v>8302411000</v>
      </c>
    </row>
    <row r="349" spans="1:2" x14ac:dyDescent="0.25">
      <c r="A349" s="21" t="s">
        <v>664</v>
      </c>
      <c r="B349" s="22">
        <v>7610909000</v>
      </c>
    </row>
    <row r="350" spans="1:2" x14ac:dyDescent="0.25">
      <c r="A350" s="21" t="s">
        <v>667</v>
      </c>
      <c r="B350" s="22">
        <v>7020008000</v>
      </c>
    </row>
    <row r="351" spans="1:2" x14ac:dyDescent="0.25">
      <c r="A351" s="21" t="s">
        <v>668</v>
      </c>
      <c r="B351" s="22">
        <v>8206000000</v>
      </c>
    </row>
    <row r="352" spans="1:2" x14ac:dyDescent="0.25">
      <c r="A352" s="21" t="s">
        <v>672</v>
      </c>
      <c r="B352" s="22">
        <v>7020008000</v>
      </c>
    </row>
    <row r="353" spans="1:2" x14ac:dyDescent="0.25">
      <c r="A353" s="21" t="s">
        <v>673</v>
      </c>
      <c r="B353" s="22">
        <v>7020008000</v>
      </c>
    </row>
    <row r="354" spans="1:2" x14ac:dyDescent="0.25">
      <c r="A354" s="21" t="s">
        <v>674</v>
      </c>
      <c r="B354" s="22">
        <v>7020008000</v>
      </c>
    </row>
    <row r="355" spans="1:2" x14ac:dyDescent="0.25">
      <c r="A355" s="21" t="s">
        <v>675</v>
      </c>
      <c r="B355" s="22">
        <v>8481801990</v>
      </c>
    </row>
    <row r="356" spans="1:2" x14ac:dyDescent="0.25">
      <c r="A356" s="21" t="s">
        <v>679</v>
      </c>
      <c r="B356" s="22">
        <v>8302411000</v>
      </c>
    </row>
    <row r="357" spans="1:2" x14ac:dyDescent="0.25">
      <c r="A357" s="21" t="s">
        <v>680</v>
      </c>
      <c r="B357" s="22">
        <v>7009920000</v>
      </c>
    </row>
    <row r="358" spans="1:2" x14ac:dyDescent="0.25">
      <c r="A358" s="21" t="s">
        <v>682</v>
      </c>
      <c r="B358" s="22">
        <v>7009920000</v>
      </c>
    </row>
    <row r="359" spans="1:2" x14ac:dyDescent="0.25">
      <c r="A359" s="21" t="s">
        <v>684</v>
      </c>
      <c r="B359" s="22">
        <v>7020008000</v>
      </c>
    </row>
    <row r="360" spans="1:2" x14ac:dyDescent="0.25">
      <c r="A360" s="21" t="s">
        <v>686</v>
      </c>
      <c r="B360" s="22">
        <v>8302411000</v>
      </c>
    </row>
    <row r="361" spans="1:2" x14ac:dyDescent="0.25">
      <c r="A361" s="21" t="s">
        <v>688</v>
      </c>
      <c r="B361" s="22">
        <v>8481801990</v>
      </c>
    </row>
    <row r="362" spans="1:2" x14ac:dyDescent="0.25">
      <c r="A362" s="21" t="s">
        <v>689</v>
      </c>
      <c r="B362" s="22">
        <v>7610909000</v>
      </c>
    </row>
    <row r="363" spans="1:2" x14ac:dyDescent="0.25">
      <c r="A363" s="21" t="s">
        <v>690</v>
      </c>
      <c r="B363" s="22">
        <v>9405209100</v>
      </c>
    </row>
    <row r="364" spans="1:2" x14ac:dyDescent="0.25">
      <c r="A364" s="21" t="s">
        <v>691</v>
      </c>
      <c r="B364" s="22">
        <v>7020008000</v>
      </c>
    </row>
    <row r="365" spans="1:2" x14ac:dyDescent="0.25">
      <c r="A365" s="21" t="s">
        <v>692</v>
      </c>
      <c r="B365" s="22">
        <v>7020008000</v>
      </c>
    </row>
    <row r="366" spans="1:2" x14ac:dyDescent="0.25">
      <c r="A366" s="21" t="s">
        <v>693</v>
      </c>
      <c r="B366" s="22">
        <v>8716800000</v>
      </c>
    </row>
    <row r="367" spans="1:2" x14ac:dyDescent="0.25">
      <c r="A367" s="21" t="s">
        <v>695</v>
      </c>
      <c r="B367" s="22">
        <v>8206000000</v>
      </c>
    </row>
    <row r="368" spans="1:2" x14ac:dyDescent="0.25">
      <c r="A368" s="21" t="s">
        <v>696</v>
      </c>
      <c r="B368" s="22">
        <v>7326909890</v>
      </c>
    </row>
    <row r="369" spans="1:2" x14ac:dyDescent="0.25">
      <c r="A369" s="21" t="s">
        <v>699</v>
      </c>
      <c r="B369" s="22">
        <v>7610909000</v>
      </c>
    </row>
    <row r="370" spans="1:2" x14ac:dyDescent="0.25">
      <c r="A370" s="21" t="s">
        <v>700</v>
      </c>
      <c r="B370" s="22">
        <v>7610909000</v>
      </c>
    </row>
    <row r="371" spans="1:2" x14ac:dyDescent="0.25">
      <c r="A371" s="21" t="s">
        <v>702</v>
      </c>
      <c r="B371" s="22">
        <v>8206000000</v>
      </c>
    </row>
    <row r="372" spans="1:2" x14ac:dyDescent="0.25">
      <c r="A372" s="21" t="s">
        <v>704</v>
      </c>
      <c r="B372" s="22">
        <v>4418208000</v>
      </c>
    </row>
    <row r="373" spans="1:2" x14ac:dyDescent="0.25">
      <c r="A373" s="21" t="s">
        <v>708</v>
      </c>
      <c r="B373" s="22">
        <v>8516299100</v>
      </c>
    </row>
    <row r="374" spans="1:2" x14ac:dyDescent="0.25">
      <c r="A374" s="21" t="s">
        <v>709</v>
      </c>
      <c r="B374" s="22">
        <v>6910900000</v>
      </c>
    </row>
    <row r="375" spans="1:2" x14ac:dyDescent="0.25">
      <c r="A375" s="21" t="s">
        <v>712</v>
      </c>
      <c r="B375" s="22">
        <v>4418208000</v>
      </c>
    </row>
    <row r="376" spans="1:2" x14ac:dyDescent="0.25">
      <c r="A376" s="21" t="s">
        <v>714</v>
      </c>
      <c r="B376" s="22">
        <v>4418208000</v>
      </c>
    </row>
    <row r="377" spans="1:2" x14ac:dyDescent="0.25">
      <c r="A377" s="21" t="s">
        <v>715</v>
      </c>
      <c r="B377" s="22">
        <v>7009920000</v>
      </c>
    </row>
    <row r="378" spans="1:2" x14ac:dyDescent="0.25">
      <c r="A378" s="21" t="s">
        <v>716</v>
      </c>
      <c r="B378" s="22">
        <v>6910900000</v>
      </c>
    </row>
    <row r="379" spans="1:2" x14ac:dyDescent="0.25">
      <c r="A379" s="21" t="s">
        <v>718</v>
      </c>
      <c r="B379" s="22">
        <v>8302411000</v>
      </c>
    </row>
    <row r="380" spans="1:2" x14ac:dyDescent="0.25">
      <c r="A380" s="21" t="s">
        <v>719</v>
      </c>
      <c r="B380" s="22">
        <v>3918109090</v>
      </c>
    </row>
    <row r="381" spans="1:2" x14ac:dyDescent="0.25">
      <c r="A381" s="21" t="s">
        <v>720</v>
      </c>
      <c r="B381" s="22">
        <v>3918109090</v>
      </c>
    </row>
    <row r="382" spans="1:2" x14ac:dyDescent="0.25">
      <c r="A382" s="21" t="s">
        <v>721</v>
      </c>
      <c r="B382" s="22">
        <v>3918109090</v>
      </c>
    </row>
    <row r="383" spans="1:2" x14ac:dyDescent="0.25">
      <c r="A383" s="21" t="s">
        <v>724</v>
      </c>
      <c r="B383" s="22">
        <v>3918109090</v>
      </c>
    </row>
    <row r="384" spans="1:2" x14ac:dyDescent="0.25">
      <c r="A384" s="21" t="s">
        <v>725</v>
      </c>
      <c r="B384" s="22">
        <v>3918109090</v>
      </c>
    </row>
    <row r="385" spans="1:2" x14ac:dyDescent="0.25">
      <c r="A385" s="21" t="s">
        <v>726</v>
      </c>
      <c r="B385" s="22">
        <v>8516299900</v>
      </c>
    </row>
    <row r="386" spans="1:2" x14ac:dyDescent="0.25">
      <c r="A386" s="21" t="s">
        <v>728</v>
      </c>
      <c r="B386" s="22">
        <v>5703308800</v>
      </c>
    </row>
    <row r="387" spans="1:2" x14ac:dyDescent="0.25">
      <c r="A387" s="21" t="s">
        <v>729</v>
      </c>
      <c r="B387" s="22">
        <v>5703308800</v>
      </c>
    </row>
    <row r="388" spans="1:2" x14ac:dyDescent="0.25">
      <c r="A388" s="21" t="s">
        <v>730</v>
      </c>
      <c r="B388" s="22">
        <v>8516291000</v>
      </c>
    </row>
    <row r="389" spans="1:2" x14ac:dyDescent="0.25">
      <c r="A389" s="21" t="s">
        <v>734</v>
      </c>
      <c r="B389" s="22">
        <v>6303929090</v>
      </c>
    </row>
    <row r="390" spans="1:2" x14ac:dyDescent="0.25">
      <c r="A390" s="21" t="s">
        <v>735</v>
      </c>
      <c r="B390" s="22">
        <v>9403901090</v>
      </c>
    </row>
    <row r="391" spans="1:2" x14ac:dyDescent="0.25">
      <c r="A391" s="21" t="s">
        <v>739</v>
      </c>
      <c r="B391" s="22">
        <v>7020008000</v>
      </c>
    </row>
    <row r="392" spans="1:2" x14ac:dyDescent="0.25">
      <c r="A392" s="21" t="s">
        <v>741</v>
      </c>
      <c r="B392" s="22">
        <v>7020008000</v>
      </c>
    </row>
    <row r="393" spans="1:2" x14ac:dyDescent="0.25">
      <c r="A393" s="21" t="s">
        <v>742</v>
      </c>
      <c r="B393" s="22">
        <v>8539500000</v>
      </c>
    </row>
    <row r="394" spans="1:2" x14ac:dyDescent="0.25">
      <c r="A394" s="21" t="s">
        <v>746</v>
      </c>
      <c r="B394" s="22">
        <v>7020008000</v>
      </c>
    </row>
    <row r="395" spans="1:2" x14ac:dyDescent="0.25">
      <c r="A395" s="21" t="s">
        <v>747</v>
      </c>
      <c r="B395" s="22">
        <v>8303004000</v>
      </c>
    </row>
    <row r="396" spans="1:2" x14ac:dyDescent="0.25">
      <c r="A396" s="21" t="s">
        <v>748</v>
      </c>
      <c r="B396" s="22">
        <v>7020008000</v>
      </c>
    </row>
    <row r="397" spans="1:2" x14ac:dyDescent="0.25">
      <c r="A397" s="21" t="s">
        <v>749</v>
      </c>
      <c r="B397" s="22">
        <v>7009920000</v>
      </c>
    </row>
    <row r="398" spans="1:2" x14ac:dyDescent="0.25">
      <c r="A398" s="21" t="s">
        <v>751</v>
      </c>
      <c r="B398" s="22">
        <v>8467211000</v>
      </c>
    </row>
    <row r="399" spans="1:2" x14ac:dyDescent="0.25">
      <c r="A399" s="21" t="s">
        <v>752</v>
      </c>
      <c r="B399" s="22">
        <v>7020008000</v>
      </c>
    </row>
    <row r="400" spans="1:2" x14ac:dyDescent="0.25">
      <c r="A400" s="21" t="s">
        <v>753</v>
      </c>
      <c r="B400" s="22">
        <v>9403901090</v>
      </c>
    </row>
    <row r="401" spans="1:2" x14ac:dyDescent="0.25">
      <c r="A401" s="21" t="s">
        <v>755</v>
      </c>
      <c r="B401" s="22">
        <v>6910900000</v>
      </c>
    </row>
    <row r="402" spans="1:2" x14ac:dyDescent="0.25">
      <c r="A402" s="21" t="s">
        <v>756</v>
      </c>
      <c r="B402" s="22">
        <v>7020008000</v>
      </c>
    </row>
    <row r="403" spans="1:2" x14ac:dyDescent="0.25">
      <c r="A403" s="21" t="s">
        <v>757</v>
      </c>
      <c r="B403" s="22">
        <v>7326909890</v>
      </c>
    </row>
    <row r="404" spans="1:2" x14ac:dyDescent="0.25">
      <c r="A404" s="21" t="s">
        <v>759</v>
      </c>
      <c r="B404" s="22">
        <v>8481801990</v>
      </c>
    </row>
    <row r="405" spans="1:2" x14ac:dyDescent="0.25">
      <c r="A405" s="21" t="s">
        <v>760</v>
      </c>
      <c r="B405" s="22">
        <v>8303004000</v>
      </c>
    </row>
    <row r="406" spans="1:2" x14ac:dyDescent="0.25">
      <c r="A406" s="21" t="s">
        <v>761</v>
      </c>
      <c r="B406" s="22">
        <v>8716800000</v>
      </c>
    </row>
    <row r="407" spans="1:2" x14ac:dyDescent="0.25">
      <c r="A407" s="21" t="s">
        <v>762</v>
      </c>
      <c r="B407" s="22">
        <v>8516291000</v>
      </c>
    </row>
    <row r="408" spans="1:2" x14ac:dyDescent="0.25">
      <c r="A408" s="21" t="s">
        <v>763</v>
      </c>
      <c r="B408" s="22">
        <v>7020008000</v>
      </c>
    </row>
    <row r="409" spans="1:2" x14ac:dyDescent="0.25">
      <c r="A409" s="21" t="s">
        <v>768</v>
      </c>
      <c r="B409" s="22">
        <v>8206000000</v>
      </c>
    </row>
    <row r="410" spans="1:2" x14ac:dyDescent="0.25">
      <c r="A410" s="21" t="s">
        <v>769</v>
      </c>
      <c r="B410" s="22">
        <v>9405104090</v>
      </c>
    </row>
    <row r="411" spans="1:2" x14ac:dyDescent="0.25">
      <c r="A411" s="21" t="s">
        <v>771</v>
      </c>
      <c r="B411" s="22">
        <v>9405209100</v>
      </c>
    </row>
    <row r="412" spans="1:2" x14ac:dyDescent="0.25">
      <c r="A412" s="21" t="s">
        <v>772</v>
      </c>
      <c r="B412" s="22">
        <v>4418208000</v>
      </c>
    </row>
    <row r="413" spans="1:2" x14ac:dyDescent="0.25">
      <c r="A413" s="21" t="s">
        <v>773</v>
      </c>
      <c r="B413" s="22">
        <v>3918109090</v>
      </c>
    </row>
    <row r="414" spans="1:2" x14ac:dyDescent="0.25">
      <c r="A414" s="21" t="s">
        <v>774</v>
      </c>
      <c r="B414" s="22">
        <v>3918109090</v>
      </c>
    </row>
    <row r="415" spans="1:2" x14ac:dyDescent="0.25">
      <c r="A415" s="21" t="s">
        <v>775</v>
      </c>
      <c r="B415" s="22">
        <v>3918109090</v>
      </c>
    </row>
    <row r="416" spans="1:2" x14ac:dyDescent="0.25">
      <c r="A416" s="21" t="s">
        <v>776</v>
      </c>
      <c r="B416" s="22">
        <v>7009920000</v>
      </c>
    </row>
    <row r="417" spans="1:2" x14ac:dyDescent="0.25">
      <c r="A417" s="21" t="s">
        <v>777</v>
      </c>
      <c r="B417" s="22">
        <v>5703308800</v>
      </c>
    </row>
    <row r="418" spans="1:2" x14ac:dyDescent="0.25">
      <c r="A418" s="21" t="s">
        <v>781</v>
      </c>
      <c r="B418" s="22">
        <v>3918109090</v>
      </c>
    </row>
    <row r="419" spans="1:2" x14ac:dyDescent="0.25">
      <c r="A419" s="21" t="s">
        <v>782</v>
      </c>
      <c r="B419" s="22">
        <v>3918109090</v>
      </c>
    </row>
    <row r="420" spans="1:2" x14ac:dyDescent="0.25">
      <c r="A420" s="21" t="s">
        <v>783</v>
      </c>
      <c r="B420" s="22">
        <v>3918109090</v>
      </c>
    </row>
    <row r="421" spans="1:2" x14ac:dyDescent="0.25">
      <c r="A421" s="21" t="s">
        <v>784</v>
      </c>
      <c r="B421" s="22">
        <v>3918109090</v>
      </c>
    </row>
    <row r="422" spans="1:2" x14ac:dyDescent="0.25">
      <c r="A422" s="21" t="s">
        <v>785</v>
      </c>
      <c r="B422" s="22">
        <v>3918109090</v>
      </c>
    </row>
    <row r="423" spans="1:2" x14ac:dyDescent="0.25">
      <c r="A423" s="21" t="s">
        <v>786</v>
      </c>
      <c r="B423" s="22">
        <v>3918109090</v>
      </c>
    </row>
    <row r="424" spans="1:2" x14ac:dyDescent="0.25">
      <c r="A424" s="21" t="s">
        <v>787</v>
      </c>
      <c r="B424" s="22">
        <v>3918109090</v>
      </c>
    </row>
    <row r="425" spans="1:2" x14ac:dyDescent="0.25">
      <c r="A425" s="21" t="s">
        <v>788</v>
      </c>
      <c r="B425" s="22">
        <v>3918109090</v>
      </c>
    </row>
    <row r="426" spans="1:2" x14ac:dyDescent="0.25">
      <c r="A426" s="21" t="s">
        <v>789</v>
      </c>
      <c r="B426" s="22">
        <v>8509800000</v>
      </c>
    </row>
    <row r="427" spans="1:2" x14ac:dyDescent="0.25">
      <c r="A427" s="21" t="s">
        <v>790</v>
      </c>
      <c r="B427" s="22">
        <v>8206000000</v>
      </c>
    </row>
    <row r="428" spans="1:2" x14ac:dyDescent="0.25">
      <c r="A428" s="21" t="s">
        <v>792</v>
      </c>
      <c r="B428" s="22">
        <v>7020008000</v>
      </c>
    </row>
    <row r="429" spans="1:2" x14ac:dyDescent="0.25">
      <c r="A429" s="21" t="s">
        <v>793</v>
      </c>
      <c r="B429" s="22">
        <v>7020008000</v>
      </c>
    </row>
    <row r="430" spans="1:2" x14ac:dyDescent="0.25">
      <c r="A430" s="21" t="s">
        <v>796</v>
      </c>
      <c r="B430" s="22">
        <v>9405209100</v>
      </c>
    </row>
    <row r="431" spans="1:2" x14ac:dyDescent="0.25">
      <c r="A431" s="21" t="s">
        <v>798</v>
      </c>
      <c r="B431" s="22">
        <v>6910900000</v>
      </c>
    </row>
    <row r="432" spans="1:2" x14ac:dyDescent="0.25">
      <c r="A432" s="21" t="s">
        <v>799</v>
      </c>
      <c r="B432" s="22">
        <v>4418208000</v>
      </c>
    </row>
    <row r="433" spans="1:2" x14ac:dyDescent="0.25">
      <c r="A433" s="21" t="s">
        <v>801</v>
      </c>
      <c r="B433" s="22">
        <v>9403901090</v>
      </c>
    </row>
    <row r="434" spans="1:2" x14ac:dyDescent="0.25">
      <c r="A434" s="21" t="s">
        <v>803</v>
      </c>
      <c r="B434" s="22">
        <v>3918109090</v>
      </c>
    </row>
    <row r="435" spans="1:2" x14ac:dyDescent="0.25">
      <c r="A435" s="21" t="s">
        <v>804</v>
      </c>
      <c r="B435" s="22">
        <v>3918109090</v>
      </c>
    </row>
    <row r="436" spans="1:2" x14ac:dyDescent="0.25">
      <c r="A436" s="21" t="s">
        <v>806</v>
      </c>
      <c r="B436" s="22">
        <v>3918109090</v>
      </c>
    </row>
    <row r="437" spans="1:2" x14ac:dyDescent="0.25">
      <c r="A437" s="21" t="s">
        <v>807</v>
      </c>
      <c r="B437" s="22">
        <v>3918109090</v>
      </c>
    </row>
    <row r="438" spans="1:2" x14ac:dyDescent="0.25">
      <c r="A438" s="21" t="s">
        <v>809</v>
      </c>
      <c r="B438" s="22">
        <v>7616999099</v>
      </c>
    </row>
    <row r="439" spans="1:2" x14ac:dyDescent="0.25">
      <c r="A439" s="21" t="s">
        <v>810</v>
      </c>
      <c r="B439" s="22">
        <v>8516299100</v>
      </c>
    </row>
    <row r="440" spans="1:2" x14ac:dyDescent="0.25">
      <c r="A440" s="21" t="s">
        <v>812</v>
      </c>
      <c r="B440" s="22">
        <v>3918900090</v>
      </c>
    </row>
    <row r="441" spans="1:2" x14ac:dyDescent="0.25">
      <c r="A441" s="21" t="s">
        <v>813</v>
      </c>
      <c r="B441" s="22">
        <v>8516299100</v>
      </c>
    </row>
    <row r="442" spans="1:2" x14ac:dyDescent="0.25">
      <c r="A442" s="21" t="s">
        <v>816</v>
      </c>
      <c r="B442" s="22">
        <v>6307909899</v>
      </c>
    </row>
    <row r="443" spans="1:2" x14ac:dyDescent="0.25">
      <c r="A443" s="21" t="s">
        <v>817</v>
      </c>
      <c r="B443" s="22">
        <v>7610909000</v>
      </c>
    </row>
    <row r="444" spans="1:2" x14ac:dyDescent="0.25">
      <c r="A444" s="21" t="s">
        <v>818</v>
      </c>
      <c r="B444" s="22">
        <v>8419899800</v>
      </c>
    </row>
    <row r="445" spans="1:2" x14ac:dyDescent="0.25">
      <c r="A445" s="21" t="s">
        <v>820</v>
      </c>
      <c r="B445" s="22">
        <v>9405109190</v>
      </c>
    </row>
    <row r="446" spans="1:2" x14ac:dyDescent="0.25">
      <c r="A446" s="21" t="s">
        <v>823</v>
      </c>
      <c r="B446" s="22">
        <v>9405109190</v>
      </c>
    </row>
    <row r="447" spans="1:2" x14ac:dyDescent="0.25">
      <c r="A447" s="21" t="s">
        <v>824</v>
      </c>
      <c r="B447" s="22">
        <v>7009920000</v>
      </c>
    </row>
    <row r="448" spans="1:2" x14ac:dyDescent="0.25">
      <c r="A448" s="21" t="s">
        <v>826</v>
      </c>
      <c r="B448" s="22">
        <v>5705008099</v>
      </c>
    </row>
    <row r="449" spans="1:2" x14ac:dyDescent="0.25">
      <c r="A449" s="21" t="s">
        <v>827</v>
      </c>
      <c r="B449" s="22">
        <v>6810190000</v>
      </c>
    </row>
    <row r="450" spans="1:2" x14ac:dyDescent="0.25">
      <c r="A450" s="21" t="s">
        <v>831</v>
      </c>
      <c r="B450" s="22">
        <v>8544429090</v>
      </c>
    </row>
    <row r="451" spans="1:2" x14ac:dyDescent="0.25">
      <c r="A451" s="21" t="s">
        <v>832</v>
      </c>
      <c r="B451" s="22">
        <v>7610909000</v>
      </c>
    </row>
    <row r="452" spans="1:2" x14ac:dyDescent="0.25">
      <c r="A452" s="21" t="s">
        <v>833</v>
      </c>
      <c r="B452" s="22">
        <v>8539500000</v>
      </c>
    </row>
    <row r="453" spans="1:2" x14ac:dyDescent="0.25">
      <c r="A453" s="21" t="s">
        <v>834</v>
      </c>
      <c r="B453" s="22">
        <v>4421991000</v>
      </c>
    </row>
    <row r="454" spans="1:2" x14ac:dyDescent="0.25">
      <c r="A454" s="21" t="s">
        <v>835</v>
      </c>
      <c r="B454" s="22">
        <v>3918900090</v>
      </c>
    </row>
    <row r="455" spans="1:2" x14ac:dyDescent="0.25">
      <c r="A455" s="21" t="s">
        <v>837</v>
      </c>
      <c r="B455" s="22">
        <v>3926909290</v>
      </c>
    </row>
    <row r="456" spans="1:2" x14ac:dyDescent="0.25">
      <c r="A456" s="21" t="s">
        <v>838</v>
      </c>
      <c r="B456" s="22">
        <v>3918900090</v>
      </c>
    </row>
    <row r="457" spans="1:2" x14ac:dyDescent="0.25">
      <c r="A457" s="21" t="s">
        <v>842</v>
      </c>
      <c r="B457" s="22">
        <v>8481801990</v>
      </c>
    </row>
    <row r="458" spans="1:2" x14ac:dyDescent="0.25">
      <c r="A458" s="21" t="s">
        <v>843</v>
      </c>
      <c r="B458" s="22">
        <v>7020008000</v>
      </c>
    </row>
    <row r="459" spans="1:2" x14ac:dyDescent="0.25">
      <c r="A459" s="21" t="s">
        <v>845</v>
      </c>
      <c r="B459" s="22">
        <v>9019109000</v>
      </c>
    </row>
    <row r="460" spans="1:2" x14ac:dyDescent="0.25">
      <c r="A460" s="21" t="s">
        <v>846</v>
      </c>
      <c r="B460" s="22">
        <v>7610909000</v>
      </c>
    </row>
    <row r="461" spans="1:2" x14ac:dyDescent="0.25">
      <c r="A461" s="21" t="s">
        <v>848</v>
      </c>
      <c r="B461" s="22">
        <v>6910900000</v>
      </c>
    </row>
    <row r="462" spans="1:2" x14ac:dyDescent="0.25">
      <c r="A462" s="21" t="s">
        <v>849</v>
      </c>
      <c r="B462" s="22">
        <v>8716800000</v>
      </c>
    </row>
    <row r="463" spans="1:2" x14ac:dyDescent="0.25">
      <c r="A463" s="21" t="s">
        <v>850</v>
      </c>
      <c r="B463" s="22">
        <v>4418208000</v>
      </c>
    </row>
    <row r="464" spans="1:2" x14ac:dyDescent="0.25">
      <c r="A464" s="21" t="s">
        <v>851</v>
      </c>
      <c r="B464" s="22">
        <v>3922100000</v>
      </c>
    </row>
    <row r="465" spans="1:2" x14ac:dyDescent="0.25">
      <c r="A465" s="21" t="s">
        <v>852</v>
      </c>
      <c r="B465" s="22">
        <v>3918109090</v>
      </c>
    </row>
    <row r="466" spans="1:2" x14ac:dyDescent="0.25">
      <c r="A466" s="21" t="s">
        <v>853</v>
      </c>
      <c r="B466" s="22">
        <v>3918109090</v>
      </c>
    </row>
    <row r="467" spans="1:2" x14ac:dyDescent="0.25">
      <c r="A467" s="21" t="s">
        <v>854</v>
      </c>
      <c r="B467" s="22">
        <v>3918109090</v>
      </c>
    </row>
    <row r="468" spans="1:2" x14ac:dyDescent="0.25">
      <c r="A468" s="21" t="s">
        <v>855</v>
      </c>
      <c r="B468" s="22">
        <v>8302411000</v>
      </c>
    </row>
    <row r="469" spans="1:2" x14ac:dyDescent="0.25">
      <c r="A469" s="21" t="s">
        <v>856</v>
      </c>
      <c r="B469" s="22">
        <v>8302411000</v>
      </c>
    </row>
    <row r="470" spans="1:2" x14ac:dyDescent="0.25">
      <c r="A470" s="21" t="s">
        <v>857</v>
      </c>
      <c r="B470" s="22">
        <v>8302411000</v>
      </c>
    </row>
    <row r="471" spans="1:2" x14ac:dyDescent="0.25">
      <c r="A471" s="21" t="s">
        <v>858</v>
      </c>
      <c r="B471" s="22">
        <v>7326903000</v>
      </c>
    </row>
    <row r="472" spans="1:2" x14ac:dyDescent="0.25">
      <c r="A472" s="21" t="s">
        <v>859</v>
      </c>
      <c r="B472" s="22">
        <v>8516299900</v>
      </c>
    </row>
    <row r="473" spans="1:2" x14ac:dyDescent="0.25">
      <c r="A473" s="21" t="s">
        <v>860</v>
      </c>
      <c r="B473" s="22">
        <v>9403820090</v>
      </c>
    </row>
    <row r="474" spans="1:2" x14ac:dyDescent="0.25">
      <c r="A474" s="21" t="s">
        <v>861</v>
      </c>
      <c r="B474" s="22">
        <v>5703308800</v>
      </c>
    </row>
    <row r="475" spans="1:2" x14ac:dyDescent="0.25">
      <c r="A475" s="21" t="s">
        <v>862</v>
      </c>
      <c r="B475" s="22">
        <v>8516295000</v>
      </c>
    </row>
    <row r="476" spans="1:2" x14ac:dyDescent="0.25">
      <c r="A476" s="21" t="s">
        <v>863</v>
      </c>
      <c r="B476" s="22">
        <v>7020008000</v>
      </c>
    </row>
    <row r="477" spans="1:2" x14ac:dyDescent="0.25">
      <c r="A477" s="21" t="s">
        <v>864</v>
      </c>
      <c r="B477" s="22">
        <v>8467221000</v>
      </c>
    </row>
    <row r="478" spans="1:2" x14ac:dyDescent="0.25">
      <c r="A478" s="21" t="s">
        <v>865</v>
      </c>
      <c r="B478" s="22">
        <v>8716800000</v>
      </c>
    </row>
    <row r="479" spans="1:2" x14ac:dyDescent="0.25">
      <c r="A479" s="21" t="s">
        <v>866</v>
      </c>
      <c r="B479" s="22">
        <v>9405104090</v>
      </c>
    </row>
    <row r="480" spans="1:2" x14ac:dyDescent="0.25">
      <c r="A480" s="21" t="s">
        <v>867</v>
      </c>
      <c r="B480" s="22">
        <v>6303929090</v>
      </c>
    </row>
    <row r="481" spans="1:2" x14ac:dyDescent="0.25">
      <c r="A481" s="21" t="s">
        <v>868</v>
      </c>
      <c r="B481" s="22">
        <v>6307909899</v>
      </c>
    </row>
    <row r="482" spans="1:2" x14ac:dyDescent="0.25">
      <c r="A482" s="21" t="s">
        <v>869</v>
      </c>
      <c r="B482" s="22">
        <v>6910900000</v>
      </c>
    </row>
    <row r="483" spans="1:2" x14ac:dyDescent="0.25">
      <c r="A483" s="21" t="s">
        <v>870</v>
      </c>
      <c r="B483" s="22">
        <v>9405104090</v>
      </c>
    </row>
    <row r="484" spans="1:2" x14ac:dyDescent="0.25">
      <c r="A484" s="21" t="s">
        <v>871</v>
      </c>
      <c r="B484" s="22">
        <v>4418208000</v>
      </c>
    </row>
    <row r="485" spans="1:2" x14ac:dyDescent="0.25">
      <c r="A485" s="21" t="s">
        <v>873</v>
      </c>
      <c r="B485" s="22">
        <v>6910900000</v>
      </c>
    </row>
    <row r="486" spans="1:2" x14ac:dyDescent="0.25">
      <c r="A486" s="21" t="s">
        <v>874</v>
      </c>
      <c r="B486" s="22">
        <v>9401790000</v>
      </c>
    </row>
    <row r="487" spans="1:2" x14ac:dyDescent="0.25">
      <c r="A487" s="21" t="s">
        <v>879</v>
      </c>
      <c r="B487" s="22">
        <v>8539500000</v>
      </c>
    </row>
    <row r="488" spans="1:2" x14ac:dyDescent="0.25">
      <c r="A488" s="21" t="s">
        <v>880</v>
      </c>
      <c r="B488" s="22">
        <v>8302411000</v>
      </c>
    </row>
    <row r="489" spans="1:2" x14ac:dyDescent="0.25">
      <c r="A489" s="21" t="s">
        <v>881</v>
      </c>
      <c r="B489" s="22">
        <v>8467810000</v>
      </c>
    </row>
    <row r="490" spans="1:2" x14ac:dyDescent="0.25">
      <c r="A490" s="21" t="s">
        <v>882</v>
      </c>
      <c r="B490" s="22">
        <v>7610909000</v>
      </c>
    </row>
    <row r="491" spans="1:2" x14ac:dyDescent="0.25">
      <c r="A491" s="21" t="s">
        <v>883</v>
      </c>
      <c r="B491" s="22">
        <v>7009920000</v>
      </c>
    </row>
    <row r="492" spans="1:2" x14ac:dyDescent="0.25">
      <c r="A492" s="21" t="s">
        <v>884</v>
      </c>
      <c r="B492" s="22">
        <v>8539500000</v>
      </c>
    </row>
    <row r="493" spans="1:2" x14ac:dyDescent="0.25">
      <c r="A493" s="21" t="s">
        <v>885</v>
      </c>
      <c r="B493" s="22">
        <v>8539500000</v>
      </c>
    </row>
    <row r="494" spans="1:2" x14ac:dyDescent="0.25">
      <c r="A494" s="21" t="s">
        <v>887</v>
      </c>
      <c r="B494" s="22">
        <v>4202191000</v>
      </c>
    </row>
    <row r="495" spans="1:2" x14ac:dyDescent="0.25">
      <c r="A495" s="21" t="s">
        <v>888</v>
      </c>
      <c r="B495" s="22">
        <v>3918109090</v>
      </c>
    </row>
    <row r="496" spans="1:2" x14ac:dyDescent="0.25">
      <c r="A496" s="21" t="s">
        <v>889</v>
      </c>
      <c r="B496" s="22">
        <v>3918109090</v>
      </c>
    </row>
    <row r="497" spans="1:2" x14ac:dyDescent="0.25">
      <c r="A497" s="21" t="s">
        <v>891</v>
      </c>
      <c r="B497" s="22">
        <v>3922100000</v>
      </c>
    </row>
    <row r="498" spans="1:2" x14ac:dyDescent="0.25">
      <c r="A498" s="21" t="s">
        <v>892</v>
      </c>
      <c r="B498" s="22">
        <v>3918109090</v>
      </c>
    </row>
    <row r="499" spans="1:2" x14ac:dyDescent="0.25">
      <c r="A499" s="21" t="s">
        <v>893</v>
      </c>
      <c r="B499" s="22">
        <v>3918109090</v>
      </c>
    </row>
    <row r="500" spans="1:2" x14ac:dyDescent="0.25">
      <c r="A500" s="21" t="s">
        <v>894</v>
      </c>
      <c r="B500" s="22">
        <v>3918109090</v>
      </c>
    </row>
    <row r="501" spans="1:2" x14ac:dyDescent="0.25">
      <c r="A501" s="21" t="s">
        <v>895</v>
      </c>
      <c r="B501" s="22">
        <v>3918109090</v>
      </c>
    </row>
    <row r="502" spans="1:2" x14ac:dyDescent="0.25">
      <c r="A502" s="21" t="s">
        <v>896</v>
      </c>
      <c r="B502" s="22">
        <v>3918109090</v>
      </c>
    </row>
    <row r="503" spans="1:2" x14ac:dyDescent="0.25">
      <c r="A503" s="21" t="s">
        <v>897</v>
      </c>
      <c r="B503" s="22">
        <v>8302411000</v>
      </c>
    </row>
    <row r="504" spans="1:2" x14ac:dyDescent="0.25">
      <c r="A504" s="21" t="s">
        <v>898</v>
      </c>
      <c r="B504" s="22">
        <v>3918109090</v>
      </c>
    </row>
    <row r="505" spans="1:2" x14ac:dyDescent="0.25">
      <c r="A505" s="21" t="s">
        <v>899</v>
      </c>
      <c r="B505" s="22">
        <v>3918109090</v>
      </c>
    </row>
    <row r="506" spans="1:2" x14ac:dyDescent="0.25">
      <c r="A506" s="21" t="s">
        <v>901</v>
      </c>
      <c r="B506" s="22">
        <v>8516291000</v>
      </c>
    </row>
    <row r="507" spans="1:2" x14ac:dyDescent="0.25">
      <c r="A507" s="21" t="s">
        <v>902</v>
      </c>
      <c r="B507" s="22">
        <v>8516295000</v>
      </c>
    </row>
    <row r="508" spans="1:2" x14ac:dyDescent="0.25">
      <c r="A508" s="21" t="s">
        <v>903</v>
      </c>
      <c r="B508" s="22">
        <v>3918109090</v>
      </c>
    </row>
    <row r="509" spans="1:2" x14ac:dyDescent="0.25">
      <c r="A509" s="21" t="s">
        <v>904</v>
      </c>
      <c r="B509" s="22">
        <v>3918109090</v>
      </c>
    </row>
    <row r="510" spans="1:2" x14ac:dyDescent="0.25">
      <c r="A510" s="21" t="s">
        <v>905</v>
      </c>
      <c r="B510" s="22">
        <v>3918109090</v>
      </c>
    </row>
    <row r="511" spans="1:2" x14ac:dyDescent="0.25">
      <c r="A511" s="21" t="s">
        <v>906</v>
      </c>
      <c r="B511" s="22">
        <v>7007198018</v>
      </c>
    </row>
    <row r="512" spans="1:2" x14ac:dyDescent="0.25">
      <c r="A512" s="21" t="s">
        <v>907</v>
      </c>
      <c r="B512" s="22">
        <v>3918109090</v>
      </c>
    </row>
    <row r="513" spans="1:2" x14ac:dyDescent="0.25">
      <c r="A513" s="21" t="s">
        <v>909</v>
      </c>
      <c r="B513" s="22">
        <v>3918109090</v>
      </c>
    </row>
    <row r="514" spans="1:2" x14ac:dyDescent="0.25">
      <c r="A514" s="21" t="s">
        <v>910</v>
      </c>
      <c r="B514" s="22">
        <v>3918109090</v>
      </c>
    </row>
    <row r="515" spans="1:2" x14ac:dyDescent="0.25">
      <c r="A515" s="21" t="s">
        <v>911</v>
      </c>
      <c r="B515" s="22">
        <v>3918109090</v>
      </c>
    </row>
    <row r="516" spans="1:2" x14ac:dyDescent="0.25">
      <c r="A516" s="21" t="s">
        <v>913</v>
      </c>
      <c r="B516" s="22">
        <v>7020008000</v>
      </c>
    </row>
    <row r="517" spans="1:2" x14ac:dyDescent="0.25">
      <c r="A517" s="21" t="s">
        <v>915</v>
      </c>
      <c r="B517" s="22">
        <v>8302415000</v>
      </c>
    </row>
    <row r="518" spans="1:2" x14ac:dyDescent="0.25">
      <c r="A518" s="21" t="s">
        <v>916</v>
      </c>
      <c r="B518" s="22">
        <v>8539500000</v>
      </c>
    </row>
    <row r="519" spans="1:2" x14ac:dyDescent="0.25">
      <c r="A519" s="21" t="s">
        <v>917</v>
      </c>
      <c r="B519" s="22">
        <v>5703308800</v>
      </c>
    </row>
    <row r="520" spans="1:2" x14ac:dyDescent="0.25">
      <c r="A520" s="21" t="s">
        <v>918</v>
      </c>
      <c r="B520" s="22">
        <v>9405104090</v>
      </c>
    </row>
    <row r="521" spans="1:2" x14ac:dyDescent="0.25">
      <c r="A521" s="21" t="s">
        <v>919</v>
      </c>
      <c r="B521" s="22">
        <v>9019109000</v>
      </c>
    </row>
    <row r="522" spans="1:2" x14ac:dyDescent="0.25">
      <c r="A522" s="21" t="s">
        <v>920</v>
      </c>
      <c r="B522" s="22">
        <v>6910900000</v>
      </c>
    </row>
    <row r="523" spans="1:2" x14ac:dyDescent="0.25">
      <c r="A523" s="21" t="s">
        <v>921</v>
      </c>
      <c r="B523" s="22">
        <v>7009920000</v>
      </c>
    </row>
    <row r="524" spans="1:2" x14ac:dyDescent="0.25">
      <c r="A524" s="21" t="s">
        <v>922</v>
      </c>
      <c r="B524" s="22">
        <v>6910900000</v>
      </c>
    </row>
    <row r="525" spans="1:2" x14ac:dyDescent="0.25">
      <c r="A525" s="21" t="s">
        <v>923</v>
      </c>
      <c r="B525" s="22">
        <v>4418208000</v>
      </c>
    </row>
    <row r="526" spans="1:2" x14ac:dyDescent="0.25">
      <c r="A526" s="21" t="s">
        <v>924</v>
      </c>
      <c r="B526" s="22">
        <v>5703308800</v>
      </c>
    </row>
    <row r="527" spans="1:2" x14ac:dyDescent="0.25">
      <c r="A527" s="21" t="s">
        <v>929</v>
      </c>
      <c r="B527" s="22">
        <v>3918900090</v>
      </c>
    </row>
    <row r="528" spans="1:2" x14ac:dyDescent="0.25">
      <c r="A528" s="21" t="s">
        <v>930</v>
      </c>
      <c r="B528" s="22">
        <v>3922200000</v>
      </c>
    </row>
    <row r="529" spans="1:2" x14ac:dyDescent="0.25">
      <c r="A529" s="21" t="s">
        <v>931</v>
      </c>
      <c r="B529" s="22">
        <v>3922200000</v>
      </c>
    </row>
    <row r="530" spans="1:2" x14ac:dyDescent="0.25">
      <c r="A530" s="21" t="s">
        <v>933</v>
      </c>
      <c r="B530" s="22">
        <v>3918900090</v>
      </c>
    </row>
    <row r="531" spans="1:2" x14ac:dyDescent="0.25">
      <c r="A531" s="21" t="s">
        <v>936</v>
      </c>
      <c r="B531" s="22">
        <v>3918900090</v>
      </c>
    </row>
    <row r="532" spans="1:2" x14ac:dyDescent="0.25">
      <c r="A532" s="21" t="s">
        <v>938</v>
      </c>
      <c r="B532" s="22">
        <v>5703308800</v>
      </c>
    </row>
    <row r="533" spans="1:2" x14ac:dyDescent="0.25">
      <c r="A533" s="21" t="s">
        <v>939</v>
      </c>
      <c r="B533" s="22">
        <v>6802100000</v>
      </c>
    </row>
    <row r="534" spans="1:2" x14ac:dyDescent="0.25">
      <c r="A534" s="21" t="s">
        <v>940</v>
      </c>
      <c r="B534" s="22">
        <v>3918109090</v>
      </c>
    </row>
    <row r="535" spans="1:2" x14ac:dyDescent="0.25">
      <c r="A535" s="21" t="s">
        <v>941</v>
      </c>
      <c r="B535" s="22">
        <v>3918109090</v>
      </c>
    </row>
    <row r="536" spans="1:2" x14ac:dyDescent="0.25">
      <c r="A536" s="21" t="s">
        <v>942</v>
      </c>
      <c r="B536" s="22">
        <v>6802100000</v>
      </c>
    </row>
    <row r="537" spans="1:2" x14ac:dyDescent="0.25">
      <c r="A537" s="21" t="s">
        <v>943</v>
      </c>
      <c r="B537" s="22">
        <v>3918109090</v>
      </c>
    </row>
    <row r="538" spans="1:2" x14ac:dyDescent="0.25">
      <c r="A538" s="21" t="s">
        <v>945</v>
      </c>
      <c r="B538" s="22">
        <v>7020008000</v>
      </c>
    </row>
    <row r="539" spans="1:2" x14ac:dyDescent="0.25">
      <c r="A539" s="21" t="s">
        <v>946</v>
      </c>
      <c r="B539" s="22">
        <v>7020008000</v>
      </c>
    </row>
    <row r="540" spans="1:2" x14ac:dyDescent="0.25">
      <c r="A540" s="21" t="s">
        <v>947</v>
      </c>
      <c r="B540" s="22">
        <v>4421100000</v>
      </c>
    </row>
    <row r="541" spans="1:2" x14ac:dyDescent="0.25">
      <c r="A541" s="21" t="s">
        <v>948</v>
      </c>
      <c r="B541" s="22">
        <v>4811412000</v>
      </c>
    </row>
    <row r="542" spans="1:2" x14ac:dyDescent="0.25">
      <c r="A542" s="21" t="s">
        <v>949</v>
      </c>
      <c r="B542" s="22">
        <v>8516291000</v>
      </c>
    </row>
    <row r="543" spans="1:2" x14ac:dyDescent="0.25">
      <c r="A543" s="21" t="s">
        <v>950</v>
      </c>
      <c r="B543" s="22">
        <v>7020008000</v>
      </c>
    </row>
    <row r="544" spans="1:2" x14ac:dyDescent="0.25">
      <c r="A544" s="21" t="s">
        <v>951</v>
      </c>
      <c r="B544" s="22">
        <v>8539500000</v>
      </c>
    </row>
    <row r="545" spans="1:2" x14ac:dyDescent="0.25">
      <c r="A545" s="21" t="s">
        <v>953</v>
      </c>
      <c r="B545" s="22">
        <v>9019109000</v>
      </c>
    </row>
    <row r="546" spans="1:2" x14ac:dyDescent="0.25">
      <c r="A546" s="21" t="s">
        <v>954</v>
      </c>
      <c r="B546" s="22">
        <v>3918109090</v>
      </c>
    </row>
    <row r="547" spans="1:2" x14ac:dyDescent="0.25">
      <c r="A547" s="21" t="s">
        <v>955</v>
      </c>
      <c r="B547" s="22">
        <v>4409210000</v>
      </c>
    </row>
    <row r="548" spans="1:2" x14ac:dyDescent="0.25">
      <c r="A548" s="21" t="s">
        <v>956</v>
      </c>
      <c r="B548" s="22">
        <v>7318129099</v>
      </c>
    </row>
    <row r="549" spans="1:2" x14ac:dyDescent="0.25">
      <c r="A549" s="21" t="s">
        <v>957</v>
      </c>
      <c r="B549" s="22">
        <v>7009920000</v>
      </c>
    </row>
    <row r="550" spans="1:2" x14ac:dyDescent="0.25">
      <c r="A550" s="21" t="s">
        <v>958</v>
      </c>
      <c r="B550" s="22">
        <v>8516291000</v>
      </c>
    </row>
    <row r="551" spans="1:2" x14ac:dyDescent="0.25">
      <c r="A551" s="21" t="s">
        <v>959</v>
      </c>
      <c r="B551" s="22">
        <v>8516299900</v>
      </c>
    </row>
    <row r="552" spans="1:2" x14ac:dyDescent="0.25">
      <c r="A552" s="21" t="s">
        <v>960</v>
      </c>
      <c r="B552" s="22">
        <v>3918109090</v>
      </c>
    </row>
    <row r="553" spans="1:2" x14ac:dyDescent="0.25">
      <c r="A553" s="21" t="s">
        <v>965</v>
      </c>
      <c r="B553" s="22">
        <v>8516291000</v>
      </c>
    </row>
    <row r="554" spans="1:2" x14ac:dyDescent="0.25">
      <c r="A554" s="21" t="s">
        <v>966</v>
      </c>
      <c r="B554" s="22">
        <v>8539500000</v>
      </c>
    </row>
    <row r="555" spans="1:2" x14ac:dyDescent="0.25">
      <c r="A555" s="21" t="s">
        <v>967</v>
      </c>
      <c r="B555" s="22">
        <v>3918109090</v>
      </c>
    </row>
    <row r="556" spans="1:2" x14ac:dyDescent="0.25">
      <c r="A556" s="21" t="s">
        <v>968</v>
      </c>
      <c r="B556" s="22">
        <v>7318129099</v>
      </c>
    </row>
    <row r="557" spans="1:2" x14ac:dyDescent="0.25">
      <c r="A557" s="21" t="s">
        <v>969</v>
      </c>
      <c r="B557" s="22">
        <v>3918109090</v>
      </c>
    </row>
    <row r="558" spans="1:2" x14ac:dyDescent="0.25">
      <c r="A558" s="21" t="s">
        <v>970</v>
      </c>
      <c r="B558" s="22">
        <v>7009920000</v>
      </c>
    </row>
    <row r="559" spans="1:2" x14ac:dyDescent="0.25">
      <c r="A559" s="21" t="s">
        <v>971</v>
      </c>
      <c r="B559" s="22">
        <v>3918109090</v>
      </c>
    </row>
    <row r="560" spans="1:2" x14ac:dyDescent="0.25">
      <c r="A560" s="21" t="s">
        <v>972</v>
      </c>
      <c r="B560" s="22">
        <v>3918109090</v>
      </c>
    </row>
    <row r="561" spans="1:2" x14ac:dyDescent="0.25">
      <c r="A561" s="21" t="s">
        <v>973</v>
      </c>
      <c r="B561" s="22">
        <v>8516299900</v>
      </c>
    </row>
    <row r="562" spans="1:2" x14ac:dyDescent="0.25">
      <c r="A562" s="21" t="s">
        <v>974</v>
      </c>
      <c r="B562" s="22">
        <v>7610909000</v>
      </c>
    </row>
    <row r="563" spans="1:2" x14ac:dyDescent="0.25">
      <c r="A563" s="21" t="s">
        <v>975</v>
      </c>
      <c r="B563" s="22">
        <v>6910900000</v>
      </c>
    </row>
    <row r="564" spans="1:2" x14ac:dyDescent="0.25">
      <c r="A564" s="21" t="s">
        <v>976</v>
      </c>
      <c r="B564" s="22">
        <v>8516295000</v>
      </c>
    </row>
    <row r="565" spans="1:2" x14ac:dyDescent="0.25">
      <c r="A565" s="21" t="s">
        <v>977</v>
      </c>
      <c r="B565" s="22">
        <v>8467295100</v>
      </c>
    </row>
    <row r="566" spans="1:2" x14ac:dyDescent="0.25">
      <c r="A566" s="21" t="s">
        <v>978</v>
      </c>
      <c r="B566" s="22">
        <v>8516295000</v>
      </c>
    </row>
    <row r="567" spans="1:2" x14ac:dyDescent="0.25">
      <c r="A567" s="21" t="s">
        <v>980</v>
      </c>
      <c r="B567" s="22">
        <v>8539500000</v>
      </c>
    </row>
    <row r="568" spans="1:2" x14ac:dyDescent="0.25">
      <c r="A568" s="21" t="s">
        <v>982</v>
      </c>
      <c r="B568" s="22">
        <v>7610909000</v>
      </c>
    </row>
    <row r="569" spans="1:2" x14ac:dyDescent="0.25">
      <c r="A569" s="21" t="s">
        <v>983</v>
      </c>
      <c r="B569" s="22">
        <v>8539500000</v>
      </c>
    </row>
    <row r="570" spans="1:2" x14ac:dyDescent="0.25">
      <c r="A570" s="21" t="s">
        <v>984</v>
      </c>
      <c r="B570" s="22">
        <v>7020008000</v>
      </c>
    </row>
    <row r="571" spans="1:2" x14ac:dyDescent="0.25">
      <c r="A571" s="21" t="s">
        <v>985</v>
      </c>
      <c r="B571" s="22">
        <v>8539500000</v>
      </c>
    </row>
    <row r="572" spans="1:2" x14ac:dyDescent="0.25">
      <c r="A572" s="21" t="s">
        <v>987</v>
      </c>
      <c r="B572" s="22">
        <v>7020008000</v>
      </c>
    </row>
    <row r="573" spans="1:2" x14ac:dyDescent="0.25">
      <c r="A573" s="21" t="s">
        <v>988</v>
      </c>
      <c r="B573" s="22">
        <v>7020008000</v>
      </c>
    </row>
    <row r="574" spans="1:2" x14ac:dyDescent="0.25">
      <c r="A574" s="21" t="s">
        <v>990</v>
      </c>
      <c r="B574" s="22">
        <v>8481801990</v>
      </c>
    </row>
    <row r="575" spans="1:2" x14ac:dyDescent="0.25">
      <c r="A575" s="21" t="s">
        <v>992</v>
      </c>
      <c r="B575" s="22">
        <v>8467219900</v>
      </c>
    </row>
    <row r="576" spans="1:2" x14ac:dyDescent="0.25">
      <c r="A576" s="21" t="s">
        <v>993</v>
      </c>
      <c r="B576" s="22">
        <v>8481801990</v>
      </c>
    </row>
    <row r="577" spans="1:2" x14ac:dyDescent="0.25">
      <c r="A577" s="21" t="s">
        <v>994</v>
      </c>
      <c r="B577" s="22">
        <v>7020008000</v>
      </c>
    </row>
    <row r="578" spans="1:2" x14ac:dyDescent="0.25">
      <c r="A578" s="21" t="s">
        <v>996</v>
      </c>
      <c r="B578" s="22">
        <v>8716800000</v>
      </c>
    </row>
    <row r="579" spans="1:2" x14ac:dyDescent="0.25">
      <c r="A579" s="21" t="s">
        <v>997</v>
      </c>
      <c r="B579" s="22">
        <v>8302411000</v>
      </c>
    </row>
    <row r="580" spans="1:2" x14ac:dyDescent="0.25">
      <c r="A580" s="21" t="s">
        <v>998</v>
      </c>
      <c r="B580" s="22">
        <v>3926909790</v>
      </c>
    </row>
    <row r="581" spans="1:2" x14ac:dyDescent="0.25">
      <c r="A581" s="21" t="s">
        <v>1000</v>
      </c>
      <c r="B581" s="22">
        <v>7020008000</v>
      </c>
    </row>
    <row r="582" spans="1:2" x14ac:dyDescent="0.25">
      <c r="A582" s="21" t="s">
        <v>1001</v>
      </c>
      <c r="B582" s="22">
        <v>5703308800</v>
      </c>
    </row>
    <row r="583" spans="1:2" x14ac:dyDescent="0.25">
      <c r="A583" s="21" t="s">
        <v>1002</v>
      </c>
      <c r="B583" s="22">
        <v>6907210000</v>
      </c>
    </row>
    <row r="584" spans="1:2" x14ac:dyDescent="0.25">
      <c r="A584" s="21" t="s">
        <v>1003</v>
      </c>
      <c r="B584" s="22">
        <v>9403901090</v>
      </c>
    </row>
    <row r="585" spans="1:2" x14ac:dyDescent="0.25">
      <c r="A585" s="21" t="s">
        <v>1004</v>
      </c>
      <c r="B585" s="22">
        <v>8413608090</v>
      </c>
    </row>
    <row r="586" spans="1:2" x14ac:dyDescent="0.25">
      <c r="A586" s="21" t="s">
        <v>1005</v>
      </c>
      <c r="B586" s="22">
        <v>8481801990</v>
      </c>
    </row>
    <row r="587" spans="1:2" x14ac:dyDescent="0.25">
      <c r="A587" s="21" t="s">
        <v>1006</v>
      </c>
      <c r="B587" s="22">
        <v>3918109090</v>
      </c>
    </row>
    <row r="588" spans="1:2" x14ac:dyDescent="0.25">
      <c r="A588" s="21" t="s">
        <v>1007</v>
      </c>
      <c r="B588" s="22">
        <v>3918109090</v>
      </c>
    </row>
    <row r="589" spans="1:2" x14ac:dyDescent="0.25">
      <c r="A589" s="21" t="s">
        <v>1010</v>
      </c>
      <c r="B589" s="22">
        <v>8516295000</v>
      </c>
    </row>
    <row r="590" spans="1:2" x14ac:dyDescent="0.25">
      <c r="A590" s="21" t="s">
        <v>1011</v>
      </c>
      <c r="B590" s="22">
        <v>8516299900</v>
      </c>
    </row>
    <row r="591" spans="1:2" x14ac:dyDescent="0.25">
      <c r="A591" s="21" t="s">
        <v>1012</v>
      </c>
      <c r="B591" s="22">
        <v>6802100000</v>
      </c>
    </row>
  </sheetData>
  <sortState xmlns:xlrd2="http://schemas.microsoft.com/office/spreadsheetml/2017/richdata2" ref="A2:C591">
    <sortCondition ref="A2:A59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mpar">
                <anchor moveWithCells="1" sizeWithCells="1">
                  <from>
                    <xdr:col>6</xdr:col>
                    <xdr:colOff>323850</xdr:colOff>
                    <xdr:row>2</xdr:row>
                    <xdr:rowOff>47625</xdr:rowOff>
                  </from>
                  <to>
                    <xdr:col>9</xdr:col>
                    <xdr:colOff>38100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7D987-9431-407A-B896-8D52221326D0}">
  <sheetPr codeName="Feuil2"/>
  <dimension ref="A1:AH1343"/>
  <sheetViews>
    <sheetView workbookViewId="0">
      <selection activeCell="L4" sqref="L4"/>
    </sheetView>
  </sheetViews>
  <sheetFormatPr baseColWidth="10" defaultRowHeight="15" x14ac:dyDescent="0.25"/>
  <cols>
    <col min="1" max="1" width="23.42578125" bestFit="1" customWidth="1"/>
    <col min="2" max="2" width="19.140625" bestFit="1" customWidth="1"/>
    <col min="3" max="3" width="13.28515625" style="22" bestFit="1" customWidth="1"/>
    <col min="14" max="14" width="12.85546875" style="25" bestFit="1" customWidth="1"/>
    <col min="15" max="15" width="12.85546875" style="19" customWidth="1"/>
    <col min="251" max="251" width="23.42578125" bestFit="1" customWidth="1"/>
    <col min="252" max="252" width="19.140625" bestFit="1" customWidth="1"/>
    <col min="263" max="263" width="13.28515625" bestFit="1" customWidth="1"/>
    <col min="271" max="271" width="12.85546875" bestFit="1" customWidth="1"/>
    <col min="507" max="507" width="23.42578125" bestFit="1" customWidth="1"/>
    <col min="508" max="508" width="19.140625" bestFit="1" customWidth="1"/>
    <col min="519" max="519" width="13.28515625" bestFit="1" customWidth="1"/>
    <col min="527" max="527" width="12.85546875" bestFit="1" customWidth="1"/>
    <col min="763" max="763" width="23.42578125" bestFit="1" customWidth="1"/>
    <col min="764" max="764" width="19.140625" bestFit="1" customWidth="1"/>
    <col min="775" max="775" width="13.28515625" bestFit="1" customWidth="1"/>
    <col min="783" max="783" width="12.85546875" bestFit="1" customWidth="1"/>
    <col min="1019" max="1019" width="23.42578125" bestFit="1" customWidth="1"/>
    <col min="1020" max="1020" width="19.140625" bestFit="1" customWidth="1"/>
    <col min="1031" max="1031" width="13.28515625" bestFit="1" customWidth="1"/>
    <col min="1039" max="1039" width="12.85546875" bestFit="1" customWidth="1"/>
    <col min="1275" max="1275" width="23.42578125" bestFit="1" customWidth="1"/>
    <col min="1276" max="1276" width="19.140625" bestFit="1" customWidth="1"/>
    <col min="1287" max="1287" width="13.28515625" bestFit="1" customWidth="1"/>
    <col min="1295" max="1295" width="12.85546875" bestFit="1" customWidth="1"/>
    <col min="1531" max="1531" width="23.42578125" bestFit="1" customWidth="1"/>
    <col min="1532" max="1532" width="19.140625" bestFit="1" customWidth="1"/>
    <col min="1543" max="1543" width="13.28515625" bestFit="1" customWidth="1"/>
    <col min="1551" max="1551" width="12.85546875" bestFit="1" customWidth="1"/>
    <col min="1787" max="1787" width="23.42578125" bestFit="1" customWidth="1"/>
    <col min="1788" max="1788" width="19.140625" bestFit="1" customWidth="1"/>
    <col min="1799" max="1799" width="13.28515625" bestFit="1" customWidth="1"/>
    <col min="1807" max="1807" width="12.85546875" bestFit="1" customWidth="1"/>
    <col min="2043" max="2043" width="23.42578125" bestFit="1" customWidth="1"/>
    <col min="2044" max="2044" width="19.140625" bestFit="1" customWidth="1"/>
    <col min="2055" max="2055" width="13.28515625" bestFit="1" customWidth="1"/>
    <col min="2063" max="2063" width="12.85546875" bestFit="1" customWidth="1"/>
    <col min="2299" max="2299" width="23.42578125" bestFit="1" customWidth="1"/>
    <col min="2300" max="2300" width="19.140625" bestFit="1" customWidth="1"/>
    <col min="2311" max="2311" width="13.28515625" bestFit="1" customWidth="1"/>
    <col min="2319" max="2319" width="12.85546875" bestFit="1" customWidth="1"/>
    <col min="2555" max="2555" width="23.42578125" bestFit="1" customWidth="1"/>
    <col min="2556" max="2556" width="19.140625" bestFit="1" customWidth="1"/>
    <col min="2567" max="2567" width="13.28515625" bestFit="1" customWidth="1"/>
    <col min="2575" max="2575" width="12.85546875" bestFit="1" customWidth="1"/>
    <col min="2811" max="2811" width="23.42578125" bestFit="1" customWidth="1"/>
    <col min="2812" max="2812" width="19.140625" bestFit="1" customWidth="1"/>
    <col min="2823" max="2823" width="13.28515625" bestFit="1" customWidth="1"/>
    <col min="2831" max="2831" width="12.85546875" bestFit="1" customWidth="1"/>
    <col min="3067" max="3067" width="23.42578125" bestFit="1" customWidth="1"/>
    <col min="3068" max="3068" width="19.140625" bestFit="1" customWidth="1"/>
    <col min="3079" max="3079" width="13.28515625" bestFit="1" customWidth="1"/>
    <col min="3087" max="3087" width="12.85546875" bestFit="1" customWidth="1"/>
    <col min="3323" max="3323" width="23.42578125" bestFit="1" customWidth="1"/>
    <col min="3324" max="3324" width="19.140625" bestFit="1" customWidth="1"/>
    <col min="3335" max="3335" width="13.28515625" bestFit="1" customWidth="1"/>
    <col min="3343" max="3343" width="12.85546875" bestFit="1" customWidth="1"/>
    <col min="3579" max="3579" width="23.42578125" bestFit="1" customWidth="1"/>
    <col min="3580" max="3580" width="19.140625" bestFit="1" customWidth="1"/>
    <col min="3591" max="3591" width="13.28515625" bestFit="1" customWidth="1"/>
    <col min="3599" max="3599" width="12.85546875" bestFit="1" customWidth="1"/>
    <col min="3835" max="3835" width="23.42578125" bestFit="1" customWidth="1"/>
    <col min="3836" max="3836" width="19.140625" bestFit="1" customWidth="1"/>
    <col min="3847" max="3847" width="13.28515625" bestFit="1" customWidth="1"/>
    <col min="3855" max="3855" width="12.85546875" bestFit="1" customWidth="1"/>
    <col min="4091" max="4091" width="23.42578125" bestFit="1" customWidth="1"/>
    <col min="4092" max="4092" width="19.140625" bestFit="1" customWidth="1"/>
    <col min="4103" max="4103" width="13.28515625" bestFit="1" customWidth="1"/>
    <col min="4111" max="4111" width="12.85546875" bestFit="1" customWidth="1"/>
    <col min="4347" max="4347" width="23.42578125" bestFit="1" customWidth="1"/>
    <col min="4348" max="4348" width="19.140625" bestFit="1" customWidth="1"/>
    <col min="4359" max="4359" width="13.28515625" bestFit="1" customWidth="1"/>
    <col min="4367" max="4367" width="12.85546875" bestFit="1" customWidth="1"/>
    <col min="4603" max="4603" width="23.42578125" bestFit="1" customWidth="1"/>
    <col min="4604" max="4604" width="19.140625" bestFit="1" customWidth="1"/>
    <col min="4615" max="4615" width="13.28515625" bestFit="1" customWidth="1"/>
    <col min="4623" max="4623" width="12.85546875" bestFit="1" customWidth="1"/>
    <col min="4859" max="4859" width="23.42578125" bestFit="1" customWidth="1"/>
    <col min="4860" max="4860" width="19.140625" bestFit="1" customWidth="1"/>
    <col min="4871" max="4871" width="13.28515625" bestFit="1" customWidth="1"/>
    <col min="4879" max="4879" width="12.85546875" bestFit="1" customWidth="1"/>
    <col min="5115" max="5115" width="23.42578125" bestFit="1" customWidth="1"/>
    <col min="5116" max="5116" width="19.140625" bestFit="1" customWidth="1"/>
    <col min="5127" max="5127" width="13.28515625" bestFit="1" customWidth="1"/>
    <col min="5135" max="5135" width="12.85546875" bestFit="1" customWidth="1"/>
    <col min="5371" max="5371" width="23.42578125" bestFit="1" customWidth="1"/>
    <col min="5372" max="5372" width="19.140625" bestFit="1" customWidth="1"/>
    <col min="5383" max="5383" width="13.28515625" bestFit="1" customWidth="1"/>
    <col min="5391" max="5391" width="12.85546875" bestFit="1" customWidth="1"/>
    <col min="5627" max="5627" width="23.42578125" bestFit="1" customWidth="1"/>
    <col min="5628" max="5628" width="19.140625" bestFit="1" customWidth="1"/>
    <col min="5639" max="5639" width="13.28515625" bestFit="1" customWidth="1"/>
    <col min="5647" max="5647" width="12.85546875" bestFit="1" customWidth="1"/>
    <col min="5883" max="5883" width="23.42578125" bestFit="1" customWidth="1"/>
    <col min="5884" max="5884" width="19.140625" bestFit="1" customWidth="1"/>
    <col min="5895" max="5895" width="13.28515625" bestFit="1" customWidth="1"/>
    <col min="5903" max="5903" width="12.85546875" bestFit="1" customWidth="1"/>
    <col min="6139" max="6139" width="23.42578125" bestFit="1" customWidth="1"/>
    <col min="6140" max="6140" width="19.140625" bestFit="1" customWidth="1"/>
    <col min="6151" max="6151" width="13.28515625" bestFit="1" customWidth="1"/>
    <col min="6159" max="6159" width="12.85546875" bestFit="1" customWidth="1"/>
    <col min="6395" max="6395" width="23.42578125" bestFit="1" customWidth="1"/>
    <col min="6396" max="6396" width="19.140625" bestFit="1" customWidth="1"/>
    <col min="6407" max="6407" width="13.28515625" bestFit="1" customWidth="1"/>
    <col min="6415" max="6415" width="12.85546875" bestFit="1" customWidth="1"/>
    <col min="6651" max="6651" width="23.42578125" bestFit="1" customWidth="1"/>
    <col min="6652" max="6652" width="19.140625" bestFit="1" customWidth="1"/>
    <col min="6663" max="6663" width="13.28515625" bestFit="1" customWidth="1"/>
    <col min="6671" max="6671" width="12.85546875" bestFit="1" customWidth="1"/>
    <col min="6907" max="6907" width="23.42578125" bestFit="1" customWidth="1"/>
    <col min="6908" max="6908" width="19.140625" bestFit="1" customWidth="1"/>
    <col min="6919" max="6919" width="13.28515625" bestFit="1" customWidth="1"/>
    <col min="6927" max="6927" width="12.85546875" bestFit="1" customWidth="1"/>
    <col min="7163" max="7163" width="23.42578125" bestFit="1" customWidth="1"/>
    <col min="7164" max="7164" width="19.140625" bestFit="1" customWidth="1"/>
    <col min="7175" max="7175" width="13.28515625" bestFit="1" customWidth="1"/>
    <col min="7183" max="7183" width="12.85546875" bestFit="1" customWidth="1"/>
    <col min="7419" max="7419" width="23.42578125" bestFit="1" customWidth="1"/>
    <col min="7420" max="7420" width="19.140625" bestFit="1" customWidth="1"/>
    <col min="7431" max="7431" width="13.28515625" bestFit="1" customWidth="1"/>
    <col min="7439" max="7439" width="12.85546875" bestFit="1" customWidth="1"/>
    <col min="7675" max="7675" width="23.42578125" bestFit="1" customWidth="1"/>
    <col min="7676" max="7676" width="19.140625" bestFit="1" customWidth="1"/>
    <col min="7687" max="7687" width="13.28515625" bestFit="1" customWidth="1"/>
    <col min="7695" max="7695" width="12.85546875" bestFit="1" customWidth="1"/>
    <col min="7931" max="7931" width="23.42578125" bestFit="1" customWidth="1"/>
    <col min="7932" max="7932" width="19.140625" bestFit="1" customWidth="1"/>
    <col min="7943" max="7943" width="13.28515625" bestFit="1" customWidth="1"/>
    <col min="7951" max="7951" width="12.85546875" bestFit="1" customWidth="1"/>
    <col min="8187" max="8187" width="23.42578125" bestFit="1" customWidth="1"/>
    <col min="8188" max="8188" width="19.140625" bestFit="1" customWidth="1"/>
    <col min="8199" max="8199" width="13.28515625" bestFit="1" customWidth="1"/>
    <col min="8207" max="8207" width="12.85546875" bestFit="1" customWidth="1"/>
    <col min="8443" max="8443" width="23.42578125" bestFit="1" customWidth="1"/>
    <col min="8444" max="8444" width="19.140625" bestFit="1" customWidth="1"/>
    <col min="8455" max="8455" width="13.28515625" bestFit="1" customWidth="1"/>
    <col min="8463" max="8463" width="12.85546875" bestFit="1" customWidth="1"/>
    <col min="8699" max="8699" width="23.42578125" bestFit="1" customWidth="1"/>
    <col min="8700" max="8700" width="19.140625" bestFit="1" customWidth="1"/>
    <col min="8711" max="8711" width="13.28515625" bestFit="1" customWidth="1"/>
    <col min="8719" max="8719" width="12.85546875" bestFit="1" customWidth="1"/>
    <col min="8955" max="8955" width="23.42578125" bestFit="1" customWidth="1"/>
    <col min="8956" max="8956" width="19.140625" bestFit="1" customWidth="1"/>
    <col min="8967" max="8967" width="13.28515625" bestFit="1" customWidth="1"/>
    <col min="8975" max="8975" width="12.85546875" bestFit="1" customWidth="1"/>
    <col min="9211" max="9211" width="23.42578125" bestFit="1" customWidth="1"/>
    <col min="9212" max="9212" width="19.140625" bestFit="1" customWidth="1"/>
    <col min="9223" max="9223" width="13.28515625" bestFit="1" customWidth="1"/>
    <col min="9231" max="9231" width="12.85546875" bestFit="1" customWidth="1"/>
    <col min="9467" max="9467" width="23.42578125" bestFit="1" customWidth="1"/>
    <col min="9468" max="9468" width="19.140625" bestFit="1" customWidth="1"/>
    <col min="9479" max="9479" width="13.28515625" bestFit="1" customWidth="1"/>
    <col min="9487" max="9487" width="12.85546875" bestFit="1" customWidth="1"/>
    <col min="9723" max="9723" width="23.42578125" bestFit="1" customWidth="1"/>
    <col min="9724" max="9724" width="19.140625" bestFit="1" customWidth="1"/>
    <col min="9735" max="9735" width="13.28515625" bestFit="1" customWidth="1"/>
    <col min="9743" max="9743" width="12.85546875" bestFit="1" customWidth="1"/>
    <col min="9979" max="9979" width="23.42578125" bestFit="1" customWidth="1"/>
    <col min="9980" max="9980" width="19.140625" bestFit="1" customWidth="1"/>
    <col min="9991" max="9991" width="13.28515625" bestFit="1" customWidth="1"/>
    <col min="9999" max="9999" width="12.85546875" bestFit="1" customWidth="1"/>
    <col min="10235" max="10235" width="23.42578125" bestFit="1" customWidth="1"/>
    <col min="10236" max="10236" width="19.140625" bestFit="1" customWidth="1"/>
    <col min="10247" max="10247" width="13.28515625" bestFit="1" customWidth="1"/>
    <col min="10255" max="10255" width="12.85546875" bestFit="1" customWidth="1"/>
    <col min="10491" max="10491" width="23.42578125" bestFit="1" customWidth="1"/>
    <col min="10492" max="10492" width="19.140625" bestFit="1" customWidth="1"/>
    <col min="10503" max="10503" width="13.28515625" bestFit="1" customWidth="1"/>
    <col min="10511" max="10511" width="12.85546875" bestFit="1" customWidth="1"/>
    <col min="10747" max="10747" width="23.42578125" bestFit="1" customWidth="1"/>
    <col min="10748" max="10748" width="19.140625" bestFit="1" customWidth="1"/>
    <col min="10759" max="10759" width="13.28515625" bestFit="1" customWidth="1"/>
    <col min="10767" max="10767" width="12.85546875" bestFit="1" customWidth="1"/>
    <col min="11003" max="11003" width="23.42578125" bestFit="1" customWidth="1"/>
    <col min="11004" max="11004" width="19.140625" bestFit="1" customWidth="1"/>
    <col min="11015" max="11015" width="13.28515625" bestFit="1" customWidth="1"/>
    <col min="11023" max="11023" width="12.85546875" bestFit="1" customWidth="1"/>
    <col min="11259" max="11259" width="23.42578125" bestFit="1" customWidth="1"/>
    <col min="11260" max="11260" width="19.140625" bestFit="1" customWidth="1"/>
    <col min="11271" max="11271" width="13.28515625" bestFit="1" customWidth="1"/>
    <col min="11279" max="11279" width="12.85546875" bestFit="1" customWidth="1"/>
    <col min="11515" max="11515" width="23.42578125" bestFit="1" customWidth="1"/>
    <col min="11516" max="11516" width="19.140625" bestFit="1" customWidth="1"/>
    <col min="11527" max="11527" width="13.28515625" bestFit="1" customWidth="1"/>
    <col min="11535" max="11535" width="12.85546875" bestFit="1" customWidth="1"/>
    <col min="11771" max="11771" width="23.42578125" bestFit="1" customWidth="1"/>
    <col min="11772" max="11772" width="19.140625" bestFit="1" customWidth="1"/>
    <col min="11783" max="11783" width="13.28515625" bestFit="1" customWidth="1"/>
    <col min="11791" max="11791" width="12.85546875" bestFit="1" customWidth="1"/>
    <col min="12027" max="12027" width="23.42578125" bestFit="1" customWidth="1"/>
    <col min="12028" max="12028" width="19.140625" bestFit="1" customWidth="1"/>
    <col min="12039" max="12039" width="13.28515625" bestFit="1" customWidth="1"/>
    <col min="12047" max="12047" width="12.85546875" bestFit="1" customWidth="1"/>
    <col min="12283" max="12283" width="23.42578125" bestFit="1" customWidth="1"/>
    <col min="12284" max="12284" width="19.140625" bestFit="1" customWidth="1"/>
    <col min="12295" max="12295" width="13.28515625" bestFit="1" customWidth="1"/>
    <col min="12303" max="12303" width="12.85546875" bestFit="1" customWidth="1"/>
    <col min="12539" max="12539" width="23.42578125" bestFit="1" customWidth="1"/>
    <col min="12540" max="12540" width="19.140625" bestFit="1" customWidth="1"/>
    <col min="12551" max="12551" width="13.28515625" bestFit="1" customWidth="1"/>
    <col min="12559" max="12559" width="12.85546875" bestFit="1" customWidth="1"/>
    <col min="12795" max="12795" width="23.42578125" bestFit="1" customWidth="1"/>
    <col min="12796" max="12796" width="19.140625" bestFit="1" customWidth="1"/>
    <col min="12807" max="12807" width="13.28515625" bestFit="1" customWidth="1"/>
    <col min="12815" max="12815" width="12.85546875" bestFit="1" customWidth="1"/>
    <col min="13051" max="13051" width="23.42578125" bestFit="1" customWidth="1"/>
    <col min="13052" max="13052" width="19.140625" bestFit="1" customWidth="1"/>
    <col min="13063" max="13063" width="13.28515625" bestFit="1" customWidth="1"/>
    <col min="13071" max="13071" width="12.85546875" bestFit="1" customWidth="1"/>
    <col min="13307" max="13307" width="23.42578125" bestFit="1" customWidth="1"/>
    <col min="13308" max="13308" width="19.140625" bestFit="1" customWidth="1"/>
    <col min="13319" max="13319" width="13.28515625" bestFit="1" customWidth="1"/>
    <col min="13327" max="13327" width="12.85546875" bestFit="1" customWidth="1"/>
    <col min="13563" max="13563" width="23.42578125" bestFit="1" customWidth="1"/>
    <col min="13564" max="13564" width="19.140625" bestFit="1" customWidth="1"/>
    <col min="13575" max="13575" width="13.28515625" bestFit="1" customWidth="1"/>
    <col min="13583" max="13583" width="12.85546875" bestFit="1" customWidth="1"/>
    <col min="13819" max="13819" width="23.42578125" bestFit="1" customWidth="1"/>
    <col min="13820" max="13820" width="19.140625" bestFit="1" customWidth="1"/>
    <col min="13831" max="13831" width="13.28515625" bestFit="1" customWidth="1"/>
    <col min="13839" max="13839" width="12.85546875" bestFit="1" customWidth="1"/>
    <col min="14075" max="14075" width="23.42578125" bestFit="1" customWidth="1"/>
    <col min="14076" max="14076" width="19.140625" bestFit="1" customWidth="1"/>
    <col min="14087" max="14087" width="13.28515625" bestFit="1" customWidth="1"/>
    <col min="14095" max="14095" width="12.85546875" bestFit="1" customWidth="1"/>
    <col min="14331" max="14331" width="23.42578125" bestFit="1" customWidth="1"/>
    <col min="14332" max="14332" width="19.140625" bestFit="1" customWidth="1"/>
    <col min="14343" max="14343" width="13.28515625" bestFit="1" customWidth="1"/>
    <col min="14351" max="14351" width="12.85546875" bestFit="1" customWidth="1"/>
    <col min="14587" max="14587" width="23.42578125" bestFit="1" customWidth="1"/>
    <col min="14588" max="14588" width="19.140625" bestFit="1" customWidth="1"/>
    <col min="14599" max="14599" width="13.28515625" bestFit="1" customWidth="1"/>
    <col min="14607" max="14607" width="12.85546875" bestFit="1" customWidth="1"/>
    <col min="14843" max="14843" width="23.42578125" bestFit="1" customWidth="1"/>
    <col min="14844" max="14844" width="19.140625" bestFit="1" customWidth="1"/>
    <col min="14855" max="14855" width="13.28515625" bestFit="1" customWidth="1"/>
    <col min="14863" max="14863" width="12.85546875" bestFit="1" customWidth="1"/>
    <col min="15099" max="15099" width="23.42578125" bestFit="1" customWidth="1"/>
    <col min="15100" max="15100" width="19.140625" bestFit="1" customWidth="1"/>
    <col min="15111" max="15111" width="13.28515625" bestFit="1" customWidth="1"/>
    <col min="15119" max="15119" width="12.85546875" bestFit="1" customWidth="1"/>
    <col min="15355" max="15355" width="23.42578125" bestFit="1" customWidth="1"/>
    <col min="15356" max="15356" width="19.140625" bestFit="1" customWidth="1"/>
    <col min="15367" max="15367" width="13.28515625" bestFit="1" customWidth="1"/>
    <col min="15375" max="15375" width="12.85546875" bestFit="1" customWidth="1"/>
    <col min="15611" max="15611" width="23.42578125" bestFit="1" customWidth="1"/>
    <col min="15612" max="15612" width="19.140625" bestFit="1" customWidth="1"/>
    <col min="15623" max="15623" width="13.28515625" bestFit="1" customWidth="1"/>
    <col min="15631" max="15631" width="12.85546875" bestFit="1" customWidth="1"/>
    <col min="15867" max="15867" width="23.42578125" bestFit="1" customWidth="1"/>
    <col min="15868" max="15868" width="19.140625" bestFit="1" customWidth="1"/>
    <col min="15879" max="15879" width="13.28515625" bestFit="1" customWidth="1"/>
    <col min="15887" max="15887" width="12.85546875" bestFit="1" customWidth="1"/>
    <col min="16123" max="16123" width="23.42578125" bestFit="1" customWidth="1"/>
    <col min="16124" max="16124" width="19.140625" bestFit="1" customWidth="1"/>
    <col min="16135" max="16135" width="13.28515625" bestFit="1" customWidth="1"/>
    <col min="16143" max="16143" width="12.85546875" bestFit="1" customWidth="1"/>
  </cols>
  <sheetData>
    <row r="1" spans="1:34" x14ac:dyDescent="0.25">
      <c r="A1" s="18" t="s">
        <v>1013</v>
      </c>
      <c r="B1" t="s">
        <v>1014</v>
      </c>
      <c r="C1" s="22" t="s">
        <v>1018</v>
      </c>
      <c r="D1" t="s">
        <v>1015</v>
      </c>
      <c r="E1" t="s">
        <v>1016</v>
      </c>
      <c r="F1" t="s">
        <v>1017</v>
      </c>
      <c r="G1" t="s">
        <v>1019</v>
      </c>
      <c r="H1" t="s">
        <v>1020</v>
      </c>
      <c r="I1" t="s">
        <v>1021</v>
      </c>
      <c r="J1" t="s">
        <v>1022</v>
      </c>
      <c r="K1" t="s">
        <v>1023</v>
      </c>
      <c r="L1" t="s">
        <v>1024</v>
      </c>
      <c r="M1" t="s">
        <v>1025</v>
      </c>
      <c r="N1" s="25" t="s">
        <v>1026</v>
      </c>
      <c r="P1" t="s">
        <v>1027</v>
      </c>
      <c r="Q1" t="s">
        <v>1028</v>
      </c>
      <c r="R1" t="s">
        <v>1029</v>
      </c>
      <c r="S1" t="s">
        <v>1030</v>
      </c>
      <c r="T1" t="s">
        <v>1031</v>
      </c>
      <c r="U1" t="s">
        <v>1032</v>
      </c>
      <c r="V1" t="s">
        <v>1033</v>
      </c>
      <c r="W1" t="s">
        <v>1034</v>
      </c>
      <c r="X1" t="s">
        <v>1035</v>
      </c>
      <c r="Y1" t="s">
        <v>1036</v>
      </c>
      <c r="Z1" t="s">
        <v>1037</v>
      </c>
      <c r="AA1" t="s">
        <v>1038</v>
      </c>
      <c r="AB1" t="s">
        <v>1039</v>
      </c>
      <c r="AC1" t="s">
        <v>1040</v>
      </c>
      <c r="AD1" t="s">
        <v>1041</v>
      </c>
      <c r="AE1" t="s">
        <v>1042</v>
      </c>
      <c r="AF1" t="s">
        <v>1043</v>
      </c>
      <c r="AG1" t="s">
        <v>1044</v>
      </c>
      <c r="AH1" t="s">
        <v>1045</v>
      </c>
    </row>
    <row r="2" spans="1:34" x14ac:dyDescent="0.25">
      <c r="A2" t="str">
        <f>CONCATENATE(B2,C2)</f>
        <v>BMOU66632346910900000</v>
      </c>
      <c r="B2" t="s">
        <v>134</v>
      </c>
      <c r="C2" s="22">
        <v>6910900000</v>
      </c>
      <c r="D2" s="20">
        <v>43713</v>
      </c>
      <c r="E2" t="s">
        <v>1046</v>
      </c>
      <c r="F2">
        <v>100</v>
      </c>
      <c r="G2" t="s">
        <v>1047</v>
      </c>
      <c r="H2">
        <v>15308</v>
      </c>
      <c r="I2">
        <v>16998.37</v>
      </c>
      <c r="J2">
        <v>0</v>
      </c>
      <c r="K2">
        <v>1421.77</v>
      </c>
      <c r="L2" t="s">
        <v>1048</v>
      </c>
      <c r="M2">
        <f>H2+K2</f>
        <v>16729.77</v>
      </c>
      <c r="N2" s="25">
        <f>(Y2/M2)*100</f>
        <v>6.999498498783904</v>
      </c>
      <c r="O2" s="19">
        <f>ROUNDUP(N2,1)</f>
        <v>7</v>
      </c>
      <c r="P2">
        <v>700</v>
      </c>
      <c r="Q2">
        <v>0</v>
      </c>
      <c r="R2">
        <v>0</v>
      </c>
      <c r="S2">
        <v>700</v>
      </c>
      <c r="T2">
        <v>0.85</v>
      </c>
      <c r="U2" t="s">
        <v>1049</v>
      </c>
      <c r="V2" t="s">
        <v>1050</v>
      </c>
      <c r="W2" t="s">
        <v>1051</v>
      </c>
      <c r="X2" t="s">
        <v>1052</v>
      </c>
      <c r="Y2">
        <v>1171</v>
      </c>
      <c r="Z2">
        <v>0</v>
      </c>
      <c r="AA2">
        <v>0</v>
      </c>
      <c r="AB2">
        <f>Y2+Z2+AA2</f>
        <v>1171</v>
      </c>
      <c r="AC2">
        <v>0</v>
      </c>
      <c r="AD2">
        <v>3720</v>
      </c>
      <c r="AE2">
        <v>0</v>
      </c>
      <c r="AF2">
        <v>0</v>
      </c>
      <c r="AG2">
        <v>0</v>
      </c>
      <c r="AH2">
        <v>1171</v>
      </c>
    </row>
    <row r="3" spans="1:34" x14ac:dyDescent="0.25">
      <c r="A3" t="str">
        <f t="shared" ref="A3:A66" si="0">CONCATENATE(B3,C3)</f>
        <v>TCNU17858716910900000</v>
      </c>
      <c r="B3" t="s">
        <v>869</v>
      </c>
      <c r="C3" s="22">
        <v>6910900000</v>
      </c>
      <c r="D3" s="20">
        <v>43713</v>
      </c>
      <c r="E3" t="s">
        <v>1046</v>
      </c>
      <c r="F3">
        <v>100</v>
      </c>
      <c r="G3" t="s">
        <v>1047</v>
      </c>
      <c r="H3">
        <v>15211</v>
      </c>
      <c r="I3">
        <v>16890.62</v>
      </c>
      <c r="J3">
        <v>0</v>
      </c>
      <c r="K3">
        <v>1421.76</v>
      </c>
      <c r="L3" t="s">
        <v>1048</v>
      </c>
      <c r="M3">
        <f t="shared" ref="M3:M66" si="1">H3+K3</f>
        <v>16632.759999999998</v>
      </c>
      <c r="N3" s="25">
        <f t="shared" ref="N3:N66" si="2">(Y3/M3)*100</f>
        <v>6.9982372137877311</v>
      </c>
      <c r="O3" s="19">
        <f t="shared" ref="O3:O66" si="3">ROUNDUP(N3,1)</f>
        <v>7</v>
      </c>
      <c r="P3">
        <v>700</v>
      </c>
      <c r="Q3">
        <v>0</v>
      </c>
      <c r="R3">
        <v>0</v>
      </c>
      <c r="S3">
        <v>700</v>
      </c>
      <c r="T3">
        <v>0.84</v>
      </c>
      <c r="U3" t="s">
        <v>1049</v>
      </c>
      <c r="V3" t="s">
        <v>1050</v>
      </c>
      <c r="W3" t="s">
        <v>1051</v>
      </c>
      <c r="X3" t="s">
        <v>1052</v>
      </c>
      <c r="Y3">
        <v>1164</v>
      </c>
      <c r="Z3">
        <v>0</v>
      </c>
      <c r="AA3">
        <v>0</v>
      </c>
      <c r="AB3">
        <f t="shared" ref="AB3:AB66" si="4">Y3+Z3+AA3</f>
        <v>1164</v>
      </c>
      <c r="AC3">
        <v>0</v>
      </c>
      <c r="AD3">
        <v>3699</v>
      </c>
      <c r="AE3">
        <v>0</v>
      </c>
      <c r="AF3">
        <v>0</v>
      </c>
      <c r="AG3">
        <v>0</v>
      </c>
      <c r="AH3">
        <v>1164</v>
      </c>
    </row>
    <row r="4" spans="1:34" x14ac:dyDescent="0.25">
      <c r="A4" t="str">
        <f t="shared" si="0"/>
        <v>TLLU53229426910900000</v>
      </c>
      <c r="B4" t="s">
        <v>922</v>
      </c>
      <c r="C4" s="22">
        <v>6910900000</v>
      </c>
      <c r="D4" s="20">
        <v>43713</v>
      </c>
      <c r="E4" t="s">
        <v>1046</v>
      </c>
      <c r="F4">
        <v>100</v>
      </c>
      <c r="G4" t="s">
        <v>1047</v>
      </c>
      <c r="H4">
        <v>16998</v>
      </c>
      <c r="I4">
        <v>18874.580000000002</v>
      </c>
      <c r="J4">
        <v>0</v>
      </c>
      <c r="K4">
        <v>1421.85</v>
      </c>
      <c r="L4" t="s">
        <v>1048</v>
      </c>
      <c r="M4">
        <f t="shared" si="1"/>
        <v>18419.849999999999</v>
      </c>
      <c r="N4" s="25">
        <f t="shared" si="2"/>
        <v>6.9978854333775793</v>
      </c>
      <c r="O4" s="19">
        <f t="shared" si="3"/>
        <v>7</v>
      </c>
      <c r="P4">
        <v>700</v>
      </c>
      <c r="Q4">
        <v>0</v>
      </c>
      <c r="R4">
        <v>0</v>
      </c>
      <c r="S4">
        <v>700</v>
      </c>
      <c r="T4">
        <v>0.94</v>
      </c>
      <c r="U4" t="s">
        <v>1049</v>
      </c>
      <c r="V4" t="s">
        <v>1050</v>
      </c>
      <c r="W4" t="s">
        <v>1051</v>
      </c>
      <c r="X4" t="s">
        <v>1052</v>
      </c>
      <c r="Y4">
        <v>1289</v>
      </c>
      <c r="Z4">
        <v>0</v>
      </c>
      <c r="AA4">
        <v>0</v>
      </c>
      <c r="AB4">
        <f t="shared" si="4"/>
        <v>1289</v>
      </c>
      <c r="AC4">
        <v>0</v>
      </c>
      <c r="AD4">
        <v>4082</v>
      </c>
      <c r="AE4">
        <v>0</v>
      </c>
      <c r="AF4">
        <v>0</v>
      </c>
      <c r="AG4">
        <v>0</v>
      </c>
      <c r="AH4">
        <v>1289</v>
      </c>
    </row>
    <row r="5" spans="1:34" x14ac:dyDescent="0.25">
      <c r="A5" t="str">
        <f t="shared" si="0"/>
        <v>BEAU41937076910900000</v>
      </c>
      <c r="B5" t="s">
        <v>102</v>
      </c>
      <c r="C5" s="22">
        <v>6910900000</v>
      </c>
      <c r="D5" s="20">
        <v>43718</v>
      </c>
      <c r="E5" t="s">
        <v>1046</v>
      </c>
      <c r="F5">
        <v>100</v>
      </c>
      <c r="G5" t="s">
        <v>1047</v>
      </c>
      <c r="H5">
        <v>14108</v>
      </c>
      <c r="I5">
        <v>15665.92</v>
      </c>
      <c r="J5">
        <v>0</v>
      </c>
      <c r="K5">
        <v>1421.7</v>
      </c>
      <c r="L5" t="s">
        <v>1048</v>
      </c>
      <c r="M5">
        <f t="shared" si="1"/>
        <v>15529.7</v>
      </c>
      <c r="N5" s="25">
        <f t="shared" si="2"/>
        <v>6.9994912973206178</v>
      </c>
      <c r="O5" s="19">
        <f t="shared" si="3"/>
        <v>7</v>
      </c>
      <c r="P5">
        <v>700</v>
      </c>
      <c r="Q5">
        <v>0</v>
      </c>
      <c r="R5">
        <v>0</v>
      </c>
      <c r="S5">
        <v>700</v>
      </c>
      <c r="T5">
        <v>0.78</v>
      </c>
      <c r="U5" t="s">
        <v>1049</v>
      </c>
      <c r="V5" t="s">
        <v>1050</v>
      </c>
      <c r="W5" t="s">
        <v>1051</v>
      </c>
      <c r="X5" t="s">
        <v>1052</v>
      </c>
      <c r="Y5">
        <v>1087</v>
      </c>
      <c r="Z5">
        <v>0</v>
      </c>
      <c r="AA5">
        <v>0</v>
      </c>
      <c r="AB5">
        <f t="shared" si="4"/>
        <v>1087</v>
      </c>
      <c r="AC5">
        <v>0</v>
      </c>
      <c r="AD5">
        <v>3463</v>
      </c>
      <c r="AE5">
        <v>0</v>
      </c>
      <c r="AF5">
        <v>0</v>
      </c>
      <c r="AG5">
        <v>0</v>
      </c>
      <c r="AH5">
        <v>1087</v>
      </c>
    </row>
    <row r="6" spans="1:34" x14ac:dyDescent="0.25">
      <c r="A6" t="str">
        <f t="shared" si="0"/>
        <v>BMOU30813539403901090</v>
      </c>
      <c r="B6" t="s">
        <v>124</v>
      </c>
      <c r="C6" s="22">
        <v>9403901090</v>
      </c>
      <c r="D6" s="20">
        <v>43713</v>
      </c>
      <c r="E6" t="s">
        <v>1053</v>
      </c>
      <c r="F6">
        <v>200</v>
      </c>
      <c r="G6" t="s">
        <v>1047</v>
      </c>
      <c r="H6">
        <v>5922</v>
      </c>
      <c r="I6">
        <v>6576</v>
      </c>
      <c r="J6">
        <v>0</v>
      </c>
      <c r="K6">
        <v>6272.03</v>
      </c>
      <c r="L6" t="s">
        <v>1048</v>
      </c>
      <c r="M6">
        <f t="shared" si="1"/>
        <v>12194.029999999999</v>
      </c>
      <c r="N6" s="25">
        <f t="shared" si="2"/>
        <v>0</v>
      </c>
      <c r="O6" s="19">
        <f t="shared" si="3"/>
        <v>0</v>
      </c>
      <c r="P6">
        <v>86</v>
      </c>
      <c r="Q6">
        <v>0</v>
      </c>
      <c r="R6">
        <v>0</v>
      </c>
      <c r="S6">
        <v>3500</v>
      </c>
      <c r="T6">
        <v>13.36</v>
      </c>
      <c r="U6" t="s">
        <v>1049</v>
      </c>
      <c r="V6" t="s">
        <v>1050</v>
      </c>
      <c r="W6" t="s">
        <v>1051</v>
      </c>
      <c r="X6" t="s">
        <v>1052</v>
      </c>
      <c r="Y6">
        <v>0</v>
      </c>
      <c r="Z6">
        <v>0</v>
      </c>
      <c r="AA6">
        <v>0</v>
      </c>
      <c r="AB6">
        <f t="shared" si="4"/>
        <v>0</v>
      </c>
      <c r="AC6">
        <v>0</v>
      </c>
      <c r="AD6">
        <v>1233</v>
      </c>
      <c r="AE6">
        <v>0</v>
      </c>
      <c r="AF6">
        <v>0</v>
      </c>
      <c r="AG6">
        <v>0</v>
      </c>
      <c r="AH6">
        <v>0</v>
      </c>
    </row>
    <row r="7" spans="1:34" x14ac:dyDescent="0.25">
      <c r="A7" t="str">
        <f t="shared" si="0"/>
        <v>BMOU30813539403609000</v>
      </c>
      <c r="B7" t="s">
        <v>124</v>
      </c>
      <c r="C7" s="22">
        <v>9403609000</v>
      </c>
      <c r="D7" s="20">
        <v>43713</v>
      </c>
      <c r="E7" t="s">
        <v>1053</v>
      </c>
      <c r="F7">
        <v>200</v>
      </c>
      <c r="G7" t="s">
        <v>1047</v>
      </c>
      <c r="H7">
        <v>204191</v>
      </c>
      <c r="I7">
        <v>226733.5</v>
      </c>
      <c r="J7">
        <v>0</v>
      </c>
      <c r="K7">
        <v>6272.03</v>
      </c>
      <c r="L7" t="s">
        <v>1048</v>
      </c>
      <c r="M7">
        <f t="shared" si="1"/>
        <v>210463.03</v>
      </c>
      <c r="N7" s="25">
        <f t="shared" si="2"/>
        <v>0</v>
      </c>
      <c r="O7" s="19">
        <f t="shared" si="3"/>
        <v>0</v>
      </c>
      <c r="P7">
        <v>2971</v>
      </c>
      <c r="Q7">
        <v>0</v>
      </c>
      <c r="R7">
        <v>0</v>
      </c>
      <c r="S7">
        <v>3500</v>
      </c>
      <c r="T7">
        <v>13.36</v>
      </c>
      <c r="U7" t="s">
        <v>1049</v>
      </c>
      <c r="V7" t="s">
        <v>1050</v>
      </c>
      <c r="W7" t="s">
        <v>1051</v>
      </c>
      <c r="X7" t="s">
        <v>1052</v>
      </c>
      <c r="Y7">
        <v>0</v>
      </c>
      <c r="Z7">
        <v>0</v>
      </c>
      <c r="AA7">
        <v>377</v>
      </c>
      <c r="AB7">
        <f t="shared" si="4"/>
        <v>377</v>
      </c>
      <c r="AC7">
        <v>0</v>
      </c>
      <c r="AD7">
        <v>42572</v>
      </c>
      <c r="AE7">
        <v>0</v>
      </c>
      <c r="AF7">
        <v>0</v>
      </c>
      <c r="AG7">
        <v>0</v>
      </c>
      <c r="AH7">
        <v>377</v>
      </c>
    </row>
    <row r="8" spans="1:34" x14ac:dyDescent="0.25">
      <c r="A8" t="str">
        <f t="shared" si="0"/>
        <v>BMOU30813539403609000</v>
      </c>
      <c r="B8" t="s">
        <v>124</v>
      </c>
      <c r="C8" s="22">
        <v>9403609000</v>
      </c>
      <c r="D8" s="20">
        <v>43713</v>
      </c>
      <c r="E8" t="s">
        <v>1053</v>
      </c>
      <c r="F8">
        <v>200</v>
      </c>
      <c r="G8" t="s">
        <v>1047</v>
      </c>
      <c r="H8">
        <v>6949</v>
      </c>
      <c r="I8">
        <v>7716</v>
      </c>
      <c r="J8">
        <v>0</v>
      </c>
      <c r="K8">
        <v>6272.03</v>
      </c>
      <c r="L8" t="s">
        <v>1048</v>
      </c>
      <c r="M8">
        <f t="shared" si="1"/>
        <v>13221.029999999999</v>
      </c>
      <c r="N8" s="25">
        <f t="shared" si="2"/>
        <v>0</v>
      </c>
      <c r="O8" s="19">
        <f t="shared" si="3"/>
        <v>0</v>
      </c>
      <c r="P8">
        <v>101</v>
      </c>
      <c r="Q8">
        <v>0</v>
      </c>
      <c r="R8">
        <v>0</v>
      </c>
      <c r="S8">
        <v>3500</v>
      </c>
      <c r="T8">
        <v>13.36</v>
      </c>
      <c r="U8" t="s">
        <v>1049</v>
      </c>
      <c r="V8" t="s">
        <v>1050</v>
      </c>
      <c r="W8" t="s">
        <v>1051</v>
      </c>
      <c r="X8" t="s">
        <v>1052</v>
      </c>
      <c r="Y8">
        <v>0</v>
      </c>
      <c r="Z8">
        <v>0</v>
      </c>
      <c r="AA8">
        <v>13</v>
      </c>
      <c r="AB8">
        <f t="shared" si="4"/>
        <v>13</v>
      </c>
      <c r="AC8">
        <v>0</v>
      </c>
      <c r="AD8">
        <v>1449</v>
      </c>
      <c r="AE8">
        <v>0</v>
      </c>
      <c r="AF8">
        <v>0</v>
      </c>
      <c r="AG8">
        <v>0</v>
      </c>
      <c r="AH8">
        <v>13</v>
      </c>
    </row>
    <row r="9" spans="1:34" x14ac:dyDescent="0.25">
      <c r="A9" t="str">
        <f t="shared" si="0"/>
        <v>BMOU30813537009920000</v>
      </c>
      <c r="B9" t="s">
        <v>124</v>
      </c>
      <c r="C9" s="22">
        <v>7009920000</v>
      </c>
      <c r="D9" s="20">
        <v>43713</v>
      </c>
      <c r="E9" t="s">
        <v>1053</v>
      </c>
      <c r="F9">
        <v>200</v>
      </c>
      <c r="G9" t="s">
        <v>1047</v>
      </c>
      <c r="H9">
        <v>20809</v>
      </c>
      <c r="I9">
        <v>23106</v>
      </c>
      <c r="J9">
        <v>0</v>
      </c>
      <c r="K9">
        <v>6272.03</v>
      </c>
      <c r="L9" t="s">
        <v>1048</v>
      </c>
      <c r="M9">
        <f t="shared" si="1"/>
        <v>27081.03</v>
      </c>
      <c r="N9" s="25">
        <f t="shared" si="2"/>
        <v>0</v>
      </c>
      <c r="O9" s="19">
        <f t="shared" si="3"/>
        <v>0</v>
      </c>
      <c r="P9">
        <v>303</v>
      </c>
      <c r="Q9">
        <v>0</v>
      </c>
      <c r="R9">
        <v>0</v>
      </c>
      <c r="S9">
        <v>3500</v>
      </c>
      <c r="T9">
        <v>13.36</v>
      </c>
      <c r="U9" t="s">
        <v>1049</v>
      </c>
      <c r="V9" t="s">
        <v>1050</v>
      </c>
      <c r="W9" t="s">
        <v>1051</v>
      </c>
      <c r="X9" t="s">
        <v>1052</v>
      </c>
      <c r="Y9">
        <v>0</v>
      </c>
      <c r="Z9">
        <v>0</v>
      </c>
      <c r="AA9">
        <v>0</v>
      </c>
      <c r="AB9">
        <f t="shared" si="4"/>
        <v>0</v>
      </c>
      <c r="AC9">
        <v>0</v>
      </c>
      <c r="AD9">
        <v>4331</v>
      </c>
      <c r="AE9">
        <v>0</v>
      </c>
      <c r="AF9">
        <v>0</v>
      </c>
      <c r="AG9">
        <v>0</v>
      </c>
      <c r="AH9">
        <v>0</v>
      </c>
    </row>
    <row r="10" spans="1:34" x14ac:dyDescent="0.25">
      <c r="A10" t="str">
        <f t="shared" si="0"/>
        <v>BMOU30813537009910090</v>
      </c>
      <c r="B10" t="s">
        <v>124</v>
      </c>
      <c r="C10" s="22">
        <v>7009910090</v>
      </c>
      <c r="D10" s="20">
        <v>43713</v>
      </c>
      <c r="E10" t="s">
        <v>1053</v>
      </c>
      <c r="F10">
        <v>200</v>
      </c>
      <c r="G10" t="s">
        <v>1047</v>
      </c>
      <c r="H10">
        <v>2702</v>
      </c>
      <c r="I10">
        <v>3000</v>
      </c>
      <c r="J10">
        <v>0</v>
      </c>
      <c r="K10">
        <v>6272.03</v>
      </c>
      <c r="L10" t="s">
        <v>1048</v>
      </c>
      <c r="M10">
        <f t="shared" si="1"/>
        <v>8974.0299999999988</v>
      </c>
      <c r="N10" s="25">
        <f t="shared" si="2"/>
        <v>0</v>
      </c>
      <c r="O10" s="19">
        <f t="shared" si="3"/>
        <v>0</v>
      </c>
      <c r="P10">
        <v>39</v>
      </c>
      <c r="Q10">
        <v>0</v>
      </c>
      <c r="R10">
        <v>0</v>
      </c>
      <c r="S10">
        <v>3500</v>
      </c>
      <c r="T10">
        <v>13.36</v>
      </c>
      <c r="U10" t="s">
        <v>1049</v>
      </c>
      <c r="V10" t="s">
        <v>1050</v>
      </c>
      <c r="W10" t="s">
        <v>1051</v>
      </c>
      <c r="X10" t="s">
        <v>1052</v>
      </c>
      <c r="Y10">
        <v>0</v>
      </c>
      <c r="Z10">
        <v>0</v>
      </c>
      <c r="AA10">
        <v>0</v>
      </c>
      <c r="AB10">
        <f t="shared" si="4"/>
        <v>0</v>
      </c>
      <c r="AC10">
        <v>0</v>
      </c>
      <c r="AD10">
        <v>562</v>
      </c>
      <c r="AE10">
        <v>0</v>
      </c>
      <c r="AF10">
        <v>0</v>
      </c>
      <c r="AG10">
        <v>0</v>
      </c>
      <c r="AH10">
        <v>0</v>
      </c>
    </row>
    <row r="11" spans="1:34" x14ac:dyDescent="0.25">
      <c r="A11" t="str">
        <f t="shared" si="0"/>
        <v>BSIU22937549403820090</v>
      </c>
      <c r="B11" t="s">
        <v>140</v>
      </c>
      <c r="C11" s="22">
        <v>9403820090</v>
      </c>
      <c r="D11" s="20">
        <v>43713</v>
      </c>
      <c r="E11" t="s">
        <v>1046</v>
      </c>
      <c r="F11">
        <v>100</v>
      </c>
      <c r="G11" t="s">
        <v>1047</v>
      </c>
      <c r="H11">
        <v>16063</v>
      </c>
      <c r="I11">
        <v>17836</v>
      </c>
      <c r="J11">
        <v>0</v>
      </c>
      <c r="K11">
        <v>659.8</v>
      </c>
      <c r="L11" t="s">
        <v>1048</v>
      </c>
      <c r="M11">
        <f t="shared" si="1"/>
        <v>16722.8</v>
      </c>
      <c r="N11" s="25">
        <f t="shared" si="2"/>
        <v>5.597148802832062</v>
      </c>
      <c r="O11" s="19">
        <f t="shared" si="3"/>
        <v>5.6</v>
      </c>
      <c r="P11">
        <v>700</v>
      </c>
      <c r="Q11">
        <v>0</v>
      </c>
      <c r="R11">
        <v>0</v>
      </c>
      <c r="S11">
        <v>700</v>
      </c>
      <c r="T11">
        <v>0.89</v>
      </c>
      <c r="U11" t="s">
        <v>1049</v>
      </c>
      <c r="V11" t="s">
        <v>1050</v>
      </c>
      <c r="W11" t="s">
        <v>1051</v>
      </c>
      <c r="X11" t="s">
        <v>1052</v>
      </c>
      <c r="Y11">
        <v>936</v>
      </c>
      <c r="Z11">
        <v>0</v>
      </c>
      <c r="AA11">
        <v>30</v>
      </c>
      <c r="AB11">
        <f t="shared" si="4"/>
        <v>966</v>
      </c>
      <c r="AC11">
        <v>0</v>
      </c>
      <c r="AD11">
        <v>3678</v>
      </c>
      <c r="AE11">
        <v>0</v>
      </c>
      <c r="AF11">
        <v>0</v>
      </c>
      <c r="AG11">
        <v>0</v>
      </c>
      <c r="AH11">
        <v>966</v>
      </c>
    </row>
    <row r="12" spans="1:34" x14ac:dyDescent="0.25">
      <c r="A12" t="str">
        <f t="shared" si="0"/>
        <v>CPSU64696416910900000</v>
      </c>
      <c r="B12" t="s">
        <v>280</v>
      </c>
      <c r="C12" s="22">
        <v>6910900000</v>
      </c>
      <c r="D12" s="20">
        <v>43717</v>
      </c>
      <c r="E12" t="s">
        <v>1046</v>
      </c>
      <c r="F12">
        <v>100</v>
      </c>
      <c r="G12" t="s">
        <v>1047</v>
      </c>
      <c r="H12">
        <v>15159</v>
      </c>
      <c r="I12">
        <v>16833.04</v>
      </c>
      <c r="J12">
        <v>0</v>
      </c>
      <c r="K12">
        <v>1421.76</v>
      </c>
      <c r="L12" t="s">
        <v>1048</v>
      </c>
      <c r="M12">
        <f t="shared" si="1"/>
        <v>16580.759999999998</v>
      </c>
      <c r="N12" s="25">
        <f t="shared" si="2"/>
        <v>7.0020915808443052</v>
      </c>
      <c r="O12" s="19">
        <f t="shared" si="3"/>
        <v>7.1</v>
      </c>
      <c r="P12">
        <v>700</v>
      </c>
      <c r="Q12">
        <v>0</v>
      </c>
      <c r="R12">
        <v>0</v>
      </c>
      <c r="S12">
        <v>700</v>
      </c>
      <c r="T12">
        <v>0.84</v>
      </c>
      <c r="U12" t="s">
        <v>1049</v>
      </c>
      <c r="V12" t="s">
        <v>1050</v>
      </c>
      <c r="W12" t="s">
        <v>1051</v>
      </c>
      <c r="X12" t="s">
        <v>1052</v>
      </c>
      <c r="Y12">
        <v>1161</v>
      </c>
      <c r="Z12">
        <v>0</v>
      </c>
      <c r="AA12">
        <v>0</v>
      </c>
      <c r="AB12">
        <f t="shared" si="4"/>
        <v>1161</v>
      </c>
      <c r="AC12">
        <v>0</v>
      </c>
      <c r="AD12">
        <v>3688</v>
      </c>
      <c r="AE12">
        <v>0</v>
      </c>
      <c r="AF12">
        <v>0</v>
      </c>
      <c r="AG12">
        <v>0</v>
      </c>
      <c r="AH12">
        <v>1161</v>
      </c>
    </row>
    <row r="13" spans="1:34" x14ac:dyDescent="0.25">
      <c r="A13" t="str">
        <f t="shared" si="0"/>
        <v>FDCU01193503925901000</v>
      </c>
      <c r="B13" t="s">
        <v>342</v>
      </c>
      <c r="C13" s="22">
        <v>3925901000</v>
      </c>
      <c r="D13" s="20">
        <v>43713</v>
      </c>
      <c r="E13" t="s">
        <v>1046</v>
      </c>
      <c r="F13">
        <v>100</v>
      </c>
      <c r="G13" t="s">
        <v>1047</v>
      </c>
      <c r="H13">
        <v>29238</v>
      </c>
      <c r="I13">
        <v>32465.919999999998</v>
      </c>
      <c r="J13">
        <v>0</v>
      </c>
      <c r="K13">
        <v>1168.46</v>
      </c>
      <c r="L13" t="s">
        <v>1048</v>
      </c>
      <c r="M13">
        <f t="shared" si="1"/>
        <v>30406.46</v>
      </c>
      <c r="N13" s="25">
        <f t="shared" si="2"/>
        <v>6.4986190434532656</v>
      </c>
      <c r="O13" s="19">
        <f t="shared" si="3"/>
        <v>6.5</v>
      </c>
      <c r="P13">
        <v>700</v>
      </c>
      <c r="Q13">
        <v>0</v>
      </c>
      <c r="R13">
        <v>0</v>
      </c>
      <c r="S13">
        <v>700</v>
      </c>
      <c r="T13">
        <v>1.62</v>
      </c>
      <c r="U13" t="s">
        <v>1049</v>
      </c>
      <c r="V13" t="s">
        <v>1050</v>
      </c>
      <c r="W13" t="s">
        <v>1051</v>
      </c>
      <c r="X13" t="s">
        <v>1052</v>
      </c>
      <c r="Y13">
        <v>1976</v>
      </c>
      <c r="Z13">
        <v>0</v>
      </c>
      <c r="AA13">
        <v>0</v>
      </c>
      <c r="AB13">
        <f t="shared" si="4"/>
        <v>1976</v>
      </c>
      <c r="AC13">
        <v>0</v>
      </c>
      <c r="AD13">
        <v>6616</v>
      </c>
      <c r="AE13">
        <v>0</v>
      </c>
      <c r="AF13">
        <v>0</v>
      </c>
      <c r="AG13">
        <v>0</v>
      </c>
      <c r="AH13">
        <v>1976</v>
      </c>
    </row>
    <row r="14" spans="1:34" x14ac:dyDescent="0.25">
      <c r="A14" t="str">
        <f t="shared" si="0"/>
        <v>HLBU16770069405209100</v>
      </c>
      <c r="B14" t="s">
        <v>424</v>
      </c>
      <c r="C14" s="22">
        <v>9405209100</v>
      </c>
      <c r="D14" s="20">
        <v>43713</v>
      </c>
      <c r="E14" t="s">
        <v>1054</v>
      </c>
      <c r="F14">
        <v>200</v>
      </c>
      <c r="G14" t="s">
        <v>1047</v>
      </c>
      <c r="H14">
        <v>4464</v>
      </c>
      <c r="I14">
        <v>4957.2</v>
      </c>
      <c r="J14">
        <v>0</v>
      </c>
      <c r="K14">
        <v>1336.78</v>
      </c>
      <c r="L14" t="s">
        <v>1048</v>
      </c>
      <c r="M14">
        <f t="shared" si="1"/>
        <v>5800.78</v>
      </c>
      <c r="N14" s="25">
        <f t="shared" si="2"/>
        <v>0</v>
      </c>
      <c r="O14" s="19">
        <f t="shared" si="3"/>
        <v>0</v>
      </c>
      <c r="P14">
        <v>201</v>
      </c>
      <c r="Q14">
        <v>0</v>
      </c>
      <c r="R14">
        <v>0</v>
      </c>
      <c r="S14">
        <v>700</v>
      </c>
      <c r="T14">
        <v>0.87</v>
      </c>
      <c r="U14" t="s">
        <v>1049</v>
      </c>
      <c r="V14" t="s">
        <v>1050</v>
      </c>
      <c r="W14" t="s">
        <v>1051</v>
      </c>
      <c r="X14" t="s">
        <v>1052</v>
      </c>
      <c r="Y14">
        <v>0</v>
      </c>
      <c r="Z14">
        <v>0</v>
      </c>
      <c r="AA14">
        <v>0</v>
      </c>
      <c r="AB14">
        <f t="shared" si="4"/>
        <v>0</v>
      </c>
      <c r="AC14">
        <v>0</v>
      </c>
      <c r="AD14">
        <v>1010</v>
      </c>
      <c r="AE14">
        <v>0</v>
      </c>
      <c r="AF14">
        <v>0</v>
      </c>
      <c r="AG14">
        <v>0</v>
      </c>
      <c r="AH14">
        <v>0</v>
      </c>
    </row>
    <row r="15" spans="1:34" x14ac:dyDescent="0.25">
      <c r="A15" t="str">
        <f t="shared" si="0"/>
        <v>HLBU16770069405109190</v>
      </c>
      <c r="B15" t="s">
        <v>424</v>
      </c>
      <c r="C15" s="22">
        <v>9405109190</v>
      </c>
      <c r="D15" s="20">
        <v>43713</v>
      </c>
      <c r="E15" t="s">
        <v>1054</v>
      </c>
      <c r="F15">
        <v>200</v>
      </c>
      <c r="G15" t="s">
        <v>1047</v>
      </c>
      <c r="H15">
        <v>11118</v>
      </c>
      <c r="I15">
        <v>12345.48</v>
      </c>
      <c r="J15">
        <v>0</v>
      </c>
      <c r="K15">
        <v>1336.78</v>
      </c>
      <c r="L15" t="s">
        <v>1048</v>
      </c>
      <c r="M15">
        <f t="shared" si="1"/>
        <v>12454.78</v>
      </c>
      <c r="N15" s="25">
        <f t="shared" si="2"/>
        <v>0</v>
      </c>
      <c r="O15" s="19">
        <f t="shared" si="3"/>
        <v>0</v>
      </c>
      <c r="P15">
        <v>499</v>
      </c>
      <c r="Q15">
        <v>0</v>
      </c>
      <c r="R15">
        <v>0</v>
      </c>
      <c r="S15">
        <v>700</v>
      </c>
      <c r="T15">
        <v>0.87</v>
      </c>
      <c r="U15" t="s">
        <v>1049</v>
      </c>
      <c r="V15" t="s">
        <v>1050</v>
      </c>
      <c r="W15" t="s">
        <v>1051</v>
      </c>
      <c r="X15" t="s">
        <v>1052</v>
      </c>
      <c r="Y15">
        <v>0</v>
      </c>
      <c r="Z15">
        <v>0</v>
      </c>
      <c r="AA15">
        <v>0</v>
      </c>
      <c r="AB15">
        <f t="shared" si="4"/>
        <v>0</v>
      </c>
      <c r="AC15">
        <v>0</v>
      </c>
      <c r="AD15">
        <v>2514</v>
      </c>
      <c r="AE15">
        <v>0</v>
      </c>
      <c r="AF15">
        <v>0</v>
      </c>
      <c r="AG15">
        <v>0</v>
      </c>
      <c r="AH15">
        <v>0</v>
      </c>
    </row>
    <row r="16" spans="1:34" x14ac:dyDescent="0.25">
      <c r="A16" t="str">
        <f t="shared" si="0"/>
        <v>HLBU25054658481801190</v>
      </c>
      <c r="B16" t="s">
        <v>434</v>
      </c>
      <c r="C16" s="22">
        <v>8481801190</v>
      </c>
      <c r="D16" s="20">
        <v>43713</v>
      </c>
      <c r="E16" t="s">
        <v>1046</v>
      </c>
      <c r="F16">
        <v>100</v>
      </c>
      <c r="G16" t="s">
        <v>1047</v>
      </c>
      <c r="H16">
        <v>23490</v>
      </c>
      <c r="I16">
        <v>26083.200000000001</v>
      </c>
      <c r="J16">
        <v>0</v>
      </c>
      <c r="K16">
        <v>1169.04</v>
      </c>
      <c r="L16" t="s">
        <v>1048</v>
      </c>
      <c r="M16">
        <f t="shared" si="1"/>
        <v>24659.040000000001</v>
      </c>
      <c r="N16" s="25">
        <f t="shared" si="2"/>
        <v>2.15742380887496</v>
      </c>
      <c r="O16" s="19">
        <f t="shared" si="3"/>
        <v>2.2000000000000002</v>
      </c>
      <c r="P16">
        <v>404</v>
      </c>
      <c r="Q16">
        <v>0</v>
      </c>
      <c r="R16">
        <v>0</v>
      </c>
      <c r="S16">
        <v>700</v>
      </c>
      <c r="T16">
        <v>2.2599999999999998</v>
      </c>
      <c r="U16" t="s">
        <v>1049</v>
      </c>
      <c r="V16" t="s">
        <v>1050</v>
      </c>
      <c r="W16" t="s">
        <v>1051</v>
      </c>
      <c r="X16" t="s">
        <v>1052</v>
      </c>
      <c r="Y16">
        <v>532</v>
      </c>
      <c r="Z16">
        <v>0</v>
      </c>
      <c r="AA16">
        <v>0</v>
      </c>
      <c r="AB16">
        <f t="shared" si="4"/>
        <v>532</v>
      </c>
      <c r="AC16">
        <v>0</v>
      </c>
      <c r="AD16">
        <v>5020</v>
      </c>
      <c r="AE16">
        <v>0</v>
      </c>
      <c r="AF16">
        <v>0</v>
      </c>
      <c r="AG16">
        <v>0</v>
      </c>
      <c r="AH16">
        <v>532</v>
      </c>
    </row>
    <row r="17" spans="1:34" x14ac:dyDescent="0.25">
      <c r="A17" t="str">
        <f t="shared" si="0"/>
        <v>HLBU25054653924900090</v>
      </c>
      <c r="B17" t="s">
        <v>434</v>
      </c>
      <c r="C17" s="22">
        <v>3924900090</v>
      </c>
      <c r="D17" s="20">
        <v>43713</v>
      </c>
      <c r="E17" t="s">
        <v>1046</v>
      </c>
      <c r="F17">
        <v>100</v>
      </c>
      <c r="G17" t="s">
        <v>1047</v>
      </c>
      <c r="H17">
        <v>17174</v>
      </c>
      <c r="I17">
        <v>19070.400000000001</v>
      </c>
      <c r="J17">
        <v>0</v>
      </c>
      <c r="K17">
        <v>1169.04</v>
      </c>
      <c r="L17" t="s">
        <v>1048</v>
      </c>
      <c r="M17">
        <f t="shared" si="1"/>
        <v>18343.04</v>
      </c>
      <c r="N17" s="25">
        <f t="shared" si="2"/>
        <v>6.2585045881162555</v>
      </c>
      <c r="O17" s="19">
        <f t="shared" si="3"/>
        <v>6.3</v>
      </c>
      <c r="P17">
        <v>296</v>
      </c>
      <c r="Q17">
        <v>0</v>
      </c>
      <c r="R17">
        <v>0</v>
      </c>
      <c r="S17">
        <v>700</v>
      </c>
      <c r="T17">
        <v>2.2599999999999998</v>
      </c>
      <c r="U17" t="s">
        <v>1049</v>
      </c>
      <c r="V17" t="s">
        <v>1050</v>
      </c>
      <c r="W17" t="s">
        <v>1051</v>
      </c>
      <c r="X17" t="s">
        <v>1052</v>
      </c>
      <c r="Y17">
        <v>1148</v>
      </c>
      <c r="Z17">
        <v>0</v>
      </c>
      <c r="AA17">
        <v>6</v>
      </c>
      <c r="AB17">
        <f t="shared" si="4"/>
        <v>1154</v>
      </c>
      <c r="AC17">
        <v>0</v>
      </c>
      <c r="AD17">
        <v>3823</v>
      </c>
      <c r="AE17">
        <v>0</v>
      </c>
      <c r="AF17">
        <v>0</v>
      </c>
      <c r="AG17">
        <v>0</v>
      </c>
      <c r="AH17">
        <v>1154</v>
      </c>
    </row>
    <row r="18" spans="1:34" x14ac:dyDescent="0.25">
      <c r="A18" t="str">
        <f t="shared" si="0"/>
        <v>HLXU13978679405109190</v>
      </c>
      <c r="B18" t="s">
        <v>446</v>
      </c>
      <c r="C18" s="22">
        <v>9405109190</v>
      </c>
      <c r="D18" s="20">
        <v>43713</v>
      </c>
      <c r="E18" t="s">
        <v>1054</v>
      </c>
      <c r="F18">
        <v>200</v>
      </c>
      <c r="G18" t="s">
        <v>1047</v>
      </c>
      <c r="H18">
        <v>6331</v>
      </c>
      <c r="I18">
        <v>7029.72</v>
      </c>
      <c r="J18">
        <v>0</v>
      </c>
      <c r="K18">
        <v>744.32</v>
      </c>
      <c r="L18" t="s">
        <v>1048</v>
      </c>
      <c r="M18">
        <f t="shared" si="1"/>
        <v>7075.32</v>
      </c>
      <c r="N18" s="25">
        <f t="shared" si="2"/>
        <v>0</v>
      </c>
      <c r="O18" s="19">
        <f t="shared" si="3"/>
        <v>0</v>
      </c>
      <c r="P18">
        <v>700</v>
      </c>
      <c r="Q18">
        <v>0</v>
      </c>
      <c r="R18">
        <v>0</v>
      </c>
      <c r="S18">
        <v>700</v>
      </c>
      <c r="T18">
        <v>0.35</v>
      </c>
      <c r="U18" t="s">
        <v>1049</v>
      </c>
      <c r="V18" t="s">
        <v>1050</v>
      </c>
      <c r="W18" t="s">
        <v>1051</v>
      </c>
      <c r="X18" t="s">
        <v>1052</v>
      </c>
      <c r="Y18">
        <v>0</v>
      </c>
      <c r="Z18">
        <v>0</v>
      </c>
      <c r="AA18">
        <v>0</v>
      </c>
      <c r="AB18">
        <f t="shared" si="4"/>
        <v>0</v>
      </c>
      <c r="AC18">
        <v>0</v>
      </c>
      <c r="AD18">
        <v>1555</v>
      </c>
      <c r="AE18">
        <v>0</v>
      </c>
      <c r="AF18">
        <v>0</v>
      </c>
      <c r="AG18">
        <v>0</v>
      </c>
      <c r="AH18">
        <v>0</v>
      </c>
    </row>
    <row r="19" spans="1:34" x14ac:dyDescent="0.25">
      <c r="A19" t="str">
        <f t="shared" si="0"/>
        <v>HLXU80738337610909000</v>
      </c>
      <c r="B19" t="s">
        <v>459</v>
      </c>
      <c r="C19" s="22">
        <v>7610909000</v>
      </c>
      <c r="D19" s="20">
        <v>43713</v>
      </c>
      <c r="E19" t="s">
        <v>1046</v>
      </c>
      <c r="F19">
        <v>100</v>
      </c>
      <c r="G19" t="s">
        <v>1055</v>
      </c>
      <c r="H19">
        <v>11377</v>
      </c>
      <c r="I19">
        <v>89242.22</v>
      </c>
      <c r="J19">
        <v>0</v>
      </c>
      <c r="K19">
        <v>1167.57</v>
      </c>
      <c r="L19" t="s">
        <v>1048</v>
      </c>
      <c r="M19">
        <f t="shared" si="1"/>
        <v>12544.57</v>
      </c>
      <c r="N19" s="25">
        <f t="shared" si="2"/>
        <v>6.0025971396389037</v>
      </c>
      <c r="O19" s="19">
        <f t="shared" si="3"/>
        <v>6.1</v>
      </c>
      <c r="P19">
        <v>700</v>
      </c>
      <c r="Q19">
        <v>0</v>
      </c>
      <c r="R19">
        <v>0</v>
      </c>
      <c r="S19">
        <v>700</v>
      </c>
      <c r="T19">
        <v>4.46</v>
      </c>
      <c r="U19" t="s">
        <v>1049</v>
      </c>
      <c r="V19" t="s">
        <v>1050</v>
      </c>
      <c r="W19" t="s">
        <v>1051</v>
      </c>
      <c r="X19" t="s">
        <v>1052</v>
      </c>
      <c r="Y19">
        <v>753</v>
      </c>
      <c r="Z19">
        <v>0</v>
      </c>
      <c r="AA19">
        <v>0</v>
      </c>
      <c r="AB19">
        <f t="shared" si="4"/>
        <v>753</v>
      </c>
      <c r="AC19">
        <v>0</v>
      </c>
      <c r="AD19">
        <v>2800</v>
      </c>
      <c r="AE19">
        <v>0</v>
      </c>
      <c r="AF19">
        <v>0</v>
      </c>
      <c r="AG19">
        <v>0</v>
      </c>
      <c r="AH19">
        <v>753</v>
      </c>
    </row>
    <row r="20" spans="1:34" x14ac:dyDescent="0.25">
      <c r="A20" t="str">
        <f t="shared" si="0"/>
        <v>MRKU23241104418208000</v>
      </c>
      <c r="B20" t="s">
        <v>586</v>
      </c>
      <c r="C20" s="22">
        <v>4418208000</v>
      </c>
      <c r="D20" s="20">
        <v>43712</v>
      </c>
      <c r="E20" t="s">
        <v>1046</v>
      </c>
      <c r="F20">
        <v>100</v>
      </c>
      <c r="G20" t="s">
        <v>1047</v>
      </c>
      <c r="H20">
        <v>39119</v>
      </c>
      <c r="I20">
        <v>43437.5</v>
      </c>
      <c r="J20">
        <v>0</v>
      </c>
      <c r="K20">
        <v>1143.95</v>
      </c>
      <c r="L20" t="s">
        <v>1048</v>
      </c>
      <c r="M20">
        <f t="shared" si="1"/>
        <v>40262.949999999997</v>
      </c>
      <c r="N20" s="25">
        <f t="shared" si="2"/>
        <v>0</v>
      </c>
      <c r="O20" s="19">
        <f t="shared" si="3"/>
        <v>0</v>
      </c>
      <c r="P20">
        <v>550</v>
      </c>
      <c r="Q20">
        <v>0</v>
      </c>
      <c r="R20">
        <v>0</v>
      </c>
      <c r="S20">
        <v>550</v>
      </c>
      <c r="T20">
        <v>2.17</v>
      </c>
      <c r="U20" t="s">
        <v>1049</v>
      </c>
      <c r="V20" t="s">
        <v>1050</v>
      </c>
      <c r="W20" t="s">
        <v>1051</v>
      </c>
      <c r="X20" t="s">
        <v>1052</v>
      </c>
      <c r="Y20">
        <v>0</v>
      </c>
      <c r="Z20">
        <v>0</v>
      </c>
      <c r="AA20">
        <v>0</v>
      </c>
      <c r="AB20">
        <f t="shared" si="4"/>
        <v>0</v>
      </c>
      <c r="AC20">
        <v>0</v>
      </c>
      <c r="AD20">
        <v>8164</v>
      </c>
      <c r="AE20">
        <v>7</v>
      </c>
      <c r="AF20">
        <v>0</v>
      </c>
      <c r="AG20">
        <v>0</v>
      </c>
      <c r="AH20">
        <v>7</v>
      </c>
    </row>
    <row r="21" spans="1:34" x14ac:dyDescent="0.25">
      <c r="A21" t="str">
        <f t="shared" si="0"/>
        <v>MSKU84035854418208000</v>
      </c>
      <c r="B21" t="s">
        <v>712</v>
      </c>
      <c r="C21" s="22">
        <v>4418208000</v>
      </c>
      <c r="D21" s="20">
        <v>43712</v>
      </c>
      <c r="E21" t="s">
        <v>1046</v>
      </c>
      <c r="F21">
        <v>100</v>
      </c>
      <c r="G21" t="s">
        <v>1047</v>
      </c>
      <c r="H21">
        <v>37350</v>
      </c>
      <c r="I21">
        <v>41473.4</v>
      </c>
      <c r="J21">
        <v>0</v>
      </c>
      <c r="K21">
        <v>1143.8599999999999</v>
      </c>
      <c r="L21" t="s">
        <v>1048</v>
      </c>
      <c r="M21">
        <f t="shared" si="1"/>
        <v>38493.86</v>
      </c>
      <c r="N21" s="25">
        <f t="shared" si="2"/>
        <v>0</v>
      </c>
      <c r="O21" s="19">
        <f t="shared" si="3"/>
        <v>0</v>
      </c>
      <c r="P21">
        <v>550</v>
      </c>
      <c r="Q21">
        <v>0</v>
      </c>
      <c r="R21">
        <v>0</v>
      </c>
      <c r="S21">
        <v>550</v>
      </c>
      <c r="T21">
        <v>2.0699999999999998</v>
      </c>
      <c r="U21" t="s">
        <v>1049</v>
      </c>
      <c r="V21" t="s">
        <v>1050</v>
      </c>
      <c r="W21" t="s">
        <v>1051</v>
      </c>
      <c r="X21" t="s">
        <v>1052</v>
      </c>
      <c r="Y21">
        <v>0</v>
      </c>
      <c r="Z21">
        <v>0</v>
      </c>
      <c r="AA21">
        <v>0</v>
      </c>
      <c r="AB21">
        <f t="shared" si="4"/>
        <v>0</v>
      </c>
      <c r="AC21">
        <v>0</v>
      </c>
      <c r="AD21">
        <v>7810</v>
      </c>
      <c r="AE21">
        <v>7</v>
      </c>
      <c r="AF21">
        <v>0</v>
      </c>
      <c r="AG21">
        <v>0</v>
      </c>
      <c r="AH21">
        <v>7</v>
      </c>
    </row>
    <row r="22" spans="1:34" x14ac:dyDescent="0.25">
      <c r="A22" t="str">
        <f t="shared" si="0"/>
        <v>TCKU65925937610909000</v>
      </c>
      <c r="B22" t="s">
        <v>817</v>
      </c>
      <c r="C22" s="22">
        <v>7610909000</v>
      </c>
      <c r="D22" s="20">
        <v>43713</v>
      </c>
      <c r="E22" t="s">
        <v>1046</v>
      </c>
      <c r="F22">
        <v>100</v>
      </c>
      <c r="G22" t="s">
        <v>1055</v>
      </c>
      <c r="H22">
        <v>15485</v>
      </c>
      <c r="I22">
        <v>121459.96</v>
      </c>
      <c r="J22">
        <v>0</v>
      </c>
      <c r="K22">
        <v>1167.77</v>
      </c>
      <c r="L22" t="s">
        <v>1048</v>
      </c>
      <c r="M22">
        <f t="shared" si="1"/>
        <v>16652.77</v>
      </c>
      <c r="N22" s="25">
        <f t="shared" si="2"/>
        <v>5.999001967840786</v>
      </c>
      <c r="O22" s="19">
        <f t="shared" si="3"/>
        <v>6</v>
      </c>
      <c r="P22">
        <v>700</v>
      </c>
      <c r="Q22">
        <v>0</v>
      </c>
      <c r="R22">
        <v>0</v>
      </c>
      <c r="S22">
        <v>700</v>
      </c>
      <c r="T22">
        <v>6.07</v>
      </c>
      <c r="U22" t="s">
        <v>1049</v>
      </c>
      <c r="V22" t="s">
        <v>1050</v>
      </c>
      <c r="W22" t="s">
        <v>1051</v>
      </c>
      <c r="X22" t="s">
        <v>1052</v>
      </c>
      <c r="Y22">
        <v>999</v>
      </c>
      <c r="Z22">
        <v>0</v>
      </c>
      <c r="AA22">
        <v>0</v>
      </c>
      <c r="AB22">
        <f t="shared" si="4"/>
        <v>999</v>
      </c>
      <c r="AC22">
        <v>0</v>
      </c>
      <c r="AD22">
        <v>3670</v>
      </c>
      <c r="AE22">
        <v>0</v>
      </c>
      <c r="AF22">
        <v>0</v>
      </c>
      <c r="AG22">
        <v>0</v>
      </c>
      <c r="AH22">
        <v>999</v>
      </c>
    </row>
    <row r="23" spans="1:34" x14ac:dyDescent="0.25">
      <c r="A23" t="str">
        <f t="shared" si="0"/>
        <v>UACU53131606910900000</v>
      </c>
      <c r="B23" t="s">
        <v>975</v>
      </c>
      <c r="C23" s="22">
        <v>6910900000</v>
      </c>
      <c r="D23" s="20">
        <v>43717</v>
      </c>
      <c r="E23" t="s">
        <v>1046</v>
      </c>
      <c r="F23">
        <v>100</v>
      </c>
      <c r="G23" t="s">
        <v>1047</v>
      </c>
      <c r="H23">
        <v>15968</v>
      </c>
      <c r="I23">
        <v>17730.68</v>
      </c>
      <c r="J23">
        <v>0</v>
      </c>
      <c r="K23">
        <v>1421.8</v>
      </c>
      <c r="L23" t="s">
        <v>1048</v>
      </c>
      <c r="M23">
        <f t="shared" si="1"/>
        <v>17389.8</v>
      </c>
      <c r="N23" s="25">
        <f t="shared" si="2"/>
        <v>6.9983553577384452</v>
      </c>
      <c r="O23" s="19">
        <f t="shared" si="3"/>
        <v>7</v>
      </c>
      <c r="P23">
        <v>700</v>
      </c>
      <c r="Q23">
        <v>0</v>
      </c>
      <c r="R23">
        <v>0</v>
      </c>
      <c r="S23">
        <v>700</v>
      </c>
      <c r="T23">
        <v>0.89</v>
      </c>
      <c r="U23" t="s">
        <v>1049</v>
      </c>
      <c r="V23" t="s">
        <v>1050</v>
      </c>
      <c r="W23" t="s">
        <v>1051</v>
      </c>
      <c r="X23" t="s">
        <v>1052</v>
      </c>
      <c r="Y23">
        <v>1217</v>
      </c>
      <c r="Z23">
        <v>0</v>
      </c>
      <c r="AA23">
        <v>0</v>
      </c>
      <c r="AB23">
        <f t="shared" si="4"/>
        <v>1217</v>
      </c>
      <c r="AC23">
        <v>0</v>
      </c>
      <c r="AD23">
        <v>3861</v>
      </c>
      <c r="AE23">
        <v>0</v>
      </c>
      <c r="AF23">
        <v>0</v>
      </c>
      <c r="AG23">
        <v>0</v>
      </c>
      <c r="AH23">
        <v>1217</v>
      </c>
    </row>
    <row r="24" spans="1:34" x14ac:dyDescent="0.25">
      <c r="A24" t="str">
        <f t="shared" si="0"/>
        <v>UACU84582297009920000</v>
      </c>
      <c r="B24" t="s">
        <v>999</v>
      </c>
      <c r="C24" s="22">
        <v>7009920000</v>
      </c>
      <c r="D24" s="20">
        <v>43713</v>
      </c>
      <c r="E24" t="s">
        <v>1046</v>
      </c>
      <c r="F24">
        <v>100</v>
      </c>
      <c r="G24" t="s">
        <v>1047</v>
      </c>
      <c r="H24">
        <v>9876</v>
      </c>
      <c r="I24">
        <v>10966.8</v>
      </c>
      <c r="J24">
        <v>0</v>
      </c>
      <c r="K24">
        <v>1168.31</v>
      </c>
      <c r="L24" t="s">
        <v>1048</v>
      </c>
      <c r="M24">
        <f t="shared" si="1"/>
        <v>11044.31</v>
      </c>
      <c r="N24" s="25">
        <f t="shared" si="2"/>
        <v>3.7394821405773651</v>
      </c>
      <c r="O24" s="19">
        <f t="shared" si="3"/>
        <v>3.8000000000000003</v>
      </c>
      <c r="P24">
        <v>264</v>
      </c>
      <c r="Q24">
        <v>0</v>
      </c>
      <c r="R24">
        <v>0</v>
      </c>
      <c r="S24">
        <v>700</v>
      </c>
      <c r="T24">
        <v>1.45</v>
      </c>
      <c r="U24" t="s">
        <v>1049</v>
      </c>
      <c r="V24" t="s">
        <v>1050</v>
      </c>
      <c r="W24" t="s">
        <v>1051</v>
      </c>
      <c r="X24" t="s">
        <v>1052</v>
      </c>
      <c r="Y24">
        <v>413</v>
      </c>
      <c r="Z24">
        <v>0</v>
      </c>
      <c r="AA24">
        <v>0</v>
      </c>
      <c r="AB24">
        <f t="shared" si="4"/>
        <v>413</v>
      </c>
      <c r="AC24">
        <v>0</v>
      </c>
      <c r="AD24">
        <v>2199</v>
      </c>
      <c r="AE24">
        <v>0</v>
      </c>
      <c r="AF24">
        <v>0</v>
      </c>
      <c r="AG24">
        <v>0</v>
      </c>
      <c r="AH24">
        <v>413</v>
      </c>
    </row>
    <row r="25" spans="1:34" x14ac:dyDescent="0.25">
      <c r="A25" t="str">
        <f t="shared" si="0"/>
        <v>UACU84582299403820090</v>
      </c>
      <c r="B25" t="s">
        <v>999</v>
      </c>
      <c r="C25" s="22">
        <v>9403820090</v>
      </c>
      <c r="D25" s="20">
        <v>43713</v>
      </c>
      <c r="E25" t="s">
        <v>1046</v>
      </c>
      <c r="F25">
        <v>100</v>
      </c>
      <c r="G25" t="s">
        <v>1047</v>
      </c>
      <c r="H25">
        <v>16277</v>
      </c>
      <c r="I25">
        <v>18074.439999999999</v>
      </c>
      <c r="J25">
        <v>0</v>
      </c>
      <c r="K25">
        <v>1168.31</v>
      </c>
      <c r="L25" t="s">
        <v>1048</v>
      </c>
      <c r="M25">
        <f t="shared" si="1"/>
        <v>17445.310000000001</v>
      </c>
      <c r="N25" s="25">
        <f t="shared" si="2"/>
        <v>5.4570540735590249</v>
      </c>
      <c r="O25" s="19">
        <f t="shared" si="3"/>
        <v>5.5</v>
      </c>
      <c r="P25">
        <v>436</v>
      </c>
      <c r="Q25">
        <v>0</v>
      </c>
      <c r="R25">
        <v>0</v>
      </c>
      <c r="S25">
        <v>700</v>
      </c>
      <c r="T25">
        <v>1.45</v>
      </c>
      <c r="U25" t="s">
        <v>1049</v>
      </c>
      <c r="V25" t="s">
        <v>1050</v>
      </c>
      <c r="W25" t="s">
        <v>1051</v>
      </c>
      <c r="X25" t="s">
        <v>1052</v>
      </c>
      <c r="Y25">
        <v>952</v>
      </c>
      <c r="Z25">
        <v>0</v>
      </c>
      <c r="AA25">
        <v>31</v>
      </c>
      <c r="AB25">
        <f t="shared" si="4"/>
        <v>983</v>
      </c>
      <c r="AC25">
        <v>0</v>
      </c>
      <c r="AD25">
        <v>3685</v>
      </c>
      <c r="AE25">
        <v>0</v>
      </c>
      <c r="AF25">
        <v>0</v>
      </c>
      <c r="AG25">
        <v>0</v>
      </c>
      <c r="AH25">
        <v>983</v>
      </c>
    </row>
    <row r="26" spans="1:34" x14ac:dyDescent="0.25">
      <c r="A26" t="str">
        <f t="shared" si="0"/>
        <v>APZU43766129019109000</v>
      </c>
      <c r="B26" t="s">
        <v>59</v>
      </c>
      <c r="C26" s="22">
        <v>9019109000</v>
      </c>
      <c r="D26" s="20">
        <v>43713</v>
      </c>
      <c r="E26" t="s">
        <v>1046</v>
      </c>
      <c r="F26">
        <v>100</v>
      </c>
      <c r="G26" t="s">
        <v>1055</v>
      </c>
      <c r="H26">
        <v>33700</v>
      </c>
      <c r="I26">
        <v>264337.91999999998</v>
      </c>
      <c r="J26">
        <v>0</v>
      </c>
      <c r="K26">
        <v>986.69</v>
      </c>
      <c r="L26" t="s">
        <v>1048</v>
      </c>
      <c r="M26">
        <f t="shared" si="1"/>
        <v>34686.69</v>
      </c>
      <c r="N26" s="25">
        <f t="shared" si="2"/>
        <v>0</v>
      </c>
      <c r="O26" s="19">
        <f t="shared" si="3"/>
        <v>0</v>
      </c>
      <c r="P26">
        <v>700</v>
      </c>
      <c r="Q26">
        <v>0</v>
      </c>
      <c r="R26">
        <v>0</v>
      </c>
      <c r="S26">
        <v>700</v>
      </c>
      <c r="T26">
        <v>13.22</v>
      </c>
      <c r="U26" t="s">
        <v>1049</v>
      </c>
      <c r="V26" t="s">
        <v>1050</v>
      </c>
      <c r="W26" t="s">
        <v>1051</v>
      </c>
      <c r="X26" t="s">
        <v>1052</v>
      </c>
      <c r="Y26">
        <v>0</v>
      </c>
      <c r="Z26">
        <v>0</v>
      </c>
      <c r="AA26">
        <v>0</v>
      </c>
      <c r="AB26">
        <f t="shared" si="4"/>
        <v>0</v>
      </c>
      <c r="AC26">
        <v>0</v>
      </c>
      <c r="AD26">
        <v>7077</v>
      </c>
      <c r="AE26">
        <v>0</v>
      </c>
      <c r="AF26">
        <v>0</v>
      </c>
      <c r="AG26">
        <v>0</v>
      </c>
      <c r="AH26">
        <v>0</v>
      </c>
    </row>
    <row r="27" spans="1:34" x14ac:dyDescent="0.25">
      <c r="A27" t="str">
        <f t="shared" si="0"/>
        <v>APZU45101469019109000</v>
      </c>
      <c r="B27" t="s">
        <v>71</v>
      </c>
      <c r="C27" s="22">
        <v>9019109000</v>
      </c>
      <c r="D27" s="20">
        <v>43713</v>
      </c>
      <c r="E27" t="s">
        <v>1046</v>
      </c>
      <c r="F27">
        <v>100</v>
      </c>
      <c r="G27" t="s">
        <v>1055</v>
      </c>
      <c r="H27">
        <v>33757</v>
      </c>
      <c r="I27">
        <v>264781.44</v>
      </c>
      <c r="J27">
        <v>0</v>
      </c>
      <c r="K27">
        <v>986.69</v>
      </c>
      <c r="L27" t="s">
        <v>1048</v>
      </c>
      <c r="M27">
        <f t="shared" si="1"/>
        <v>34743.69</v>
      </c>
      <c r="N27" s="25">
        <f t="shared" si="2"/>
        <v>0</v>
      </c>
      <c r="O27" s="19">
        <f t="shared" si="3"/>
        <v>0</v>
      </c>
      <c r="P27">
        <v>700</v>
      </c>
      <c r="Q27">
        <v>0</v>
      </c>
      <c r="R27">
        <v>0</v>
      </c>
      <c r="S27">
        <v>700</v>
      </c>
      <c r="T27">
        <v>13.24</v>
      </c>
      <c r="U27" t="s">
        <v>1049</v>
      </c>
      <c r="V27" t="s">
        <v>1050</v>
      </c>
      <c r="W27" t="s">
        <v>1051</v>
      </c>
      <c r="X27" t="s">
        <v>1052</v>
      </c>
      <c r="Y27">
        <v>0</v>
      </c>
      <c r="Z27">
        <v>0</v>
      </c>
      <c r="AA27">
        <v>0</v>
      </c>
      <c r="AB27">
        <f t="shared" si="4"/>
        <v>0</v>
      </c>
      <c r="AC27">
        <v>0</v>
      </c>
      <c r="AD27">
        <v>7089</v>
      </c>
      <c r="AE27">
        <v>0</v>
      </c>
      <c r="AF27">
        <v>0</v>
      </c>
      <c r="AG27">
        <v>0</v>
      </c>
      <c r="AH27">
        <v>0</v>
      </c>
    </row>
    <row r="28" spans="1:34" x14ac:dyDescent="0.25">
      <c r="A28" t="str">
        <f t="shared" si="0"/>
        <v>BEAU41257659019109000</v>
      </c>
      <c r="B28" t="s">
        <v>101</v>
      </c>
      <c r="C28" s="22">
        <v>9019109000</v>
      </c>
      <c r="D28" s="20">
        <v>43713</v>
      </c>
      <c r="E28" t="s">
        <v>1046</v>
      </c>
      <c r="F28">
        <v>100</v>
      </c>
      <c r="G28" t="s">
        <v>1055</v>
      </c>
      <c r="H28">
        <v>34667</v>
      </c>
      <c r="I28">
        <v>271923.46999999997</v>
      </c>
      <c r="J28">
        <v>0</v>
      </c>
      <c r="K28">
        <v>986.73</v>
      </c>
      <c r="L28" t="s">
        <v>1048</v>
      </c>
      <c r="M28">
        <f t="shared" si="1"/>
        <v>35653.730000000003</v>
      </c>
      <c r="N28" s="25">
        <f t="shared" si="2"/>
        <v>0</v>
      </c>
      <c r="O28" s="19">
        <f t="shared" si="3"/>
        <v>0</v>
      </c>
      <c r="P28">
        <v>700</v>
      </c>
      <c r="Q28">
        <v>0</v>
      </c>
      <c r="R28">
        <v>0</v>
      </c>
      <c r="S28">
        <v>700</v>
      </c>
      <c r="T28">
        <v>13.6</v>
      </c>
      <c r="U28" t="s">
        <v>1049</v>
      </c>
      <c r="V28" t="s">
        <v>1050</v>
      </c>
      <c r="W28" t="s">
        <v>1051</v>
      </c>
      <c r="X28" t="s">
        <v>1052</v>
      </c>
      <c r="Y28">
        <v>0</v>
      </c>
      <c r="Z28">
        <v>0</v>
      </c>
      <c r="AA28">
        <v>0</v>
      </c>
      <c r="AB28">
        <f t="shared" si="4"/>
        <v>0</v>
      </c>
      <c r="AC28">
        <v>0</v>
      </c>
      <c r="AD28">
        <v>7271</v>
      </c>
      <c r="AE28">
        <v>0</v>
      </c>
      <c r="AF28">
        <v>0</v>
      </c>
      <c r="AG28">
        <v>0</v>
      </c>
      <c r="AH28">
        <v>0</v>
      </c>
    </row>
    <row r="29" spans="1:34" x14ac:dyDescent="0.25">
      <c r="A29" t="str">
        <f t="shared" si="0"/>
        <v>BEAU46675297610100000</v>
      </c>
      <c r="B29" t="s">
        <v>103</v>
      </c>
      <c r="C29" s="22">
        <v>7610100000</v>
      </c>
      <c r="D29" s="20">
        <v>43713</v>
      </c>
      <c r="E29" t="s">
        <v>1046</v>
      </c>
      <c r="F29">
        <v>100</v>
      </c>
      <c r="G29" t="s">
        <v>1047</v>
      </c>
      <c r="H29">
        <v>51798</v>
      </c>
      <c r="I29">
        <v>57516</v>
      </c>
      <c r="J29">
        <v>0</v>
      </c>
      <c r="K29">
        <v>987.59</v>
      </c>
      <c r="L29" t="s">
        <v>1048</v>
      </c>
      <c r="M29">
        <f t="shared" si="1"/>
        <v>52785.59</v>
      </c>
      <c r="N29" s="25">
        <f t="shared" si="2"/>
        <v>5.9997434906003706</v>
      </c>
      <c r="O29" s="19">
        <f t="shared" si="3"/>
        <v>6</v>
      </c>
      <c r="P29">
        <v>700</v>
      </c>
      <c r="Q29">
        <v>0</v>
      </c>
      <c r="R29">
        <v>0</v>
      </c>
      <c r="S29">
        <v>700</v>
      </c>
      <c r="T29">
        <v>2.88</v>
      </c>
      <c r="U29" t="s">
        <v>1049</v>
      </c>
      <c r="V29" t="s">
        <v>1050</v>
      </c>
      <c r="W29" t="s">
        <v>1051</v>
      </c>
      <c r="X29" t="s">
        <v>1052</v>
      </c>
      <c r="Y29">
        <v>3167</v>
      </c>
      <c r="Z29">
        <v>0</v>
      </c>
      <c r="AA29">
        <v>0</v>
      </c>
      <c r="AB29">
        <f t="shared" si="4"/>
        <v>3167</v>
      </c>
      <c r="AC29">
        <v>0</v>
      </c>
      <c r="AD29">
        <v>11331</v>
      </c>
      <c r="AE29">
        <v>0</v>
      </c>
      <c r="AF29">
        <v>0</v>
      </c>
      <c r="AG29">
        <v>0</v>
      </c>
      <c r="AH29">
        <v>3167</v>
      </c>
    </row>
    <row r="30" spans="1:34" x14ac:dyDescent="0.25">
      <c r="A30" t="str">
        <f t="shared" si="0"/>
        <v>BEAU47178728516295000</v>
      </c>
      <c r="B30" t="s">
        <v>104</v>
      </c>
      <c r="C30" s="22">
        <v>8516295000</v>
      </c>
      <c r="D30" s="20">
        <v>43710</v>
      </c>
      <c r="E30" t="s">
        <v>1046</v>
      </c>
      <c r="F30">
        <v>100</v>
      </c>
      <c r="G30" t="s">
        <v>1047</v>
      </c>
      <c r="H30">
        <v>27788</v>
      </c>
      <c r="I30">
        <v>30856</v>
      </c>
      <c r="J30">
        <v>0</v>
      </c>
      <c r="K30">
        <v>914.39</v>
      </c>
      <c r="L30" t="s">
        <v>1048</v>
      </c>
      <c r="M30">
        <f t="shared" si="1"/>
        <v>28702.39</v>
      </c>
      <c r="N30" s="25">
        <f t="shared" si="2"/>
        <v>2.7001235785591375</v>
      </c>
      <c r="O30" s="19">
        <f t="shared" si="3"/>
        <v>2.8000000000000003</v>
      </c>
      <c r="P30">
        <v>300</v>
      </c>
      <c r="Q30">
        <v>0</v>
      </c>
      <c r="R30">
        <v>0</v>
      </c>
      <c r="S30">
        <v>300</v>
      </c>
      <c r="T30">
        <v>1.54</v>
      </c>
      <c r="U30" t="s">
        <v>1056</v>
      </c>
      <c r="V30" t="s">
        <v>1057</v>
      </c>
      <c r="W30" t="s">
        <v>1051</v>
      </c>
      <c r="X30" t="s">
        <v>1052</v>
      </c>
      <c r="Y30">
        <v>775</v>
      </c>
      <c r="Z30">
        <v>0</v>
      </c>
      <c r="AA30">
        <v>0</v>
      </c>
      <c r="AB30">
        <f t="shared" si="4"/>
        <v>775</v>
      </c>
      <c r="AC30">
        <v>0</v>
      </c>
      <c r="AD30">
        <v>5955</v>
      </c>
      <c r="AE30">
        <v>8</v>
      </c>
      <c r="AF30">
        <v>0</v>
      </c>
      <c r="AG30">
        <v>0</v>
      </c>
      <c r="AH30">
        <v>783</v>
      </c>
    </row>
    <row r="31" spans="1:34" x14ac:dyDescent="0.25">
      <c r="A31" t="str">
        <f t="shared" si="0"/>
        <v>BMOU41585528508110000</v>
      </c>
      <c r="B31" t="s">
        <v>128</v>
      </c>
      <c r="C31" s="22">
        <v>8508110000</v>
      </c>
      <c r="D31" s="20">
        <v>43714</v>
      </c>
      <c r="E31" t="s">
        <v>1046</v>
      </c>
      <c r="F31">
        <v>100</v>
      </c>
      <c r="G31" t="s">
        <v>1047</v>
      </c>
      <c r="H31">
        <v>22241</v>
      </c>
      <c r="I31">
        <v>24696</v>
      </c>
      <c r="J31">
        <v>0</v>
      </c>
      <c r="K31">
        <v>1001.11</v>
      </c>
      <c r="L31" t="s">
        <v>1048</v>
      </c>
      <c r="M31">
        <f t="shared" si="1"/>
        <v>23242.11</v>
      </c>
      <c r="N31" s="25">
        <f t="shared" si="2"/>
        <v>2.1985955664094181</v>
      </c>
      <c r="O31" s="19">
        <f t="shared" si="3"/>
        <v>2.2000000000000002</v>
      </c>
      <c r="P31">
        <v>950</v>
      </c>
      <c r="Q31">
        <v>0</v>
      </c>
      <c r="R31">
        <v>0</v>
      </c>
      <c r="S31">
        <v>950</v>
      </c>
      <c r="T31">
        <v>1.23</v>
      </c>
      <c r="U31" t="s">
        <v>1058</v>
      </c>
      <c r="V31" t="s">
        <v>1059</v>
      </c>
      <c r="W31" t="s">
        <v>1051</v>
      </c>
      <c r="X31" t="s">
        <v>1052</v>
      </c>
      <c r="Y31">
        <v>511</v>
      </c>
      <c r="Z31">
        <v>0</v>
      </c>
      <c r="AA31">
        <v>0</v>
      </c>
      <c r="AB31">
        <f t="shared" si="4"/>
        <v>511</v>
      </c>
      <c r="AC31">
        <v>0</v>
      </c>
      <c r="AD31">
        <v>4941</v>
      </c>
      <c r="AE31">
        <v>13</v>
      </c>
      <c r="AF31">
        <v>0</v>
      </c>
      <c r="AG31">
        <v>0</v>
      </c>
      <c r="AH31">
        <v>524</v>
      </c>
    </row>
    <row r="32" spans="1:34" x14ac:dyDescent="0.25">
      <c r="A32" t="str">
        <f t="shared" si="0"/>
        <v>BMOU49527108516295000</v>
      </c>
      <c r="B32" t="s">
        <v>131</v>
      </c>
      <c r="C32" s="22">
        <v>8516295000</v>
      </c>
      <c r="D32" s="20">
        <v>43710</v>
      </c>
      <c r="E32" t="s">
        <v>1046</v>
      </c>
      <c r="F32">
        <v>100</v>
      </c>
      <c r="G32" t="s">
        <v>1047</v>
      </c>
      <c r="H32">
        <v>22569</v>
      </c>
      <c r="I32">
        <v>25061</v>
      </c>
      <c r="J32">
        <v>0</v>
      </c>
      <c r="K32">
        <v>914.13</v>
      </c>
      <c r="L32" t="s">
        <v>1048</v>
      </c>
      <c r="M32">
        <f t="shared" si="1"/>
        <v>23483.13</v>
      </c>
      <c r="N32" s="25">
        <f t="shared" si="2"/>
        <v>2.6998104596789267</v>
      </c>
      <c r="O32" s="19">
        <f t="shared" si="3"/>
        <v>2.7</v>
      </c>
      <c r="P32">
        <v>300</v>
      </c>
      <c r="Q32">
        <v>0</v>
      </c>
      <c r="R32">
        <v>0</v>
      </c>
      <c r="S32">
        <v>300</v>
      </c>
      <c r="T32">
        <v>1.25</v>
      </c>
      <c r="U32" t="s">
        <v>1056</v>
      </c>
      <c r="V32" t="s">
        <v>1057</v>
      </c>
      <c r="W32" t="s">
        <v>1051</v>
      </c>
      <c r="X32" t="s">
        <v>1052</v>
      </c>
      <c r="Y32">
        <v>634</v>
      </c>
      <c r="Z32">
        <v>0</v>
      </c>
      <c r="AA32">
        <v>0</v>
      </c>
      <c r="AB32">
        <f t="shared" si="4"/>
        <v>634</v>
      </c>
      <c r="AC32">
        <v>0</v>
      </c>
      <c r="AD32">
        <v>4883</v>
      </c>
      <c r="AE32">
        <v>8</v>
      </c>
      <c r="AF32">
        <v>0</v>
      </c>
      <c r="AG32">
        <v>0</v>
      </c>
      <c r="AH32">
        <v>642</v>
      </c>
    </row>
    <row r="33" spans="1:34" x14ac:dyDescent="0.25">
      <c r="A33" t="str">
        <f t="shared" si="0"/>
        <v>BSIU30936163918109090</v>
      </c>
      <c r="B33" t="s">
        <v>143</v>
      </c>
      <c r="C33" s="22">
        <v>3918109090</v>
      </c>
      <c r="D33" s="20">
        <v>43710</v>
      </c>
      <c r="E33" t="s">
        <v>1046</v>
      </c>
      <c r="F33">
        <v>100</v>
      </c>
      <c r="G33" t="s">
        <v>1047</v>
      </c>
      <c r="H33">
        <v>22954</v>
      </c>
      <c r="I33">
        <v>25488</v>
      </c>
      <c r="J33">
        <v>0</v>
      </c>
      <c r="K33">
        <v>475.14</v>
      </c>
      <c r="L33" t="s">
        <v>1048</v>
      </c>
      <c r="M33">
        <f t="shared" si="1"/>
        <v>23429.14</v>
      </c>
      <c r="N33" s="25">
        <f t="shared" si="2"/>
        <v>6.5004520012258249</v>
      </c>
      <c r="O33" s="19">
        <f t="shared" si="3"/>
        <v>6.6</v>
      </c>
      <c r="P33">
        <v>300</v>
      </c>
      <c r="Q33">
        <v>0</v>
      </c>
      <c r="R33">
        <v>0</v>
      </c>
      <c r="S33">
        <v>300</v>
      </c>
      <c r="T33">
        <v>1.27</v>
      </c>
      <c r="U33" t="s">
        <v>1056</v>
      </c>
      <c r="V33" t="s">
        <v>1057</v>
      </c>
      <c r="W33" t="s">
        <v>1051</v>
      </c>
      <c r="X33" t="s">
        <v>1052</v>
      </c>
      <c r="Y33">
        <v>1523</v>
      </c>
      <c r="Z33">
        <v>0</v>
      </c>
      <c r="AA33">
        <v>0</v>
      </c>
      <c r="AB33">
        <f t="shared" si="4"/>
        <v>1523</v>
      </c>
      <c r="AC33">
        <v>0</v>
      </c>
      <c r="AD33">
        <v>5050</v>
      </c>
      <c r="AE33">
        <v>27</v>
      </c>
      <c r="AF33">
        <v>0</v>
      </c>
      <c r="AG33">
        <v>0</v>
      </c>
      <c r="AH33">
        <v>1550</v>
      </c>
    </row>
    <row r="34" spans="1:34" x14ac:dyDescent="0.25">
      <c r="A34" t="str">
        <f t="shared" si="0"/>
        <v>BSIU40273523926909790</v>
      </c>
      <c r="B34" t="s">
        <v>144</v>
      </c>
      <c r="C34" s="22">
        <v>3926909790</v>
      </c>
      <c r="D34" s="20">
        <v>43717</v>
      </c>
      <c r="E34" t="s">
        <v>1046</v>
      </c>
      <c r="F34">
        <v>100</v>
      </c>
      <c r="G34" t="s">
        <v>1047</v>
      </c>
      <c r="H34">
        <v>1159</v>
      </c>
      <c r="I34">
        <v>1286.4000000000001</v>
      </c>
      <c r="J34">
        <v>0</v>
      </c>
      <c r="K34">
        <v>914.98</v>
      </c>
      <c r="L34" t="s">
        <v>1048</v>
      </c>
      <c r="M34">
        <f t="shared" si="1"/>
        <v>2073.98</v>
      </c>
      <c r="N34" s="25">
        <f t="shared" si="2"/>
        <v>3.71266839603082</v>
      </c>
      <c r="O34" s="19">
        <f t="shared" si="3"/>
        <v>3.8000000000000003</v>
      </c>
      <c r="P34">
        <v>9</v>
      </c>
      <c r="Q34">
        <v>0</v>
      </c>
      <c r="R34">
        <v>0</v>
      </c>
      <c r="S34">
        <v>300</v>
      </c>
      <c r="T34">
        <v>2.2000000000000002</v>
      </c>
      <c r="U34" t="s">
        <v>1056</v>
      </c>
      <c r="V34" t="s">
        <v>1057</v>
      </c>
      <c r="W34" t="s">
        <v>1051</v>
      </c>
      <c r="X34" t="s">
        <v>1052</v>
      </c>
      <c r="Y34">
        <v>77</v>
      </c>
      <c r="Z34">
        <v>0</v>
      </c>
      <c r="AA34">
        <v>0</v>
      </c>
      <c r="AB34">
        <f t="shared" si="4"/>
        <v>77</v>
      </c>
      <c r="AC34">
        <v>0</v>
      </c>
      <c r="AD34">
        <v>254</v>
      </c>
      <c r="AE34">
        <v>12</v>
      </c>
      <c r="AF34">
        <v>0</v>
      </c>
      <c r="AG34">
        <v>0</v>
      </c>
      <c r="AH34">
        <v>89</v>
      </c>
    </row>
    <row r="35" spans="1:34" x14ac:dyDescent="0.25">
      <c r="A35" t="str">
        <f t="shared" si="0"/>
        <v>BSIU40273523917330090</v>
      </c>
      <c r="B35" t="s">
        <v>144</v>
      </c>
      <c r="C35" s="22">
        <v>3917330090</v>
      </c>
      <c r="D35" s="20">
        <v>43717</v>
      </c>
      <c r="E35" t="s">
        <v>1046</v>
      </c>
      <c r="F35">
        <v>100</v>
      </c>
      <c r="G35" t="s">
        <v>1047</v>
      </c>
      <c r="H35">
        <v>10232</v>
      </c>
      <c r="I35">
        <v>11361.6</v>
      </c>
      <c r="J35">
        <v>0</v>
      </c>
      <c r="K35">
        <v>914.98</v>
      </c>
      <c r="L35" t="s">
        <v>1048</v>
      </c>
      <c r="M35">
        <f t="shared" si="1"/>
        <v>11146.98</v>
      </c>
      <c r="N35" s="25">
        <f t="shared" si="2"/>
        <v>6.1003069889781809</v>
      </c>
      <c r="O35" s="19">
        <f t="shared" si="3"/>
        <v>6.1999999999999993</v>
      </c>
      <c r="P35">
        <v>77</v>
      </c>
      <c r="Q35">
        <v>0</v>
      </c>
      <c r="R35">
        <v>0</v>
      </c>
      <c r="S35">
        <v>300</v>
      </c>
      <c r="T35">
        <v>2.2000000000000002</v>
      </c>
      <c r="U35" t="s">
        <v>1056</v>
      </c>
      <c r="V35" t="s">
        <v>1057</v>
      </c>
      <c r="W35" t="s">
        <v>1051</v>
      </c>
      <c r="X35" t="s">
        <v>1052</v>
      </c>
      <c r="Y35">
        <v>680</v>
      </c>
      <c r="Z35">
        <v>0</v>
      </c>
      <c r="AA35">
        <v>0</v>
      </c>
      <c r="AB35">
        <f t="shared" si="4"/>
        <v>680</v>
      </c>
      <c r="AC35">
        <v>0</v>
      </c>
      <c r="AD35">
        <v>2245</v>
      </c>
      <c r="AE35">
        <v>0</v>
      </c>
      <c r="AF35">
        <v>0</v>
      </c>
      <c r="AG35">
        <v>0</v>
      </c>
      <c r="AH35">
        <v>680</v>
      </c>
    </row>
    <row r="36" spans="1:34" x14ac:dyDescent="0.25">
      <c r="A36" t="str">
        <f t="shared" si="0"/>
        <v>BSIU40273528424908080</v>
      </c>
      <c r="B36" t="s">
        <v>144</v>
      </c>
      <c r="C36" s="22">
        <v>8424908080</v>
      </c>
      <c r="D36" s="20">
        <v>43717</v>
      </c>
      <c r="E36" t="s">
        <v>1046</v>
      </c>
      <c r="F36">
        <v>100</v>
      </c>
      <c r="G36" t="s">
        <v>1047</v>
      </c>
      <c r="H36">
        <v>4383</v>
      </c>
      <c r="I36">
        <v>4867.2</v>
      </c>
      <c r="J36">
        <v>0</v>
      </c>
      <c r="K36">
        <v>914.98</v>
      </c>
      <c r="L36" t="s">
        <v>1048</v>
      </c>
      <c r="M36">
        <f t="shared" si="1"/>
        <v>5297.98</v>
      </c>
      <c r="N36" s="25">
        <f t="shared" si="2"/>
        <v>1.4345090015439848</v>
      </c>
      <c r="O36" s="19">
        <f t="shared" si="3"/>
        <v>1.5</v>
      </c>
      <c r="P36">
        <v>33</v>
      </c>
      <c r="Q36">
        <v>0</v>
      </c>
      <c r="R36">
        <v>0</v>
      </c>
      <c r="S36">
        <v>300</v>
      </c>
      <c r="T36">
        <v>2.2000000000000002</v>
      </c>
      <c r="U36" t="s">
        <v>1056</v>
      </c>
      <c r="V36" t="s">
        <v>1057</v>
      </c>
      <c r="W36" t="s">
        <v>1051</v>
      </c>
      <c r="X36" t="s">
        <v>1052</v>
      </c>
      <c r="Y36">
        <v>76</v>
      </c>
      <c r="Z36">
        <v>0</v>
      </c>
      <c r="AA36">
        <v>0</v>
      </c>
      <c r="AB36">
        <f t="shared" si="4"/>
        <v>76</v>
      </c>
      <c r="AC36">
        <v>0</v>
      </c>
      <c r="AD36">
        <v>919</v>
      </c>
      <c r="AE36">
        <v>0</v>
      </c>
      <c r="AF36">
        <v>0</v>
      </c>
      <c r="AG36">
        <v>0</v>
      </c>
      <c r="AH36">
        <v>76</v>
      </c>
    </row>
    <row r="37" spans="1:34" x14ac:dyDescent="0.25">
      <c r="A37" t="str">
        <f t="shared" si="0"/>
        <v>BSIU40273528424908080</v>
      </c>
      <c r="B37" t="s">
        <v>144</v>
      </c>
      <c r="C37" s="22">
        <v>8424908080</v>
      </c>
      <c r="D37" s="20">
        <v>43717</v>
      </c>
      <c r="E37" t="s">
        <v>1046</v>
      </c>
      <c r="F37">
        <v>100</v>
      </c>
      <c r="G37" t="s">
        <v>1047</v>
      </c>
      <c r="H37">
        <v>363</v>
      </c>
      <c r="I37">
        <v>403.2</v>
      </c>
      <c r="J37">
        <v>0</v>
      </c>
      <c r="K37">
        <v>914.98</v>
      </c>
      <c r="L37" t="s">
        <v>1048</v>
      </c>
      <c r="M37">
        <f t="shared" si="1"/>
        <v>1277.98</v>
      </c>
      <c r="N37" s="25">
        <f t="shared" si="2"/>
        <v>0.46949091535078796</v>
      </c>
      <c r="O37" s="19">
        <f t="shared" si="3"/>
        <v>0.5</v>
      </c>
      <c r="P37">
        <v>3</v>
      </c>
      <c r="Q37">
        <v>0</v>
      </c>
      <c r="R37">
        <v>0</v>
      </c>
      <c r="S37">
        <v>300</v>
      </c>
      <c r="T37">
        <v>2.2000000000000002</v>
      </c>
      <c r="U37" t="s">
        <v>1056</v>
      </c>
      <c r="V37" t="s">
        <v>1057</v>
      </c>
      <c r="W37" t="s">
        <v>1051</v>
      </c>
      <c r="X37" t="s">
        <v>1052</v>
      </c>
      <c r="Y37">
        <v>6</v>
      </c>
      <c r="Z37">
        <v>0</v>
      </c>
      <c r="AA37">
        <v>0</v>
      </c>
      <c r="AB37">
        <f t="shared" si="4"/>
        <v>6</v>
      </c>
      <c r="AC37">
        <v>0</v>
      </c>
      <c r="AD37">
        <v>76</v>
      </c>
      <c r="AE37">
        <v>0</v>
      </c>
      <c r="AF37">
        <v>0</v>
      </c>
      <c r="AG37">
        <v>0</v>
      </c>
      <c r="AH37">
        <v>6</v>
      </c>
    </row>
    <row r="38" spans="1:34" x14ac:dyDescent="0.25">
      <c r="A38" t="str">
        <f t="shared" si="0"/>
        <v>BSIU40273528424200000</v>
      </c>
      <c r="B38" t="s">
        <v>144</v>
      </c>
      <c r="C38" s="22">
        <v>8424200000</v>
      </c>
      <c r="D38" s="20">
        <v>43717</v>
      </c>
      <c r="E38" t="s">
        <v>1046</v>
      </c>
      <c r="F38">
        <v>100</v>
      </c>
      <c r="G38" t="s">
        <v>1047</v>
      </c>
      <c r="H38">
        <v>1148</v>
      </c>
      <c r="I38">
        <v>1274.4000000000001</v>
      </c>
      <c r="J38">
        <v>0</v>
      </c>
      <c r="K38">
        <v>914.98</v>
      </c>
      <c r="L38" t="s">
        <v>1048</v>
      </c>
      <c r="M38">
        <f t="shared" si="1"/>
        <v>2062.98</v>
      </c>
      <c r="N38" s="25">
        <f t="shared" si="2"/>
        <v>0.96947134727433126</v>
      </c>
      <c r="O38" s="19">
        <f t="shared" si="3"/>
        <v>1</v>
      </c>
      <c r="P38">
        <v>9</v>
      </c>
      <c r="Q38">
        <v>0</v>
      </c>
      <c r="R38">
        <v>0</v>
      </c>
      <c r="S38">
        <v>300</v>
      </c>
      <c r="T38">
        <v>2.2000000000000002</v>
      </c>
      <c r="U38" t="s">
        <v>1056</v>
      </c>
      <c r="V38" t="s">
        <v>1057</v>
      </c>
      <c r="W38" t="s">
        <v>1051</v>
      </c>
      <c r="X38" t="s">
        <v>1052</v>
      </c>
      <c r="Y38">
        <v>20</v>
      </c>
      <c r="Z38">
        <v>0</v>
      </c>
      <c r="AA38">
        <v>0</v>
      </c>
      <c r="AB38">
        <f t="shared" si="4"/>
        <v>20</v>
      </c>
      <c r="AC38">
        <v>0</v>
      </c>
      <c r="AD38">
        <v>241</v>
      </c>
      <c r="AE38">
        <v>0</v>
      </c>
      <c r="AF38">
        <v>0</v>
      </c>
      <c r="AG38">
        <v>0</v>
      </c>
      <c r="AH38">
        <v>20</v>
      </c>
    </row>
    <row r="39" spans="1:34" x14ac:dyDescent="0.25">
      <c r="A39" t="str">
        <f t="shared" si="0"/>
        <v>BSIU40273524811412000</v>
      </c>
      <c r="B39" t="s">
        <v>144</v>
      </c>
      <c r="C39" s="22">
        <v>4811412000</v>
      </c>
      <c r="D39" s="20">
        <v>43717</v>
      </c>
      <c r="E39" t="s">
        <v>1046</v>
      </c>
      <c r="F39">
        <v>100</v>
      </c>
      <c r="G39" t="s">
        <v>1047</v>
      </c>
      <c r="H39">
        <v>3699</v>
      </c>
      <c r="I39">
        <v>4106.88</v>
      </c>
      <c r="J39">
        <v>0</v>
      </c>
      <c r="K39">
        <v>914.98</v>
      </c>
      <c r="L39" t="s">
        <v>1048</v>
      </c>
      <c r="M39">
        <f t="shared" si="1"/>
        <v>4613.9799999999996</v>
      </c>
      <c r="N39" s="25">
        <f t="shared" si="2"/>
        <v>0</v>
      </c>
      <c r="O39" s="19">
        <f t="shared" si="3"/>
        <v>0</v>
      </c>
      <c r="P39">
        <v>28</v>
      </c>
      <c r="Q39">
        <v>0</v>
      </c>
      <c r="R39">
        <v>0</v>
      </c>
      <c r="S39">
        <v>300</v>
      </c>
      <c r="T39">
        <v>2.2000000000000002</v>
      </c>
      <c r="U39" t="s">
        <v>1056</v>
      </c>
      <c r="V39" t="s">
        <v>1057</v>
      </c>
      <c r="W39" t="s">
        <v>1051</v>
      </c>
      <c r="X39" t="s">
        <v>1052</v>
      </c>
      <c r="Y39">
        <v>0</v>
      </c>
      <c r="Z39">
        <v>0</v>
      </c>
      <c r="AA39">
        <v>1</v>
      </c>
      <c r="AB39">
        <f t="shared" si="4"/>
        <v>1</v>
      </c>
      <c r="AC39">
        <v>0</v>
      </c>
      <c r="AD39">
        <v>763</v>
      </c>
      <c r="AE39">
        <v>0</v>
      </c>
      <c r="AF39">
        <v>0</v>
      </c>
      <c r="AG39">
        <v>0</v>
      </c>
      <c r="AH39">
        <v>1</v>
      </c>
    </row>
    <row r="40" spans="1:34" x14ac:dyDescent="0.25">
      <c r="A40" t="str">
        <f t="shared" si="0"/>
        <v>BSIU40273523919101500</v>
      </c>
      <c r="B40" t="s">
        <v>144</v>
      </c>
      <c r="C40" s="22">
        <v>3919101500</v>
      </c>
      <c r="D40" s="20">
        <v>43717</v>
      </c>
      <c r="E40" t="s">
        <v>1046</v>
      </c>
      <c r="F40">
        <v>100</v>
      </c>
      <c r="G40" t="s">
        <v>1047</v>
      </c>
      <c r="H40">
        <v>10000</v>
      </c>
      <c r="I40">
        <v>11104.03</v>
      </c>
      <c r="J40">
        <v>0</v>
      </c>
      <c r="K40">
        <v>914.98</v>
      </c>
      <c r="L40" t="s">
        <v>1048</v>
      </c>
      <c r="M40">
        <f t="shared" si="1"/>
        <v>10914.98</v>
      </c>
      <c r="N40" s="25">
        <f t="shared" si="2"/>
        <v>5.9001482366435853</v>
      </c>
      <c r="O40" s="19">
        <f t="shared" si="3"/>
        <v>6</v>
      </c>
      <c r="P40">
        <v>76</v>
      </c>
      <c r="Q40">
        <v>0</v>
      </c>
      <c r="R40">
        <v>0</v>
      </c>
      <c r="S40">
        <v>300</v>
      </c>
      <c r="T40">
        <v>2.2000000000000002</v>
      </c>
      <c r="U40" t="s">
        <v>1056</v>
      </c>
      <c r="V40" t="s">
        <v>1057</v>
      </c>
      <c r="W40" t="s">
        <v>1051</v>
      </c>
      <c r="X40" t="s">
        <v>1052</v>
      </c>
      <c r="Y40">
        <v>644</v>
      </c>
      <c r="Z40">
        <v>0</v>
      </c>
      <c r="AA40">
        <v>3</v>
      </c>
      <c r="AB40">
        <f t="shared" si="4"/>
        <v>647</v>
      </c>
      <c r="AC40">
        <v>0</v>
      </c>
      <c r="AD40">
        <v>2191</v>
      </c>
      <c r="AE40">
        <v>0</v>
      </c>
      <c r="AF40">
        <v>0</v>
      </c>
      <c r="AG40">
        <v>0</v>
      </c>
      <c r="AH40">
        <v>647</v>
      </c>
    </row>
    <row r="41" spans="1:34" x14ac:dyDescent="0.25">
      <c r="A41" t="str">
        <f t="shared" si="0"/>
        <v>BSIU40273525906100000</v>
      </c>
      <c r="B41" t="s">
        <v>144</v>
      </c>
      <c r="C41" s="22">
        <v>5906100000</v>
      </c>
      <c r="D41" s="20">
        <v>43717</v>
      </c>
      <c r="E41" t="s">
        <v>1046</v>
      </c>
      <c r="F41">
        <v>100</v>
      </c>
      <c r="G41" t="s">
        <v>1047</v>
      </c>
      <c r="H41">
        <v>8724</v>
      </c>
      <c r="I41">
        <v>9686.59</v>
      </c>
      <c r="J41">
        <v>0</v>
      </c>
      <c r="K41">
        <v>914.98</v>
      </c>
      <c r="L41" t="s">
        <v>1048</v>
      </c>
      <c r="M41">
        <f t="shared" si="1"/>
        <v>9638.98</v>
      </c>
      <c r="N41" s="25">
        <f t="shared" si="2"/>
        <v>4.2639366405989021</v>
      </c>
      <c r="O41" s="19">
        <f t="shared" si="3"/>
        <v>4.3</v>
      </c>
      <c r="P41">
        <v>66</v>
      </c>
      <c r="Q41">
        <v>0</v>
      </c>
      <c r="R41">
        <v>0</v>
      </c>
      <c r="S41">
        <v>300</v>
      </c>
      <c r="T41">
        <v>2.2000000000000002</v>
      </c>
      <c r="U41" t="s">
        <v>1056</v>
      </c>
      <c r="V41" t="s">
        <v>1057</v>
      </c>
      <c r="W41" t="s">
        <v>1051</v>
      </c>
      <c r="X41" t="s">
        <v>1052</v>
      </c>
      <c r="Y41">
        <v>411</v>
      </c>
      <c r="Z41">
        <v>0</v>
      </c>
      <c r="AA41">
        <v>0</v>
      </c>
      <c r="AB41">
        <f t="shared" si="4"/>
        <v>411</v>
      </c>
      <c r="AC41">
        <v>0</v>
      </c>
      <c r="AD41">
        <v>1880</v>
      </c>
      <c r="AE41">
        <v>0</v>
      </c>
      <c r="AF41">
        <v>0</v>
      </c>
      <c r="AG41">
        <v>0</v>
      </c>
      <c r="AH41">
        <v>411</v>
      </c>
    </row>
    <row r="42" spans="1:34" x14ac:dyDescent="0.25">
      <c r="A42" t="str">
        <f t="shared" si="0"/>
        <v>CADU70369669405105000</v>
      </c>
      <c r="B42" t="s">
        <v>159</v>
      </c>
      <c r="C42" s="22">
        <v>9405105000</v>
      </c>
      <c r="D42" s="20">
        <v>43718</v>
      </c>
      <c r="E42" t="s">
        <v>1046</v>
      </c>
      <c r="F42">
        <v>100</v>
      </c>
      <c r="G42" t="s">
        <v>1047</v>
      </c>
      <c r="H42">
        <v>246</v>
      </c>
      <c r="I42">
        <v>273.60000000000002</v>
      </c>
      <c r="J42">
        <v>0</v>
      </c>
      <c r="K42">
        <v>1144.04</v>
      </c>
      <c r="L42" t="s">
        <v>1048</v>
      </c>
      <c r="M42">
        <f t="shared" si="1"/>
        <v>1390.04</v>
      </c>
      <c r="N42" s="25">
        <f t="shared" si="2"/>
        <v>0.64746338234870937</v>
      </c>
      <c r="O42" s="19">
        <f t="shared" si="3"/>
        <v>0.7</v>
      </c>
      <c r="P42">
        <v>4</v>
      </c>
      <c r="Q42">
        <v>0</v>
      </c>
      <c r="R42">
        <v>0</v>
      </c>
      <c r="S42">
        <v>700</v>
      </c>
      <c r="T42">
        <v>2.27</v>
      </c>
      <c r="U42" t="s">
        <v>1049</v>
      </c>
      <c r="V42" t="s">
        <v>1050</v>
      </c>
      <c r="W42" t="s">
        <v>1051</v>
      </c>
      <c r="X42" t="s">
        <v>1052</v>
      </c>
      <c r="Y42">
        <v>9</v>
      </c>
      <c r="Z42">
        <v>0</v>
      </c>
      <c r="AA42">
        <v>0</v>
      </c>
      <c r="AB42">
        <f t="shared" si="4"/>
        <v>9</v>
      </c>
      <c r="AC42">
        <v>0</v>
      </c>
      <c r="AD42">
        <v>53</v>
      </c>
      <c r="AE42">
        <v>0</v>
      </c>
      <c r="AF42">
        <v>0</v>
      </c>
      <c r="AG42">
        <v>0</v>
      </c>
      <c r="AH42">
        <v>9</v>
      </c>
    </row>
    <row r="43" spans="1:34" x14ac:dyDescent="0.25">
      <c r="A43" t="str">
        <f t="shared" si="0"/>
        <v>CADU70369669405109190</v>
      </c>
      <c r="B43" t="s">
        <v>159</v>
      </c>
      <c r="C43" s="22">
        <v>9405109190</v>
      </c>
      <c r="D43" s="20">
        <v>43718</v>
      </c>
      <c r="E43" t="s">
        <v>1046</v>
      </c>
      <c r="F43">
        <v>100</v>
      </c>
      <c r="G43" t="s">
        <v>1047</v>
      </c>
      <c r="H43">
        <v>18106</v>
      </c>
      <c r="I43">
        <v>20104.599999999999</v>
      </c>
      <c r="J43">
        <v>0</v>
      </c>
      <c r="K43">
        <v>1144.04</v>
      </c>
      <c r="L43" t="s">
        <v>1048</v>
      </c>
      <c r="M43">
        <f t="shared" si="1"/>
        <v>19250.04</v>
      </c>
      <c r="N43" s="25">
        <f t="shared" si="2"/>
        <v>2.6129815834148915</v>
      </c>
      <c r="O43" s="19">
        <f t="shared" si="3"/>
        <v>2.7</v>
      </c>
      <c r="P43">
        <v>310</v>
      </c>
      <c r="Q43">
        <v>0</v>
      </c>
      <c r="R43">
        <v>0</v>
      </c>
      <c r="S43">
        <v>700</v>
      </c>
      <c r="T43">
        <v>2.27</v>
      </c>
      <c r="U43" t="s">
        <v>1049</v>
      </c>
      <c r="V43" t="s">
        <v>1050</v>
      </c>
      <c r="W43" t="s">
        <v>1051</v>
      </c>
      <c r="X43" t="s">
        <v>1052</v>
      </c>
      <c r="Y43">
        <v>503</v>
      </c>
      <c r="Z43">
        <v>0</v>
      </c>
      <c r="AA43">
        <v>0</v>
      </c>
      <c r="AB43">
        <f t="shared" si="4"/>
        <v>503</v>
      </c>
      <c r="AC43">
        <v>0</v>
      </c>
      <c r="AD43">
        <v>3885</v>
      </c>
      <c r="AE43">
        <v>0</v>
      </c>
      <c r="AF43">
        <v>0</v>
      </c>
      <c r="AG43">
        <v>0</v>
      </c>
      <c r="AH43">
        <v>503</v>
      </c>
    </row>
    <row r="44" spans="1:34" x14ac:dyDescent="0.25">
      <c r="A44" t="str">
        <f t="shared" si="0"/>
        <v>CADU70369669405102190</v>
      </c>
      <c r="B44" t="s">
        <v>159</v>
      </c>
      <c r="C44" s="22">
        <v>9405102190</v>
      </c>
      <c r="D44" s="20">
        <v>43718</v>
      </c>
      <c r="E44" t="s">
        <v>1046</v>
      </c>
      <c r="F44">
        <v>100</v>
      </c>
      <c r="G44" t="s">
        <v>1047</v>
      </c>
      <c r="H44">
        <v>1340</v>
      </c>
      <c r="I44">
        <v>1488</v>
      </c>
      <c r="J44">
        <v>0</v>
      </c>
      <c r="K44">
        <v>1144.04</v>
      </c>
      <c r="L44" t="s">
        <v>1048</v>
      </c>
      <c r="M44">
        <f t="shared" si="1"/>
        <v>2484.04</v>
      </c>
      <c r="N44" s="25">
        <f t="shared" si="2"/>
        <v>2.6167050450073268</v>
      </c>
      <c r="O44" s="19">
        <f t="shared" si="3"/>
        <v>2.7</v>
      </c>
      <c r="P44">
        <v>23</v>
      </c>
      <c r="Q44">
        <v>0</v>
      </c>
      <c r="R44">
        <v>0</v>
      </c>
      <c r="S44">
        <v>700</v>
      </c>
      <c r="T44">
        <v>2.27</v>
      </c>
      <c r="U44" t="s">
        <v>1049</v>
      </c>
      <c r="V44" t="s">
        <v>1050</v>
      </c>
      <c r="W44" t="s">
        <v>1051</v>
      </c>
      <c r="X44" t="s">
        <v>1052</v>
      </c>
      <c r="Y44">
        <v>65</v>
      </c>
      <c r="Z44">
        <v>0</v>
      </c>
      <c r="AA44">
        <v>0</v>
      </c>
      <c r="AB44">
        <f t="shared" si="4"/>
        <v>65</v>
      </c>
      <c r="AC44">
        <v>0</v>
      </c>
      <c r="AD44">
        <v>293</v>
      </c>
      <c r="AE44">
        <v>0</v>
      </c>
      <c r="AF44">
        <v>0</v>
      </c>
      <c r="AG44">
        <v>0</v>
      </c>
      <c r="AH44">
        <v>65</v>
      </c>
    </row>
    <row r="45" spans="1:34" x14ac:dyDescent="0.25">
      <c r="A45" t="str">
        <f t="shared" si="0"/>
        <v>CADU70369669405209100</v>
      </c>
      <c r="B45" t="s">
        <v>159</v>
      </c>
      <c r="C45" s="22">
        <v>9405209100</v>
      </c>
      <c r="D45" s="20">
        <v>43718</v>
      </c>
      <c r="E45" t="s">
        <v>1046</v>
      </c>
      <c r="F45">
        <v>100</v>
      </c>
      <c r="G45" t="s">
        <v>1047</v>
      </c>
      <c r="H45">
        <v>21140</v>
      </c>
      <c r="I45">
        <v>23473.75</v>
      </c>
      <c r="J45">
        <v>0</v>
      </c>
      <c r="K45">
        <v>1144.04</v>
      </c>
      <c r="L45" t="s">
        <v>1048</v>
      </c>
      <c r="M45">
        <f t="shared" si="1"/>
        <v>22284.04</v>
      </c>
      <c r="N45" s="25">
        <f t="shared" si="2"/>
        <v>2.6341722596082215</v>
      </c>
      <c r="O45" s="19">
        <f t="shared" si="3"/>
        <v>2.7</v>
      </c>
      <c r="P45">
        <v>362</v>
      </c>
      <c r="Q45">
        <v>0</v>
      </c>
      <c r="R45">
        <v>0</v>
      </c>
      <c r="S45">
        <v>700</v>
      </c>
      <c r="T45">
        <v>2.27</v>
      </c>
      <c r="U45" t="s">
        <v>1049</v>
      </c>
      <c r="V45" t="s">
        <v>1050</v>
      </c>
      <c r="W45" t="s">
        <v>1051</v>
      </c>
      <c r="X45" t="s">
        <v>1052</v>
      </c>
      <c r="Y45">
        <v>587</v>
      </c>
      <c r="Z45">
        <v>0</v>
      </c>
      <c r="AA45">
        <v>0</v>
      </c>
      <c r="AB45">
        <f t="shared" si="4"/>
        <v>587</v>
      </c>
      <c r="AC45">
        <v>0</v>
      </c>
      <c r="AD45">
        <v>4536</v>
      </c>
      <c r="AE45">
        <v>0</v>
      </c>
      <c r="AF45">
        <v>0</v>
      </c>
      <c r="AG45">
        <v>0</v>
      </c>
      <c r="AH45">
        <v>587</v>
      </c>
    </row>
    <row r="46" spans="1:34" x14ac:dyDescent="0.25">
      <c r="A46" t="str">
        <f t="shared" si="0"/>
        <v>CAIU60721653918109090</v>
      </c>
      <c r="B46" t="s">
        <v>166</v>
      </c>
      <c r="C46" s="22">
        <v>3918109090</v>
      </c>
      <c r="D46" s="20">
        <v>43710</v>
      </c>
      <c r="E46" t="s">
        <v>1046</v>
      </c>
      <c r="F46">
        <v>100</v>
      </c>
      <c r="G46" t="s">
        <v>1047</v>
      </c>
      <c r="H46">
        <v>22954</v>
      </c>
      <c r="I46">
        <v>25488</v>
      </c>
      <c r="J46">
        <v>0</v>
      </c>
      <c r="K46">
        <v>475.14</v>
      </c>
      <c r="L46" t="s">
        <v>1048</v>
      </c>
      <c r="M46">
        <f t="shared" si="1"/>
        <v>23429.14</v>
      </c>
      <c r="N46" s="25">
        <f t="shared" si="2"/>
        <v>6.5004520012258249</v>
      </c>
      <c r="O46" s="19">
        <f t="shared" si="3"/>
        <v>6.6</v>
      </c>
      <c r="P46">
        <v>300</v>
      </c>
      <c r="Q46">
        <v>0</v>
      </c>
      <c r="R46">
        <v>0</v>
      </c>
      <c r="S46">
        <v>300</v>
      </c>
      <c r="T46">
        <v>1.27</v>
      </c>
      <c r="U46" t="s">
        <v>1056</v>
      </c>
      <c r="V46" t="s">
        <v>1057</v>
      </c>
      <c r="W46" t="s">
        <v>1051</v>
      </c>
      <c r="X46" t="s">
        <v>1052</v>
      </c>
      <c r="Y46">
        <v>1523</v>
      </c>
      <c r="Z46">
        <v>0</v>
      </c>
      <c r="AA46">
        <v>0</v>
      </c>
      <c r="AB46">
        <f t="shared" si="4"/>
        <v>1523</v>
      </c>
      <c r="AC46">
        <v>0</v>
      </c>
      <c r="AD46">
        <v>5050</v>
      </c>
      <c r="AE46">
        <v>27</v>
      </c>
      <c r="AF46">
        <v>0</v>
      </c>
      <c r="AG46">
        <v>0</v>
      </c>
      <c r="AH46">
        <v>1550</v>
      </c>
    </row>
    <row r="47" spans="1:34" x14ac:dyDescent="0.25">
      <c r="A47" t="str">
        <f t="shared" si="0"/>
        <v>CAIU70437319019109000</v>
      </c>
      <c r="B47" t="s">
        <v>167</v>
      </c>
      <c r="C47" s="22">
        <v>9019109000</v>
      </c>
      <c r="D47" s="20">
        <v>43713</v>
      </c>
      <c r="E47" t="s">
        <v>1046</v>
      </c>
      <c r="F47">
        <v>100</v>
      </c>
      <c r="G47" t="s">
        <v>1055</v>
      </c>
      <c r="H47">
        <v>37070</v>
      </c>
      <c r="I47">
        <v>290769.59999999998</v>
      </c>
      <c r="J47">
        <v>0</v>
      </c>
      <c r="K47">
        <v>986.85</v>
      </c>
      <c r="L47" t="s">
        <v>1048</v>
      </c>
      <c r="M47">
        <f t="shared" si="1"/>
        <v>38056.85</v>
      </c>
      <c r="N47" s="25">
        <f t="shared" si="2"/>
        <v>0</v>
      </c>
      <c r="O47" s="19">
        <f t="shared" si="3"/>
        <v>0</v>
      </c>
      <c r="P47">
        <v>700</v>
      </c>
      <c r="Q47">
        <v>0</v>
      </c>
      <c r="R47">
        <v>0</v>
      </c>
      <c r="S47">
        <v>700</v>
      </c>
      <c r="T47">
        <v>14.54</v>
      </c>
      <c r="U47" t="s">
        <v>1049</v>
      </c>
      <c r="V47" t="s">
        <v>1050</v>
      </c>
      <c r="W47" t="s">
        <v>1051</v>
      </c>
      <c r="X47" t="s">
        <v>1052</v>
      </c>
      <c r="Y47">
        <v>0</v>
      </c>
      <c r="Z47">
        <v>0</v>
      </c>
      <c r="AA47">
        <v>0</v>
      </c>
      <c r="AB47">
        <f t="shared" si="4"/>
        <v>0</v>
      </c>
      <c r="AC47">
        <v>0</v>
      </c>
      <c r="AD47">
        <v>7751</v>
      </c>
      <c r="AE47">
        <v>0</v>
      </c>
      <c r="AF47">
        <v>0</v>
      </c>
      <c r="AG47">
        <v>0</v>
      </c>
      <c r="AH47">
        <v>0</v>
      </c>
    </row>
    <row r="48" spans="1:34" x14ac:dyDescent="0.25">
      <c r="A48" t="str">
        <f t="shared" si="0"/>
        <v>CMAU11598567020008000</v>
      </c>
      <c r="B48" t="s">
        <v>216</v>
      </c>
      <c r="C48" s="22">
        <v>7020008000</v>
      </c>
      <c r="D48" s="20">
        <v>43713</v>
      </c>
      <c r="E48" t="s">
        <v>1046</v>
      </c>
      <c r="F48">
        <v>100</v>
      </c>
      <c r="G48" t="s">
        <v>1047</v>
      </c>
      <c r="H48">
        <v>14740</v>
      </c>
      <c r="I48">
        <v>16367.4</v>
      </c>
      <c r="J48">
        <v>0</v>
      </c>
      <c r="K48">
        <v>563.74</v>
      </c>
      <c r="L48" t="s">
        <v>1048</v>
      </c>
      <c r="M48">
        <f t="shared" si="1"/>
        <v>15303.74</v>
      </c>
      <c r="N48" s="25">
        <f t="shared" si="2"/>
        <v>2.9992668458821181</v>
      </c>
      <c r="O48" s="19">
        <f t="shared" si="3"/>
        <v>3</v>
      </c>
      <c r="P48">
        <v>700</v>
      </c>
      <c r="Q48">
        <v>0</v>
      </c>
      <c r="R48">
        <v>0</v>
      </c>
      <c r="S48">
        <v>700</v>
      </c>
      <c r="T48">
        <v>0.82</v>
      </c>
      <c r="U48" t="s">
        <v>1049</v>
      </c>
      <c r="V48" t="s">
        <v>1050</v>
      </c>
      <c r="W48" t="s">
        <v>1051</v>
      </c>
      <c r="X48" t="s">
        <v>1052</v>
      </c>
      <c r="Y48">
        <v>459</v>
      </c>
      <c r="Z48">
        <v>0</v>
      </c>
      <c r="AA48">
        <v>0</v>
      </c>
      <c r="AB48">
        <f t="shared" si="4"/>
        <v>459</v>
      </c>
      <c r="AC48">
        <v>0</v>
      </c>
      <c r="AD48">
        <v>3293</v>
      </c>
      <c r="AE48">
        <v>0</v>
      </c>
      <c r="AF48">
        <v>0</v>
      </c>
      <c r="AG48">
        <v>0</v>
      </c>
      <c r="AH48">
        <v>459</v>
      </c>
    </row>
    <row r="49" spans="1:34" x14ac:dyDescent="0.25">
      <c r="A49" t="str">
        <f t="shared" si="0"/>
        <v>CMAU42928836910900000</v>
      </c>
      <c r="B49" t="s">
        <v>225</v>
      </c>
      <c r="C49" s="22">
        <v>6910900000</v>
      </c>
      <c r="D49" s="20">
        <v>43713</v>
      </c>
      <c r="E49" t="s">
        <v>1046</v>
      </c>
      <c r="F49">
        <v>100</v>
      </c>
      <c r="G49" t="s">
        <v>1047</v>
      </c>
      <c r="H49">
        <v>13412</v>
      </c>
      <c r="I49">
        <v>14892.66</v>
      </c>
      <c r="J49">
        <v>0</v>
      </c>
      <c r="K49">
        <v>985.67</v>
      </c>
      <c r="L49" t="s">
        <v>1048</v>
      </c>
      <c r="M49">
        <f t="shared" si="1"/>
        <v>14397.67</v>
      </c>
      <c r="N49" s="25">
        <f t="shared" si="2"/>
        <v>7.0011328221858111</v>
      </c>
      <c r="O49" s="19">
        <f t="shared" si="3"/>
        <v>7.1</v>
      </c>
      <c r="P49">
        <v>550</v>
      </c>
      <c r="Q49">
        <v>0</v>
      </c>
      <c r="R49">
        <v>0</v>
      </c>
      <c r="S49">
        <v>550</v>
      </c>
      <c r="T49">
        <v>0.74</v>
      </c>
      <c r="U49" t="s">
        <v>1049</v>
      </c>
      <c r="V49" t="s">
        <v>1050</v>
      </c>
      <c r="W49" t="s">
        <v>1051</v>
      </c>
      <c r="X49" t="s">
        <v>1052</v>
      </c>
      <c r="Y49">
        <v>1008</v>
      </c>
      <c r="Z49">
        <v>0</v>
      </c>
      <c r="AA49">
        <v>0</v>
      </c>
      <c r="AB49">
        <f t="shared" si="4"/>
        <v>1008</v>
      </c>
      <c r="AC49">
        <v>0</v>
      </c>
      <c r="AD49">
        <v>3191</v>
      </c>
      <c r="AE49">
        <v>0</v>
      </c>
      <c r="AF49">
        <v>0</v>
      </c>
      <c r="AG49">
        <v>0</v>
      </c>
      <c r="AH49">
        <v>1008</v>
      </c>
    </row>
    <row r="50" spans="1:34" x14ac:dyDescent="0.25">
      <c r="A50" t="str">
        <f t="shared" si="0"/>
        <v>CMAU45582537610100000</v>
      </c>
      <c r="B50" t="s">
        <v>228</v>
      </c>
      <c r="C50" s="22">
        <v>7610100000</v>
      </c>
      <c r="D50" s="20">
        <v>43713</v>
      </c>
      <c r="E50" t="s">
        <v>1046</v>
      </c>
      <c r="F50">
        <v>100</v>
      </c>
      <c r="G50" t="s">
        <v>1047</v>
      </c>
      <c r="H50">
        <v>36463</v>
      </c>
      <c r="I50">
        <v>40488.92</v>
      </c>
      <c r="J50">
        <v>0</v>
      </c>
      <c r="K50">
        <v>986.89</v>
      </c>
      <c r="L50" t="s">
        <v>1048</v>
      </c>
      <c r="M50">
        <f t="shared" si="1"/>
        <v>37449.89</v>
      </c>
      <c r="N50" s="25">
        <f t="shared" si="2"/>
        <v>5.9946771539248846</v>
      </c>
      <c r="O50" s="19">
        <f t="shared" si="3"/>
        <v>6</v>
      </c>
      <c r="P50">
        <v>531</v>
      </c>
      <c r="Q50">
        <v>0</v>
      </c>
      <c r="R50">
        <v>0</v>
      </c>
      <c r="S50">
        <v>550</v>
      </c>
      <c r="T50">
        <v>2.1</v>
      </c>
      <c r="U50" t="s">
        <v>1049</v>
      </c>
      <c r="V50" t="s">
        <v>1050</v>
      </c>
      <c r="W50" t="s">
        <v>1051</v>
      </c>
      <c r="X50" t="s">
        <v>1052</v>
      </c>
      <c r="Y50">
        <v>2245</v>
      </c>
      <c r="Z50">
        <v>0</v>
      </c>
      <c r="AA50">
        <v>0</v>
      </c>
      <c r="AB50">
        <f t="shared" si="4"/>
        <v>2245</v>
      </c>
      <c r="AC50">
        <v>0</v>
      </c>
      <c r="AD50">
        <v>8038</v>
      </c>
      <c r="AE50">
        <v>0</v>
      </c>
      <c r="AF50">
        <v>0</v>
      </c>
      <c r="AG50">
        <v>0</v>
      </c>
      <c r="AH50">
        <v>2245</v>
      </c>
    </row>
    <row r="51" spans="1:34" x14ac:dyDescent="0.25">
      <c r="A51" t="str">
        <f t="shared" si="0"/>
        <v>CMAU45582537007198095</v>
      </c>
      <c r="B51" t="s">
        <v>228</v>
      </c>
      <c r="C51" s="22">
        <v>7007198095</v>
      </c>
      <c r="D51" s="20">
        <v>43713</v>
      </c>
      <c r="E51" t="s">
        <v>1046</v>
      </c>
      <c r="F51">
        <v>100</v>
      </c>
      <c r="G51" t="s">
        <v>1047</v>
      </c>
      <c r="H51">
        <v>1297</v>
      </c>
      <c r="I51">
        <v>1440</v>
      </c>
      <c r="J51">
        <v>0</v>
      </c>
      <c r="K51">
        <v>986.89</v>
      </c>
      <c r="L51" t="s">
        <v>1048</v>
      </c>
      <c r="M51">
        <f t="shared" si="1"/>
        <v>2283.89</v>
      </c>
      <c r="N51" s="25">
        <f t="shared" si="2"/>
        <v>1.7513978343965779</v>
      </c>
      <c r="O51" s="19">
        <f t="shared" si="3"/>
        <v>1.8</v>
      </c>
      <c r="P51">
        <v>19</v>
      </c>
      <c r="Q51">
        <v>0</v>
      </c>
      <c r="R51">
        <v>0</v>
      </c>
      <c r="S51">
        <v>550</v>
      </c>
      <c r="T51">
        <v>2.1</v>
      </c>
      <c r="U51" t="s">
        <v>1049</v>
      </c>
      <c r="V51" t="s">
        <v>1050</v>
      </c>
      <c r="W51" t="s">
        <v>1051</v>
      </c>
      <c r="X51" t="s">
        <v>1052</v>
      </c>
      <c r="Y51">
        <v>40</v>
      </c>
      <c r="Z51">
        <v>0</v>
      </c>
      <c r="AA51">
        <v>0</v>
      </c>
      <c r="AB51">
        <f t="shared" si="4"/>
        <v>40</v>
      </c>
      <c r="AC51">
        <v>0</v>
      </c>
      <c r="AD51">
        <v>278</v>
      </c>
      <c r="AE51">
        <v>0</v>
      </c>
      <c r="AF51">
        <v>0</v>
      </c>
      <c r="AG51">
        <v>0</v>
      </c>
      <c r="AH51">
        <v>40</v>
      </c>
    </row>
    <row r="52" spans="1:34" x14ac:dyDescent="0.25">
      <c r="A52" t="str">
        <f t="shared" si="0"/>
        <v>CMAU50908309019109000</v>
      </c>
      <c r="B52" t="s">
        <v>233</v>
      </c>
      <c r="C52" s="22">
        <v>9019109000</v>
      </c>
      <c r="D52" s="20">
        <v>43713</v>
      </c>
      <c r="E52" t="s">
        <v>1046</v>
      </c>
      <c r="F52">
        <v>100</v>
      </c>
      <c r="G52" t="s">
        <v>1055</v>
      </c>
      <c r="H52">
        <v>34294</v>
      </c>
      <c r="I52">
        <v>268997.59999999998</v>
      </c>
      <c r="J52">
        <v>0</v>
      </c>
      <c r="K52">
        <v>986.71</v>
      </c>
      <c r="L52" t="s">
        <v>1048</v>
      </c>
      <c r="M52">
        <f t="shared" si="1"/>
        <v>35280.71</v>
      </c>
      <c r="N52" s="25">
        <f t="shared" si="2"/>
        <v>0</v>
      </c>
      <c r="O52" s="19">
        <f t="shared" si="3"/>
        <v>0</v>
      </c>
      <c r="P52">
        <v>700</v>
      </c>
      <c r="Q52">
        <v>0</v>
      </c>
      <c r="R52">
        <v>0</v>
      </c>
      <c r="S52">
        <v>700</v>
      </c>
      <c r="T52">
        <v>13.45</v>
      </c>
      <c r="U52" t="s">
        <v>1049</v>
      </c>
      <c r="V52" t="s">
        <v>1050</v>
      </c>
      <c r="W52" t="s">
        <v>1051</v>
      </c>
      <c r="X52" t="s">
        <v>1052</v>
      </c>
      <c r="Y52">
        <v>0</v>
      </c>
      <c r="Z52">
        <v>0</v>
      </c>
      <c r="AA52">
        <v>0</v>
      </c>
      <c r="AB52">
        <f t="shared" si="4"/>
        <v>0</v>
      </c>
      <c r="AC52">
        <v>0</v>
      </c>
      <c r="AD52">
        <v>7196</v>
      </c>
      <c r="AE52">
        <v>0</v>
      </c>
      <c r="AF52">
        <v>0</v>
      </c>
      <c r="AG52">
        <v>0</v>
      </c>
      <c r="AH52">
        <v>0</v>
      </c>
    </row>
    <row r="53" spans="1:34" x14ac:dyDescent="0.25">
      <c r="A53" t="str">
        <f t="shared" si="0"/>
        <v>CMAU80430459019109000</v>
      </c>
      <c r="B53" t="s">
        <v>252</v>
      </c>
      <c r="C53" s="22">
        <v>9019109000</v>
      </c>
      <c r="D53" s="20">
        <v>43713</v>
      </c>
      <c r="E53" t="s">
        <v>1046</v>
      </c>
      <c r="F53">
        <v>100</v>
      </c>
      <c r="G53" t="s">
        <v>1047</v>
      </c>
      <c r="H53">
        <v>16765</v>
      </c>
      <c r="I53">
        <v>18615.8</v>
      </c>
      <c r="J53">
        <v>0</v>
      </c>
      <c r="K53">
        <v>985.84</v>
      </c>
      <c r="L53" t="s">
        <v>1048</v>
      </c>
      <c r="M53">
        <f t="shared" si="1"/>
        <v>17750.84</v>
      </c>
      <c r="N53" s="25">
        <f t="shared" si="2"/>
        <v>0</v>
      </c>
      <c r="O53" s="19">
        <f t="shared" si="3"/>
        <v>0</v>
      </c>
      <c r="P53">
        <v>550</v>
      </c>
      <c r="Q53">
        <v>0</v>
      </c>
      <c r="R53">
        <v>0</v>
      </c>
      <c r="S53">
        <v>550</v>
      </c>
      <c r="T53">
        <v>0.93</v>
      </c>
      <c r="U53" t="s">
        <v>1049</v>
      </c>
      <c r="V53" t="s">
        <v>1050</v>
      </c>
      <c r="W53" t="s">
        <v>1051</v>
      </c>
      <c r="X53" t="s">
        <v>1052</v>
      </c>
      <c r="Y53">
        <v>0</v>
      </c>
      <c r="Z53">
        <v>0</v>
      </c>
      <c r="AA53">
        <v>0</v>
      </c>
      <c r="AB53">
        <f t="shared" si="4"/>
        <v>0</v>
      </c>
      <c r="AC53">
        <v>0</v>
      </c>
      <c r="AD53">
        <v>3660</v>
      </c>
      <c r="AE53">
        <v>0</v>
      </c>
      <c r="AF53">
        <v>0</v>
      </c>
      <c r="AG53">
        <v>0</v>
      </c>
      <c r="AH53">
        <v>0</v>
      </c>
    </row>
    <row r="54" spans="1:34" x14ac:dyDescent="0.25">
      <c r="A54" t="str">
        <f t="shared" si="0"/>
        <v>CMAU80564909019109000</v>
      </c>
      <c r="B54" t="s">
        <v>254</v>
      </c>
      <c r="C54" s="22">
        <v>9019109000</v>
      </c>
      <c r="D54" s="20">
        <v>43713</v>
      </c>
      <c r="E54" t="s">
        <v>1046</v>
      </c>
      <c r="F54">
        <v>100</v>
      </c>
      <c r="G54" t="s">
        <v>1047</v>
      </c>
      <c r="H54">
        <v>16765</v>
      </c>
      <c r="I54">
        <v>18615.8</v>
      </c>
      <c r="J54">
        <v>0</v>
      </c>
      <c r="K54">
        <v>985.84</v>
      </c>
      <c r="L54" t="s">
        <v>1048</v>
      </c>
      <c r="M54">
        <f t="shared" si="1"/>
        <v>17750.84</v>
      </c>
      <c r="N54" s="25">
        <f t="shared" si="2"/>
        <v>0</v>
      </c>
      <c r="O54" s="19">
        <f t="shared" si="3"/>
        <v>0</v>
      </c>
      <c r="P54">
        <v>550</v>
      </c>
      <c r="Q54">
        <v>0</v>
      </c>
      <c r="R54">
        <v>0</v>
      </c>
      <c r="S54">
        <v>550</v>
      </c>
      <c r="T54">
        <v>0.93</v>
      </c>
      <c r="U54" t="s">
        <v>1049</v>
      </c>
      <c r="V54" t="s">
        <v>1050</v>
      </c>
      <c r="W54" t="s">
        <v>1051</v>
      </c>
      <c r="X54" t="s">
        <v>1052</v>
      </c>
      <c r="Y54">
        <v>0</v>
      </c>
      <c r="Z54">
        <v>0</v>
      </c>
      <c r="AA54">
        <v>0</v>
      </c>
      <c r="AB54">
        <f t="shared" si="4"/>
        <v>0</v>
      </c>
      <c r="AC54">
        <v>0</v>
      </c>
      <c r="AD54">
        <v>3660</v>
      </c>
      <c r="AE54">
        <v>0</v>
      </c>
      <c r="AF54">
        <v>0</v>
      </c>
      <c r="AG54">
        <v>0</v>
      </c>
      <c r="AH54">
        <v>0</v>
      </c>
    </row>
    <row r="55" spans="1:34" x14ac:dyDescent="0.25">
      <c r="A55" t="str">
        <f t="shared" si="0"/>
        <v>CRSU10241743918109090</v>
      </c>
      <c r="B55" t="s">
        <v>283</v>
      </c>
      <c r="C55" s="22">
        <v>3918109090</v>
      </c>
      <c r="D55" s="20">
        <v>43710</v>
      </c>
      <c r="E55" t="s">
        <v>1046</v>
      </c>
      <c r="F55">
        <v>100</v>
      </c>
      <c r="G55" t="s">
        <v>1047</v>
      </c>
      <c r="H55">
        <v>21721</v>
      </c>
      <c r="I55">
        <v>24118.66</v>
      </c>
      <c r="J55">
        <v>0</v>
      </c>
      <c r="K55">
        <v>475.09</v>
      </c>
      <c r="L55" t="s">
        <v>1048</v>
      </c>
      <c r="M55">
        <f t="shared" si="1"/>
        <v>22196.09</v>
      </c>
      <c r="N55" s="25">
        <f t="shared" si="2"/>
        <v>6.5011450214880178</v>
      </c>
      <c r="O55" s="19">
        <f t="shared" si="3"/>
        <v>6.6</v>
      </c>
      <c r="P55">
        <v>300</v>
      </c>
      <c r="Q55">
        <v>0</v>
      </c>
      <c r="R55">
        <v>0</v>
      </c>
      <c r="S55">
        <v>300</v>
      </c>
      <c r="T55">
        <v>1.21</v>
      </c>
      <c r="U55" t="s">
        <v>1056</v>
      </c>
      <c r="V55" t="s">
        <v>1057</v>
      </c>
      <c r="W55" t="s">
        <v>1051</v>
      </c>
      <c r="X55" t="s">
        <v>1052</v>
      </c>
      <c r="Y55">
        <v>1443</v>
      </c>
      <c r="Z55">
        <v>0</v>
      </c>
      <c r="AA55">
        <v>0</v>
      </c>
      <c r="AB55">
        <f t="shared" si="4"/>
        <v>1443</v>
      </c>
      <c r="AC55">
        <v>0</v>
      </c>
      <c r="AD55">
        <v>4788</v>
      </c>
      <c r="AE55">
        <v>26</v>
      </c>
      <c r="AF55">
        <v>0</v>
      </c>
      <c r="AG55">
        <v>0</v>
      </c>
      <c r="AH55">
        <v>1469</v>
      </c>
    </row>
    <row r="56" spans="1:34" x14ac:dyDescent="0.25">
      <c r="A56" t="str">
        <f t="shared" si="0"/>
        <v>CRSU91117639403901090</v>
      </c>
      <c r="B56" t="s">
        <v>286</v>
      </c>
      <c r="C56" s="22">
        <v>9403901090</v>
      </c>
      <c r="D56" s="20">
        <v>43714</v>
      </c>
      <c r="E56" t="s">
        <v>1046</v>
      </c>
      <c r="F56">
        <v>100</v>
      </c>
      <c r="G56" t="s">
        <v>1047</v>
      </c>
      <c r="H56">
        <v>11462</v>
      </c>
      <c r="I56">
        <v>12727.54</v>
      </c>
      <c r="J56">
        <v>0</v>
      </c>
      <c r="K56">
        <v>1002.02</v>
      </c>
      <c r="L56" t="s">
        <v>1048</v>
      </c>
      <c r="M56">
        <f t="shared" si="1"/>
        <v>12464.02</v>
      </c>
      <c r="N56" s="25">
        <f t="shared" si="2"/>
        <v>2.5433206942864337</v>
      </c>
      <c r="O56" s="19">
        <f t="shared" si="3"/>
        <v>2.6</v>
      </c>
      <c r="P56">
        <v>269</v>
      </c>
      <c r="Q56">
        <v>0</v>
      </c>
      <c r="R56">
        <v>0</v>
      </c>
      <c r="S56">
        <v>950</v>
      </c>
      <c r="T56">
        <v>2.2400000000000002</v>
      </c>
      <c r="U56" t="s">
        <v>1058</v>
      </c>
      <c r="V56" t="s">
        <v>1059</v>
      </c>
      <c r="W56" t="s">
        <v>1051</v>
      </c>
      <c r="X56" t="s">
        <v>1052</v>
      </c>
      <c r="Y56">
        <v>317</v>
      </c>
      <c r="Z56">
        <v>0</v>
      </c>
      <c r="AA56">
        <v>0</v>
      </c>
      <c r="AB56">
        <f t="shared" si="4"/>
        <v>317</v>
      </c>
      <c r="AC56">
        <v>0</v>
      </c>
      <c r="AD56">
        <v>2467</v>
      </c>
      <c r="AE56">
        <v>13</v>
      </c>
      <c r="AF56">
        <v>0</v>
      </c>
      <c r="AG56">
        <v>0</v>
      </c>
      <c r="AH56">
        <v>330</v>
      </c>
    </row>
    <row r="57" spans="1:34" x14ac:dyDescent="0.25">
      <c r="A57" t="str">
        <f t="shared" si="0"/>
        <v>CRSU91117639403208000</v>
      </c>
      <c r="B57" t="s">
        <v>286</v>
      </c>
      <c r="C57" s="22">
        <v>9403208000</v>
      </c>
      <c r="D57" s="20">
        <v>43714</v>
      </c>
      <c r="E57" t="s">
        <v>1046</v>
      </c>
      <c r="F57">
        <v>100</v>
      </c>
      <c r="G57" t="s">
        <v>1047</v>
      </c>
      <c r="H57">
        <v>28960</v>
      </c>
      <c r="I57">
        <v>32157.119999999999</v>
      </c>
      <c r="J57">
        <v>0</v>
      </c>
      <c r="K57">
        <v>1002.02</v>
      </c>
      <c r="L57" t="s">
        <v>1048</v>
      </c>
      <c r="M57">
        <f t="shared" si="1"/>
        <v>29962.02</v>
      </c>
      <c r="N57" s="25">
        <f t="shared" si="2"/>
        <v>0</v>
      </c>
      <c r="O57" s="19">
        <f t="shared" si="3"/>
        <v>0</v>
      </c>
      <c r="P57">
        <v>681</v>
      </c>
      <c r="Q57">
        <v>0</v>
      </c>
      <c r="R57">
        <v>0</v>
      </c>
      <c r="S57">
        <v>950</v>
      </c>
      <c r="T57">
        <v>2.2400000000000002</v>
      </c>
      <c r="U57" t="s">
        <v>1058</v>
      </c>
      <c r="V57" t="s">
        <v>1059</v>
      </c>
      <c r="W57" t="s">
        <v>1051</v>
      </c>
      <c r="X57" t="s">
        <v>1052</v>
      </c>
      <c r="Y57">
        <v>0</v>
      </c>
      <c r="Z57">
        <v>0</v>
      </c>
      <c r="AA57">
        <v>53</v>
      </c>
      <c r="AB57">
        <f t="shared" si="4"/>
        <v>53</v>
      </c>
      <c r="AC57">
        <v>0</v>
      </c>
      <c r="AD57">
        <v>6082</v>
      </c>
      <c r="AE57">
        <v>0</v>
      </c>
      <c r="AF57">
        <v>0</v>
      </c>
      <c r="AG57">
        <v>0</v>
      </c>
      <c r="AH57">
        <v>53</v>
      </c>
    </row>
    <row r="58" spans="1:34" x14ac:dyDescent="0.25">
      <c r="A58" t="str">
        <f t="shared" si="0"/>
        <v>CRXU99180428516295000</v>
      </c>
      <c r="B58" t="s">
        <v>288</v>
      </c>
      <c r="C58" s="22">
        <v>8516295000</v>
      </c>
      <c r="D58" s="20">
        <v>43710</v>
      </c>
      <c r="E58" t="s">
        <v>1046</v>
      </c>
      <c r="F58">
        <v>100</v>
      </c>
      <c r="G58" t="s">
        <v>1047</v>
      </c>
      <c r="H58">
        <v>22569</v>
      </c>
      <c r="I58">
        <v>25061</v>
      </c>
      <c r="J58">
        <v>0</v>
      </c>
      <c r="K58">
        <v>914.13</v>
      </c>
      <c r="L58" t="s">
        <v>1048</v>
      </c>
      <c r="M58">
        <f t="shared" si="1"/>
        <v>23483.13</v>
      </c>
      <c r="N58" s="25">
        <f t="shared" si="2"/>
        <v>2.6998104596789267</v>
      </c>
      <c r="O58" s="19">
        <f t="shared" si="3"/>
        <v>2.7</v>
      </c>
      <c r="P58">
        <v>300</v>
      </c>
      <c r="Q58">
        <v>0</v>
      </c>
      <c r="R58">
        <v>0</v>
      </c>
      <c r="S58">
        <v>300</v>
      </c>
      <c r="T58">
        <v>1.25</v>
      </c>
      <c r="U58" t="s">
        <v>1056</v>
      </c>
      <c r="V58" t="s">
        <v>1057</v>
      </c>
      <c r="W58" t="s">
        <v>1051</v>
      </c>
      <c r="X58" t="s">
        <v>1052</v>
      </c>
      <c r="Y58">
        <v>634</v>
      </c>
      <c r="Z58">
        <v>0</v>
      </c>
      <c r="AA58">
        <v>0</v>
      </c>
      <c r="AB58">
        <f t="shared" si="4"/>
        <v>634</v>
      </c>
      <c r="AC58">
        <v>0</v>
      </c>
      <c r="AD58">
        <v>4883</v>
      </c>
      <c r="AE58">
        <v>8</v>
      </c>
      <c r="AF58">
        <v>0</v>
      </c>
      <c r="AG58">
        <v>0</v>
      </c>
      <c r="AH58">
        <v>642</v>
      </c>
    </row>
    <row r="59" spans="1:34" x14ac:dyDescent="0.25">
      <c r="A59" t="str">
        <f t="shared" si="0"/>
        <v>DRYU97516389405401000</v>
      </c>
      <c r="B59" t="s">
        <v>298</v>
      </c>
      <c r="C59" s="22">
        <v>9405401000</v>
      </c>
      <c r="D59" s="20">
        <v>43710</v>
      </c>
      <c r="E59" t="s">
        <v>1046</v>
      </c>
      <c r="F59">
        <v>100</v>
      </c>
      <c r="G59" t="s">
        <v>1047</v>
      </c>
      <c r="H59">
        <v>141700</v>
      </c>
      <c r="I59">
        <v>157344</v>
      </c>
      <c r="J59">
        <v>0</v>
      </c>
      <c r="K59">
        <v>920.09</v>
      </c>
      <c r="L59" t="s">
        <v>1048</v>
      </c>
      <c r="M59">
        <f t="shared" si="1"/>
        <v>142620.09</v>
      </c>
      <c r="N59" s="25">
        <f t="shared" si="2"/>
        <v>3.700039734934959</v>
      </c>
      <c r="O59" s="19">
        <f t="shared" si="3"/>
        <v>3.8000000000000003</v>
      </c>
      <c r="P59">
        <v>300</v>
      </c>
      <c r="Q59">
        <v>0</v>
      </c>
      <c r="R59">
        <v>0</v>
      </c>
      <c r="S59">
        <v>300</v>
      </c>
      <c r="T59">
        <v>7.87</v>
      </c>
      <c r="U59" t="s">
        <v>1056</v>
      </c>
      <c r="V59" t="s">
        <v>1057</v>
      </c>
      <c r="W59" t="s">
        <v>1051</v>
      </c>
      <c r="X59" t="s">
        <v>1052</v>
      </c>
      <c r="Y59">
        <v>5277</v>
      </c>
      <c r="Z59">
        <v>0</v>
      </c>
      <c r="AA59">
        <v>0</v>
      </c>
      <c r="AB59">
        <f t="shared" si="4"/>
        <v>5277</v>
      </c>
      <c r="AC59">
        <v>0</v>
      </c>
      <c r="AD59">
        <v>29639</v>
      </c>
      <c r="AE59">
        <v>15</v>
      </c>
      <c r="AF59">
        <v>0</v>
      </c>
      <c r="AG59">
        <v>0</v>
      </c>
      <c r="AH59">
        <v>5292</v>
      </c>
    </row>
    <row r="60" spans="1:34" x14ac:dyDescent="0.25">
      <c r="A60" t="str">
        <f t="shared" si="0"/>
        <v>ECMU98741074418208000</v>
      </c>
      <c r="B60" t="s">
        <v>310</v>
      </c>
      <c r="C60" s="22">
        <v>4418208000</v>
      </c>
      <c r="D60" s="20">
        <v>43714</v>
      </c>
      <c r="E60" t="s">
        <v>1046</v>
      </c>
      <c r="F60">
        <v>100</v>
      </c>
      <c r="G60" t="s">
        <v>1047</v>
      </c>
      <c r="H60">
        <v>25443</v>
      </c>
      <c r="I60">
        <v>28251.599999999999</v>
      </c>
      <c r="J60">
        <v>0</v>
      </c>
      <c r="K60">
        <v>986.27</v>
      </c>
      <c r="L60" t="s">
        <v>1048</v>
      </c>
      <c r="M60">
        <f t="shared" si="1"/>
        <v>26429.27</v>
      </c>
      <c r="N60" s="25">
        <f t="shared" si="2"/>
        <v>0</v>
      </c>
      <c r="O60" s="19">
        <f t="shared" si="3"/>
        <v>0</v>
      </c>
      <c r="P60">
        <v>550</v>
      </c>
      <c r="Q60">
        <v>0</v>
      </c>
      <c r="R60">
        <v>0</v>
      </c>
      <c r="S60">
        <v>550</v>
      </c>
      <c r="T60">
        <v>1.41</v>
      </c>
      <c r="U60" t="s">
        <v>1049</v>
      </c>
      <c r="V60" t="s">
        <v>1050</v>
      </c>
      <c r="W60" t="s">
        <v>1051</v>
      </c>
      <c r="X60" t="s">
        <v>1052</v>
      </c>
      <c r="Y60">
        <v>0</v>
      </c>
      <c r="Z60">
        <v>0</v>
      </c>
      <c r="AA60">
        <v>0</v>
      </c>
      <c r="AB60">
        <f t="shared" si="4"/>
        <v>0</v>
      </c>
      <c r="AC60">
        <v>0</v>
      </c>
      <c r="AD60">
        <v>5397</v>
      </c>
      <c r="AE60">
        <v>7</v>
      </c>
      <c r="AF60">
        <v>0</v>
      </c>
      <c r="AG60">
        <v>0</v>
      </c>
      <c r="AH60">
        <v>7</v>
      </c>
    </row>
    <row r="61" spans="1:34" x14ac:dyDescent="0.25">
      <c r="A61" t="str">
        <f t="shared" si="0"/>
        <v>FCIU74783948516295000</v>
      </c>
      <c r="B61" t="s">
        <v>334</v>
      </c>
      <c r="C61" s="22">
        <v>8516295000</v>
      </c>
      <c r="D61" s="20">
        <v>43710</v>
      </c>
      <c r="E61" t="s">
        <v>1046</v>
      </c>
      <c r="F61">
        <v>100</v>
      </c>
      <c r="G61" t="s">
        <v>1047</v>
      </c>
      <c r="H61">
        <v>27911</v>
      </c>
      <c r="I61">
        <v>30992</v>
      </c>
      <c r="J61">
        <v>0</v>
      </c>
      <c r="K61">
        <v>914.4</v>
      </c>
      <c r="L61" t="s">
        <v>1048</v>
      </c>
      <c r="M61">
        <f t="shared" si="1"/>
        <v>28825.4</v>
      </c>
      <c r="N61" s="25">
        <f t="shared" si="2"/>
        <v>2.6990085133250536</v>
      </c>
      <c r="O61" s="19">
        <f t="shared" si="3"/>
        <v>2.7</v>
      </c>
      <c r="P61">
        <v>300</v>
      </c>
      <c r="Q61">
        <v>0</v>
      </c>
      <c r="R61">
        <v>0</v>
      </c>
      <c r="S61">
        <v>300</v>
      </c>
      <c r="T61">
        <v>1.55</v>
      </c>
      <c r="U61" t="s">
        <v>1056</v>
      </c>
      <c r="V61" t="s">
        <v>1057</v>
      </c>
      <c r="W61" t="s">
        <v>1051</v>
      </c>
      <c r="X61" t="s">
        <v>1052</v>
      </c>
      <c r="Y61">
        <v>778</v>
      </c>
      <c r="Z61">
        <v>0</v>
      </c>
      <c r="AA61">
        <v>0</v>
      </c>
      <c r="AB61">
        <f t="shared" si="4"/>
        <v>778</v>
      </c>
      <c r="AC61">
        <v>0</v>
      </c>
      <c r="AD61">
        <v>5981</v>
      </c>
      <c r="AE61">
        <v>8</v>
      </c>
      <c r="AF61">
        <v>0</v>
      </c>
      <c r="AG61">
        <v>0</v>
      </c>
      <c r="AH61">
        <v>786</v>
      </c>
    </row>
    <row r="62" spans="1:34" x14ac:dyDescent="0.25">
      <c r="A62" t="str">
        <f t="shared" si="0"/>
        <v>FSCU46410229019109000</v>
      </c>
      <c r="B62" t="s">
        <v>351</v>
      </c>
      <c r="C62" s="22">
        <v>9019109000</v>
      </c>
      <c r="D62" s="20">
        <v>43713</v>
      </c>
      <c r="E62" t="s">
        <v>1046</v>
      </c>
      <c r="F62">
        <v>100</v>
      </c>
      <c r="G62" t="s">
        <v>1047</v>
      </c>
      <c r="H62">
        <v>16765</v>
      </c>
      <c r="I62">
        <v>18615.8</v>
      </c>
      <c r="J62">
        <v>0</v>
      </c>
      <c r="K62">
        <v>985.84</v>
      </c>
      <c r="L62" t="s">
        <v>1048</v>
      </c>
      <c r="M62">
        <f t="shared" si="1"/>
        <v>17750.84</v>
      </c>
      <c r="N62" s="25">
        <f t="shared" si="2"/>
        <v>0</v>
      </c>
      <c r="O62" s="19">
        <f t="shared" si="3"/>
        <v>0</v>
      </c>
      <c r="P62">
        <v>550</v>
      </c>
      <c r="Q62">
        <v>0</v>
      </c>
      <c r="R62">
        <v>0</v>
      </c>
      <c r="S62">
        <v>550</v>
      </c>
      <c r="T62">
        <v>0.93</v>
      </c>
      <c r="U62" t="s">
        <v>1049</v>
      </c>
      <c r="V62" t="s">
        <v>1050</v>
      </c>
      <c r="W62" t="s">
        <v>1051</v>
      </c>
      <c r="X62" t="s">
        <v>1052</v>
      </c>
      <c r="Y62">
        <v>0</v>
      </c>
      <c r="Z62">
        <v>0</v>
      </c>
      <c r="AA62">
        <v>0</v>
      </c>
      <c r="AB62">
        <f t="shared" si="4"/>
        <v>0</v>
      </c>
      <c r="AC62">
        <v>0</v>
      </c>
      <c r="AD62">
        <v>3660</v>
      </c>
      <c r="AE62">
        <v>0</v>
      </c>
      <c r="AF62">
        <v>0</v>
      </c>
      <c r="AG62">
        <v>0</v>
      </c>
      <c r="AH62">
        <v>0</v>
      </c>
    </row>
    <row r="63" spans="1:34" x14ac:dyDescent="0.25">
      <c r="A63" t="str">
        <f t="shared" si="0"/>
        <v>FSCU49080378716800000</v>
      </c>
      <c r="B63" t="s">
        <v>355</v>
      </c>
      <c r="C63" s="22">
        <v>8716800000</v>
      </c>
      <c r="D63" s="20">
        <v>43714</v>
      </c>
      <c r="E63" t="s">
        <v>1046</v>
      </c>
      <c r="F63">
        <v>100</v>
      </c>
      <c r="G63" t="s">
        <v>1047</v>
      </c>
      <c r="H63">
        <v>8208</v>
      </c>
      <c r="I63">
        <v>9114</v>
      </c>
      <c r="J63">
        <v>0</v>
      </c>
      <c r="K63">
        <v>1040.4100000000001</v>
      </c>
      <c r="L63" t="s">
        <v>1048</v>
      </c>
      <c r="M63">
        <f t="shared" si="1"/>
        <v>9248.41</v>
      </c>
      <c r="N63" s="25">
        <f t="shared" si="2"/>
        <v>1.6975890990991966</v>
      </c>
      <c r="O63" s="19">
        <f t="shared" si="3"/>
        <v>1.7000000000000002</v>
      </c>
      <c r="P63">
        <v>950</v>
      </c>
      <c r="Q63">
        <v>0</v>
      </c>
      <c r="R63">
        <v>0</v>
      </c>
      <c r="S63">
        <v>950</v>
      </c>
      <c r="T63">
        <v>0.46</v>
      </c>
      <c r="U63" t="s">
        <v>1058</v>
      </c>
      <c r="V63" t="s">
        <v>1059</v>
      </c>
      <c r="W63" t="s">
        <v>1051</v>
      </c>
      <c r="X63" t="s">
        <v>1052</v>
      </c>
      <c r="Y63">
        <v>157</v>
      </c>
      <c r="Z63">
        <v>0</v>
      </c>
      <c r="AA63">
        <v>0</v>
      </c>
      <c r="AB63">
        <f t="shared" si="4"/>
        <v>157</v>
      </c>
      <c r="AC63">
        <v>0</v>
      </c>
      <c r="AD63">
        <v>2071</v>
      </c>
      <c r="AE63">
        <v>13</v>
      </c>
      <c r="AF63">
        <v>0</v>
      </c>
      <c r="AG63">
        <v>0</v>
      </c>
      <c r="AH63">
        <v>170</v>
      </c>
    </row>
    <row r="64" spans="1:34" x14ac:dyDescent="0.25">
      <c r="A64" t="str">
        <f t="shared" si="0"/>
        <v>FSCU50963503918109090</v>
      </c>
      <c r="B64" t="s">
        <v>358</v>
      </c>
      <c r="C64" s="22">
        <v>3918109090</v>
      </c>
      <c r="D64" s="20">
        <v>43726</v>
      </c>
      <c r="E64" t="s">
        <v>1046</v>
      </c>
      <c r="F64">
        <v>100</v>
      </c>
      <c r="G64" t="s">
        <v>1055</v>
      </c>
      <c r="H64">
        <v>10</v>
      </c>
      <c r="I64">
        <v>77</v>
      </c>
      <c r="J64">
        <v>0</v>
      </c>
      <c r="K64">
        <v>58.14</v>
      </c>
      <c r="L64" t="s">
        <v>1047</v>
      </c>
      <c r="M64">
        <f t="shared" si="1"/>
        <v>68.14</v>
      </c>
      <c r="N64" s="25">
        <f t="shared" si="2"/>
        <v>5.8702670971529205</v>
      </c>
      <c r="O64" s="19">
        <f t="shared" si="3"/>
        <v>5.8999999999999995</v>
      </c>
      <c r="P64">
        <v>69</v>
      </c>
      <c r="Q64">
        <v>166</v>
      </c>
      <c r="R64">
        <v>166</v>
      </c>
      <c r="S64">
        <v>69</v>
      </c>
      <c r="T64">
        <v>0</v>
      </c>
      <c r="U64" t="s">
        <v>1060</v>
      </c>
      <c r="V64" t="s">
        <v>1061</v>
      </c>
      <c r="W64">
        <v>821</v>
      </c>
      <c r="X64" t="s">
        <v>1052</v>
      </c>
      <c r="Y64">
        <v>4</v>
      </c>
      <c r="Z64">
        <v>0</v>
      </c>
      <c r="AA64">
        <v>0</v>
      </c>
      <c r="AB64">
        <f t="shared" si="4"/>
        <v>4</v>
      </c>
      <c r="AC64">
        <v>0</v>
      </c>
      <c r="AD64">
        <v>61</v>
      </c>
      <c r="AE64">
        <v>0</v>
      </c>
      <c r="AF64">
        <v>0</v>
      </c>
      <c r="AG64">
        <v>0</v>
      </c>
      <c r="AH64">
        <v>4</v>
      </c>
    </row>
    <row r="65" spans="1:34" x14ac:dyDescent="0.25">
      <c r="A65" t="str">
        <f t="shared" si="0"/>
        <v>FSCU71582298516299900</v>
      </c>
      <c r="B65" t="s">
        <v>361</v>
      </c>
      <c r="C65" s="22">
        <v>8516299900</v>
      </c>
      <c r="D65" s="20">
        <v>43717</v>
      </c>
      <c r="E65" t="s">
        <v>1046</v>
      </c>
      <c r="F65">
        <v>100</v>
      </c>
      <c r="G65" t="s">
        <v>1047</v>
      </c>
      <c r="H65">
        <v>90616</v>
      </c>
      <c r="I65">
        <v>100620</v>
      </c>
      <c r="J65">
        <v>0</v>
      </c>
      <c r="K65">
        <v>917.53</v>
      </c>
      <c r="L65" t="s">
        <v>1048</v>
      </c>
      <c r="M65">
        <f t="shared" si="1"/>
        <v>91533.53</v>
      </c>
      <c r="N65" s="25">
        <f t="shared" si="2"/>
        <v>2.6995572005143909</v>
      </c>
      <c r="O65" s="19">
        <f t="shared" si="3"/>
        <v>2.7</v>
      </c>
      <c r="P65">
        <v>300</v>
      </c>
      <c r="Q65">
        <v>0</v>
      </c>
      <c r="R65">
        <v>0</v>
      </c>
      <c r="S65">
        <v>300</v>
      </c>
      <c r="T65">
        <v>5.03</v>
      </c>
      <c r="U65" t="s">
        <v>1056</v>
      </c>
      <c r="V65" t="s">
        <v>1057</v>
      </c>
      <c r="W65" t="s">
        <v>1051</v>
      </c>
      <c r="X65" t="s">
        <v>1052</v>
      </c>
      <c r="Y65">
        <v>2471</v>
      </c>
      <c r="Z65">
        <v>0</v>
      </c>
      <c r="AA65">
        <v>0</v>
      </c>
      <c r="AB65">
        <f t="shared" si="4"/>
        <v>2471</v>
      </c>
      <c r="AC65">
        <v>0</v>
      </c>
      <c r="AD65">
        <v>18861</v>
      </c>
      <c r="AE65">
        <v>18</v>
      </c>
      <c r="AF65">
        <v>0</v>
      </c>
      <c r="AG65">
        <v>0</v>
      </c>
      <c r="AH65">
        <v>2489</v>
      </c>
    </row>
    <row r="66" spans="1:34" x14ac:dyDescent="0.25">
      <c r="A66" t="str">
        <f t="shared" si="0"/>
        <v>GESU44908687610100000</v>
      </c>
      <c r="B66" t="s">
        <v>386</v>
      </c>
      <c r="C66" s="22">
        <v>7610100000</v>
      </c>
      <c r="D66" s="20">
        <v>43713</v>
      </c>
      <c r="E66" t="s">
        <v>1046</v>
      </c>
      <c r="F66">
        <v>100</v>
      </c>
      <c r="G66" t="s">
        <v>1047</v>
      </c>
      <c r="H66">
        <v>30815</v>
      </c>
      <c r="I66">
        <v>34217.040000000001</v>
      </c>
      <c r="J66">
        <v>0</v>
      </c>
      <c r="K66">
        <v>986.54</v>
      </c>
      <c r="L66" t="s">
        <v>1048</v>
      </c>
      <c r="M66">
        <f t="shared" si="1"/>
        <v>31801.54</v>
      </c>
      <c r="N66" s="25">
        <f t="shared" si="2"/>
        <v>5.9997094480330198</v>
      </c>
      <c r="O66" s="19">
        <f t="shared" si="3"/>
        <v>6</v>
      </c>
      <c r="P66">
        <v>700</v>
      </c>
      <c r="Q66">
        <v>0</v>
      </c>
      <c r="R66">
        <v>0</v>
      </c>
      <c r="S66">
        <v>700</v>
      </c>
      <c r="T66">
        <v>1.71</v>
      </c>
      <c r="U66" t="s">
        <v>1049</v>
      </c>
      <c r="V66" t="s">
        <v>1050</v>
      </c>
      <c r="W66" t="s">
        <v>1051</v>
      </c>
      <c r="X66" t="s">
        <v>1052</v>
      </c>
      <c r="Y66">
        <v>1908</v>
      </c>
      <c r="Z66">
        <v>0</v>
      </c>
      <c r="AA66">
        <v>0</v>
      </c>
      <c r="AB66">
        <f t="shared" si="4"/>
        <v>1908</v>
      </c>
      <c r="AC66">
        <v>0</v>
      </c>
      <c r="AD66">
        <v>6882</v>
      </c>
      <c r="AE66">
        <v>0</v>
      </c>
      <c r="AF66">
        <v>0</v>
      </c>
      <c r="AG66">
        <v>0</v>
      </c>
      <c r="AH66">
        <v>1908</v>
      </c>
    </row>
    <row r="67" spans="1:34" x14ac:dyDescent="0.25">
      <c r="A67" t="str">
        <f t="shared" ref="A67:A130" si="5">CONCATENATE(B67,C67)</f>
        <v>GESU55494676910900000</v>
      </c>
      <c r="B67" t="s">
        <v>388</v>
      </c>
      <c r="C67" s="22">
        <v>6910900000</v>
      </c>
      <c r="D67" s="20">
        <v>43713</v>
      </c>
      <c r="E67" t="s">
        <v>1046</v>
      </c>
      <c r="F67">
        <v>100</v>
      </c>
      <c r="G67" t="s">
        <v>1047</v>
      </c>
      <c r="H67">
        <v>12061</v>
      </c>
      <c r="I67">
        <v>13392</v>
      </c>
      <c r="J67">
        <v>0</v>
      </c>
      <c r="K67">
        <v>985.6</v>
      </c>
      <c r="L67" t="s">
        <v>1048</v>
      </c>
      <c r="M67">
        <f t="shared" ref="M67:M130" si="6">H67+K67</f>
        <v>13046.6</v>
      </c>
      <c r="N67" s="25">
        <f t="shared" ref="N67:N130" si="7">(Y67/M67)*100</f>
        <v>6.9979918139591923</v>
      </c>
      <c r="O67" s="19">
        <f t="shared" ref="O67:O130" si="8">ROUNDUP(N67,1)</f>
        <v>7</v>
      </c>
      <c r="P67">
        <v>550</v>
      </c>
      <c r="Q67">
        <v>0</v>
      </c>
      <c r="R67">
        <v>0</v>
      </c>
      <c r="S67">
        <v>550</v>
      </c>
      <c r="T67">
        <v>0.67</v>
      </c>
      <c r="U67" t="s">
        <v>1049</v>
      </c>
      <c r="V67" t="s">
        <v>1050</v>
      </c>
      <c r="W67" t="s">
        <v>1051</v>
      </c>
      <c r="X67" t="s">
        <v>1052</v>
      </c>
      <c r="Y67">
        <v>913</v>
      </c>
      <c r="Z67">
        <v>0</v>
      </c>
      <c r="AA67">
        <v>0</v>
      </c>
      <c r="AB67">
        <f t="shared" ref="AB67:AB130" si="9">Y67+Z67+AA67</f>
        <v>913</v>
      </c>
      <c r="AC67">
        <v>0</v>
      </c>
      <c r="AD67">
        <v>2902</v>
      </c>
      <c r="AE67">
        <v>0</v>
      </c>
      <c r="AF67">
        <v>0</v>
      </c>
      <c r="AG67">
        <v>0</v>
      </c>
      <c r="AH67">
        <v>913</v>
      </c>
    </row>
    <row r="68" spans="1:34" x14ac:dyDescent="0.25">
      <c r="A68" t="str">
        <f t="shared" si="5"/>
        <v>GESU66400009019109000</v>
      </c>
      <c r="B68" t="s">
        <v>392</v>
      </c>
      <c r="C68" s="22">
        <v>9019109000</v>
      </c>
      <c r="D68" s="20">
        <v>43713</v>
      </c>
      <c r="E68" t="s">
        <v>1046</v>
      </c>
      <c r="F68">
        <v>100</v>
      </c>
      <c r="G68" t="s">
        <v>1047</v>
      </c>
      <c r="H68">
        <v>16765</v>
      </c>
      <c r="I68">
        <v>18615.8</v>
      </c>
      <c r="J68">
        <v>0</v>
      </c>
      <c r="K68">
        <v>985.84</v>
      </c>
      <c r="L68" t="s">
        <v>1048</v>
      </c>
      <c r="M68">
        <f t="shared" si="6"/>
        <v>17750.84</v>
      </c>
      <c r="N68" s="25">
        <f t="shared" si="7"/>
        <v>0</v>
      </c>
      <c r="O68" s="19">
        <f t="shared" si="8"/>
        <v>0</v>
      </c>
      <c r="P68">
        <v>550</v>
      </c>
      <c r="Q68">
        <v>0</v>
      </c>
      <c r="R68">
        <v>0</v>
      </c>
      <c r="S68">
        <v>550</v>
      </c>
      <c r="T68">
        <v>0.93</v>
      </c>
      <c r="U68" t="s">
        <v>1049</v>
      </c>
      <c r="V68" t="s">
        <v>1050</v>
      </c>
      <c r="W68" t="s">
        <v>1051</v>
      </c>
      <c r="X68" t="s">
        <v>1052</v>
      </c>
      <c r="Y68">
        <v>0</v>
      </c>
      <c r="Z68">
        <v>0</v>
      </c>
      <c r="AA68">
        <v>0</v>
      </c>
      <c r="AB68">
        <f t="shared" si="9"/>
        <v>0</v>
      </c>
      <c r="AC68">
        <v>0</v>
      </c>
      <c r="AD68">
        <v>3660</v>
      </c>
      <c r="AE68">
        <v>0</v>
      </c>
      <c r="AF68">
        <v>0</v>
      </c>
      <c r="AG68">
        <v>0</v>
      </c>
      <c r="AH68">
        <v>0</v>
      </c>
    </row>
    <row r="69" spans="1:34" x14ac:dyDescent="0.25">
      <c r="A69" t="str">
        <f t="shared" si="5"/>
        <v>GLDU52320417007198095</v>
      </c>
      <c r="B69" t="s">
        <v>394</v>
      </c>
      <c r="C69" s="22">
        <v>7007198095</v>
      </c>
      <c r="D69" s="20">
        <v>43713</v>
      </c>
      <c r="E69" t="s">
        <v>1046</v>
      </c>
      <c r="F69">
        <v>100</v>
      </c>
      <c r="G69" t="s">
        <v>1047</v>
      </c>
      <c r="H69">
        <v>9629</v>
      </c>
      <c r="I69">
        <v>10692</v>
      </c>
      <c r="J69">
        <v>0</v>
      </c>
      <c r="K69">
        <v>563.53</v>
      </c>
      <c r="L69" t="s">
        <v>1048</v>
      </c>
      <c r="M69">
        <f t="shared" si="6"/>
        <v>10192.530000000001</v>
      </c>
      <c r="N69" s="25">
        <f t="shared" si="7"/>
        <v>2.9825764555022158</v>
      </c>
      <c r="O69" s="19">
        <f t="shared" si="8"/>
        <v>3</v>
      </c>
      <c r="P69">
        <v>634</v>
      </c>
      <c r="Q69">
        <v>0</v>
      </c>
      <c r="R69">
        <v>0</v>
      </c>
      <c r="S69">
        <v>700</v>
      </c>
      <c r="T69">
        <v>0.59</v>
      </c>
      <c r="U69" t="s">
        <v>1049</v>
      </c>
      <c r="V69" t="s">
        <v>1050</v>
      </c>
      <c r="W69" t="s">
        <v>1051</v>
      </c>
      <c r="X69" t="s">
        <v>1052</v>
      </c>
      <c r="Y69">
        <v>304</v>
      </c>
      <c r="Z69">
        <v>0</v>
      </c>
      <c r="AA69">
        <v>0</v>
      </c>
      <c r="AB69">
        <f t="shared" si="9"/>
        <v>304</v>
      </c>
      <c r="AC69">
        <v>0</v>
      </c>
      <c r="AD69">
        <v>2215</v>
      </c>
      <c r="AE69">
        <v>0</v>
      </c>
      <c r="AF69">
        <v>0</v>
      </c>
      <c r="AG69">
        <v>0</v>
      </c>
      <c r="AH69">
        <v>304</v>
      </c>
    </row>
    <row r="70" spans="1:34" x14ac:dyDescent="0.25">
      <c r="A70" t="str">
        <f t="shared" si="5"/>
        <v>GLDU52320418302411000</v>
      </c>
      <c r="B70" t="s">
        <v>394</v>
      </c>
      <c r="C70" s="22">
        <v>8302411000</v>
      </c>
      <c r="D70" s="20">
        <v>43713</v>
      </c>
      <c r="E70" t="s">
        <v>1046</v>
      </c>
      <c r="F70">
        <v>100</v>
      </c>
      <c r="G70" t="s">
        <v>1047</v>
      </c>
      <c r="H70">
        <v>1009</v>
      </c>
      <c r="I70">
        <v>1120</v>
      </c>
      <c r="J70">
        <v>0</v>
      </c>
      <c r="K70">
        <v>563.53</v>
      </c>
      <c r="L70" t="s">
        <v>1048</v>
      </c>
      <c r="M70">
        <f t="shared" si="6"/>
        <v>1572.53</v>
      </c>
      <c r="N70" s="25">
        <f t="shared" si="7"/>
        <v>1.8441619555747746</v>
      </c>
      <c r="O70" s="19">
        <f t="shared" si="8"/>
        <v>1.9000000000000001</v>
      </c>
      <c r="P70">
        <v>66</v>
      </c>
      <c r="Q70">
        <v>0</v>
      </c>
      <c r="R70">
        <v>0</v>
      </c>
      <c r="S70">
        <v>700</v>
      </c>
      <c r="T70">
        <v>0.59</v>
      </c>
      <c r="U70" t="s">
        <v>1049</v>
      </c>
      <c r="V70" t="s">
        <v>1050</v>
      </c>
      <c r="W70" t="s">
        <v>1051</v>
      </c>
      <c r="X70" t="s">
        <v>1052</v>
      </c>
      <c r="Y70">
        <v>29</v>
      </c>
      <c r="Z70">
        <v>0</v>
      </c>
      <c r="AA70">
        <v>0</v>
      </c>
      <c r="AB70">
        <f t="shared" si="9"/>
        <v>29</v>
      </c>
      <c r="AC70">
        <v>0</v>
      </c>
      <c r="AD70">
        <v>232</v>
      </c>
      <c r="AE70">
        <v>0</v>
      </c>
      <c r="AF70">
        <v>0</v>
      </c>
      <c r="AG70">
        <v>0</v>
      </c>
      <c r="AH70">
        <v>29</v>
      </c>
    </row>
    <row r="71" spans="1:34" x14ac:dyDescent="0.25">
      <c r="A71" t="str">
        <f t="shared" si="5"/>
        <v>HASU41052709405209100</v>
      </c>
      <c r="B71" t="s">
        <v>401</v>
      </c>
      <c r="C71" s="22">
        <v>9405209100</v>
      </c>
      <c r="D71" s="20">
        <v>43718</v>
      </c>
      <c r="E71" t="s">
        <v>1046</v>
      </c>
      <c r="F71">
        <v>100</v>
      </c>
      <c r="G71" t="s">
        <v>1047</v>
      </c>
      <c r="H71">
        <v>38672</v>
      </c>
      <c r="I71">
        <v>42941.3</v>
      </c>
      <c r="J71">
        <v>0</v>
      </c>
      <c r="K71">
        <v>1144.27</v>
      </c>
      <c r="L71" t="s">
        <v>1048</v>
      </c>
      <c r="M71">
        <f t="shared" si="6"/>
        <v>39816.269999999997</v>
      </c>
      <c r="N71" s="25">
        <f t="shared" si="7"/>
        <v>2.6873436411798495</v>
      </c>
      <c r="O71" s="19">
        <f t="shared" si="8"/>
        <v>2.7</v>
      </c>
      <c r="P71">
        <v>597</v>
      </c>
      <c r="Q71">
        <v>0</v>
      </c>
      <c r="R71">
        <v>0</v>
      </c>
      <c r="S71">
        <v>700</v>
      </c>
      <c r="T71">
        <v>2.52</v>
      </c>
      <c r="U71" t="s">
        <v>1049</v>
      </c>
      <c r="V71" t="s">
        <v>1050</v>
      </c>
      <c r="W71" t="s">
        <v>1051</v>
      </c>
      <c r="X71" t="s">
        <v>1052</v>
      </c>
      <c r="Y71">
        <v>1070</v>
      </c>
      <c r="Z71">
        <v>0</v>
      </c>
      <c r="AA71">
        <v>0</v>
      </c>
      <c r="AB71">
        <f t="shared" si="9"/>
        <v>1070</v>
      </c>
      <c r="AC71">
        <v>0</v>
      </c>
      <c r="AD71">
        <v>8263</v>
      </c>
      <c r="AE71">
        <v>0</v>
      </c>
      <c r="AF71">
        <v>0</v>
      </c>
      <c r="AG71">
        <v>0</v>
      </c>
      <c r="AH71">
        <v>1070</v>
      </c>
    </row>
    <row r="72" spans="1:34" x14ac:dyDescent="0.25">
      <c r="A72" t="str">
        <f t="shared" si="5"/>
        <v>HASU41052709405109890</v>
      </c>
      <c r="B72" t="s">
        <v>401</v>
      </c>
      <c r="C72" s="22">
        <v>9405109890</v>
      </c>
      <c r="D72" s="20">
        <v>43718</v>
      </c>
      <c r="E72" t="s">
        <v>1046</v>
      </c>
      <c r="F72">
        <v>100</v>
      </c>
      <c r="G72" t="s">
        <v>1047</v>
      </c>
      <c r="H72">
        <v>3009</v>
      </c>
      <c r="I72">
        <v>3340.8</v>
      </c>
      <c r="J72">
        <v>0</v>
      </c>
      <c r="K72">
        <v>1144.27</v>
      </c>
      <c r="L72" t="s">
        <v>1048</v>
      </c>
      <c r="M72">
        <f t="shared" si="6"/>
        <v>4153.2700000000004</v>
      </c>
      <c r="N72" s="25">
        <f t="shared" si="7"/>
        <v>1.9984253371439851</v>
      </c>
      <c r="O72" s="19">
        <f t="shared" si="8"/>
        <v>2</v>
      </c>
      <c r="P72">
        <v>46</v>
      </c>
      <c r="Q72">
        <v>0</v>
      </c>
      <c r="R72">
        <v>0</v>
      </c>
      <c r="S72">
        <v>700</v>
      </c>
      <c r="T72">
        <v>2.52</v>
      </c>
      <c r="U72" t="s">
        <v>1049</v>
      </c>
      <c r="V72" t="s">
        <v>1050</v>
      </c>
      <c r="W72" t="s">
        <v>1051</v>
      </c>
      <c r="X72" t="s">
        <v>1052</v>
      </c>
      <c r="Y72">
        <v>83</v>
      </c>
      <c r="Z72">
        <v>0</v>
      </c>
      <c r="AA72">
        <v>0</v>
      </c>
      <c r="AB72">
        <f t="shared" si="9"/>
        <v>83</v>
      </c>
      <c r="AC72">
        <v>0</v>
      </c>
      <c r="AD72">
        <v>643</v>
      </c>
      <c r="AE72">
        <v>0</v>
      </c>
      <c r="AF72">
        <v>0</v>
      </c>
      <c r="AG72">
        <v>0</v>
      </c>
      <c r="AH72">
        <v>83</v>
      </c>
    </row>
    <row r="73" spans="1:34" x14ac:dyDescent="0.25">
      <c r="A73" t="str">
        <f t="shared" si="5"/>
        <v>HASU41052709405102190</v>
      </c>
      <c r="B73" t="s">
        <v>401</v>
      </c>
      <c r="C73" s="22">
        <v>9405102190</v>
      </c>
      <c r="D73" s="20">
        <v>43718</v>
      </c>
      <c r="E73" t="s">
        <v>1046</v>
      </c>
      <c r="F73">
        <v>100</v>
      </c>
      <c r="G73" t="s">
        <v>1047</v>
      </c>
      <c r="H73">
        <v>1563</v>
      </c>
      <c r="I73">
        <v>1736</v>
      </c>
      <c r="J73">
        <v>0</v>
      </c>
      <c r="K73">
        <v>1144.27</v>
      </c>
      <c r="L73" t="s">
        <v>1048</v>
      </c>
      <c r="M73">
        <f t="shared" si="6"/>
        <v>2707.27</v>
      </c>
      <c r="N73" s="25">
        <f t="shared" si="7"/>
        <v>2.7703184388701536</v>
      </c>
      <c r="O73" s="19">
        <f t="shared" si="8"/>
        <v>2.8000000000000003</v>
      </c>
      <c r="P73">
        <v>24</v>
      </c>
      <c r="Q73">
        <v>0</v>
      </c>
      <c r="R73">
        <v>0</v>
      </c>
      <c r="S73">
        <v>700</v>
      </c>
      <c r="T73">
        <v>2.52</v>
      </c>
      <c r="U73" t="s">
        <v>1049</v>
      </c>
      <c r="V73" t="s">
        <v>1050</v>
      </c>
      <c r="W73" t="s">
        <v>1051</v>
      </c>
      <c r="X73" t="s">
        <v>1052</v>
      </c>
      <c r="Y73">
        <v>75</v>
      </c>
      <c r="Z73">
        <v>0</v>
      </c>
      <c r="AA73">
        <v>0</v>
      </c>
      <c r="AB73">
        <f t="shared" si="9"/>
        <v>75</v>
      </c>
      <c r="AC73">
        <v>0</v>
      </c>
      <c r="AD73">
        <v>340</v>
      </c>
      <c r="AE73">
        <v>0</v>
      </c>
      <c r="AF73">
        <v>0</v>
      </c>
      <c r="AG73">
        <v>0</v>
      </c>
      <c r="AH73">
        <v>75</v>
      </c>
    </row>
    <row r="74" spans="1:34" x14ac:dyDescent="0.25">
      <c r="A74" t="str">
        <f t="shared" si="5"/>
        <v>HASU41052709405109190</v>
      </c>
      <c r="B74" t="s">
        <v>401</v>
      </c>
      <c r="C74" s="22">
        <v>9405109190</v>
      </c>
      <c r="D74" s="20">
        <v>43718</v>
      </c>
      <c r="E74" t="s">
        <v>1046</v>
      </c>
      <c r="F74">
        <v>100</v>
      </c>
      <c r="G74" t="s">
        <v>1047</v>
      </c>
      <c r="H74">
        <v>2109</v>
      </c>
      <c r="I74">
        <v>2341.4</v>
      </c>
      <c r="J74">
        <v>0</v>
      </c>
      <c r="K74">
        <v>1144.27</v>
      </c>
      <c r="L74" t="s">
        <v>1048</v>
      </c>
      <c r="M74">
        <f t="shared" si="6"/>
        <v>3253.27</v>
      </c>
      <c r="N74" s="25">
        <f t="shared" si="7"/>
        <v>1.7828215918137751</v>
      </c>
      <c r="O74" s="19">
        <f t="shared" si="8"/>
        <v>1.8</v>
      </c>
      <c r="P74">
        <v>33</v>
      </c>
      <c r="Q74">
        <v>0</v>
      </c>
      <c r="R74">
        <v>0</v>
      </c>
      <c r="S74">
        <v>700</v>
      </c>
      <c r="T74">
        <v>2.52</v>
      </c>
      <c r="U74" t="s">
        <v>1049</v>
      </c>
      <c r="V74" t="s">
        <v>1050</v>
      </c>
      <c r="W74" t="s">
        <v>1051</v>
      </c>
      <c r="X74" t="s">
        <v>1052</v>
      </c>
      <c r="Y74">
        <v>58</v>
      </c>
      <c r="Z74">
        <v>0</v>
      </c>
      <c r="AA74">
        <v>0</v>
      </c>
      <c r="AB74">
        <f t="shared" si="9"/>
        <v>58</v>
      </c>
      <c r="AC74">
        <v>0</v>
      </c>
      <c r="AD74">
        <v>451</v>
      </c>
      <c r="AE74">
        <v>0</v>
      </c>
      <c r="AF74">
        <v>0</v>
      </c>
      <c r="AG74">
        <v>0</v>
      </c>
      <c r="AH74">
        <v>58</v>
      </c>
    </row>
    <row r="75" spans="1:34" x14ac:dyDescent="0.25">
      <c r="A75" t="str">
        <f t="shared" si="5"/>
        <v>HASU41619884202929890</v>
      </c>
      <c r="B75" t="s">
        <v>402</v>
      </c>
      <c r="C75" s="22">
        <v>4202929890</v>
      </c>
      <c r="D75" s="20">
        <v>43714</v>
      </c>
      <c r="E75" t="s">
        <v>1046</v>
      </c>
      <c r="F75">
        <v>100</v>
      </c>
      <c r="G75" t="s">
        <v>1047</v>
      </c>
      <c r="H75">
        <v>34464</v>
      </c>
      <c r="I75">
        <v>38268.720000000001</v>
      </c>
      <c r="J75">
        <v>0</v>
      </c>
      <c r="K75">
        <v>1001.72</v>
      </c>
      <c r="L75" t="s">
        <v>1048</v>
      </c>
      <c r="M75">
        <f t="shared" si="6"/>
        <v>35465.72</v>
      </c>
      <c r="N75" s="25">
        <f t="shared" si="7"/>
        <v>2.7011999192459646</v>
      </c>
      <c r="O75" s="19">
        <f t="shared" si="8"/>
        <v>2.8000000000000003</v>
      </c>
      <c r="P75">
        <v>950</v>
      </c>
      <c r="Q75">
        <v>0</v>
      </c>
      <c r="R75">
        <v>0</v>
      </c>
      <c r="S75">
        <v>950</v>
      </c>
      <c r="T75">
        <v>1.91</v>
      </c>
      <c r="U75" t="s">
        <v>1058</v>
      </c>
      <c r="V75" t="s">
        <v>1059</v>
      </c>
      <c r="W75" t="s">
        <v>1051</v>
      </c>
      <c r="X75" t="s">
        <v>1052</v>
      </c>
      <c r="Y75">
        <v>958</v>
      </c>
      <c r="Z75">
        <v>0</v>
      </c>
      <c r="AA75">
        <v>51</v>
      </c>
      <c r="AB75">
        <f t="shared" si="9"/>
        <v>1009</v>
      </c>
      <c r="AC75">
        <v>0</v>
      </c>
      <c r="AD75">
        <v>7485</v>
      </c>
      <c r="AE75">
        <v>13</v>
      </c>
      <c r="AF75">
        <v>0</v>
      </c>
      <c r="AG75">
        <v>0</v>
      </c>
      <c r="AH75">
        <v>1022</v>
      </c>
    </row>
    <row r="76" spans="1:34" x14ac:dyDescent="0.25">
      <c r="A76" t="str">
        <f t="shared" si="5"/>
        <v>HASU42714818302500000</v>
      </c>
      <c r="B76" t="s">
        <v>406</v>
      </c>
      <c r="C76" s="22">
        <v>8302500000</v>
      </c>
      <c r="D76" s="20">
        <v>43714</v>
      </c>
      <c r="E76" t="s">
        <v>1046</v>
      </c>
      <c r="F76">
        <v>100</v>
      </c>
      <c r="G76" t="s">
        <v>1047</v>
      </c>
      <c r="H76">
        <v>2168</v>
      </c>
      <c r="I76">
        <v>2407.1999999999998</v>
      </c>
      <c r="J76">
        <v>0</v>
      </c>
      <c r="K76">
        <v>1001.27</v>
      </c>
      <c r="L76" t="s">
        <v>1048</v>
      </c>
      <c r="M76">
        <f t="shared" si="6"/>
        <v>3169.27</v>
      </c>
      <c r="N76" s="25">
        <f t="shared" si="7"/>
        <v>1.9247334559693556</v>
      </c>
      <c r="O76" s="19">
        <f t="shared" si="8"/>
        <v>2</v>
      </c>
      <c r="P76">
        <v>81</v>
      </c>
      <c r="Q76">
        <v>0</v>
      </c>
      <c r="R76">
        <v>0</v>
      </c>
      <c r="S76">
        <v>950</v>
      </c>
      <c r="T76">
        <v>1.41</v>
      </c>
      <c r="U76" t="s">
        <v>1058</v>
      </c>
      <c r="V76" t="s">
        <v>1059</v>
      </c>
      <c r="W76" t="s">
        <v>1051</v>
      </c>
      <c r="X76" t="s">
        <v>1052</v>
      </c>
      <c r="Y76">
        <v>61</v>
      </c>
      <c r="Z76">
        <v>0</v>
      </c>
      <c r="AA76">
        <v>0</v>
      </c>
      <c r="AB76">
        <f t="shared" si="9"/>
        <v>61</v>
      </c>
      <c r="AC76">
        <v>0</v>
      </c>
      <c r="AD76">
        <v>479</v>
      </c>
      <c r="AE76">
        <v>13</v>
      </c>
      <c r="AF76">
        <v>0</v>
      </c>
      <c r="AG76">
        <v>0</v>
      </c>
      <c r="AH76">
        <v>74</v>
      </c>
    </row>
    <row r="77" spans="1:34" x14ac:dyDescent="0.25">
      <c r="A77" t="str">
        <f t="shared" si="5"/>
        <v>HASU42714819403901090</v>
      </c>
      <c r="B77" t="s">
        <v>406</v>
      </c>
      <c r="C77" s="22">
        <v>9403901090</v>
      </c>
      <c r="D77" s="20">
        <v>43714</v>
      </c>
      <c r="E77" t="s">
        <v>1046</v>
      </c>
      <c r="F77">
        <v>100</v>
      </c>
      <c r="G77" t="s">
        <v>1047</v>
      </c>
      <c r="H77">
        <v>23214</v>
      </c>
      <c r="I77">
        <v>25777.14</v>
      </c>
      <c r="J77">
        <v>0</v>
      </c>
      <c r="K77">
        <v>1001.27</v>
      </c>
      <c r="L77" t="s">
        <v>1048</v>
      </c>
      <c r="M77">
        <f t="shared" si="6"/>
        <v>24215.27</v>
      </c>
      <c r="N77" s="25">
        <f t="shared" si="7"/>
        <v>2.6883862950939634</v>
      </c>
      <c r="O77" s="19">
        <f t="shared" si="8"/>
        <v>2.7</v>
      </c>
      <c r="P77">
        <v>869</v>
      </c>
      <c r="Q77">
        <v>0</v>
      </c>
      <c r="R77">
        <v>0</v>
      </c>
      <c r="S77">
        <v>950</v>
      </c>
      <c r="T77">
        <v>1.41</v>
      </c>
      <c r="U77" t="s">
        <v>1058</v>
      </c>
      <c r="V77" t="s">
        <v>1059</v>
      </c>
      <c r="W77" t="s">
        <v>1051</v>
      </c>
      <c r="X77" t="s">
        <v>1052</v>
      </c>
      <c r="Y77">
        <v>651</v>
      </c>
      <c r="Z77">
        <v>0</v>
      </c>
      <c r="AA77">
        <v>0</v>
      </c>
      <c r="AB77">
        <f t="shared" si="9"/>
        <v>651</v>
      </c>
      <c r="AC77">
        <v>0</v>
      </c>
      <c r="AD77">
        <v>5130</v>
      </c>
      <c r="AE77">
        <v>0</v>
      </c>
      <c r="AF77">
        <v>0</v>
      </c>
      <c r="AG77">
        <v>0</v>
      </c>
      <c r="AH77">
        <v>651</v>
      </c>
    </row>
    <row r="78" spans="1:34" x14ac:dyDescent="0.25">
      <c r="A78" t="str">
        <f t="shared" si="5"/>
        <v>HASU45429164418208000</v>
      </c>
      <c r="B78" t="s">
        <v>409</v>
      </c>
      <c r="C78" s="22">
        <v>4418208000</v>
      </c>
      <c r="D78" s="20">
        <v>43726</v>
      </c>
      <c r="E78" t="s">
        <v>1046</v>
      </c>
      <c r="F78">
        <v>100</v>
      </c>
      <c r="G78" t="s">
        <v>1047</v>
      </c>
      <c r="H78">
        <v>39931</v>
      </c>
      <c r="I78">
        <v>44339.9</v>
      </c>
      <c r="J78">
        <v>0</v>
      </c>
      <c r="K78">
        <v>1144</v>
      </c>
      <c r="L78" t="s">
        <v>1048</v>
      </c>
      <c r="M78">
        <f t="shared" si="6"/>
        <v>41075</v>
      </c>
      <c r="N78" s="25">
        <f t="shared" si="7"/>
        <v>0</v>
      </c>
      <c r="O78" s="19">
        <f t="shared" si="8"/>
        <v>0</v>
      </c>
      <c r="P78">
        <v>700</v>
      </c>
      <c r="Q78">
        <v>0</v>
      </c>
      <c r="R78">
        <v>0</v>
      </c>
      <c r="S78">
        <v>700</v>
      </c>
      <c r="T78">
        <v>2.2200000000000002</v>
      </c>
      <c r="U78" t="s">
        <v>1049</v>
      </c>
      <c r="V78" t="s">
        <v>1050</v>
      </c>
      <c r="W78" t="s">
        <v>1051</v>
      </c>
      <c r="X78" t="s">
        <v>1052</v>
      </c>
      <c r="Y78">
        <v>0</v>
      </c>
      <c r="Z78">
        <v>0</v>
      </c>
      <c r="AA78">
        <v>0</v>
      </c>
      <c r="AB78">
        <f t="shared" si="9"/>
        <v>0</v>
      </c>
      <c r="AC78">
        <v>0</v>
      </c>
      <c r="AD78">
        <v>8356</v>
      </c>
      <c r="AE78">
        <v>7</v>
      </c>
      <c r="AF78">
        <v>0</v>
      </c>
      <c r="AG78">
        <v>0</v>
      </c>
      <c r="AH78">
        <v>7</v>
      </c>
    </row>
    <row r="79" spans="1:34" x14ac:dyDescent="0.25">
      <c r="A79" t="str">
        <f t="shared" si="5"/>
        <v>HASU49493899403901090</v>
      </c>
      <c r="B79" t="s">
        <v>411</v>
      </c>
      <c r="C79" s="22">
        <v>9403901090</v>
      </c>
      <c r="D79" s="20">
        <v>43714</v>
      </c>
      <c r="E79" t="s">
        <v>1046</v>
      </c>
      <c r="F79">
        <v>100</v>
      </c>
      <c r="G79" t="s">
        <v>1047</v>
      </c>
      <c r="H79">
        <v>15073</v>
      </c>
      <c r="I79">
        <v>16737.28</v>
      </c>
      <c r="J79">
        <v>0</v>
      </c>
      <c r="K79">
        <v>1002.54</v>
      </c>
      <c r="L79" t="s">
        <v>1048</v>
      </c>
      <c r="M79">
        <f t="shared" si="6"/>
        <v>16075.54</v>
      </c>
      <c r="N79" s="25">
        <f t="shared" si="7"/>
        <v>2.5815618013453978</v>
      </c>
      <c r="O79" s="19">
        <f t="shared" si="8"/>
        <v>2.6</v>
      </c>
      <c r="P79">
        <v>282</v>
      </c>
      <c r="Q79">
        <v>0</v>
      </c>
      <c r="R79">
        <v>0</v>
      </c>
      <c r="S79">
        <v>950</v>
      </c>
      <c r="T79">
        <v>2.82</v>
      </c>
      <c r="U79" t="s">
        <v>1058</v>
      </c>
      <c r="V79" t="s">
        <v>1059</v>
      </c>
      <c r="W79" t="s">
        <v>1051</v>
      </c>
      <c r="X79" t="s">
        <v>1052</v>
      </c>
      <c r="Y79">
        <v>415</v>
      </c>
      <c r="Z79">
        <v>0</v>
      </c>
      <c r="AA79">
        <v>0</v>
      </c>
      <c r="AB79">
        <f t="shared" si="9"/>
        <v>415</v>
      </c>
      <c r="AC79">
        <v>0</v>
      </c>
      <c r="AD79">
        <v>3213</v>
      </c>
      <c r="AE79">
        <v>13</v>
      </c>
      <c r="AF79">
        <v>0</v>
      </c>
      <c r="AG79">
        <v>0</v>
      </c>
      <c r="AH79">
        <v>428</v>
      </c>
    </row>
    <row r="80" spans="1:34" x14ac:dyDescent="0.25">
      <c r="A80" t="str">
        <f t="shared" si="5"/>
        <v>HASU49493899403208000</v>
      </c>
      <c r="B80" t="s">
        <v>411</v>
      </c>
      <c r="C80" s="22">
        <v>9403208000</v>
      </c>
      <c r="D80" s="20">
        <v>43714</v>
      </c>
      <c r="E80" t="s">
        <v>1046</v>
      </c>
      <c r="F80">
        <v>100</v>
      </c>
      <c r="G80" t="s">
        <v>1047</v>
      </c>
      <c r="H80">
        <v>35740</v>
      </c>
      <c r="I80">
        <v>39685.800000000003</v>
      </c>
      <c r="J80">
        <v>0</v>
      </c>
      <c r="K80">
        <v>1002.54</v>
      </c>
      <c r="L80" t="s">
        <v>1048</v>
      </c>
      <c r="M80">
        <f t="shared" si="6"/>
        <v>36742.54</v>
      </c>
      <c r="N80" s="25">
        <f t="shared" si="7"/>
        <v>0</v>
      </c>
      <c r="O80" s="19">
        <f t="shared" si="8"/>
        <v>0</v>
      </c>
      <c r="P80">
        <v>668</v>
      </c>
      <c r="Q80">
        <v>0</v>
      </c>
      <c r="R80">
        <v>0</v>
      </c>
      <c r="S80">
        <v>950</v>
      </c>
      <c r="T80">
        <v>2.82</v>
      </c>
      <c r="U80" t="s">
        <v>1058</v>
      </c>
      <c r="V80" t="s">
        <v>1059</v>
      </c>
      <c r="W80" t="s">
        <v>1051</v>
      </c>
      <c r="X80" t="s">
        <v>1052</v>
      </c>
      <c r="Y80">
        <v>0</v>
      </c>
      <c r="Z80">
        <v>0</v>
      </c>
      <c r="AA80">
        <v>66</v>
      </c>
      <c r="AB80">
        <f t="shared" si="9"/>
        <v>66</v>
      </c>
      <c r="AC80">
        <v>0</v>
      </c>
      <c r="AD80">
        <v>7436</v>
      </c>
      <c r="AE80">
        <v>0</v>
      </c>
      <c r="AF80">
        <v>0</v>
      </c>
      <c r="AG80">
        <v>0</v>
      </c>
      <c r="AH80">
        <v>66</v>
      </c>
    </row>
    <row r="81" spans="1:34" x14ac:dyDescent="0.25">
      <c r="A81" t="str">
        <f t="shared" si="5"/>
        <v>HLBU14508404421999999</v>
      </c>
      <c r="B81" t="s">
        <v>419</v>
      </c>
      <c r="C81" s="22">
        <v>4421999999</v>
      </c>
      <c r="D81" s="20">
        <v>43717</v>
      </c>
      <c r="E81" t="s">
        <v>1054</v>
      </c>
      <c r="F81">
        <v>100</v>
      </c>
      <c r="G81" t="s">
        <v>1047</v>
      </c>
      <c r="H81">
        <v>12133</v>
      </c>
      <c r="I81">
        <v>13472</v>
      </c>
      <c r="J81">
        <v>0</v>
      </c>
      <c r="K81">
        <v>659.6</v>
      </c>
      <c r="L81" t="s">
        <v>1048</v>
      </c>
      <c r="M81">
        <f t="shared" si="6"/>
        <v>12792.6</v>
      </c>
      <c r="N81" s="25">
        <f t="shared" si="7"/>
        <v>0</v>
      </c>
      <c r="O81" s="19">
        <f t="shared" si="8"/>
        <v>0</v>
      </c>
      <c r="P81">
        <v>700</v>
      </c>
      <c r="Q81">
        <v>0</v>
      </c>
      <c r="R81">
        <v>0</v>
      </c>
      <c r="S81">
        <v>700</v>
      </c>
      <c r="T81">
        <v>0.67</v>
      </c>
      <c r="U81" t="s">
        <v>1049</v>
      </c>
      <c r="V81" t="s">
        <v>1050</v>
      </c>
      <c r="W81" t="s">
        <v>1051</v>
      </c>
      <c r="X81" t="s">
        <v>1052</v>
      </c>
      <c r="Y81">
        <v>0</v>
      </c>
      <c r="Z81">
        <v>0</v>
      </c>
      <c r="AA81">
        <v>12</v>
      </c>
      <c r="AB81">
        <f t="shared" si="9"/>
        <v>12</v>
      </c>
      <c r="AC81">
        <v>0</v>
      </c>
      <c r="AD81">
        <v>2701</v>
      </c>
      <c r="AE81">
        <v>0</v>
      </c>
      <c r="AF81">
        <v>0</v>
      </c>
      <c r="AG81">
        <v>0</v>
      </c>
      <c r="AH81">
        <v>12</v>
      </c>
    </row>
    <row r="82" spans="1:34" x14ac:dyDescent="0.25">
      <c r="A82" t="str">
        <f t="shared" si="5"/>
        <v>HLBU18626218516299900</v>
      </c>
      <c r="B82" t="s">
        <v>427</v>
      </c>
      <c r="C82" s="22">
        <v>8516299900</v>
      </c>
      <c r="D82" s="20">
        <v>43717</v>
      </c>
      <c r="E82" t="s">
        <v>1046</v>
      </c>
      <c r="F82">
        <v>100</v>
      </c>
      <c r="G82" t="s">
        <v>1047</v>
      </c>
      <c r="H82">
        <v>90148</v>
      </c>
      <c r="I82">
        <v>100100</v>
      </c>
      <c r="J82">
        <v>0</v>
      </c>
      <c r="K82">
        <v>917.51</v>
      </c>
      <c r="L82" t="s">
        <v>1048</v>
      </c>
      <c r="M82">
        <f t="shared" si="6"/>
        <v>91065.51</v>
      </c>
      <c r="N82" s="25">
        <f t="shared" si="7"/>
        <v>2.7002539161094035</v>
      </c>
      <c r="O82" s="19">
        <f t="shared" si="8"/>
        <v>2.8000000000000003</v>
      </c>
      <c r="P82">
        <v>300</v>
      </c>
      <c r="Q82">
        <v>0</v>
      </c>
      <c r="R82">
        <v>0</v>
      </c>
      <c r="S82">
        <v>300</v>
      </c>
      <c r="T82">
        <v>5.01</v>
      </c>
      <c r="U82" t="s">
        <v>1056</v>
      </c>
      <c r="V82" t="s">
        <v>1057</v>
      </c>
      <c r="W82" t="s">
        <v>1051</v>
      </c>
      <c r="X82" t="s">
        <v>1052</v>
      </c>
      <c r="Y82">
        <v>2459</v>
      </c>
      <c r="Z82">
        <v>0</v>
      </c>
      <c r="AA82">
        <v>0</v>
      </c>
      <c r="AB82">
        <f t="shared" si="9"/>
        <v>2459</v>
      </c>
      <c r="AC82">
        <v>0</v>
      </c>
      <c r="AD82">
        <v>18765</v>
      </c>
      <c r="AE82">
        <v>17</v>
      </c>
      <c r="AF82">
        <v>0</v>
      </c>
      <c r="AG82">
        <v>0</v>
      </c>
      <c r="AH82">
        <v>2476</v>
      </c>
    </row>
    <row r="83" spans="1:34" x14ac:dyDescent="0.25">
      <c r="A83" t="str">
        <f t="shared" si="5"/>
        <v>HLBU23781029405109890</v>
      </c>
      <c r="B83" t="s">
        <v>432</v>
      </c>
      <c r="C83" s="22">
        <v>9405109890</v>
      </c>
      <c r="D83" s="20">
        <v>43713</v>
      </c>
      <c r="E83" t="s">
        <v>1046</v>
      </c>
      <c r="F83">
        <v>100</v>
      </c>
      <c r="G83" t="s">
        <v>1047</v>
      </c>
      <c r="H83">
        <v>90195</v>
      </c>
      <c r="I83">
        <v>100152.8</v>
      </c>
      <c r="J83">
        <v>0</v>
      </c>
      <c r="K83">
        <v>1172.5899999999999</v>
      </c>
      <c r="L83" t="s">
        <v>1048</v>
      </c>
      <c r="M83">
        <f t="shared" si="6"/>
        <v>91367.59</v>
      </c>
      <c r="N83" s="25">
        <f t="shared" si="7"/>
        <v>2.693515282607323</v>
      </c>
      <c r="O83" s="19">
        <f t="shared" si="8"/>
        <v>2.7</v>
      </c>
      <c r="P83">
        <v>565</v>
      </c>
      <c r="Q83">
        <v>0</v>
      </c>
      <c r="R83">
        <v>0</v>
      </c>
      <c r="S83">
        <v>700</v>
      </c>
      <c r="T83">
        <v>6.21</v>
      </c>
      <c r="U83" t="s">
        <v>1049</v>
      </c>
      <c r="V83" t="s">
        <v>1050</v>
      </c>
      <c r="W83" t="s">
        <v>1051</v>
      </c>
      <c r="X83" t="s">
        <v>1052</v>
      </c>
      <c r="Y83">
        <v>2461</v>
      </c>
      <c r="Z83">
        <v>0</v>
      </c>
      <c r="AA83">
        <v>0</v>
      </c>
      <c r="AB83">
        <f t="shared" si="9"/>
        <v>2461</v>
      </c>
      <c r="AC83">
        <v>0</v>
      </c>
      <c r="AD83">
        <v>18833</v>
      </c>
      <c r="AE83">
        <v>0</v>
      </c>
      <c r="AF83">
        <v>0</v>
      </c>
      <c r="AG83">
        <v>0</v>
      </c>
      <c r="AH83">
        <v>2461</v>
      </c>
    </row>
    <row r="84" spans="1:34" x14ac:dyDescent="0.25">
      <c r="A84" t="str">
        <f t="shared" si="5"/>
        <v>HLBU23781029405105000</v>
      </c>
      <c r="B84" t="s">
        <v>432</v>
      </c>
      <c r="C84" s="22">
        <v>9405105000</v>
      </c>
      <c r="D84" s="20">
        <v>43713</v>
      </c>
      <c r="E84" t="s">
        <v>1046</v>
      </c>
      <c r="F84">
        <v>100</v>
      </c>
      <c r="G84" t="s">
        <v>1047</v>
      </c>
      <c r="H84">
        <v>5294</v>
      </c>
      <c r="I84">
        <v>5878.4</v>
      </c>
      <c r="J84">
        <v>0</v>
      </c>
      <c r="K84">
        <v>1172.5899999999999</v>
      </c>
      <c r="L84" t="s">
        <v>1048</v>
      </c>
      <c r="M84">
        <f t="shared" si="6"/>
        <v>6466.59</v>
      </c>
      <c r="N84" s="25">
        <f t="shared" si="7"/>
        <v>3.0618919708841905</v>
      </c>
      <c r="O84" s="19">
        <f t="shared" si="8"/>
        <v>3.1</v>
      </c>
      <c r="P84">
        <v>33</v>
      </c>
      <c r="Q84">
        <v>0</v>
      </c>
      <c r="R84">
        <v>0</v>
      </c>
      <c r="S84">
        <v>700</v>
      </c>
      <c r="T84">
        <v>6.21</v>
      </c>
      <c r="U84" t="s">
        <v>1049</v>
      </c>
      <c r="V84" t="s">
        <v>1050</v>
      </c>
      <c r="W84" t="s">
        <v>1051</v>
      </c>
      <c r="X84" t="s">
        <v>1052</v>
      </c>
      <c r="Y84">
        <v>198</v>
      </c>
      <c r="Z84">
        <v>0</v>
      </c>
      <c r="AA84">
        <v>0</v>
      </c>
      <c r="AB84">
        <f t="shared" si="9"/>
        <v>198</v>
      </c>
      <c r="AC84">
        <v>0</v>
      </c>
      <c r="AD84">
        <v>1116</v>
      </c>
      <c r="AE84">
        <v>0</v>
      </c>
      <c r="AF84">
        <v>0</v>
      </c>
      <c r="AG84">
        <v>0</v>
      </c>
      <c r="AH84">
        <v>198</v>
      </c>
    </row>
    <row r="85" spans="1:34" x14ac:dyDescent="0.25">
      <c r="A85" t="str">
        <f t="shared" si="5"/>
        <v>HLBU23781029405109190</v>
      </c>
      <c r="B85" t="s">
        <v>432</v>
      </c>
      <c r="C85" s="22">
        <v>9405109190</v>
      </c>
      <c r="D85" s="20">
        <v>43713</v>
      </c>
      <c r="E85" t="s">
        <v>1046</v>
      </c>
      <c r="F85">
        <v>100</v>
      </c>
      <c r="G85" t="s">
        <v>1047</v>
      </c>
      <c r="H85">
        <v>16303</v>
      </c>
      <c r="I85">
        <v>18102.72</v>
      </c>
      <c r="J85">
        <v>0</v>
      </c>
      <c r="K85">
        <v>1172.5899999999999</v>
      </c>
      <c r="L85" t="s">
        <v>1048</v>
      </c>
      <c r="M85">
        <f t="shared" si="6"/>
        <v>17475.59</v>
      </c>
      <c r="N85" s="25">
        <f t="shared" si="7"/>
        <v>2.5464090196668612</v>
      </c>
      <c r="O85" s="19">
        <f t="shared" si="8"/>
        <v>2.6</v>
      </c>
      <c r="P85">
        <v>102</v>
      </c>
      <c r="Q85">
        <v>0</v>
      </c>
      <c r="R85">
        <v>0</v>
      </c>
      <c r="S85">
        <v>700</v>
      </c>
      <c r="T85">
        <v>6.21</v>
      </c>
      <c r="U85" t="s">
        <v>1049</v>
      </c>
      <c r="V85" t="s">
        <v>1050</v>
      </c>
      <c r="W85" t="s">
        <v>1051</v>
      </c>
      <c r="X85" t="s">
        <v>1052</v>
      </c>
      <c r="Y85">
        <v>445</v>
      </c>
      <c r="Z85">
        <v>0</v>
      </c>
      <c r="AA85">
        <v>0</v>
      </c>
      <c r="AB85">
        <f t="shared" si="9"/>
        <v>445</v>
      </c>
      <c r="AC85">
        <v>0</v>
      </c>
      <c r="AD85">
        <v>3404</v>
      </c>
      <c r="AE85">
        <v>0</v>
      </c>
      <c r="AF85">
        <v>0</v>
      </c>
      <c r="AG85">
        <v>0</v>
      </c>
      <c r="AH85">
        <v>445</v>
      </c>
    </row>
    <row r="86" spans="1:34" x14ac:dyDescent="0.25">
      <c r="A86" t="str">
        <f t="shared" si="5"/>
        <v>HLXU50761458516299900</v>
      </c>
      <c r="B86" t="s">
        <v>451</v>
      </c>
      <c r="C86" s="22">
        <v>8516299900</v>
      </c>
      <c r="D86" s="20">
        <v>43717</v>
      </c>
      <c r="E86" t="s">
        <v>1046</v>
      </c>
      <c r="F86">
        <v>100</v>
      </c>
      <c r="G86" t="s">
        <v>1047</v>
      </c>
      <c r="H86">
        <v>69344</v>
      </c>
      <c r="I86">
        <v>77000</v>
      </c>
      <c r="J86">
        <v>0</v>
      </c>
      <c r="K86">
        <v>916.47</v>
      </c>
      <c r="L86" t="s">
        <v>1048</v>
      </c>
      <c r="M86">
        <f t="shared" si="6"/>
        <v>70260.47</v>
      </c>
      <c r="N86" s="25">
        <f t="shared" si="7"/>
        <v>2.6999534731264965</v>
      </c>
      <c r="O86" s="19">
        <f t="shared" si="8"/>
        <v>2.7</v>
      </c>
      <c r="P86">
        <v>300</v>
      </c>
      <c r="Q86">
        <v>0</v>
      </c>
      <c r="R86">
        <v>0</v>
      </c>
      <c r="S86">
        <v>300</v>
      </c>
      <c r="T86">
        <v>3.85</v>
      </c>
      <c r="U86" t="s">
        <v>1056</v>
      </c>
      <c r="V86" t="s">
        <v>1057</v>
      </c>
      <c r="W86" t="s">
        <v>1051</v>
      </c>
      <c r="X86" t="s">
        <v>1052</v>
      </c>
      <c r="Y86">
        <v>1897</v>
      </c>
      <c r="Z86">
        <v>0</v>
      </c>
      <c r="AA86">
        <v>0</v>
      </c>
      <c r="AB86">
        <f t="shared" si="9"/>
        <v>1897</v>
      </c>
      <c r="AC86">
        <v>0</v>
      </c>
      <c r="AD86">
        <v>14491</v>
      </c>
      <c r="AE86">
        <v>13</v>
      </c>
      <c r="AF86">
        <v>0</v>
      </c>
      <c r="AG86">
        <v>0</v>
      </c>
      <c r="AH86">
        <v>1910</v>
      </c>
    </row>
    <row r="87" spans="1:34" x14ac:dyDescent="0.25">
      <c r="A87" t="str">
        <f t="shared" si="5"/>
        <v>HLXU65413868516295000</v>
      </c>
      <c r="B87" t="s">
        <v>456</v>
      </c>
      <c r="C87" s="22">
        <v>8516295000</v>
      </c>
      <c r="D87" s="20">
        <v>43710</v>
      </c>
      <c r="E87" t="s">
        <v>1046</v>
      </c>
      <c r="F87">
        <v>100</v>
      </c>
      <c r="G87" t="s">
        <v>1047</v>
      </c>
      <c r="H87">
        <v>27788</v>
      </c>
      <c r="I87">
        <v>30856</v>
      </c>
      <c r="J87">
        <v>0</v>
      </c>
      <c r="K87">
        <v>914.39</v>
      </c>
      <c r="L87" t="s">
        <v>1048</v>
      </c>
      <c r="M87">
        <f t="shared" si="6"/>
        <v>28702.39</v>
      </c>
      <c r="N87" s="25">
        <f t="shared" si="7"/>
        <v>2.7001235785591375</v>
      </c>
      <c r="O87" s="19">
        <f t="shared" si="8"/>
        <v>2.8000000000000003</v>
      </c>
      <c r="P87">
        <v>300</v>
      </c>
      <c r="Q87">
        <v>0</v>
      </c>
      <c r="R87">
        <v>0</v>
      </c>
      <c r="S87">
        <v>300</v>
      </c>
      <c r="T87">
        <v>1.54</v>
      </c>
      <c r="U87" t="s">
        <v>1056</v>
      </c>
      <c r="V87" t="s">
        <v>1057</v>
      </c>
      <c r="W87" t="s">
        <v>1051</v>
      </c>
      <c r="X87" t="s">
        <v>1052</v>
      </c>
      <c r="Y87">
        <v>775</v>
      </c>
      <c r="Z87">
        <v>0</v>
      </c>
      <c r="AA87">
        <v>0</v>
      </c>
      <c r="AB87">
        <f t="shared" si="9"/>
        <v>775</v>
      </c>
      <c r="AC87">
        <v>0</v>
      </c>
      <c r="AD87">
        <v>5955</v>
      </c>
      <c r="AE87">
        <v>8</v>
      </c>
      <c r="AF87">
        <v>0</v>
      </c>
      <c r="AG87">
        <v>0</v>
      </c>
      <c r="AH87">
        <v>783</v>
      </c>
    </row>
    <row r="88" spans="1:34" x14ac:dyDescent="0.25">
      <c r="A88" t="str">
        <f t="shared" si="5"/>
        <v>HLXU80222878516299900</v>
      </c>
      <c r="B88" t="s">
        <v>457</v>
      </c>
      <c r="C88" s="22">
        <v>8516299900</v>
      </c>
      <c r="D88" s="20">
        <v>43717</v>
      </c>
      <c r="E88" t="s">
        <v>1046</v>
      </c>
      <c r="F88">
        <v>100</v>
      </c>
      <c r="G88" t="s">
        <v>1047</v>
      </c>
      <c r="H88">
        <v>83213</v>
      </c>
      <c r="I88">
        <v>92400</v>
      </c>
      <c r="J88">
        <v>0</v>
      </c>
      <c r="K88">
        <v>917.16</v>
      </c>
      <c r="L88" t="s">
        <v>1048</v>
      </c>
      <c r="M88">
        <f t="shared" si="6"/>
        <v>84130.16</v>
      </c>
      <c r="N88" s="25">
        <f t="shared" si="7"/>
        <v>2.7005772959423826</v>
      </c>
      <c r="O88" s="19">
        <f t="shared" si="8"/>
        <v>2.8000000000000003</v>
      </c>
      <c r="P88">
        <v>300</v>
      </c>
      <c r="Q88">
        <v>0</v>
      </c>
      <c r="R88">
        <v>0</v>
      </c>
      <c r="S88">
        <v>300</v>
      </c>
      <c r="T88">
        <v>4.62</v>
      </c>
      <c r="U88" t="s">
        <v>1056</v>
      </c>
      <c r="V88" t="s">
        <v>1057</v>
      </c>
      <c r="W88" t="s">
        <v>1051</v>
      </c>
      <c r="X88" t="s">
        <v>1052</v>
      </c>
      <c r="Y88">
        <v>2272</v>
      </c>
      <c r="Z88">
        <v>0</v>
      </c>
      <c r="AA88">
        <v>0</v>
      </c>
      <c r="AB88">
        <f t="shared" si="9"/>
        <v>2272</v>
      </c>
      <c r="AC88">
        <v>0</v>
      </c>
      <c r="AD88">
        <v>17340</v>
      </c>
      <c r="AE88">
        <v>17</v>
      </c>
      <c r="AF88">
        <v>0</v>
      </c>
      <c r="AG88">
        <v>0</v>
      </c>
      <c r="AH88">
        <v>2289</v>
      </c>
    </row>
    <row r="89" spans="1:34" x14ac:dyDescent="0.25">
      <c r="A89" t="str">
        <f t="shared" si="5"/>
        <v>HLXU86144138516295000</v>
      </c>
      <c r="B89" t="s">
        <v>465</v>
      </c>
      <c r="C89" s="22">
        <v>8516295000</v>
      </c>
      <c r="D89" s="20">
        <v>43710</v>
      </c>
      <c r="E89" t="s">
        <v>1046</v>
      </c>
      <c r="F89">
        <v>100</v>
      </c>
      <c r="G89" t="s">
        <v>1047</v>
      </c>
      <c r="H89">
        <v>27788</v>
      </c>
      <c r="I89">
        <v>30856</v>
      </c>
      <c r="J89">
        <v>0</v>
      </c>
      <c r="K89">
        <v>914.39</v>
      </c>
      <c r="L89" t="s">
        <v>1048</v>
      </c>
      <c r="M89">
        <f t="shared" si="6"/>
        <v>28702.39</v>
      </c>
      <c r="N89" s="25">
        <f t="shared" si="7"/>
        <v>2.7001235785591375</v>
      </c>
      <c r="O89" s="19">
        <f t="shared" si="8"/>
        <v>2.8000000000000003</v>
      </c>
      <c r="P89">
        <v>300</v>
      </c>
      <c r="Q89">
        <v>0</v>
      </c>
      <c r="R89">
        <v>0</v>
      </c>
      <c r="S89">
        <v>300</v>
      </c>
      <c r="T89">
        <v>1.54</v>
      </c>
      <c r="U89" t="s">
        <v>1056</v>
      </c>
      <c r="V89" t="s">
        <v>1057</v>
      </c>
      <c r="W89" t="s">
        <v>1051</v>
      </c>
      <c r="X89" t="s">
        <v>1052</v>
      </c>
      <c r="Y89">
        <v>775</v>
      </c>
      <c r="Z89">
        <v>0</v>
      </c>
      <c r="AA89">
        <v>0</v>
      </c>
      <c r="AB89">
        <f t="shared" si="9"/>
        <v>775</v>
      </c>
      <c r="AC89">
        <v>0</v>
      </c>
      <c r="AD89">
        <v>5955</v>
      </c>
      <c r="AE89">
        <v>8</v>
      </c>
      <c r="AF89">
        <v>0</v>
      </c>
      <c r="AG89">
        <v>0</v>
      </c>
      <c r="AH89">
        <v>783</v>
      </c>
    </row>
    <row r="90" spans="1:34" x14ac:dyDescent="0.25">
      <c r="A90" t="str">
        <f t="shared" si="5"/>
        <v>KKTU77492463918109090</v>
      </c>
      <c r="B90" t="s">
        <v>477</v>
      </c>
      <c r="C90" s="22">
        <v>3918109090</v>
      </c>
      <c r="D90" s="20">
        <v>43710</v>
      </c>
      <c r="E90" t="s">
        <v>1046</v>
      </c>
      <c r="F90">
        <v>100</v>
      </c>
      <c r="G90" t="s">
        <v>1047</v>
      </c>
      <c r="H90">
        <v>22954</v>
      </c>
      <c r="I90">
        <v>25488</v>
      </c>
      <c r="J90">
        <v>0</v>
      </c>
      <c r="K90">
        <v>475.14</v>
      </c>
      <c r="L90" t="s">
        <v>1048</v>
      </c>
      <c r="M90">
        <f t="shared" si="6"/>
        <v>23429.14</v>
      </c>
      <c r="N90" s="25">
        <f t="shared" si="7"/>
        <v>6.5004520012258249</v>
      </c>
      <c r="O90" s="19">
        <f t="shared" si="8"/>
        <v>6.6</v>
      </c>
      <c r="P90">
        <v>300</v>
      </c>
      <c r="Q90">
        <v>0</v>
      </c>
      <c r="R90">
        <v>0</v>
      </c>
      <c r="S90">
        <v>300</v>
      </c>
      <c r="T90">
        <v>1.27</v>
      </c>
      <c r="U90" t="s">
        <v>1056</v>
      </c>
      <c r="V90" t="s">
        <v>1057</v>
      </c>
      <c r="W90" t="s">
        <v>1051</v>
      </c>
      <c r="X90" t="s">
        <v>1052</v>
      </c>
      <c r="Y90">
        <v>1523</v>
      </c>
      <c r="Z90">
        <v>0</v>
      </c>
      <c r="AA90">
        <v>0</v>
      </c>
      <c r="AB90">
        <f t="shared" si="9"/>
        <v>1523</v>
      </c>
      <c r="AC90">
        <v>0</v>
      </c>
      <c r="AD90">
        <v>5050</v>
      </c>
      <c r="AE90">
        <v>27</v>
      </c>
      <c r="AF90">
        <v>0</v>
      </c>
      <c r="AG90">
        <v>0</v>
      </c>
      <c r="AH90">
        <v>1550</v>
      </c>
    </row>
    <row r="91" spans="1:34" x14ac:dyDescent="0.25">
      <c r="A91" t="str">
        <f t="shared" si="5"/>
        <v>KKTU80786883918109090</v>
      </c>
      <c r="B91" t="s">
        <v>485</v>
      </c>
      <c r="C91" s="22">
        <v>3918109090</v>
      </c>
      <c r="D91" s="20">
        <v>43710</v>
      </c>
      <c r="E91" t="s">
        <v>1046</v>
      </c>
      <c r="F91">
        <v>100</v>
      </c>
      <c r="G91" t="s">
        <v>1047</v>
      </c>
      <c r="H91">
        <v>22954</v>
      </c>
      <c r="I91">
        <v>25488</v>
      </c>
      <c r="J91">
        <v>0</v>
      </c>
      <c r="K91">
        <v>475.14</v>
      </c>
      <c r="L91" t="s">
        <v>1048</v>
      </c>
      <c r="M91">
        <f t="shared" si="6"/>
        <v>23429.14</v>
      </c>
      <c r="N91" s="25">
        <f t="shared" si="7"/>
        <v>6.5004520012258249</v>
      </c>
      <c r="O91" s="19">
        <f t="shared" si="8"/>
        <v>6.6</v>
      </c>
      <c r="P91">
        <v>300</v>
      </c>
      <c r="Q91">
        <v>0</v>
      </c>
      <c r="R91">
        <v>0</v>
      </c>
      <c r="S91">
        <v>300</v>
      </c>
      <c r="T91">
        <v>1.27</v>
      </c>
      <c r="U91" t="s">
        <v>1056</v>
      </c>
      <c r="V91" t="s">
        <v>1057</v>
      </c>
      <c r="W91" t="s">
        <v>1051</v>
      </c>
      <c r="X91" t="s">
        <v>1052</v>
      </c>
      <c r="Y91">
        <v>1523</v>
      </c>
      <c r="Z91">
        <v>0</v>
      </c>
      <c r="AA91">
        <v>0</v>
      </c>
      <c r="AB91">
        <f t="shared" si="9"/>
        <v>1523</v>
      </c>
      <c r="AC91">
        <v>0</v>
      </c>
      <c r="AD91">
        <v>5050</v>
      </c>
      <c r="AE91">
        <v>27</v>
      </c>
      <c r="AF91">
        <v>0</v>
      </c>
      <c r="AG91">
        <v>0</v>
      </c>
      <c r="AH91">
        <v>1550</v>
      </c>
    </row>
    <row r="92" spans="1:34" x14ac:dyDescent="0.25">
      <c r="A92" t="str">
        <f t="shared" si="5"/>
        <v>MRKU00077298467810000</v>
      </c>
      <c r="B92" t="s">
        <v>509</v>
      </c>
      <c r="C92" s="22">
        <v>8467810000</v>
      </c>
      <c r="D92" s="20">
        <v>43718</v>
      </c>
      <c r="E92" t="s">
        <v>1046</v>
      </c>
      <c r="F92">
        <v>100</v>
      </c>
      <c r="G92" t="s">
        <v>1048</v>
      </c>
      <c r="H92">
        <v>23424</v>
      </c>
      <c r="I92">
        <v>26010</v>
      </c>
      <c r="J92">
        <v>0</v>
      </c>
      <c r="K92">
        <v>876.36</v>
      </c>
      <c r="L92" t="s">
        <v>1048</v>
      </c>
      <c r="M92">
        <f t="shared" si="6"/>
        <v>24300.36</v>
      </c>
      <c r="N92" s="25">
        <f t="shared" si="7"/>
        <v>1.6707571410464701</v>
      </c>
      <c r="O92" s="19">
        <f t="shared" si="8"/>
        <v>1.7000000000000002</v>
      </c>
      <c r="P92">
        <v>149</v>
      </c>
      <c r="Q92">
        <v>0</v>
      </c>
      <c r="R92">
        <v>0</v>
      </c>
      <c r="S92">
        <v>300</v>
      </c>
      <c r="T92">
        <v>2.36</v>
      </c>
      <c r="U92" t="s">
        <v>1056</v>
      </c>
      <c r="V92" t="s">
        <v>1057</v>
      </c>
      <c r="W92" t="s">
        <v>1051</v>
      </c>
      <c r="X92" t="s">
        <v>1052</v>
      </c>
      <c r="Y92">
        <v>406</v>
      </c>
      <c r="Z92">
        <v>0</v>
      </c>
      <c r="AA92">
        <v>0</v>
      </c>
      <c r="AB92">
        <f t="shared" si="9"/>
        <v>406</v>
      </c>
      <c r="AC92">
        <v>0</v>
      </c>
      <c r="AD92">
        <v>4883</v>
      </c>
      <c r="AE92">
        <v>9</v>
      </c>
      <c r="AF92">
        <v>0</v>
      </c>
      <c r="AG92">
        <v>0</v>
      </c>
      <c r="AH92">
        <v>415</v>
      </c>
    </row>
    <row r="93" spans="1:34" x14ac:dyDescent="0.25">
      <c r="A93" t="str">
        <f t="shared" si="5"/>
        <v>MRKU00077297324900090</v>
      </c>
      <c r="B93" t="s">
        <v>509</v>
      </c>
      <c r="C93" s="22">
        <v>7324900090</v>
      </c>
      <c r="D93" s="20">
        <v>43718</v>
      </c>
      <c r="E93" t="s">
        <v>1046</v>
      </c>
      <c r="F93">
        <v>100</v>
      </c>
      <c r="G93" t="s">
        <v>1048</v>
      </c>
      <c r="H93">
        <v>1749</v>
      </c>
      <c r="I93">
        <v>1942.56</v>
      </c>
      <c r="J93">
        <v>0</v>
      </c>
      <c r="K93">
        <v>876.36</v>
      </c>
      <c r="L93" t="s">
        <v>1048</v>
      </c>
      <c r="M93">
        <f t="shared" si="6"/>
        <v>2625.36</v>
      </c>
      <c r="N93" s="25">
        <f t="shared" si="7"/>
        <v>2.1711308163451868</v>
      </c>
      <c r="O93" s="19">
        <f t="shared" si="8"/>
        <v>2.2000000000000002</v>
      </c>
      <c r="P93">
        <v>11</v>
      </c>
      <c r="Q93">
        <v>0</v>
      </c>
      <c r="R93">
        <v>0</v>
      </c>
      <c r="S93">
        <v>300</v>
      </c>
      <c r="T93">
        <v>2.36</v>
      </c>
      <c r="U93" t="s">
        <v>1056</v>
      </c>
      <c r="V93" t="s">
        <v>1057</v>
      </c>
      <c r="W93" t="s">
        <v>1051</v>
      </c>
      <c r="X93" t="s">
        <v>1052</v>
      </c>
      <c r="Y93">
        <v>57</v>
      </c>
      <c r="Z93">
        <v>0</v>
      </c>
      <c r="AA93">
        <v>0</v>
      </c>
      <c r="AB93">
        <f t="shared" si="9"/>
        <v>57</v>
      </c>
      <c r="AC93">
        <v>0</v>
      </c>
      <c r="AD93">
        <v>370</v>
      </c>
      <c r="AE93">
        <v>0</v>
      </c>
      <c r="AF93">
        <v>0</v>
      </c>
      <c r="AG93">
        <v>0</v>
      </c>
      <c r="AH93">
        <v>57</v>
      </c>
    </row>
    <row r="94" spans="1:34" x14ac:dyDescent="0.25">
      <c r="A94" t="str">
        <f t="shared" si="5"/>
        <v>MRKU00077298302500000</v>
      </c>
      <c r="B94" t="s">
        <v>509</v>
      </c>
      <c r="C94" s="22">
        <v>8302500000</v>
      </c>
      <c r="D94" s="20">
        <v>43718</v>
      </c>
      <c r="E94" t="s">
        <v>1046</v>
      </c>
      <c r="F94">
        <v>100</v>
      </c>
      <c r="G94" t="s">
        <v>1048</v>
      </c>
      <c r="H94">
        <v>6287</v>
      </c>
      <c r="I94">
        <v>6981.52</v>
      </c>
      <c r="J94">
        <v>0</v>
      </c>
      <c r="K94">
        <v>876.36</v>
      </c>
      <c r="L94" t="s">
        <v>1048</v>
      </c>
      <c r="M94">
        <f t="shared" si="6"/>
        <v>7163.36</v>
      </c>
      <c r="N94" s="25">
        <f t="shared" si="7"/>
        <v>2.415067789417257</v>
      </c>
      <c r="O94" s="19">
        <f t="shared" si="8"/>
        <v>2.5</v>
      </c>
      <c r="P94">
        <v>40</v>
      </c>
      <c r="Q94">
        <v>0</v>
      </c>
      <c r="R94">
        <v>0</v>
      </c>
      <c r="S94">
        <v>300</v>
      </c>
      <c r="T94">
        <v>2.36</v>
      </c>
      <c r="U94" t="s">
        <v>1056</v>
      </c>
      <c r="V94" t="s">
        <v>1057</v>
      </c>
      <c r="W94" t="s">
        <v>1051</v>
      </c>
      <c r="X94" t="s">
        <v>1052</v>
      </c>
      <c r="Y94">
        <v>173</v>
      </c>
      <c r="Z94">
        <v>0</v>
      </c>
      <c r="AA94">
        <v>0</v>
      </c>
      <c r="AB94">
        <f t="shared" si="9"/>
        <v>173</v>
      </c>
      <c r="AC94">
        <v>0</v>
      </c>
      <c r="AD94">
        <v>1323</v>
      </c>
      <c r="AE94">
        <v>0</v>
      </c>
      <c r="AF94">
        <v>0</v>
      </c>
      <c r="AG94">
        <v>0</v>
      </c>
      <c r="AH94">
        <v>173</v>
      </c>
    </row>
    <row r="95" spans="1:34" x14ac:dyDescent="0.25">
      <c r="A95" t="str">
        <f t="shared" si="5"/>
        <v>MRKU00077294421991000</v>
      </c>
      <c r="B95" t="s">
        <v>509</v>
      </c>
      <c r="C95" s="22">
        <v>4421991000</v>
      </c>
      <c r="D95" s="20">
        <v>43718</v>
      </c>
      <c r="E95" t="s">
        <v>1046</v>
      </c>
      <c r="F95">
        <v>100</v>
      </c>
      <c r="G95" t="s">
        <v>1048</v>
      </c>
      <c r="H95">
        <v>4401</v>
      </c>
      <c r="I95">
        <v>34518.589999999997</v>
      </c>
      <c r="J95">
        <v>0</v>
      </c>
      <c r="K95">
        <v>876.36</v>
      </c>
      <c r="L95" t="s">
        <v>1048</v>
      </c>
      <c r="M95">
        <f t="shared" si="6"/>
        <v>5277.36</v>
      </c>
      <c r="N95" s="25">
        <f t="shared" si="7"/>
        <v>3.3918474388709505</v>
      </c>
      <c r="O95" s="19">
        <f t="shared" si="8"/>
        <v>3.4</v>
      </c>
      <c r="P95">
        <v>28</v>
      </c>
      <c r="Q95">
        <v>0</v>
      </c>
      <c r="R95">
        <v>0</v>
      </c>
      <c r="S95">
        <v>300</v>
      </c>
      <c r="T95">
        <v>2.36</v>
      </c>
      <c r="U95" t="s">
        <v>1056</v>
      </c>
      <c r="V95" t="s">
        <v>1057</v>
      </c>
      <c r="W95" t="s">
        <v>1051</v>
      </c>
      <c r="X95" t="s">
        <v>1052</v>
      </c>
      <c r="Y95">
        <v>179</v>
      </c>
      <c r="Z95">
        <v>0</v>
      </c>
      <c r="AA95">
        <v>4</v>
      </c>
      <c r="AB95">
        <f t="shared" si="9"/>
        <v>183</v>
      </c>
      <c r="AC95">
        <v>0</v>
      </c>
      <c r="AD95">
        <v>939</v>
      </c>
      <c r="AE95">
        <v>0</v>
      </c>
      <c r="AF95">
        <v>0</v>
      </c>
      <c r="AG95">
        <v>0</v>
      </c>
      <c r="AH95">
        <v>183</v>
      </c>
    </row>
    <row r="96" spans="1:34" x14ac:dyDescent="0.25">
      <c r="A96" t="str">
        <f t="shared" si="5"/>
        <v>MRKU00077294421999999</v>
      </c>
      <c r="B96" t="s">
        <v>509</v>
      </c>
      <c r="C96" s="22">
        <v>4421999999</v>
      </c>
      <c r="D96" s="20">
        <v>43718</v>
      </c>
      <c r="E96" t="s">
        <v>1046</v>
      </c>
      <c r="F96">
        <v>100</v>
      </c>
      <c r="G96" t="s">
        <v>1048</v>
      </c>
      <c r="H96">
        <v>11278</v>
      </c>
      <c r="I96">
        <v>88464.38</v>
      </c>
      <c r="J96">
        <v>0</v>
      </c>
      <c r="K96">
        <v>876.36</v>
      </c>
      <c r="L96" t="s">
        <v>1048</v>
      </c>
      <c r="M96">
        <f t="shared" si="6"/>
        <v>12154.36</v>
      </c>
      <c r="N96" s="25">
        <f t="shared" si="7"/>
        <v>0</v>
      </c>
      <c r="O96" s="19">
        <f t="shared" si="8"/>
        <v>0</v>
      </c>
      <c r="P96">
        <v>72</v>
      </c>
      <c r="Q96">
        <v>0</v>
      </c>
      <c r="R96">
        <v>0</v>
      </c>
      <c r="S96">
        <v>300</v>
      </c>
      <c r="T96">
        <v>2.36</v>
      </c>
      <c r="U96" t="s">
        <v>1056</v>
      </c>
      <c r="V96" t="s">
        <v>1057</v>
      </c>
      <c r="W96" t="s">
        <v>1051</v>
      </c>
      <c r="X96" t="s">
        <v>1052</v>
      </c>
      <c r="Y96">
        <v>0</v>
      </c>
      <c r="Z96">
        <v>0</v>
      </c>
      <c r="AA96">
        <v>10</v>
      </c>
      <c r="AB96">
        <f t="shared" si="9"/>
        <v>10</v>
      </c>
      <c r="AC96">
        <v>0</v>
      </c>
      <c r="AD96">
        <v>2314</v>
      </c>
      <c r="AE96">
        <v>0</v>
      </c>
      <c r="AF96">
        <v>0</v>
      </c>
      <c r="AG96">
        <v>0</v>
      </c>
      <c r="AH96">
        <v>10</v>
      </c>
    </row>
    <row r="97" spans="1:34" x14ac:dyDescent="0.25">
      <c r="A97" t="str">
        <f t="shared" si="5"/>
        <v>MRKU00447179405109890</v>
      </c>
      <c r="B97" t="s">
        <v>511</v>
      </c>
      <c r="C97" s="22">
        <v>9405109890</v>
      </c>
      <c r="D97" s="20">
        <v>43717</v>
      </c>
      <c r="E97" t="s">
        <v>1046</v>
      </c>
      <c r="F97">
        <v>100</v>
      </c>
      <c r="G97" t="s">
        <v>1047</v>
      </c>
      <c r="H97">
        <v>6899</v>
      </c>
      <c r="I97">
        <v>7660.8</v>
      </c>
      <c r="J97">
        <v>0</v>
      </c>
      <c r="K97">
        <v>876.07</v>
      </c>
      <c r="L97" t="s">
        <v>1048</v>
      </c>
      <c r="M97">
        <f t="shared" si="6"/>
        <v>7775.07</v>
      </c>
      <c r="N97" s="25">
        <f t="shared" si="7"/>
        <v>2.4437079023082751</v>
      </c>
      <c r="O97" s="19">
        <f t="shared" si="8"/>
        <v>2.5</v>
      </c>
      <c r="P97">
        <v>50</v>
      </c>
      <c r="Q97">
        <v>0</v>
      </c>
      <c r="R97">
        <v>0</v>
      </c>
      <c r="S97">
        <v>300</v>
      </c>
      <c r="T97">
        <v>2.2999999999999998</v>
      </c>
      <c r="U97" t="s">
        <v>1062</v>
      </c>
      <c r="V97" t="s">
        <v>1057</v>
      </c>
      <c r="W97" t="s">
        <v>1051</v>
      </c>
      <c r="X97" t="s">
        <v>1052</v>
      </c>
      <c r="Y97">
        <v>190</v>
      </c>
      <c r="Z97">
        <v>0</v>
      </c>
      <c r="AA97">
        <v>0</v>
      </c>
      <c r="AB97">
        <f t="shared" si="9"/>
        <v>190</v>
      </c>
      <c r="AC97">
        <v>0</v>
      </c>
      <c r="AD97">
        <v>1457</v>
      </c>
      <c r="AE97">
        <v>9</v>
      </c>
      <c r="AF97">
        <v>0</v>
      </c>
      <c r="AG97">
        <v>0</v>
      </c>
      <c r="AH97">
        <v>199</v>
      </c>
    </row>
    <row r="98" spans="1:34" x14ac:dyDescent="0.25">
      <c r="A98" t="str">
        <f t="shared" si="5"/>
        <v>MRKU00447178302411000</v>
      </c>
      <c r="B98" t="s">
        <v>511</v>
      </c>
      <c r="C98" s="22">
        <v>8302411000</v>
      </c>
      <c r="D98" s="20">
        <v>43717</v>
      </c>
      <c r="E98" t="s">
        <v>1046</v>
      </c>
      <c r="F98">
        <v>100</v>
      </c>
      <c r="G98" t="s">
        <v>1047</v>
      </c>
      <c r="H98">
        <v>12231</v>
      </c>
      <c r="I98">
        <v>13581.4</v>
      </c>
      <c r="J98">
        <v>0</v>
      </c>
      <c r="K98">
        <v>876.07</v>
      </c>
      <c r="L98" t="s">
        <v>1048</v>
      </c>
      <c r="M98">
        <f t="shared" si="6"/>
        <v>13107.07</v>
      </c>
      <c r="N98" s="25">
        <f t="shared" si="7"/>
        <v>2.571131458060421</v>
      </c>
      <c r="O98" s="19">
        <f t="shared" si="8"/>
        <v>2.6</v>
      </c>
      <c r="P98">
        <v>89</v>
      </c>
      <c r="Q98">
        <v>0</v>
      </c>
      <c r="R98">
        <v>0</v>
      </c>
      <c r="S98">
        <v>300</v>
      </c>
      <c r="T98">
        <v>2.2999999999999998</v>
      </c>
      <c r="U98" t="s">
        <v>1062</v>
      </c>
      <c r="V98" t="s">
        <v>1057</v>
      </c>
      <c r="W98" t="s">
        <v>1051</v>
      </c>
      <c r="X98" t="s">
        <v>1052</v>
      </c>
      <c r="Y98">
        <v>337</v>
      </c>
      <c r="Z98">
        <v>0</v>
      </c>
      <c r="AA98">
        <v>0</v>
      </c>
      <c r="AB98">
        <f t="shared" si="9"/>
        <v>337</v>
      </c>
      <c r="AC98">
        <v>0</v>
      </c>
      <c r="AD98">
        <v>2583</v>
      </c>
      <c r="AE98">
        <v>0</v>
      </c>
      <c r="AF98">
        <v>0</v>
      </c>
      <c r="AG98">
        <v>0</v>
      </c>
      <c r="AH98">
        <v>337</v>
      </c>
    </row>
    <row r="99" spans="1:34" x14ac:dyDescent="0.25">
      <c r="A99" t="str">
        <f t="shared" si="5"/>
        <v>MRKU00447176307909899</v>
      </c>
      <c r="B99" t="s">
        <v>511</v>
      </c>
      <c r="C99" s="22">
        <v>6307909899</v>
      </c>
      <c r="D99" s="20">
        <v>43717</v>
      </c>
      <c r="E99" t="s">
        <v>1046</v>
      </c>
      <c r="F99">
        <v>100</v>
      </c>
      <c r="G99" t="s">
        <v>1047</v>
      </c>
      <c r="H99">
        <v>7983</v>
      </c>
      <c r="I99">
        <v>8864.84</v>
      </c>
      <c r="J99">
        <v>0</v>
      </c>
      <c r="K99">
        <v>876.07</v>
      </c>
      <c r="L99" t="s">
        <v>1048</v>
      </c>
      <c r="M99">
        <f t="shared" si="6"/>
        <v>8859.07</v>
      </c>
      <c r="N99" s="25">
        <f t="shared" si="7"/>
        <v>5.8019634115093348</v>
      </c>
      <c r="O99" s="19">
        <f t="shared" si="8"/>
        <v>5.8999999999999995</v>
      </c>
      <c r="P99">
        <v>58</v>
      </c>
      <c r="Q99">
        <v>0</v>
      </c>
      <c r="R99">
        <v>0</v>
      </c>
      <c r="S99">
        <v>300</v>
      </c>
      <c r="T99">
        <v>2.2999999999999998</v>
      </c>
      <c r="U99" t="s">
        <v>1062</v>
      </c>
      <c r="V99" t="s">
        <v>1057</v>
      </c>
      <c r="W99" t="s">
        <v>1051</v>
      </c>
      <c r="X99" t="s">
        <v>1052</v>
      </c>
      <c r="Y99">
        <v>514</v>
      </c>
      <c r="Z99">
        <v>0</v>
      </c>
      <c r="AA99">
        <v>0</v>
      </c>
      <c r="AB99">
        <f t="shared" si="9"/>
        <v>514</v>
      </c>
      <c r="AC99">
        <v>0</v>
      </c>
      <c r="AD99">
        <v>1745</v>
      </c>
      <c r="AE99">
        <v>0</v>
      </c>
      <c r="AF99">
        <v>0</v>
      </c>
      <c r="AG99">
        <v>0</v>
      </c>
      <c r="AH99">
        <v>514</v>
      </c>
    </row>
    <row r="100" spans="1:34" x14ac:dyDescent="0.25">
      <c r="A100" t="str">
        <f t="shared" si="5"/>
        <v>MRKU00447178205400000</v>
      </c>
      <c r="B100" t="s">
        <v>511</v>
      </c>
      <c r="C100" s="22">
        <v>8205400000</v>
      </c>
      <c r="D100" s="20">
        <v>43717</v>
      </c>
      <c r="E100" t="s">
        <v>1046</v>
      </c>
      <c r="F100">
        <v>100</v>
      </c>
      <c r="G100" t="s">
        <v>1047</v>
      </c>
      <c r="H100">
        <v>14265</v>
      </c>
      <c r="I100">
        <v>15840.18</v>
      </c>
      <c r="J100">
        <v>0</v>
      </c>
      <c r="K100">
        <v>876.07</v>
      </c>
      <c r="L100" t="s">
        <v>1048</v>
      </c>
      <c r="M100">
        <f t="shared" si="6"/>
        <v>15141.07</v>
      </c>
      <c r="N100" s="25">
        <f t="shared" si="7"/>
        <v>3.5598540922140902</v>
      </c>
      <c r="O100" s="19">
        <f t="shared" si="8"/>
        <v>3.6</v>
      </c>
      <c r="P100">
        <v>103</v>
      </c>
      <c r="Q100">
        <v>0</v>
      </c>
      <c r="R100">
        <v>0</v>
      </c>
      <c r="S100">
        <v>300</v>
      </c>
      <c r="T100">
        <v>2.2999999999999998</v>
      </c>
      <c r="U100" t="s">
        <v>1062</v>
      </c>
      <c r="V100" t="s">
        <v>1057</v>
      </c>
      <c r="W100" t="s">
        <v>1051</v>
      </c>
      <c r="X100" t="s">
        <v>1052</v>
      </c>
      <c r="Y100">
        <v>539</v>
      </c>
      <c r="Z100">
        <v>0</v>
      </c>
      <c r="AA100">
        <v>0</v>
      </c>
      <c r="AB100">
        <f t="shared" si="9"/>
        <v>539</v>
      </c>
      <c r="AC100">
        <v>0</v>
      </c>
      <c r="AD100">
        <v>3042</v>
      </c>
      <c r="AE100">
        <v>0</v>
      </c>
      <c r="AF100">
        <v>0</v>
      </c>
      <c r="AG100">
        <v>0</v>
      </c>
      <c r="AH100">
        <v>539</v>
      </c>
    </row>
    <row r="101" spans="1:34" x14ac:dyDescent="0.25">
      <c r="A101" t="str">
        <f t="shared" si="5"/>
        <v>MRKU00969219403901090</v>
      </c>
      <c r="B101" t="s">
        <v>516</v>
      </c>
      <c r="C101" s="22">
        <v>9403901090</v>
      </c>
      <c r="D101" s="20">
        <v>43714</v>
      </c>
      <c r="E101" t="s">
        <v>1046</v>
      </c>
      <c r="F101">
        <v>100</v>
      </c>
      <c r="G101" t="s">
        <v>1047</v>
      </c>
      <c r="H101">
        <v>25741</v>
      </c>
      <c r="I101">
        <v>28582.74</v>
      </c>
      <c r="J101">
        <v>0</v>
      </c>
      <c r="K101">
        <v>1001.29</v>
      </c>
      <c r="L101" t="s">
        <v>1048</v>
      </c>
      <c r="M101">
        <f t="shared" si="6"/>
        <v>26742.29</v>
      </c>
      <c r="N101" s="25">
        <f t="shared" si="7"/>
        <v>2.6998435810844921</v>
      </c>
      <c r="O101" s="19">
        <f t="shared" si="8"/>
        <v>2.7</v>
      </c>
      <c r="P101">
        <v>950</v>
      </c>
      <c r="Q101">
        <v>0</v>
      </c>
      <c r="R101">
        <v>0</v>
      </c>
      <c r="S101">
        <v>950</v>
      </c>
      <c r="T101">
        <v>1.43</v>
      </c>
      <c r="U101" t="s">
        <v>1058</v>
      </c>
      <c r="V101" t="s">
        <v>1059</v>
      </c>
      <c r="W101" t="s">
        <v>1051</v>
      </c>
      <c r="X101" t="s">
        <v>1052</v>
      </c>
      <c r="Y101">
        <v>722</v>
      </c>
      <c r="Z101">
        <v>0</v>
      </c>
      <c r="AA101">
        <v>0</v>
      </c>
      <c r="AB101">
        <f t="shared" si="9"/>
        <v>722</v>
      </c>
      <c r="AC101">
        <v>0</v>
      </c>
      <c r="AD101">
        <v>5683</v>
      </c>
      <c r="AE101">
        <v>13</v>
      </c>
      <c r="AF101">
        <v>0</v>
      </c>
      <c r="AG101">
        <v>0</v>
      </c>
      <c r="AH101">
        <v>735</v>
      </c>
    </row>
    <row r="102" spans="1:34" x14ac:dyDescent="0.25">
      <c r="A102" t="str">
        <f t="shared" si="5"/>
        <v>MRKU08675259017203900</v>
      </c>
      <c r="B102" t="s">
        <v>560</v>
      </c>
      <c r="C102" s="22">
        <v>9017203900</v>
      </c>
      <c r="D102" s="20">
        <v>43714</v>
      </c>
      <c r="E102" t="s">
        <v>1046</v>
      </c>
      <c r="F102">
        <v>100</v>
      </c>
      <c r="G102" t="s">
        <v>1048</v>
      </c>
      <c r="H102">
        <v>197</v>
      </c>
      <c r="I102">
        <v>218.32</v>
      </c>
      <c r="J102">
        <v>0</v>
      </c>
      <c r="K102">
        <v>1000.89</v>
      </c>
      <c r="L102" t="s">
        <v>1048</v>
      </c>
      <c r="M102">
        <f t="shared" si="6"/>
        <v>1197.8899999999999</v>
      </c>
      <c r="N102" s="25">
        <f t="shared" si="7"/>
        <v>0.50088071525766142</v>
      </c>
      <c r="O102" s="19">
        <f t="shared" si="8"/>
        <v>0.6</v>
      </c>
      <c r="P102">
        <v>10</v>
      </c>
      <c r="Q102">
        <v>0</v>
      </c>
      <c r="R102">
        <v>0</v>
      </c>
      <c r="S102">
        <v>950</v>
      </c>
      <c r="T102">
        <v>0.89</v>
      </c>
      <c r="U102" t="s">
        <v>1058</v>
      </c>
      <c r="V102" t="s">
        <v>1059</v>
      </c>
      <c r="W102" t="s">
        <v>1051</v>
      </c>
      <c r="X102" t="s">
        <v>1052</v>
      </c>
      <c r="Y102">
        <v>6</v>
      </c>
      <c r="Z102">
        <v>0</v>
      </c>
      <c r="AA102">
        <v>0</v>
      </c>
      <c r="AB102">
        <f t="shared" si="9"/>
        <v>6</v>
      </c>
      <c r="AC102">
        <v>0</v>
      </c>
      <c r="AD102">
        <v>45</v>
      </c>
      <c r="AE102">
        <v>13</v>
      </c>
      <c r="AF102">
        <v>0</v>
      </c>
      <c r="AG102">
        <v>0</v>
      </c>
      <c r="AH102">
        <v>19</v>
      </c>
    </row>
    <row r="103" spans="1:34" x14ac:dyDescent="0.25">
      <c r="A103" t="str">
        <f t="shared" si="5"/>
        <v>MRKU08675258205591000</v>
      </c>
      <c r="B103" t="s">
        <v>560</v>
      </c>
      <c r="C103" s="22">
        <v>8205591000</v>
      </c>
      <c r="D103" s="20">
        <v>43714</v>
      </c>
      <c r="E103" t="s">
        <v>1046</v>
      </c>
      <c r="F103">
        <v>100</v>
      </c>
      <c r="G103" t="s">
        <v>1048</v>
      </c>
      <c r="H103">
        <v>1952</v>
      </c>
      <c r="I103">
        <v>2167.9</v>
      </c>
      <c r="J103">
        <v>0</v>
      </c>
      <c r="K103">
        <v>1000.89</v>
      </c>
      <c r="L103" t="s">
        <v>1048</v>
      </c>
      <c r="M103">
        <f t="shared" si="6"/>
        <v>2952.89</v>
      </c>
      <c r="N103" s="25">
        <f t="shared" si="7"/>
        <v>2.5737497841098045</v>
      </c>
      <c r="O103" s="19">
        <f t="shared" si="8"/>
        <v>2.6</v>
      </c>
      <c r="P103">
        <v>104</v>
      </c>
      <c r="Q103">
        <v>0</v>
      </c>
      <c r="R103">
        <v>0</v>
      </c>
      <c r="S103">
        <v>950</v>
      </c>
      <c r="T103">
        <v>0.89</v>
      </c>
      <c r="U103" t="s">
        <v>1058</v>
      </c>
      <c r="V103" t="s">
        <v>1059</v>
      </c>
      <c r="W103" t="s">
        <v>1051</v>
      </c>
      <c r="X103" t="s">
        <v>1052</v>
      </c>
      <c r="Y103">
        <v>76</v>
      </c>
      <c r="Z103">
        <v>0</v>
      </c>
      <c r="AA103">
        <v>0</v>
      </c>
      <c r="AB103">
        <f t="shared" si="9"/>
        <v>76</v>
      </c>
      <c r="AC103">
        <v>0</v>
      </c>
      <c r="AD103">
        <v>448</v>
      </c>
      <c r="AE103">
        <v>0</v>
      </c>
      <c r="AF103">
        <v>0</v>
      </c>
      <c r="AG103">
        <v>0</v>
      </c>
      <c r="AH103">
        <v>76</v>
      </c>
    </row>
    <row r="104" spans="1:34" x14ac:dyDescent="0.25">
      <c r="A104" t="str">
        <f t="shared" si="5"/>
        <v>MRKU08675253926909790</v>
      </c>
      <c r="B104" t="s">
        <v>560</v>
      </c>
      <c r="C104" s="22">
        <v>3926909790</v>
      </c>
      <c r="D104" s="20">
        <v>43714</v>
      </c>
      <c r="E104" t="s">
        <v>1046</v>
      </c>
      <c r="F104">
        <v>100</v>
      </c>
      <c r="G104" t="s">
        <v>1048</v>
      </c>
      <c r="H104">
        <v>748</v>
      </c>
      <c r="I104">
        <v>830.08</v>
      </c>
      <c r="J104">
        <v>0</v>
      </c>
      <c r="K104">
        <v>1000.89</v>
      </c>
      <c r="L104" t="s">
        <v>1048</v>
      </c>
      <c r="M104">
        <f t="shared" si="6"/>
        <v>1748.8899999999999</v>
      </c>
      <c r="N104" s="25">
        <f t="shared" si="7"/>
        <v>2.9161353772964569</v>
      </c>
      <c r="O104" s="19">
        <f t="shared" si="8"/>
        <v>3</v>
      </c>
      <c r="P104">
        <v>40</v>
      </c>
      <c r="Q104">
        <v>0</v>
      </c>
      <c r="R104">
        <v>0</v>
      </c>
      <c r="S104">
        <v>950</v>
      </c>
      <c r="T104">
        <v>0.89</v>
      </c>
      <c r="U104" t="s">
        <v>1058</v>
      </c>
      <c r="V104" t="s">
        <v>1059</v>
      </c>
      <c r="W104" t="s">
        <v>1051</v>
      </c>
      <c r="X104" t="s">
        <v>1052</v>
      </c>
      <c r="Y104">
        <v>51</v>
      </c>
      <c r="Z104">
        <v>0</v>
      </c>
      <c r="AA104">
        <v>0</v>
      </c>
      <c r="AB104">
        <f t="shared" si="9"/>
        <v>51</v>
      </c>
      <c r="AC104">
        <v>0</v>
      </c>
      <c r="AD104">
        <v>176</v>
      </c>
      <c r="AE104">
        <v>0</v>
      </c>
      <c r="AF104">
        <v>0</v>
      </c>
      <c r="AG104">
        <v>0</v>
      </c>
      <c r="AH104">
        <v>51</v>
      </c>
    </row>
    <row r="105" spans="1:34" x14ac:dyDescent="0.25">
      <c r="A105" t="str">
        <f t="shared" si="5"/>
        <v>MRKU08675258205200000</v>
      </c>
      <c r="B105" t="s">
        <v>560</v>
      </c>
      <c r="C105" s="22">
        <v>8205200000</v>
      </c>
      <c r="D105" s="20">
        <v>43714</v>
      </c>
      <c r="E105" t="s">
        <v>1046</v>
      </c>
      <c r="F105">
        <v>100</v>
      </c>
      <c r="G105" t="s">
        <v>1048</v>
      </c>
      <c r="H105">
        <v>2017</v>
      </c>
      <c r="I105">
        <v>2239.71</v>
      </c>
      <c r="J105">
        <v>0</v>
      </c>
      <c r="K105">
        <v>1000.89</v>
      </c>
      <c r="L105" t="s">
        <v>1048</v>
      </c>
      <c r="M105">
        <f t="shared" si="6"/>
        <v>3017.89</v>
      </c>
      <c r="N105" s="25">
        <f t="shared" si="7"/>
        <v>2.6177229786373926</v>
      </c>
      <c r="O105" s="19">
        <f t="shared" si="8"/>
        <v>2.7</v>
      </c>
      <c r="P105">
        <v>107</v>
      </c>
      <c r="Q105">
        <v>0</v>
      </c>
      <c r="R105">
        <v>0</v>
      </c>
      <c r="S105">
        <v>950</v>
      </c>
      <c r="T105">
        <v>0.89</v>
      </c>
      <c r="U105" t="s">
        <v>1058</v>
      </c>
      <c r="V105" t="s">
        <v>1059</v>
      </c>
      <c r="W105" t="s">
        <v>1051</v>
      </c>
      <c r="X105" t="s">
        <v>1052</v>
      </c>
      <c r="Y105">
        <v>79</v>
      </c>
      <c r="Z105">
        <v>0</v>
      </c>
      <c r="AA105">
        <v>0</v>
      </c>
      <c r="AB105">
        <f t="shared" si="9"/>
        <v>79</v>
      </c>
      <c r="AC105">
        <v>0</v>
      </c>
      <c r="AD105">
        <v>463</v>
      </c>
      <c r="AE105">
        <v>0</v>
      </c>
      <c r="AF105">
        <v>0</v>
      </c>
      <c r="AG105">
        <v>0</v>
      </c>
      <c r="AH105">
        <v>79</v>
      </c>
    </row>
    <row r="106" spans="1:34" x14ac:dyDescent="0.25">
      <c r="A106" t="str">
        <f t="shared" si="5"/>
        <v>MRKU08675258205700000</v>
      </c>
      <c r="B106" t="s">
        <v>560</v>
      </c>
      <c r="C106" s="22">
        <v>8205700000</v>
      </c>
      <c r="D106" s="20">
        <v>43714</v>
      </c>
      <c r="E106" t="s">
        <v>1046</v>
      </c>
      <c r="F106">
        <v>100</v>
      </c>
      <c r="G106" t="s">
        <v>1048</v>
      </c>
      <c r="H106">
        <v>1407</v>
      </c>
      <c r="I106">
        <v>1561.94</v>
      </c>
      <c r="J106">
        <v>0</v>
      </c>
      <c r="K106">
        <v>1000.89</v>
      </c>
      <c r="L106" t="s">
        <v>1048</v>
      </c>
      <c r="M106">
        <f t="shared" si="6"/>
        <v>2407.89</v>
      </c>
      <c r="N106" s="25">
        <f t="shared" si="7"/>
        <v>2.2841574988890692</v>
      </c>
      <c r="O106" s="19">
        <f t="shared" si="8"/>
        <v>2.3000000000000003</v>
      </c>
      <c r="P106">
        <v>75</v>
      </c>
      <c r="Q106">
        <v>0</v>
      </c>
      <c r="R106">
        <v>0</v>
      </c>
      <c r="S106">
        <v>950</v>
      </c>
      <c r="T106">
        <v>0.89</v>
      </c>
      <c r="U106" t="s">
        <v>1058</v>
      </c>
      <c r="V106" t="s">
        <v>1059</v>
      </c>
      <c r="W106" t="s">
        <v>1051</v>
      </c>
      <c r="X106" t="s">
        <v>1052</v>
      </c>
      <c r="Y106">
        <v>55</v>
      </c>
      <c r="Z106">
        <v>0</v>
      </c>
      <c r="AA106">
        <v>0</v>
      </c>
      <c r="AB106">
        <f t="shared" si="9"/>
        <v>55</v>
      </c>
      <c r="AC106">
        <v>0</v>
      </c>
      <c r="AD106">
        <v>323</v>
      </c>
      <c r="AE106">
        <v>0</v>
      </c>
      <c r="AF106">
        <v>0</v>
      </c>
      <c r="AG106">
        <v>0</v>
      </c>
      <c r="AH106">
        <v>55</v>
      </c>
    </row>
    <row r="107" spans="1:34" x14ac:dyDescent="0.25">
      <c r="A107" t="str">
        <f t="shared" si="5"/>
        <v>MRKU08675258508110000</v>
      </c>
      <c r="B107" t="s">
        <v>560</v>
      </c>
      <c r="C107" s="22">
        <v>8508110000</v>
      </c>
      <c r="D107" s="20">
        <v>43714</v>
      </c>
      <c r="E107" t="s">
        <v>1046</v>
      </c>
      <c r="F107">
        <v>100</v>
      </c>
      <c r="G107" t="s">
        <v>1048</v>
      </c>
      <c r="H107">
        <v>8283</v>
      </c>
      <c r="I107">
        <v>9197.9500000000007</v>
      </c>
      <c r="J107">
        <v>0</v>
      </c>
      <c r="K107">
        <v>1000.89</v>
      </c>
      <c r="L107" t="s">
        <v>1048</v>
      </c>
      <c r="M107">
        <f t="shared" si="6"/>
        <v>9283.89</v>
      </c>
      <c r="N107" s="25">
        <f t="shared" si="7"/>
        <v>2.0680986095268259</v>
      </c>
      <c r="O107" s="19">
        <f t="shared" si="8"/>
        <v>2.1</v>
      </c>
      <c r="P107">
        <v>441</v>
      </c>
      <c r="Q107">
        <v>0</v>
      </c>
      <c r="R107">
        <v>0</v>
      </c>
      <c r="S107">
        <v>950</v>
      </c>
      <c r="T107">
        <v>0.89</v>
      </c>
      <c r="U107" t="s">
        <v>1058</v>
      </c>
      <c r="V107" t="s">
        <v>1059</v>
      </c>
      <c r="W107" t="s">
        <v>1051</v>
      </c>
      <c r="X107" t="s">
        <v>1052</v>
      </c>
      <c r="Y107">
        <v>192</v>
      </c>
      <c r="Z107">
        <v>0</v>
      </c>
      <c r="AA107">
        <v>0</v>
      </c>
      <c r="AB107">
        <f t="shared" si="9"/>
        <v>192</v>
      </c>
      <c r="AC107">
        <v>0</v>
      </c>
      <c r="AD107">
        <v>1876</v>
      </c>
      <c r="AE107">
        <v>0</v>
      </c>
      <c r="AF107">
        <v>0</v>
      </c>
      <c r="AG107">
        <v>0</v>
      </c>
      <c r="AH107">
        <v>192</v>
      </c>
    </row>
    <row r="108" spans="1:34" x14ac:dyDescent="0.25">
      <c r="A108" t="str">
        <f t="shared" si="5"/>
        <v>MRKU08675257310299000</v>
      </c>
      <c r="B108" t="s">
        <v>560</v>
      </c>
      <c r="C108" s="22">
        <v>7310299000</v>
      </c>
      <c r="D108" s="20">
        <v>43714</v>
      </c>
      <c r="E108" t="s">
        <v>1046</v>
      </c>
      <c r="F108">
        <v>100</v>
      </c>
      <c r="G108" t="s">
        <v>1048</v>
      </c>
      <c r="H108">
        <v>1909</v>
      </c>
      <c r="I108">
        <v>2119.54</v>
      </c>
      <c r="J108">
        <v>0</v>
      </c>
      <c r="K108">
        <v>1000.89</v>
      </c>
      <c r="L108" t="s">
        <v>1048</v>
      </c>
      <c r="M108">
        <f t="shared" si="6"/>
        <v>2909.89</v>
      </c>
      <c r="N108" s="25">
        <f t="shared" si="7"/>
        <v>1.8557402513497074</v>
      </c>
      <c r="O108" s="19">
        <f t="shared" si="8"/>
        <v>1.9000000000000001</v>
      </c>
      <c r="P108">
        <v>102</v>
      </c>
      <c r="Q108">
        <v>0</v>
      </c>
      <c r="R108">
        <v>0</v>
      </c>
      <c r="S108">
        <v>950</v>
      </c>
      <c r="T108">
        <v>0.89</v>
      </c>
      <c r="U108" t="s">
        <v>1058</v>
      </c>
      <c r="V108" t="s">
        <v>1059</v>
      </c>
      <c r="W108" t="s">
        <v>1051</v>
      </c>
      <c r="X108" t="s">
        <v>1052</v>
      </c>
      <c r="Y108">
        <v>54</v>
      </c>
      <c r="Z108">
        <v>0</v>
      </c>
      <c r="AA108">
        <v>0</v>
      </c>
      <c r="AB108">
        <f t="shared" si="9"/>
        <v>54</v>
      </c>
      <c r="AC108">
        <v>0</v>
      </c>
      <c r="AD108">
        <v>434</v>
      </c>
      <c r="AE108">
        <v>0</v>
      </c>
      <c r="AF108">
        <v>0</v>
      </c>
      <c r="AG108">
        <v>0</v>
      </c>
      <c r="AH108">
        <v>54</v>
      </c>
    </row>
    <row r="109" spans="1:34" x14ac:dyDescent="0.25">
      <c r="A109" t="str">
        <f t="shared" si="5"/>
        <v>MRKU08675259401908090</v>
      </c>
      <c r="B109" t="s">
        <v>560</v>
      </c>
      <c r="C109" s="22">
        <v>9401908090</v>
      </c>
      <c r="D109" s="20">
        <v>43714</v>
      </c>
      <c r="E109" t="s">
        <v>1046</v>
      </c>
      <c r="F109">
        <v>100</v>
      </c>
      <c r="G109" t="s">
        <v>1048</v>
      </c>
      <c r="H109">
        <v>1326</v>
      </c>
      <c r="I109">
        <v>1472.17</v>
      </c>
      <c r="J109">
        <v>0</v>
      </c>
      <c r="K109">
        <v>1000.89</v>
      </c>
      <c r="L109" t="s">
        <v>1048</v>
      </c>
      <c r="M109">
        <f t="shared" si="6"/>
        <v>2326.89</v>
      </c>
      <c r="N109" s="25">
        <f t="shared" si="7"/>
        <v>1.6330810652845644</v>
      </c>
      <c r="O109" s="19">
        <f t="shared" si="8"/>
        <v>1.7000000000000002</v>
      </c>
      <c r="P109">
        <v>71</v>
      </c>
      <c r="Q109">
        <v>0</v>
      </c>
      <c r="R109">
        <v>0</v>
      </c>
      <c r="S109">
        <v>950</v>
      </c>
      <c r="T109">
        <v>0.89</v>
      </c>
      <c r="U109" t="s">
        <v>1058</v>
      </c>
      <c r="V109" t="s">
        <v>1059</v>
      </c>
      <c r="W109" t="s">
        <v>1051</v>
      </c>
      <c r="X109" t="s">
        <v>1052</v>
      </c>
      <c r="Y109">
        <v>38</v>
      </c>
      <c r="Z109">
        <v>0</v>
      </c>
      <c r="AA109">
        <v>3</v>
      </c>
      <c r="AB109">
        <f t="shared" si="9"/>
        <v>41</v>
      </c>
      <c r="AC109">
        <v>0</v>
      </c>
      <c r="AD109">
        <v>302</v>
      </c>
      <c r="AE109">
        <v>0</v>
      </c>
      <c r="AF109">
        <v>0</v>
      </c>
      <c r="AG109">
        <v>0</v>
      </c>
      <c r="AH109">
        <v>41</v>
      </c>
    </row>
    <row r="110" spans="1:34" x14ac:dyDescent="0.25">
      <c r="A110" t="str">
        <f t="shared" si="5"/>
        <v>MRKU20981588508110000</v>
      </c>
      <c r="B110" t="s">
        <v>583</v>
      </c>
      <c r="C110" s="22">
        <v>8508110000</v>
      </c>
      <c r="D110" s="20">
        <v>43714</v>
      </c>
      <c r="E110" t="s">
        <v>1046</v>
      </c>
      <c r="F110">
        <v>100</v>
      </c>
      <c r="G110" t="s">
        <v>1047</v>
      </c>
      <c r="H110">
        <v>22241</v>
      </c>
      <c r="I110">
        <v>24696</v>
      </c>
      <c r="J110">
        <v>0</v>
      </c>
      <c r="K110">
        <v>1001.11</v>
      </c>
      <c r="L110" t="s">
        <v>1048</v>
      </c>
      <c r="M110">
        <f t="shared" si="6"/>
        <v>23242.11</v>
      </c>
      <c r="N110" s="25">
        <f t="shared" si="7"/>
        <v>2.1985955664094181</v>
      </c>
      <c r="O110" s="19">
        <f t="shared" si="8"/>
        <v>2.2000000000000002</v>
      </c>
      <c r="P110">
        <v>950</v>
      </c>
      <c r="Q110">
        <v>0</v>
      </c>
      <c r="R110">
        <v>0</v>
      </c>
      <c r="S110">
        <v>950</v>
      </c>
      <c r="T110">
        <v>1.23</v>
      </c>
      <c r="U110" t="s">
        <v>1058</v>
      </c>
      <c r="V110" t="s">
        <v>1059</v>
      </c>
      <c r="W110" t="s">
        <v>1051</v>
      </c>
      <c r="X110" t="s">
        <v>1052</v>
      </c>
      <c r="Y110">
        <v>511</v>
      </c>
      <c r="Z110">
        <v>0</v>
      </c>
      <c r="AA110">
        <v>0</v>
      </c>
      <c r="AB110">
        <f t="shared" si="9"/>
        <v>511</v>
      </c>
      <c r="AC110">
        <v>0</v>
      </c>
      <c r="AD110">
        <v>4941</v>
      </c>
      <c r="AE110">
        <v>13</v>
      </c>
      <c r="AF110">
        <v>0</v>
      </c>
      <c r="AG110">
        <v>0</v>
      </c>
      <c r="AH110">
        <v>524</v>
      </c>
    </row>
    <row r="111" spans="1:34" x14ac:dyDescent="0.25">
      <c r="A111" t="str">
        <f t="shared" si="5"/>
        <v>MRKU22663754202129990</v>
      </c>
      <c r="B111" t="s">
        <v>585</v>
      </c>
      <c r="C111" s="22">
        <v>4202129990</v>
      </c>
      <c r="D111" s="20">
        <v>43714</v>
      </c>
      <c r="E111" t="s">
        <v>1046</v>
      </c>
      <c r="F111">
        <v>100</v>
      </c>
      <c r="G111" t="s">
        <v>1047</v>
      </c>
      <c r="H111">
        <v>16761</v>
      </c>
      <c r="I111">
        <v>18611.599999999999</v>
      </c>
      <c r="J111">
        <v>0</v>
      </c>
      <c r="K111">
        <v>1001.16</v>
      </c>
      <c r="L111" t="s">
        <v>1048</v>
      </c>
      <c r="M111">
        <f t="shared" si="6"/>
        <v>17762.16</v>
      </c>
      <c r="N111" s="25">
        <f t="shared" si="7"/>
        <v>3.6425750021393797</v>
      </c>
      <c r="O111" s="19">
        <f t="shared" si="8"/>
        <v>3.7</v>
      </c>
      <c r="P111">
        <v>684</v>
      </c>
      <c r="Q111">
        <v>0</v>
      </c>
      <c r="R111">
        <v>0</v>
      </c>
      <c r="S111">
        <v>950</v>
      </c>
      <c r="T111">
        <v>1.29</v>
      </c>
      <c r="U111" t="s">
        <v>1058</v>
      </c>
      <c r="V111" t="s">
        <v>1059</v>
      </c>
      <c r="W111" t="s">
        <v>1051</v>
      </c>
      <c r="X111" t="s">
        <v>1052</v>
      </c>
      <c r="Y111">
        <v>647</v>
      </c>
      <c r="Z111">
        <v>0</v>
      </c>
      <c r="AA111">
        <v>25</v>
      </c>
      <c r="AB111">
        <f t="shared" si="9"/>
        <v>672</v>
      </c>
      <c r="AC111">
        <v>0</v>
      </c>
      <c r="AD111">
        <v>3768</v>
      </c>
      <c r="AE111">
        <v>13</v>
      </c>
      <c r="AF111">
        <v>0</v>
      </c>
      <c r="AG111">
        <v>0</v>
      </c>
      <c r="AH111">
        <v>685</v>
      </c>
    </row>
    <row r="112" spans="1:34" x14ac:dyDescent="0.25">
      <c r="A112" t="str">
        <f t="shared" si="5"/>
        <v>MRKU22663756307909899</v>
      </c>
      <c r="B112" t="s">
        <v>585</v>
      </c>
      <c r="C112" s="22">
        <v>6307909899</v>
      </c>
      <c r="D112" s="20">
        <v>43714</v>
      </c>
      <c r="E112" t="s">
        <v>1046</v>
      </c>
      <c r="F112">
        <v>100</v>
      </c>
      <c r="G112" t="s">
        <v>1047</v>
      </c>
      <c r="H112">
        <v>6513</v>
      </c>
      <c r="I112">
        <v>7231.68</v>
      </c>
      <c r="J112">
        <v>0</v>
      </c>
      <c r="K112">
        <v>1001.16</v>
      </c>
      <c r="L112" t="s">
        <v>1048</v>
      </c>
      <c r="M112">
        <f t="shared" si="6"/>
        <v>7514.16</v>
      </c>
      <c r="N112" s="25">
        <f t="shared" si="7"/>
        <v>5.6959127833317362</v>
      </c>
      <c r="O112" s="19">
        <f t="shared" si="8"/>
        <v>5.6999999999999993</v>
      </c>
      <c r="P112">
        <v>266</v>
      </c>
      <c r="Q112">
        <v>0</v>
      </c>
      <c r="R112">
        <v>0</v>
      </c>
      <c r="S112">
        <v>950</v>
      </c>
      <c r="T112">
        <v>1.29</v>
      </c>
      <c r="U112" t="s">
        <v>1058</v>
      </c>
      <c r="V112" t="s">
        <v>1059</v>
      </c>
      <c r="W112" t="s">
        <v>1051</v>
      </c>
      <c r="X112" t="s">
        <v>1052</v>
      </c>
      <c r="Y112">
        <v>428</v>
      </c>
      <c r="Z112">
        <v>0</v>
      </c>
      <c r="AA112">
        <v>0</v>
      </c>
      <c r="AB112">
        <f t="shared" si="9"/>
        <v>428</v>
      </c>
      <c r="AC112">
        <v>0</v>
      </c>
      <c r="AD112">
        <v>1497</v>
      </c>
      <c r="AE112">
        <v>0</v>
      </c>
      <c r="AF112">
        <v>0</v>
      </c>
      <c r="AG112">
        <v>0</v>
      </c>
      <c r="AH112">
        <v>428</v>
      </c>
    </row>
    <row r="113" spans="1:34" x14ac:dyDescent="0.25">
      <c r="A113" t="str">
        <f t="shared" si="5"/>
        <v>MRKU43383309405209100</v>
      </c>
      <c r="B113" t="s">
        <v>597</v>
      </c>
      <c r="C113" s="22">
        <v>9405209100</v>
      </c>
      <c r="D113" s="20">
        <v>43718</v>
      </c>
      <c r="E113" t="s">
        <v>1046</v>
      </c>
      <c r="F113">
        <v>100</v>
      </c>
      <c r="G113" t="s">
        <v>1047</v>
      </c>
      <c r="H113">
        <v>33263</v>
      </c>
      <c r="I113">
        <v>36934.800000000003</v>
      </c>
      <c r="J113">
        <v>0</v>
      </c>
      <c r="K113">
        <v>1144.4000000000001</v>
      </c>
      <c r="L113" t="s">
        <v>1048</v>
      </c>
      <c r="M113">
        <f t="shared" si="6"/>
        <v>34407.4</v>
      </c>
      <c r="N113" s="25">
        <f t="shared" si="7"/>
        <v>2.6738434174043957</v>
      </c>
      <c r="O113" s="19">
        <f t="shared" si="8"/>
        <v>2.7</v>
      </c>
      <c r="P113">
        <v>485</v>
      </c>
      <c r="Q113">
        <v>0</v>
      </c>
      <c r="R113">
        <v>0</v>
      </c>
      <c r="S113">
        <v>700</v>
      </c>
      <c r="T113">
        <v>2.66</v>
      </c>
      <c r="U113" t="s">
        <v>1049</v>
      </c>
      <c r="V113" t="s">
        <v>1050</v>
      </c>
      <c r="W113" t="s">
        <v>1051</v>
      </c>
      <c r="X113" t="s">
        <v>1052</v>
      </c>
      <c r="Y113">
        <v>920</v>
      </c>
      <c r="Z113">
        <v>0</v>
      </c>
      <c r="AA113">
        <v>0</v>
      </c>
      <c r="AB113">
        <f t="shared" si="9"/>
        <v>920</v>
      </c>
      <c r="AC113">
        <v>0</v>
      </c>
      <c r="AD113">
        <v>7092</v>
      </c>
      <c r="AE113">
        <v>0</v>
      </c>
      <c r="AF113">
        <v>0</v>
      </c>
      <c r="AG113">
        <v>0</v>
      </c>
      <c r="AH113">
        <v>920</v>
      </c>
    </row>
    <row r="114" spans="1:34" x14ac:dyDescent="0.25">
      <c r="A114" t="str">
        <f t="shared" si="5"/>
        <v>MRKU43383309405205000</v>
      </c>
      <c r="B114" t="s">
        <v>597</v>
      </c>
      <c r="C114" s="22">
        <v>9405205000</v>
      </c>
      <c r="D114" s="20">
        <v>43718</v>
      </c>
      <c r="E114" t="s">
        <v>1046</v>
      </c>
      <c r="F114">
        <v>100</v>
      </c>
      <c r="G114" t="s">
        <v>1047</v>
      </c>
      <c r="H114">
        <v>7830</v>
      </c>
      <c r="I114">
        <v>8694</v>
      </c>
      <c r="J114">
        <v>0</v>
      </c>
      <c r="K114">
        <v>1144.4000000000001</v>
      </c>
      <c r="L114" t="s">
        <v>1048</v>
      </c>
      <c r="M114">
        <f t="shared" si="6"/>
        <v>8974.4</v>
      </c>
      <c r="N114" s="25">
        <f t="shared" si="7"/>
        <v>3.3094134426814055</v>
      </c>
      <c r="O114" s="19">
        <f t="shared" si="8"/>
        <v>3.4</v>
      </c>
      <c r="P114">
        <v>114</v>
      </c>
      <c r="Q114">
        <v>0</v>
      </c>
      <c r="R114">
        <v>0</v>
      </c>
      <c r="S114">
        <v>700</v>
      </c>
      <c r="T114">
        <v>2.66</v>
      </c>
      <c r="U114" t="s">
        <v>1049</v>
      </c>
      <c r="V114" t="s">
        <v>1050</v>
      </c>
      <c r="W114" t="s">
        <v>1051</v>
      </c>
      <c r="X114" t="s">
        <v>1052</v>
      </c>
      <c r="Y114">
        <v>297</v>
      </c>
      <c r="Z114">
        <v>0</v>
      </c>
      <c r="AA114">
        <v>0</v>
      </c>
      <c r="AB114">
        <f t="shared" si="9"/>
        <v>297</v>
      </c>
      <c r="AC114">
        <v>0</v>
      </c>
      <c r="AD114">
        <v>1686</v>
      </c>
      <c r="AE114">
        <v>0</v>
      </c>
      <c r="AF114">
        <v>0</v>
      </c>
      <c r="AG114">
        <v>0</v>
      </c>
      <c r="AH114">
        <v>297</v>
      </c>
    </row>
    <row r="115" spans="1:34" x14ac:dyDescent="0.25">
      <c r="A115" t="str">
        <f t="shared" si="5"/>
        <v>MRKU43383309405105000</v>
      </c>
      <c r="B115" t="s">
        <v>597</v>
      </c>
      <c r="C115" s="22">
        <v>9405105000</v>
      </c>
      <c r="D115" s="20">
        <v>43718</v>
      </c>
      <c r="E115" t="s">
        <v>1046</v>
      </c>
      <c r="F115">
        <v>100</v>
      </c>
      <c r="G115" t="s">
        <v>1047</v>
      </c>
      <c r="H115">
        <v>4326</v>
      </c>
      <c r="I115">
        <v>4803.2</v>
      </c>
      <c r="J115">
        <v>0</v>
      </c>
      <c r="K115">
        <v>1144.4000000000001</v>
      </c>
      <c r="L115" t="s">
        <v>1048</v>
      </c>
      <c r="M115">
        <f t="shared" si="6"/>
        <v>5470.4</v>
      </c>
      <c r="N115" s="25">
        <f t="shared" si="7"/>
        <v>2.9979526177244811</v>
      </c>
      <c r="O115" s="19">
        <f t="shared" si="8"/>
        <v>3</v>
      </c>
      <c r="P115">
        <v>63</v>
      </c>
      <c r="Q115">
        <v>0</v>
      </c>
      <c r="R115">
        <v>0</v>
      </c>
      <c r="S115">
        <v>700</v>
      </c>
      <c r="T115">
        <v>2.66</v>
      </c>
      <c r="U115" t="s">
        <v>1049</v>
      </c>
      <c r="V115" t="s">
        <v>1050</v>
      </c>
      <c r="W115" t="s">
        <v>1051</v>
      </c>
      <c r="X115" t="s">
        <v>1052</v>
      </c>
      <c r="Y115">
        <v>164</v>
      </c>
      <c r="Z115">
        <v>0</v>
      </c>
      <c r="AA115">
        <v>0</v>
      </c>
      <c r="AB115">
        <f t="shared" si="9"/>
        <v>164</v>
      </c>
      <c r="AC115">
        <v>0</v>
      </c>
      <c r="AD115">
        <v>931</v>
      </c>
      <c r="AE115">
        <v>0</v>
      </c>
      <c r="AF115">
        <v>0</v>
      </c>
      <c r="AG115">
        <v>0</v>
      </c>
      <c r="AH115">
        <v>164</v>
      </c>
    </row>
    <row r="116" spans="1:34" x14ac:dyDescent="0.25">
      <c r="A116" t="str">
        <f t="shared" si="5"/>
        <v>MRKU43383309405109190</v>
      </c>
      <c r="B116" t="s">
        <v>597</v>
      </c>
      <c r="C116" s="22">
        <v>9405109190</v>
      </c>
      <c r="D116" s="20">
        <v>43718</v>
      </c>
      <c r="E116" t="s">
        <v>1046</v>
      </c>
      <c r="F116">
        <v>100</v>
      </c>
      <c r="G116" t="s">
        <v>1047</v>
      </c>
      <c r="H116">
        <v>2572</v>
      </c>
      <c r="I116">
        <v>2856.4</v>
      </c>
      <c r="J116">
        <v>0</v>
      </c>
      <c r="K116">
        <v>1144.4000000000001</v>
      </c>
      <c r="L116" t="s">
        <v>1048</v>
      </c>
      <c r="M116">
        <f t="shared" si="6"/>
        <v>3716.4</v>
      </c>
      <c r="N116" s="25">
        <f t="shared" si="7"/>
        <v>1.910450974060919</v>
      </c>
      <c r="O116" s="19">
        <f t="shared" si="8"/>
        <v>2</v>
      </c>
      <c r="P116">
        <v>38</v>
      </c>
      <c r="Q116">
        <v>0</v>
      </c>
      <c r="R116">
        <v>0</v>
      </c>
      <c r="S116">
        <v>700</v>
      </c>
      <c r="T116">
        <v>2.66</v>
      </c>
      <c r="U116" t="s">
        <v>1049</v>
      </c>
      <c r="V116" t="s">
        <v>1050</v>
      </c>
      <c r="W116" t="s">
        <v>1051</v>
      </c>
      <c r="X116" t="s">
        <v>1052</v>
      </c>
      <c r="Y116">
        <v>71</v>
      </c>
      <c r="Z116">
        <v>0</v>
      </c>
      <c r="AA116">
        <v>0</v>
      </c>
      <c r="AB116">
        <f t="shared" si="9"/>
        <v>71</v>
      </c>
      <c r="AC116">
        <v>0</v>
      </c>
      <c r="AD116">
        <v>548</v>
      </c>
      <c r="AE116">
        <v>0</v>
      </c>
      <c r="AF116">
        <v>0</v>
      </c>
      <c r="AG116">
        <v>0</v>
      </c>
      <c r="AH116">
        <v>71</v>
      </c>
    </row>
    <row r="117" spans="1:34" x14ac:dyDescent="0.25">
      <c r="A117" t="str">
        <f t="shared" si="5"/>
        <v>MRKU63706866307909899</v>
      </c>
      <c r="B117" t="s">
        <v>609</v>
      </c>
      <c r="C117" s="22">
        <v>6307909899</v>
      </c>
      <c r="D117" s="20">
        <v>43714</v>
      </c>
      <c r="E117" t="s">
        <v>1046</v>
      </c>
      <c r="F117">
        <v>100</v>
      </c>
      <c r="G117" t="s">
        <v>1047</v>
      </c>
      <c r="H117">
        <v>7754</v>
      </c>
      <c r="I117">
        <v>8610.24</v>
      </c>
      <c r="J117">
        <v>0</v>
      </c>
      <c r="K117">
        <v>1001.94</v>
      </c>
      <c r="L117" t="s">
        <v>1048</v>
      </c>
      <c r="M117">
        <f t="shared" si="6"/>
        <v>8755.94</v>
      </c>
      <c r="N117" s="25">
        <f t="shared" si="7"/>
        <v>5.7218299805617674</v>
      </c>
      <c r="O117" s="19">
        <f t="shared" si="8"/>
        <v>5.8</v>
      </c>
      <c r="P117">
        <v>190</v>
      </c>
      <c r="Q117">
        <v>0</v>
      </c>
      <c r="R117">
        <v>0</v>
      </c>
      <c r="S117">
        <v>950</v>
      </c>
      <c r="T117">
        <v>2.15</v>
      </c>
      <c r="U117" t="s">
        <v>1058</v>
      </c>
      <c r="V117" t="s">
        <v>1059</v>
      </c>
      <c r="W117" t="s">
        <v>1051</v>
      </c>
      <c r="X117" t="s">
        <v>1052</v>
      </c>
      <c r="Y117">
        <v>501</v>
      </c>
      <c r="Z117">
        <v>0</v>
      </c>
      <c r="AA117">
        <v>0</v>
      </c>
      <c r="AB117">
        <f t="shared" si="9"/>
        <v>501</v>
      </c>
      <c r="AC117">
        <v>0</v>
      </c>
      <c r="AD117">
        <v>1729</v>
      </c>
      <c r="AE117">
        <v>13</v>
      </c>
      <c r="AF117">
        <v>0</v>
      </c>
      <c r="AG117">
        <v>0</v>
      </c>
      <c r="AH117">
        <v>514</v>
      </c>
    </row>
    <row r="118" spans="1:34" x14ac:dyDescent="0.25">
      <c r="A118" t="str">
        <f t="shared" si="5"/>
        <v>MRKU63706864202929890</v>
      </c>
      <c r="B118" t="s">
        <v>609</v>
      </c>
      <c r="C118" s="22">
        <v>4202929890</v>
      </c>
      <c r="D118" s="20">
        <v>43714</v>
      </c>
      <c r="E118" t="s">
        <v>1046</v>
      </c>
      <c r="F118">
        <v>100</v>
      </c>
      <c r="G118" t="s">
        <v>1047</v>
      </c>
      <c r="H118">
        <v>31060</v>
      </c>
      <c r="I118">
        <v>34488.559999999998</v>
      </c>
      <c r="J118">
        <v>0</v>
      </c>
      <c r="K118">
        <v>1001.94</v>
      </c>
      <c r="L118" t="s">
        <v>1048</v>
      </c>
      <c r="M118">
        <f t="shared" si="6"/>
        <v>32061.94</v>
      </c>
      <c r="N118" s="25">
        <f t="shared" si="7"/>
        <v>2.6823080574662672</v>
      </c>
      <c r="O118" s="19">
        <f t="shared" si="8"/>
        <v>2.7</v>
      </c>
      <c r="P118">
        <v>760</v>
      </c>
      <c r="Q118">
        <v>0</v>
      </c>
      <c r="R118">
        <v>0</v>
      </c>
      <c r="S118">
        <v>950</v>
      </c>
      <c r="T118">
        <v>2.15</v>
      </c>
      <c r="U118" t="s">
        <v>1058</v>
      </c>
      <c r="V118" t="s">
        <v>1059</v>
      </c>
      <c r="W118" t="s">
        <v>1051</v>
      </c>
      <c r="X118" t="s">
        <v>1052</v>
      </c>
      <c r="Y118">
        <v>860</v>
      </c>
      <c r="Z118">
        <v>0</v>
      </c>
      <c r="AA118">
        <v>46</v>
      </c>
      <c r="AB118">
        <f t="shared" si="9"/>
        <v>906</v>
      </c>
      <c r="AC118">
        <v>0</v>
      </c>
      <c r="AD118">
        <v>6706</v>
      </c>
      <c r="AE118">
        <v>0</v>
      </c>
      <c r="AF118">
        <v>0</v>
      </c>
      <c r="AG118">
        <v>0</v>
      </c>
      <c r="AH118">
        <v>906</v>
      </c>
    </row>
    <row r="119" spans="1:34" x14ac:dyDescent="0.25">
      <c r="A119" t="str">
        <f t="shared" si="5"/>
        <v>MRKU84237175705003090</v>
      </c>
      <c r="B119" t="s">
        <v>616</v>
      </c>
      <c r="C119" s="22">
        <v>5705003090</v>
      </c>
      <c r="D119" s="20">
        <v>43724</v>
      </c>
      <c r="E119" t="s">
        <v>1046</v>
      </c>
      <c r="F119">
        <v>100</v>
      </c>
      <c r="G119" t="s">
        <v>1048</v>
      </c>
      <c r="H119">
        <v>6614</v>
      </c>
      <c r="I119">
        <v>7344</v>
      </c>
      <c r="J119">
        <v>7</v>
      </c>
      <c r="K119">
        <v>498.48</v>
      </c>
      <c r="L119" t="s">
        <v>1048</v>
      </c>
      <c r="M119">
        <f t="shared" si="6"/>
        <v>7112.48</v>
      </c>
      <c r="N119" s="25">
        <f t="shared" si="7"/>
        <v>7.8313049737925455</v>
      </c>
      <c r="O119" s="19">
        <f t="shared" si="8"/>
        <v>7.8999999999999995</v>
      </c>
      <c r="P119">
        <v>207</v>
      </c>
      <c r="Q119">
        <v>0</v>
      </c>
      <c r="R119">
        <v>0</v>
      </c>
      <c r="S119">
        <v>300</v>
      </c>
      <c r="T119">
        <v>0.48</v>
      </c>
      <c r="U119" t="s">
        <v>1056</v>
      </c>
      <c r="V119" t="s">
        <v>1057</v>
      </c>
      <c r="W119" t="s">
        <v>1051</v>
      </c>
      <c r="X119" t="s">
        <v>1052</v>
      </c>
      <c r="Y119">
        <v>557</v>
      </c>
      <c r="Z119">
        <v>0</v>
      </c>
      <c r="AA119">
        <v>0</v>
      </c>
      <c r="AB119">
        <f t="shared" si="9"/>
        <v>557</v>
      </c>
      <c r="AC119">
        <v>0</v>
      </c>
      <c r="AD119">
        <v>1545</v>
      </c>
      <c r="AE119">
        <v>5</v>
      </c>
      <c r="AF119">
        <v>0</v>
      </c>
      <c r="AG119">
        <v>0</v>
      </c>
      <c r="AH119">
        <v>562</v>
      </c>
    </row>
    <row r="120" spans="1:34" x14ac:dyDescent="0.25">
      <c r="A120" t="str">
        <f t="shared" si="5"/>
        <v>MRKU84237176803009000</v>
      </c>
      <c r="B120" t="s">
        <v>616</v>
      </c>
      <c r="C120" s="22">
        <v>6803009000</v>
      </c>
      <c r="D120" s="20">
        <v>43724</v>
      </c>
      <c r="E120" t="s">
        <v>1046</v>
      </c>
      <c r="F120">
        <v>100</v>
      </c>
      <c r="G120" t="s">
        <v>1048</v>
      </c>
      <c r="H120">
        <v>2960</v>
      </c>
      <c r="I120">
        <v>23215.1</v>
      </c>
      <c r="J120">
        <v>7</v>
      </c>
      <c r="K120">
        <v>498.48</v>
      </c>
      <c r="L120" t="s">
        <v>1048</v>
      </c>
      <c r="M120">
        <f t="shared" si="6"/>
        <v>3458.48</v>
      </c>
      <c r="N120" s="25">
        <f t="shared" si="7"/>
        <v>1.5324651291897018</v>
      </c>
      <c r="O120" s="19">
        <f t="shared" si="8"/>
        <v>1.6</v>
      </c>
      <c r="P120">
        <v>93</v>
      </c>
      <c r="Q120">
        <v>0</v>
      </c>
      <c r="R120">
        <v>0</v>
      </c>
      <c r="S120">
        <v>300</v>
      </c>
      <c r="T120">
        <v>0.48</v>
      </c>
      <c r="U120" t="s">
        <v>1056</v>
      </c>
      <c r="V120" t="s">
        <v>1057</v>
      </c>
      <c r="W120" t="s">
        <v>1051</v>
      </c>
      <c r="X120" t="s">
        <v>1052</v>
      </c>
      <c r="Y120">
        <v>53</v>
      </c>
      <c r="Z120">
        <v>0</v>
      </c>
      <c r="AA120">
        <v>6</v>
      </c>
      <c r="AB120">
        <f t="shared" si="9"/>
        <v>59</v>
      </c>
      <c r="AC120">
        <v>0</v>
      </c>
      <c r="AD120">
        <v>654</v>
      </c>
      <c r="AE120">
        <v>0</v>
      </c>
      <c r="AF120">
        <v>0</v>
      </c>
      <c r="AG120">
        <v>0</v>
      </c>
      <c r="AH120">
        <v>59</v>
      </c>
    </row>
    <row r="121" spans="1:34" x14ac:dyDescent="0.25">
      <c r="A121" t="str">
        <f t="shared" si="5"/>
        <v>MRKU93816588467298000</v>
      </c>
      <c r="B121" t="s">
        <v>620</v>
      </c>
      <c r="C121" s="22">
        <v>8467298000</v>
      </c>
      <c r="D121" s="20">
        <v>43717</v>
      </c>
      <c r="E121" t="s">
        <v>1046</v>
      </c>
      <c r="F121">
        <v>100</v>
      </c>
      <c r="G121" t="s">
        <v>1055</v>
      </c>
      <c r="H121">
        <v>6576</v>
      </c>
      <c r="I121">
        <v>51581.120000000003</v>
      </c>
      <c r="J121">
        <v>0</v>
      </c>
      <c r="K121">
        <v>515.78</v>
      </c>
      <c r="L121" t="s">
        <v>1048</v>
      </c>
      <c r="M121">
        <f t="shared" si="6"/>
        <v>7091.78</v>
      </c>
      <c r="N121" s="25">
        <f t="shared" si="7"/>
        <v>2.5804522982946452</v>
      </c>
      <c r="O121" s="19">
        <f t="shared" si="8"/>
        <v>2.6</v>
      </c>
      <c r="P121">
        <v>399</v>
      </c>
      <c r="Q121">
        <v>0</v>
      </c>
      <c r="R121">
        <v>0</v>
      </c>
      <c r="S121">
        <v>950</v>
      </c>
      <c r="T121">
        <v>6.14</v>
      </c>
      <c r="U121" t="s">
        <v>1058</v>
      </c>
      <c r="V121" t="s">
        <v>1059</v>
      </c>
      <c r="W121" t="s">
        <v>1051</v>
      </c>
      <c r="X121" t="s">
        <v>1052</v>
      </c>
      <c r="Y121">
        <v>183</v>
      </c>
      <c r="Z121">
        <v>0</v>
      </c>
      <c r="AA121">
        <v>0</v>
      </c>
      <c r="AB121">
        <f t="shared" si="9"/>
        <v>183</v>
      </c>
      <c r="AC121">
        <v>0</v>
      </c>
      <c r="AD121">
        <v>1475</v>
      </c>
      <c r="AE121">
        <v>8</v>
      </c>
      <c r="AF121">
        <v>0</v>
      </c>
      <c r="AG121">
        <v>0</v>
      </c>
      <c r="AH121">
        <v>191</v>
      </c>
    </row>
    <row r="122" spans="1:34" x14ac:dyDescent="0.25">
      <c r="A122" t="str">
        <f t="shared" si="5"/>
        <v>MRKU93816588432291000</v>
      </c>
      <c r="B122" t="s">
        <v>620</v>
      </c>
      <c r="C122" s="22">
        <v>8432291000</v>
      </c>
      <c r="D122" s="20">
        <v>43717</v>
      </c>
      <c r="E122" t="s">
        <v>1046</v>
      </c>
      <c r="F122">
        <v>100</v>
      </c>
      <c r="G122" t="s">
        <v>1055</v>
      </c>
      <c r="H122">
        <v>5748</v>
      </c>
      <c r="I122">
        <v>45087</v>
      </c>
      <c r="J122">
        <v>0</v>
      </c>
      <c r="K122">
        <v>515.78</v>
      </c>
      <c r="L122" t="s">
        <v>1048</v>
      </c>
      <c r="M122">
        <f t="shared" si="6"/>
        <v>6263.78</v>
      </c>
      <c r="N122" s="25">
        <f t="shared" si="7"/>
        <v>0</v>
      </c>
      <c r="O122" s="19">
        <f t="shared" si="8"/>
        <v>0</v>
      </c>
      <c r="P122">
        <v>349</v>
      </c>
      <c r="Q122">
        <v>0</v>
      </c>
      <c r="R122">
        <v>0</v>
      </c>
      <c r="S122">
        <v>950</v>
      </c>
      <c r="T122">
        <v>6.14</v>
      </c>
      <c r="U122" t="s">
        <v>1058</v>
      </c>
      <c r="V122" t="s">
        <v>1059</v>
      </c>
      <c r="W122" t="s">
        <v>1051</v>
      </c>
      <c r="X122" t="s">
        <v>1052</v>
      </c>
      <c r="Y122">
        <v>0</v>
      </c>
      <c r="Z122">
        <v>0</v>
      </c>
      <c r="AA122">
        <v>0</v>
      </c>
      <c r="AB122">
        <f t="shared" si="9"/>
        <v>0</v>
      </c>
      <c r="AC122">
        <v>0</v>
      </c>
      <c r="AD122">
        <v>1257</v>
      </c>
      <c r="AE122">
        <v>0</v>
      </c>
      <c r="AF122">
        <v>0</v>
      </c>
      <c r="AG122">
        <v>0</v>
      </c>
      <c r="AH122">
        <v>0</v>
      </c>
    </row>
    <row r="123" spans="1:34" x14ac:dyDescent="0.25">
      <c r="A123" t="str">
        <f t="shared" si="5"/>
        <v>MRKU93816588467221000</v>
      </c>
      <c r="B123" t="s">
        <v>620</v>
      </c>
      <c r="C123" s="22">
        <v>8467221000</v>
      </c>
      <c r="D123" s="20">
        <v>43717</v>
      </c>
      <c r="E123" t="s">
        <v>1046</v>
      </c>
      <c r="F123">
        <v>100</v>
      </c>
      <c r="G123" t="s">
        <v>1055</v>
      </c>
      <c r="H123">
        <v>2063</v>
      </c>
      <c r="I123">
        <v>16185.04</v>
      </c>
      <c r="J123">
        <v>0</v>
      </c>
      <c r="K123">
        <v>515.78</v>
      </c>
      <c r="L123" t="s">
        <v>1048</v>
      </c>
      <c r="M123">
        <f t="shared" si="6"/>
        <v>2578.7799999999997</v>
      </c>
      <c r="N123" s="25">
        <f t="shared" si="7"/>
        <v>2.2491255554952341</v>
      </c>
      <c r="O123" s="19">
        <f t="shared" si="8"/>
        <v>2.3000000000000003</v>
      </c>
      <c r="P123">
        <v>125</v>
      </c>
      <c r="Q123">
        <v>0</v>
      </c>
      <c r="R123">
        <v>0</v>
      </c>
      <c r="S123">
        <v>950</v>
      </c>
      <c r="T123">
        <v>6.14</v>
      </c>
      <c r="U123" t="s">
        <v>1058</v>
      </c>
      <c r="V123" t="s">
        <v>1059</v>
      </c>
      <c r="W123" t="s">
        <v>1051</v>
      </c>
      <c r="X123" t="s">
        <v>1052</v>
      </c>
      <c r="Y123">
        <v>58</v>
      </c>
      <c r="Z123">
        <v>0</v>
      </c>
      <c r="AA123">
        <v>0</v>
      </c>
      <c r="AB123">
        <f t="shared" si="9"/>
        <v>58</v>
      </c>
      <c r="AC123">
        <v>0</v>
      </c>
      <c r="AD123">
        <v>463</v>
      </c>
      <c r="AE123">
        <v>0</v>
      </c>
      <c r="AF123">
        <v>0</v>
      </c>
      <c r="AG123">
        <v>0</v>
      </c>
      <c r="AH123">
        <v>58</v>
      </c>
    </row>
    <row r="124" spans="1:34" x14ac:dyDescent="0.25">
      <c r="A124" t="str">
        <f t="shared" si="5"/>
        <v>MRKU93816588479820000</v>
      </c>
      <c r="B124" t="s">
        <v>620</v>
      </c>
      <c r="C124" s="22">
        <v>8479820000</v>
      </c>
      <c r="D124" s="20">
        <v>43717</v>
      </c>
      <c r="E124" t="s">
        <v>1046</v>
      </c>
      <c r="F124">
        <v>100</v>
      </c>
      <c r="G124" t="s">
        <v>1055</v>
      </c>
      <c r="H124">
        <v>1262</v>
      </c>
      <c r="I124">
        <v>9895.2000000000007</v>
      </c>
      <c r="J124">
        <v>0</v>
      </c>
      <c r="K124">
        <v>515.78</v>
      </c>
      <c r="L124" t="s">
        <v>1048</v>
      </c>
      <c r="M124">
        <f t="shared" si="6"/>
        <v>1777.78</v>
      </c>
      <c r="N124" s="25">
        <f t="shared" si="7"/>
        <v>1.2374984531269335</v>
      </c>
      <c r="O124" s="19">
        <f t="shared" si="8"/>
        <v>1.3</v>
      </c>
      <c r="P124">
        <v>77</v>
      </c>
      <c r="Q124">
        <v>0</v>
      </c>
      <c r="R124">
        <v>0</v>
      </c>
      <c r="S124">
        <v>950</v>
      </c>
      <c r="T124">
        <v>6.14</v>
      </c>
      <c r="U124" t="s">
        <v>1058</v>
      </c>
      <c r="V124" t="s">
        <v>1059</v>
      </c>
      <c r="W124" t="s">
        <v>1051</v>
      </c>
      <c r="X124" t="s">
        <v>1052</v>
      </c>
      <c r="Y124">
        <v>22</v>
      </c>
      <c r="Z124">
        <v>0</v>
      </c>
      <c r="AA124">
        <v>0</v>
      </c>
      <c r="AB124">
        <f t="shared" si="9"/>
        <v>22</v>
      </c>
      <c r="AC124">
        <v>0</v>
      </c>
      <c r="AD124">
        <v>280</v>
      </c>
      <c r="AE124">
        <v>0</v>
      </c>
      <c r="AF124">
        <v>0</v>
      </c>
      <c r="AG124">
        <v>0</v>
      </c>
      <c r="AH124">
        <v>22</v>
      </c>
    </row>
    <row r="125" spans="1:34" x14ac:dyDescent="0.25">
      <c r="A125" t="str">
        <f t="shared" si="5"/>
        <v>MRSU35955318206000000</v>
      </c>
      <c r="B125" t="s">
        <v>622</v>
      </c>
      <c r="C125" s="22">
        <v>8206000000</v>
      </c>
      <c r="D125" s="20">
        <v>43714</v>
      </c>
      <c r="E125" t="s">
        <v>1046</v>
      </c>
      <c r="F125">
        <v>100</v>
      </c>
      <c r="G125" t="s">
        <v>1047</v>
      </c>
      <c r="H125">
        <v>62233</v>
      </c>
      <c r="I125">
        <v>69103.960000000006</v>
      </c>
      <c r="J125">
        <v>0</v>
      </c>
      <c r="K125">
        <v>1004.8</v>
      </c>
      <c r="L125" t="s">
        <v>1048</v>
      </c>
      <c r="M125">
        <f t="shared" si="6"/>
        <v>63237.8</v>
      </c>
      <c r="N125" s="25">
        <f t="shared" si="7"/>
        <v>3.6797611555114185</v>
      </c>
      <c r="O125" s="19">
        <f t="shared" si="8"/>
        <v>3.7</v>
      </c>
      <c r="P125">
        <v>616</v>
      </c>
      <c r="Q125">
        <v>0</v>
      </c>
      <c r="R125">
        <v>0</v>
      </c>
      <c r="S125">
        <v>950</v>
      </c>
      <c r="T125">
        <v>5.33</v>
      </c>
      <c r="U125" t="s">
        <v>1058</v>
      </c>
      <c r="V125" t="s">
        <v>1059</v>
      </c>
      <c r="W125" t="s">
        <v>1051</v>
      </c>
      <c r="X125" t="s">
        <v>1052</v>
      </c>
      <c r="Y125">
        <v>2327</v>
      </c>
      <c r="Z125">
        <v>0</v>
      </c>
      <c r="AA125">
        <v>0</v>
      </c>
      <c r="AB125">
        <f t="shared" si="9"/>
        <v>2327</v>
      </c>
      <c r="AC125">
        <v>0</v>
      </c>
      <c r="AD125">
        <v>13166</v>
      </c>
      <c r="AE125">
        <v>13</v>
      </c>
      <c r="AF125">
        <v>0</v>
      </c>
      <c r="AG125">
        <v>0</v>
      </c>
      <c r="AH125">
        <v>2340</v>
      </c>
    </row>
    <row r="126" spans="1:34" x14ac:dyDescent="0.25">
      <c r="A126" t="str">
        <f t="shared" si="5"/>
        <v>MRSU35955319017203900</v>
      </c>
      <c r="B126" t="s">
        <v>622</v>
      </c>
      <c r="C126" s="22">
        <v>9017203900</v>
      </c>
      <c r="D126" s="20">
        <v>43714</v>
      </c>
      <c r="E126" t="s">
        <v>1046</v>
      </c>
      <c r="F126">
        <v>100</v>
      </c>
      <c r="G126" t="s">
        <v>1047</v>
      </c>
      <c r="H126">
        <v>3641</v>
      </c>
      <c r="I126">
        <v>4043.2</v>
      </c>
      <c r="J126">
        <v>0</v>
      </c>
      <c r="K126">
        <v>1004.8</v>
      </c>
      <c r="L126" t="s">
        <v>1048</v>
      </c>
      <c r="M126">
        <f t="shared" si="6"/>
        <v>4645.8</v>
      </c>
      <c r="N126" s="25">
        <f t="shared" si="7"/>
        <v>2.1309569934134056</v>
      </c>
      <c r="O126" s="19">
        <f t="shared" si="8"/>
        <v>2.2000000000000002</v>
      </c>
      <c r="P126">
        <v>36</v>
      </c>
      <c r="Q126">
        <v>0</v>
      </c>
      <c r="R126">
        <v>0</v>
      </c>
      <c r="S126">
        <v>950</v>
      </c>
      <c r="T126">
        <v>5.33</v>
      </c>
      <c r="U126" t="s">
        <v>1058</v>
      </c>
      <c r="V126" t="s">
        <v>1059</v>
      </c>
      <c r="W126" t="s">
        <v>1051</v>
      </c>
      <c r="X126" t="s">
        <v>1052</v>
      </c>
      <c r="Y126">
        <v>99</v>
      </c>
      <c r="Z126">
        <v>0</v>
      </c>
      <c r="AA126">
        <v>0</v>
      </c>
      <c r="AB126">
        <f t="shared" si="9"/>
        <v>99</v>
      </c>
      <c r="AC126">
        <v>0</v>
      </c>
      <c r="AD126">
        <v>763</v>
      </c>
      <c r="AE126">
        <v>0</v>
      </c>
      <c r="AF126">
        <v>0</v>
      </c>
      <c r="AG126">
        <v>0</v>
      </c>
      <c r="AH126">
        <v>99</v>
      </c>
    </row>
    <row r="127" spans="1:34" x14ac:dyDescent="0.25">
      <c r="A127" t="str">
        <f t="shared" si="5"/>
        <v>MRSU35955318205591000</v>
      </c>
      <c r="B127" t="s">
        <v>622</v>
      </c>
      <c r="C127" s="22">
        <v>8205591000</v>
      </c>
      <c r="D127" s="20">
        <v>43714</v>
      </c>
      <c r="E127" t="s">
        <v>1046</v>
      </c>
      <c r="F127">
        <v>100</v>
      </c>
      <c r="G127" t="s">
        <v>1047</v>
      </c>
      <c r="H127">
        <v>16052</v>
      </c>
      <c r="I127">
        <v>17824.54</v>
      </c>
      <c r="J127">
        <v>0</v>
      </c>
      <c r="K127">
        <v>1004.8</v>
      </c>
      <c r="L127" t="s">
        <v>1048</v>
      </c>
      <c r="M127">
        <f t="shared" si="6"/>
        <v>17056.8</v>
      </c>
      <c r="N127" s="25">
        <f t="shared" si="7"/>
        <v>3.5176586464049531</v>
      </c>
      <c r="O127" s="19">
        <f t="shared" si="8"/>
        <v>3.6</v>
      </c>
      <c r="P127">
        <v>159</v>
      </c>
      <c r="Q127">
        <v>0</v>
      </c>
      <c r="R127">
        <v>0</v>
      </c>
      <c r="S127">
        <v>950</v>
      </c>
      <c r="T127">
        <v>5.33</v>
      </c>
      <c r="U127" t="s">
        <v>1058</v>
      </c>
      <c r="V127" t="s">
        <v>1059</v>
      </c>
      <c r="W127" t="s">
        <v>1051</v>
      </c>
      <c r="X127" t="s">
        <v>1052</v>
      </c>
      <c r="Y127">
        <v>600</v>
      </c>
      <c r="Z127">
        <v>0</v>
      </c>
      <c r="AA127">
        <v>0</v>
      </c>
      <c r="AB127">
        <f t="shared" si="9"/>
        <v>600</v>
      </c>
      <c r="AC127">
        <v>0</v>
      </c>
      <c r="AD127">
        <v>3396</v>
      </c>
      <c r="AE127">
        <v>0</v>
      </c>
      <c r="AF127">
        <v>0</v>
      </c>
      <c r="AG127">
        <v>0</v>
      </c>
      <c r="AH127">
        <v>600</v>
      </c>
    </row>
    <row r="128" spans="1:34" x14ac:dyDescent="0.25">
      <c r="A128" t="str">
        <f t="shared" si="5"/>
        <v>MRSU35955318205200000</v>
      </c>
      <c r="B128" t="s">
        <v>622</v>
      </c>
      <c r="C128" s="22">
        <v>8205200000</v>
      </c>
      <c r="D128" s="20">
        <v>43714</v>
      </c>
      <c r="E128" t="s">
        <v>1046</v>
      </c>
      <c r="F128">
        <v>100</v>
      </c>
      <c r="G128" t="s">
        <v>1047</v>
      </c>
      <c r="H128">
        <v>13992</v>
      </c>
      <c r="I128">
        <v>15537.08</v>
      </c>
      <c r="J128">
        <v>0</v>
      </c>
      <c r="K128">
        <v>1004.8</v>
      </c>
      <c r="L128" t="s">
        <v>1048</v>
      </c>
      <c r="M128">
        <f t="shared" si="6"/>
        <v>14996.8</v>
      </c>
      <c r="N128" s="25">
        <f t="shared" si="7"/>
        <v>3.4874106476048223</v>
      </c>
      <c r="O128" s="19">
        <f t="shared" si="8"/>
        <v>3.5</v>
      </c>
      <c r="P128">
        <v>139</v>
      </c>
      <c r="Q128">
        <v>0</v>
      </c>
      <c r="R128">
        <v>0</v>
      </c>
      <c r="S128">
        <v>950</v>
      </c>
      <c r="T128">
        <v>5.33</v>
      </c>
      <c r="U128" t="s">
        <v>1058</v>
      </c>
      <c r="V128" t="s">
        <v>1059</v>
      </c>
      <c r="W128" t="s">
        <v>1051</v>
      </c>
      <c r="X128" t="s">
        <v>1052</v>
      </c>
      <c r="Y128">
        <v>523</v>
      </c>
      <c r="Z128">
        <v>0</v>
      </c>
      <c r="AA128">
        <v>0</v>
      </c>
      <c r="AB128">
        <f t="shared" si="9"/>
        <v>523</v>
      </c>
      <c r="AC128">
        <v>0</v>
      </c>
      <c r="AD128">
        <v>2960</v>
      </c>
      <c r="AE128">
        <v>0</v>
      </c>
      <c r="AF128">
        <v>0</v>
      </c>
      <c r="AG128">
        <v>0</v>
      </c>
      <c r="AH128">
        <v>523</v>
      </c>
    </row>
    <row r="129" spans="1:34" x14ac:dyDescent="0.25">
      <c r="A129" t="str">
        <f t="shared" si="5"/>
        <v>MSKU18412609405102190</v>
      </c>
      <c r="B129" t="s">
        <v>644</v>
      </c>
      <c r="C129" s="22">
        <v>9405102190</v>
      </c>
      <c r="D129" s="20">
        <v>43718</v>
      </c>
      <c r="E129" t="s">
        <v>1046</v>
      </c>
      <c r="F129">
        <v>100</v>
      </c>
      <c r="G129" t="s">
        <v>1047</v>
      </c>
      <c r="H129">
        <v>12008</v>
      </c>
      <c r="I129">
        <v>13334.2</v>
      </c>
      <c r="J129">
        <v>0</v>
      </c>
      <c r="K129">
        <v>1144.1400000000001</v>
      </c>
      <c r="L129" t="s">
        <v>1048</v>
      </c>
      <c r="M129">
        <f t="shared" si="6"/>
        <v>13152.14</v>
      </c>
      <c r="N129" s="25">
        <f t="shared" si="7"/>
        <v>4.4023254010373973</v>
      </c>
      <c r="O129" s="19">
        <f t="shared" si="8"/>
        <v>4.5</v>
      </c>
      <c r="P129">
        <v>196</v>
      </c>
      <c r="Q129">
        <v>0</v>
      </c>
      <c r="R129">
        <v>0</v>
      </c>
      <c r="S129">
        <v>700</v>
      </c>
      <c r="T129">
        <v>2.38</v>
      </c>
      <c r="U129" t="s">
        <v>1049</v>
      </c>
      <c r="V129" t="s">
        <v>1050</v>
      </c>
      <c r="W129" t="s">
        <v>1051</v>
      </c>
      <c r="X129" t="s">
        <v>1052</v>
      </c>
      <c r="Y129">
        <v>579</v>
      </c>
      <c r="Z129">
        <v>0</v>
      </c>
      <c r="AA129">
        <v>0</v>
      </c>
      <c r="AB129">
        <f t="shared" si="9"/>
        <v>579</v>
      </c>
      <c r="AC129">
        <v>0</v>
      </c>
      <c r="AD129">
        <v>2621</v>
      </c>
      <c r="AE129">
        <v>0</v>
      </c>
      <c r="AF129">
        <v>0</v>
      </c>
      <c r="AG129">
        <v>0</v>
      </c>
      <c r="AH129">
        <v>579</v>
      </c>
    </row>
    <row r="130" spans="1:34" x14ac:dyDescent="0.25">
      <c r="A130" t="str">
        <f t="shared" si="5"/>
        <v>MSKU18412609405209990</v>
      </c>
      <c r="B130" t="s">
        <v>644</v>
      </c>
      <c r="C130" s="22">
        <v>9405209990</v>
      </c>
      <c r="D130" s="20">
        <v>43718</v>
      </c>
      <c r="E130" t="s">
        <v>1046</v>
      </c>
      <c r="F130">
        <v>100</v>
      </c>
      <c r="G130" t="s">
        <v>1047</v>
      </c>
      <c r="H130">
        <v>30831</v>
      </c>
      <c r="I130">
        <v>34234.879999999997</v>
      </c>
      <c r="J130">
        <v>0</v>
      </c>
      <c r="K130">
        <v>1144.1400000000001</v>
      </c>
      <c r="L130" t="s">
        <v>1048</v>
      </c>
      <c r="M130">
        <f t="shared" si="6"/>
        <v>31975.14</v>
      </c>
      <c r="N130" s="25">
        <f t="shared" si="7"/>
        <v>2.6739523267138159</v>
      </c>
      <c r="O130" s="19">
        <f t="shared" si="8"/>
        <v>2.7</v>
      </c>
      <c r="P130">
        <v>504</v>
      </c>
      <c r="Q130">
        <v>0</v>
      </c>
      <c r="R130">
        <v>0</v>
      </c>
      <c r="S130">
        <v>700</v>
      </c>
      <c r="T130">
        <v>2.38</v>
      </c>
      <c r="U130" t="s">
        <v>1049</v>
      </c>
      <c r="V130" t="s">
        <v>1050</v>
      </c>
      <c r="W130" t="s">
        <v>1051</v>
      </c>
      <c r="X130" t="s">
        <v>1052</v>
      </c>
      <c r="Y130">
        <v>855</v>
      </c>
      <c r="Z130">
        <v>0</v>
      </c>
      <c r="AA130">
        <v>0</v>
      </c>
      <c r="AB130">
        <f t="shared" si="9"/>
        <v>855</v>
      </c>
      <c r="AC130">
        <v>0</v>
      </c>
      <c r="AD130">
        <v>6603</v>
      </c>
      <c r="AE130">
        <v>0</v>
      </c>
      <c r="AF130">
        <v>0</v>
      </c>
      <c r="AG130">
        <v>0</v>
      </c>
      <c r="AH130">
        <v>855</v>
      </c>
    </row>
    <row r="131" spans="1:34" x14ac:dyDescent="0.25">
      <c r="A131" t="str">
        <f t="shared" ref="A131:A194" si="10">CONCATENATE(B131,C131)</f>
        <v>MSKU32256709405990090</v>
      </c>
      <c r="B131" t="s">
        <v>645</v>
      </c>
      <c r="C131" s="22">
        <v>9405990090</v>
      </c>
      <c r="D131" s="20">
        <v>43718</v>
      </c>
      <c r="E131" t="s">
        <v>1046</v>
      </c>
      <c r="F131">
        <v>100</v>
      </c>
      <c r="G131" t="s">
        <v>1047</v>
      </c>
      <c r="H131">
        <v>23049</v>
      </c>
      <c r="I131">
        <v>25593.599999999999</v>
      </c>
      <c r="J131">
        <v>0</v>
      </c>
      <c r="K131">
        <v>590.95000000000005</v>
      </c>
      <c r="L131" t="s">
        <v>1048</v>
      </c>
      <c r="M131">
        <f t="shared" ref="M131:M194" si="11">H131+K131</f>
        <v>23639.95</v>
      </c>
      <c r="N131" s="25">
        <f t="shared" ref="N131:N194" si="12">(Y131/M131)*100</f>
        <v>2.6607501284901196</v>
      </c>
      <c r="O131" s="19">
        <f t="shared" ref="O131:O194" si="13">ROUNDUP(N131,1)</f>
        <v>2.7</v>
      </c>
      <c r="P131">
        <v>273</v>
      </c>
      <c r="Q131">
        <v>0</v>
      </c>
      <c r="R131">
        <v>0</v>
      </c>
      <c r="S131">
        <v>700</v>
      </c>
      <c r="T131">
        <v>3.28</v>
      </c>
      <c r="U131" t="s">
        <v>1049</v>
      </c>
      <c r="V131" t="s">
        <v>1050</v>
      </c>
      <c r="W131" t="s">
        <v>1051</v>
      </c>
      <c r="X131" t="s">
        <v>1052</v>
      </c>
      <c r="Y131">
        <v>629</v>
      </c>
      <c r="Z131">
        <v>0</v>
      </c>
      <c r="AA131">
        <v>0</v>
      </c>
      <c r="AB131">
        <f t="shared" ref="AB131:AB194" si="14">Y131+Z131+AA131</f>
        <v>629</v>
      </c>
      <c r="AC131">
        <v>0</v>
      </c>
      <c r="AD131">
        <v>4836</v>
      </c>
      <c r="AE131">
        <v>0</v>
      </c>
      <c r="AF131">
        <v>0</v>
      </c>
      <c r="AG131">
        <v>0</v>
      </c>
      <c r="AH131">
        <v>629</v>
      </c>
    </row>
    <row r="132" spans="1:34" x14ac:dyDescent="0.25">
      <c r="A132" t="str">
        <f t="shared" si="10"/>
        <v>MSKU32256709405109190</v>
      </c>
      <c r="B132" t="s">
        <v>645</v>
      </c>
      <c r="C132" s="22">
        <v>9405109190</v>
      </c>
      <c r="D132" s="20">
        <v>43718</v>
      </c>
      <c r="E132" t="s">
        <v>1046</v>
      </c>
      <c r="F132">
        <v>100</v>
      </c>
      <c r="G132" t="s">
        <v>1047</v>
      </c>
      <c r="H132">
        <v>22519</v>
      </c>
      <c r="I132">
        <v>25004.799999999999</v>
      </c>
      <c r="J132">
        <v>0</v>
      </c>
      <c r="K132">
        <v>590.95000000000005</v>
      </c>
      <c r="L132" t="s">
        <v>1048</v>
      </c>
      <c r="M132">
        <f t="shared" si="11"/>
        <v>23109.95</v>
      </c>
      <c r="N132" s="25">
        <f t="shared" si="12"/>
        <v>2.6568642511126157</v>
      </c>
      <c r="O132" s="19">
        <f t="shared" si="13"/>
        <v>2.7</v>
      </c>
      <c r="P132">
        <v>267</v>
      </c>
      <c r="Q132">
        <v>0</v>
      </c>
      <c r="R132">
        <v>0</v>
      </c>
      <c r="S132">
        <v>700</v>
      </c>
      <c r="T132">
        <v>3.28</v>
      </c>
      <c r="U132" t="s">
        <v>1049</v>
      </c>
      <c r="V132" t="s">
        <v>1050</v>
      </c>
      <c r="W132" t="s">
        <v>1051</v>
      </c>
      <c r="X132" t="s">
        <v>1052</v>
      </c>
      <c r="Y132">
        <v>614</v>
      </c>
      <c r="Z132">
        <v>0</v>
      </c>
      <c r="AA132">
        <v>0</v>
      </c>
      <c r="AB132">
        <f t="shared" si="14"/>
        <v>614</v>
      </c>
      <c r="AC132">
        <v>0</v>
      </c>
      <c r="AD132">
        <v>4725</v>
      </c>
      <c r="AE132">
        <v>0</v>
      </c>
      <c r="AF132">
        <v>0</v>
      </c>
      <c r="AG132">
        <v>0</v>
      </c>
      <c r="AH132">
        <v>614</v>
      </c>
    </row>
    <row r="133" spans="1:34" x14ac:dyDescent="0.25">
      <c r="A133" t="str">
        <f t="shared" si="10"/>
        <v>MSKU32256708504318090</v>
      </c>
      <c r="B133" t="s">
        <v>645</v>
      </c>
      <c r="C133" s="22">
        <v>8504318090</v>
      </c>
      <c r="D133" s="20">
        <v>43718</v>
      </c>
      <c r="E133" t="s">
        <v>1046</v>
      </c>
      <c r="F133">
        <v>100</v>
      </c>
      <c r="G133" t="s">
        <v>1047</v>
      </c>
      <c r="H133">
        <v>10940</v>
      </c>
      <c r="I133">
        <v>12147.84</v>
      </c>
      <c r="J133">
        <v>0</v>
      </c>
      <c r="K133">
        <v>590.95000000000005</v>
      </c>
      <c r="L133" t="s">
        <v>1048</v>
      </c>
      <c r="M133">
        <f t="shared" si="11"/>
        <v>11530.95</v>
      </c>
      <c r="N133" s="25">
        <f t="shared" si="12"/>
        <v>3.5469757478785358</v>
      </c>
      <c r="O133" s="19">
        <f t="shared" si="13"/>
        <v>3.6</v>
      </c>
      <c r="P133">
        <v>130</v>
      </c>
      <c r="Q133">
        <v>0</v>
      </c>
      <c r="R133">
        <v>0</v>
      </c>
      <c r="S133">
        <v>700</v>
      </c>
      <c r="T133">
        <v>3.28</v>
      </c>
      <c r="U133" t="s">
        <v>1049</v>
      </c>
      <c r="V133" t="s">
        <v>1050</v>
      </c>
      <c r="W133" t="s">
        <v>1051</v>
      </c>
      <c r="X133" t="s">
        <v>1052</v>
      </c>
      <c r="Y133">
        <v>409</v>
      </c>
      <c r="Z133">
        <v>0</v>
      </c>
      <c r="AA133">
        <v>0</v>
      </c>
      <c r="AB133">
        <f t="shared" si="14"/>
        <v>409</v>
      </c>
      <c r="AC133">
        <v>0</v>
      </c>
      <c r="AD133">
        <v>2318</v>
      </c>
      <c r="AE133">
        <v>0</v>
      </c>
      <c r="AF133">
        <v>0</v>
      </c>
      <c r="AG133">
        <v>0</v>
      </c>
      <c r="AH133">
        <v>409</v>
      </c>
    </row>
    <row r="134" spans="1:34" x14ac:dyDescent="0.25">
      <c r="A134" t="str">
        <f t="shared" si="10"/>
        <v>MSKU32256708504312990</v>
      </c>
      <c r="B134" t="s">
        <v>645</v>
      </c>
      <c r="C134" s="22">
        <v>8504312990</v>
      </c>
      <c r="D134" s="20">
        <v>43718</v>
      </c>
      <c r="E134" t="s">
        <v>1046</v>
      </c>
      <c r="F134">
        <v>100</v>
      </c>
      <c r="G134" t="s">
        <v>1047</v>
      </c>
      <c r="H134">
        <v>2594</v>
      </c>
      <c r="I134">
        <v>2880</v>
      </c>
      <c r="J134">
        <v>0</v>
      </c>
      <c r="K134">
        <v>590.95000000000005</v>
      </c>
      <c r="L134" t="s">
        <v>1048</v>
      </c>
      <c r="M134">
        <f t="shared" si="11"/>
        <v>3184.95</v>
      </c>
      <c r="N134" s="25">
        <f t="shared" si="12"/>
        <v>3.0455737138730594</v>
      </c>
      <c r="O134" s="19">
        <f t="shared" si="13"/>
        <v>3.1</v>
      </c>
      <c r="P134">
        <v>31</v>
      </c>
      <c r="Q134">
        <v>0</v>
      </c>
      <c r="R134">
        <v>0</v>
      </c>
      <c r="S134">
        <v>700</v>
      </c>
      <c r="T134">
        <v>3.28</v>
      </c>
      <c r="U134" t="s">
        <v>1049</v>
      </c>
      <c r="V134" t="s">
        <v>1050</v>
      </c>
      <c r="W134" t="s">
        <v>1051</v>
      </c>
      <c r="X134" t="s">
        <v>1052</v>
      </c>
      <c r="Y134">
        <v>97</v>
      </c>
      <c r="Z134">
        <v>0</v>
      </c>
      <c r="AA134">
        <v>0</v>
      </c>
      <c r="AB134">
        <f t="shared" si="14"/>
        <v>97</v>
      </c>
      <c r="AC134">
        <v>0</v>
      </c>
      <c r="AD134">
        <v>550</v>
      </c>
      <c r="AE134">
        <v>0</v>
      </c>
      <c r="AF134">
        <v>0</v>
      </c>
      <c r="AG134">
        <v>0</v>
      </c>
      <c r="AH134">
        <v>97</v>
      </c>
    </row>
    <row r="135" spans="1:34" x14ac:dyDescent="0.25">
      <c r="A135" t="str">
        <f t="shared" si="10"/>
        <v>MSKU61857209405109890</v>
      </c>
      <c r="B135" t="s">
        <v>655</v>
      </c>
      <c r="C135" s="22">
        <v>9405109890</v>
      </c>
      <c r="D135" s="20">
        <v>43718</v>
      </c>
      <c r="E135" t="s">
        <v>1046</v>
      </c>
      <c r="F135">
        <v>100</v>
      </c>
      <c r="G135" t="s">
        <v>1047</v>
      </c>
      <c r="H135">
        <v>17588</v>
      </c>
      <c r="I135">
        <v>19529.759999999998</v>
      </c>
      <c r="J135">
        <v>0</v>
      </c>
      <c r="K135">
        <v>1143.46</v>
      </c>
      <c r="L135" t="s">
        <v>1048</v>
      </c>
      <c r="M135">
        <f t="shared" si="11"/>
        <v>18731.46</v>
      </c>
      <c r="N135" s="25">
        <f t="shared" si="12"/>
        <v>2.6372744035969435</v>
      </c>
      <c r="O135" s="19">
        <f t="shared" si="13"/>
        <v>2.7</v>
      </c>
      <c r="P135">
        <v>423</v>
      </c>
      <c r="Q135">
        <v>0</v>
      </c>
      <c r="R135">
        <v>0</v>
      </c>
      <c r="S135">
        <v>700</v>
      </c>
      <c r="T135">
        <v>1.62</v>
      </c>
      <c r="U135" t="s">
        <v>1049</v>
      </c>
      <c r="V135" t="s">
        <v>1050</v>
      </c>
      <c r="W135" t="s">
        <v>1051</v>
      </c>
      <c r="X135" t="s">
        <v>1052</v>
      </c>
      <c r="Y135">
        <v>494</v>
      </c>
      <c r="Z135">
        <v>0</v>
      </c>
      <c r="AA135">
        <v>0</v>
      </c>
      <c r="AB135">
        <f t="shared" si="14"/>
        <v>494</v>
      </c>
      <c r="AC135">
        <v>0</v>
      </c>
      <c r="AD135">
        <v>3839</v>
      </c>
      <c r="AE135">
        <v>0</v>
      </c>
      <c r="AF135">
        <v>0</v>
      </c>
      <c r="AG135">
        <v>0</v>
      </c>
      <c r="AH135">
        <v>494</v>
      </c>
    </row>
    <row r="136" spans="1:34" x14ac:dyDescent="0.25">
      <c r="A136" t="str">
        <f t="shared" si="10"/>
        <v>MSKU61857209405109190</v>
      </c>
      <c r="B136" t="s">
        <v>655</v>
      </c>
      <c r="C136" s="22">
        <v>9405109190</v>
      </c>
      <c r="D136" s="20">
        <v>43718</v>
      </c>
      <c r="E136" t="s">
        <v>1046</v>
      </c>
      <c r="F136">
        <v>100</v>
      </c>
      <c r="G136" t="s">
        <v>1047</v>
      </c>
      <c r="H136">
        <v>7117</v>
      </c>
      <c r="I136">
        <v>7902.72</v>
      </c>
      <c r="J136">
        <v>0</v>
      </c>
      <c r="K136">
        <v>1143.46</v>
      </c>
      <c r="L136" t="s">
        <v>1048</v>
      </c>
      <c r="M136">
        <f t="shared" si="11"/>
        <v>8260.4599999999991</v>
      </c>
      <c r="N136" s="25">
        <f t="shared" si="12"/>
        <v>2.4211726707713614</v>
      </c>
      <c r="O136" s="19">
        <f t="shared" si="13"/>
        <v>2.5</v>
      </c>
      <c r="P136">
        <v>171</v>
      </c>
      <c r="Q136">
        <v>0</v>
      </c>
      <c r="R136">
        <v>0</v>
      </c>
      <c r="S136">
        <v>700</v>
      </c>
      <c r="T136">
        <v>1.62</v>
      </c>
      <c r="U136" t="s">
        <v>1049</v>
      </c>
      <c r="V136" t="s">
        <v>1050</v>
      </c>
      <c r="W136" t="s">
        <v>1051</v>
      </c>
      <c r="X136" t="s">
        <v>1052</v>
      </c>
      <c r="Y136">
        <v>200</v>
      </c>
      <c r="Z136">
        <v>0</v>
      </c>
      <c r="AA136">
        <v>0</v>
      </c>
      <c r="AB136">
        <f t="shared" si="14"/>
        <v>200</v>
      </c>
      <c r="AC136">
        <v>0</v>
      </c>
      <c r="AD136">
        <v>1554</v>
      </c>
      <c r="AE136">
        <v>0</v>
      </c>
      <c r="AF136">
        <v>0</v>
      </c>
      <c r="AG136">
        <v>0</v>
      </c>
      <c r="AH136">
        <v>200</v>
      </c>
    </row>
    <row r="137" spans="1:34" x14ac:dyDescent="0.25">
      <c r="A137" t="str">
        <f t="shared" si="10"/>
        <v>MSKU61857209405105000</v>
      </c>
      <c r="B137" t="s">
        <v>655</v>
      </c>
      <c r="C137" s="22">
        <v>9405105000</v>
      </c>
      <c r="D137" s="20">
        <v>43718</v>
      </c>
      <c r="E137" t="s">
        <v>1046</v>
      </c>
      <c r="F137">
        <v>100</v>
      </c>
      <c r="G137" t="s">
        <v>1047</v>
      </c>
      <c r="H137">
        <v>4398</v>
      </c>
      <c r="I137">
        <v>4883.76</v>
      </c>
      <c r="J137">
        <v>0</v>
      </c>
      <c r="K137">
        <v>1143.46</v>
      </c>
      <c r="L137" t="s">
        <v>1048</v>
      </c>
      <c r="M137">
        <f t="shared" si="11"/>
        <v>5541.46</v>
      </c>
      <c r="N137" s="25">
        <f t="shared" si="12"/>
        <v>3.0497377947327964</v>
      </c>
      <c r="O137" s="19">
        <f t="shared" si="13"/>
        <v>3.1</v>
      </c>
      <c r="P137">
        <v>106</v>
      </c>
      <c r="Q137">
        <v>0</v>
      </c>
      <c r="R137">
        <v>0</v>
      </c>
      <c r="S137">
        <v>700</v>
      </c>
      <c r="T137">
        <v>1.62</v>
      </c>
      <c r="U137" t="s">
        <v>1049</v>
      </c>
      <c r="V137" t="s">
        <v>1050</v>
      </c>
      <c r="W137" t="s">
        <v>1051</v>
      </c>
      <c r="X137" t="s">
        <v>1052</v>
      </c>
      <c r="Y137">
        <v>169</v>
      </c>
      <c r="Z137">
        <v>0</v>
      </c>
      <c r="AA137">
        <v>0</v>
      </c>
      <c r="AB137">
        <f t="shared" si="14"/>
        <v>169</v>
      </c>
      <c r="AC137">
        <v>0</v>
      </c>
      <c r="AD137">
        <v>969</v>
      </c>
      <c r="AE137">
        <v>0</v>
      </c>
      <c r="AF137">
        <v>0</v>
      </c>
      <c r="AG137">
        <v>0</v>
      </c>
      <c r="AH137">
        <v>169</v>
      </c>
    </row>
    <row r="138" spans="1:34" x14ac:dyDescent="0.25">
      <c r="A138" t="str">
        <f t="shared" si="10"/>
        <v>MSKU63149206303929090</v>
      </c>
      <c r="B138" t="s">
        <v>666</v>
      </c>
      <c r="C138" s="22">
        <v>6303929090</v>
      </c>
      <c r="D138" s="20">
        <v>43714</v>
      </c>
      <c r="E138" t="s">
        <v>1046</v>
      </c>
      <c r="F138">
        <v>100</v>
      </c>
      <c r="G138" t="s">
        <v>1047</v>
      </c>
      <c r="H138">
        <v>24287</v>
      </c>
      <c r="I138">
        <v>26967.84</v>
      </c>
      <c r="J138">
        <v>0</v>
      </c>
      <c r="K138">
        <v>1002.91</v>
      </c>
      <c r="L138" t="s">
        <v>1048</v>
      </c>
      <c r="M138">
        <f t="shared" si="11"/>
        <v>25289.91</v>
      </c>
      <c r="N138" s="25">
        <f t="shared" si="12"/>
        <v>11.724043304226864</v>
      </c>
      <c r="O138" s="19">
        <f t="shared" si="13"/>
        <v>11.799999999999999</v>
      </c>
      <c r="P138">
        <v>397</v>
      </c>
      <c r="Q138">
        <v>0</v>
      </c>
      <c r="R138">
        <v>0</v>
      </c>
      <c r="S138">
        <v>950</v>
      </c>
      <c r="T138">
        <v>3.23</v>
      </c>
      <c r="U138" t="s">
        <v>1058</v>
      </c>
      <c r="V138" t="s">
        <v>1059</v>
      </c>
      <c r="W138" t="s">
        <v>1051</v>
      </c>
      <c r="X138" t="s">
        <v>1052</v>
      </c>
      <c r="Y138">
        <v>2965</v>
      </c>
      <c r="Z138">
        <v>0</v>
      </c>
      <c r="AA138">
        <v>0</v>
      </c>
      <c r="AB138">
        <f t="shared" si="14"/>
        <v>2965</v>
      </c>
      <c r="AC138">
        <v>0</v>
      </c>
      <c r="AD138">
        <v>5614</v>
      </c>
      <c r="AE138">
        <v>13</v>
      </c>
      <c r="AF138">
        <v>0</v>
      </c>
      <c r="AG138">
        <v>0</v>
      </c>
      <c r="AH138">
        <v>2978</v>
      </c>
    </row>
    <row r="139" spans="1:34" x14ac:dyDescent="0.25">
      <c r="A139" t="str">
        <f t="shared" si="10"/>
        <v>MSKU63149206303910099</v>
      </c>
      <c r="B139" t="s">
        <v>666</v>
      </c>
      <c r="C139" s="22">
        <v>6303910099</v>
      </c>
      <c r="D139" s="20">
        <v>43714</v>
      </c>
      <c r="E139" t="s">
        <v>1046</v>
      </c>
      <c r="F139">
        <v>100</v>
      </c>
      <c r="G139" t="s">
        <v>1047</v>
      </c>
      <c r="H139">
        <v>23631</v>
      </c>
      <c r="I139">
        <v>26240.400000000001</v>
      </c>
      <c r="J139">
        <v>0</v>
      </c>
      <c r="K139">
        <v>1002.91</v>
      </c>
      <c r="L139" t="s">
        <v>1048</v>
      </c>
      <c r="M139">
        <f t="shared" si="11"/>
        <v>24633.91</v>
      </c>
      <c r="N139" s="25">
        <f t="shared" si="12"/>
        <v>11.711498499426197</v>
      </c>
      <c r="O139" s="19">
        <f t="shared" si="13"/>
        <v>11.799999999999999</v>
      </c>
      <c r="P139">
        <v>386</v>
      </c>
      <c r="Q139">
        <v>0</v>
      </c>
      <c r="R139">
        <v>0</v>
      </c>
      <c r="S139">
        <v>950</v>
      </c>
      <c r="T139">
        <v>3.23</v>
      </c>
      <c r="U139" t="s">
        <v>1058</v>
      </c>
      <c r="V139" t="s">
        <v>1059</v>
      </c>
      <c r="W139" t="s">
        <v>1051</v>
      </c>
      <c r="X139" t="s">
        <v>1052</v>
      </c>
      <c r="Y139">
        <v>2885</v>
      </c>
      <c r="Z139">
        <v>0</v>
      </c>
      <c r="AA139">
        <v>0</v>
      </c>
      <c r="AB139">
        <f t="shared" si="14"/>
        <v>2885</v>
      </c>
      <c r="AC139">
        <v>0</v>
      </c>
      <c r="AD139">
        <v>5462</v>
      </c>
      <c r="AE139">
        <v>0</v>
      </c>
      <c r="AF139">
        <v>0</v>
      </c>
      <c r="AG139">
        <v>0</v>
      </c>
      <c r="AH139">
        <v>2885</v>
      </c>
    </row>
    <row r="140" spans="1:34" x14ac:dyDescent="0.25">
      <c r="A140" t="str">
        <f t="shared" si="10"/>
        <v>MSKU63149208204200000</v>
      </c>
      <c r="B140" t="s">
        <v>666</v>
      </c>
      <c r="C140" s="22">
        <v>8204200000</v>
      </c>
      <c r="D140" s="20">
        <v>43714</v>
      </c>
      <c r="E140" t="s">
        <v>1046</v>
      </c>
      <c r="F140">
        <v>100</v>
      </c>
      <c r="G140" t="s">
        <v>1047</v>
      </c>
      <c r="H140">
        <v>394</v>
      </c>
      <c r="I140">
        <v>437.96</v>
      </c>
      <c r="J140">
        <v>0</v>
      </c>
      <c r="K140">
        <v>1002.91</v>
      </c>
      <c r="L140" t="s">
        <v>1048</v>
      </c>
      <c r="M140">
        <f t="shared" si="11"/>
        <v>1396.9099999999999</v>
      </c>
      <c r="N140" s="25">
        <f t="shared" si="12"/>
        <v>0.50110601255628495</v>
      </c>
      <c r="O140" s="19">
        <f t="shared" si="13"/>
        <v>0.6</v>
      </c>
      <c r="P140">
        <v>6</v>
      </c>
      <c r="Q140">
        <v>0</v>
      </c>
      <c r="R140">
        <v>0</v>
      </c>
      <c r="S140">
        <v>950</v>
      </c>
      <c r="T140">
        <v>3.23</v>
      </c>
      <c r="U140" t="s">
        <v>1058</v>
      </c>
      <c r="V140" t="s">
        <v>1059</v>
      </c>
      <c r="W140" t="s">
        <v>1051</v>
      </c>
      <c r="X140" t="s">
        <v>1052</v>
      </c>
      <c r="Y140">
        <v>7</v>
      </c>
      <c r="Z140">
        <v>0</v>
      </c>
      <c r="AA140">
        <v>0</v>
      </c>
      <c r="AB140">
        <f t="shared" si="14"/>
        <v>7</v>
      </c>
      <c r="AC140">
        <v>0</v>
      </c>
      <c r="AD140">
        <v>83</v>
      </c>
      <c r="AE140">
        <v>0</v>
      </c>
      <c r="AF140">
        <v>0</v>
      </c>
      <c r="AG140">
        <v>0</v>
      </c>
      <c r="AH140">
        <v>7</v>
      </c>
    </row>
    <row r="141" spans="1:34" x14ac:dyDescent="0.25">
      <c r="A141" t="str">
        <f t="shared" si="10"/>
        <v>MSKU63149208205700000</v>
      </c>
      <c r="B141" t="s">
        <v>666</v>
      </c>
      <c r="C141" s="22">
        <v>8205700000</v>
      </c>
      <c r="D141" s="20">
        <v>43714</v>
      </c>
      <c r="E141" t="s">
        <v>1046</v>
      </c>
      <c r="F141">
        <v>100</v>
      </c>
      <c r="G141" t="s">
        <v>1047</v>
      </c>
      <c r="H141">
        <v>3683</v>
      </c>
      <c r="I141">
        <v>4089.69</v>
      </c>
      <c r="J141">
        <v>0</v>
      </c>
      <c r="K141">
        <v>1002.91</v>
      </c>
      <c r="L141" t="s">
        <v>1048</v>
      </c>
      <c r="M141">
        <f t="shared" si="11"/>
        <v>4685.91</v>
      </c>
      <c r="N141" s="25">
        <f t="shared" si="12"/>
        <v>2.9663395156970576</v>
      </c>
      <c r="O141" s="19">
        <f t="shared" si="13"/>
        <v>3</v>
      </c>
      <c r="P141">
        <v>60</v>
      </c>
      <c r="Q141">
        <v>0</v>
      </c>
      <c r="R141">
        <v>0</v>
      </c>
      <c r="S141">
        <v>950</v>
      </c>
      <c r="T141">
        <v>3.23</v>
      </c>
      <c r="U141" t="s">
        <v>1058</v>
      </c>
      <c r="V141" t="s">
        <v>1059</v>
      </c>
      <c r="W141" t="s">
        <v>1051</v>
      </c>
      <c r="X141" t="s">
        <v>1052</v>
      </c>
      <c r="Y141">
        <v>139</v>
      </c>
      <c r="Z141">
        <v>0</v>
      </c>
      <c r="AA141">
        <v>0</v>
      </c>
      <c r="AB141">
        <f t="shared" si="14"/>
        <v>139</v>
      </c>
      <c r="AC141">
        <v>0</v>
      </c>
      <c r="AD141">
        <v>789</v>
      </c>
      <c r="AE141">
        <v>0</v>
      </c>
      <c r="AF141">
        <v>0</v>
      </c>
      <c r="AG141">
        <v>0</v>
      </c>
      <c r="AH141">
        <v>139</v>
      </c>
    </row>
    <row r="142" spans="1:34" x14ac:dyDescent="0.25">
      <c r="A142" t="str">
        <f t="shared" si="10"/>
        <v>MSKU63149208203200000</v>
      </c>
      <c r="B142" t="s">
        <v>666</v>
      </c>
      <c r="C142" s="22">
        <v>8203200000</v>
      </c>
      <c r="D142" s="20">
        <v>43714</v>
      </c>
      <c r="E142" t="s">
        <v>1046</v>
      </c>
      <c r="F142">
        <v>100</v>
      </c>
      <c r="G142" t="s">
        <v>1047</v>
      </c>
      <c r="H142">
        <v>6140</v>
      </c>
      <c r="I142">
        <v>6817.56</v>
      </c>
      <c r="J142">
        <v>0</v>
      </c>
      <c r="K142">
        <v>1002.91</v>
      </c>
      <c r="L142" t="s">
        <v>1048</v>
      </c>
      <c r="M142">
        <f t="shared" si="11"/>
        <v>7142.91</v>
      </c>
      <c r="N142" s="25">
        <f t="shared" si="12"/>
        <v>1.4839890184812632</v>
      </c>
      <c r="O142" s="19">
        <f t="shared" si="13"/>
        <v>1.5</v>
      </c>
      <c r="P142">
        <v>100</v>
      </c>
      <c r="Q142">
        <v>0</v>
      </c>
      <c r="R142">
        <v>0</v>
      </c>
      <c r="S142">
        <v>950</v>
      </c>
      <c r="T142">
        <v>3.23</v>
      </c>
      <c r="U142" t="s">
        <v>1058</v>
      </c>
      <c r="V142" t="s">
        <v>1059</v>
      </c>
      <c r="W142" t="s">
        <v>1051</v>
      </c>
      <c r="X142" t="s">
        <v>1052</v>
      </c>
      <c r="Y142">
        <v>106</v>
      </c>
      <c r="Z142">
        <v>0</v>
      </c>
      <c r="AA142">
        <v>0</v>
      </c>
      <c r="AB142">
        <f t="shared" si="14"/>
        <v>106</v>
      </c>
      <c r="AC142">
        <v>0</v>
      </c>
      <c r="AD142">
        <v>1290</v>
      </c>
      <c r="AE142">
        <v>0</v>
      </c>
      <c r="AF142">
        <v>0</v>
      </c>
      <c r="AG142">
        <v>0</v>
      </c>
      <c r="AH142">
        <v>106</v>
      </c>
    </row>
    <row r="143" spans="1:34" x14ac:dyDescent="0.25">
      <c r="A143" t="str">
        <f t="shared" si="10"/>
        <v>MSKU67288329405209100</v>
      </c>
      <c r="B143" t="s">
        <v>690</v>
      </c>
      <c r="C143" s="22">
        <v>9405209100</v>
      </c>
      <c r="D143" s="20">
        <v>43718</v>
      </c>
      <c r="E143" t="s">
        <v>1046</v>
      </c>
      <c r="F143">
        <v>100</v>
      </c>
      <c r="G143" t="s">
        <v>1047</v>
      </c>
      <c r="H143">
        <v>20669</v>
      </c>
      <c r="I143">
        <v>22950.720000000001</v>
      </c>
      <c r="J143">
        <v>0</v>
      </c>
      <c r="K143">
        <v>1143.04</v>
      </c>
      <c r="L143" t="s">
        <v>1048</v>
      </c>
      <c r="M143">
        <f t="shared" si="11"/>
        <v>21812.04</v>
      </c>
      <c r="N143" s="25">
        <f t="shared" si="12"/>
        <v>2.7003434800229598</v>
      </c>
      <c r="O143" s="19">
        <f t="shared" si="13"/>
        <v>2.8000000000000003</v>
      </c>
      <c r="P143">
        <v>700</v>
      </c>
      <c r="Q143">
        <v>0</v>
      </c>
      <c r="R143">
        <v>0</v>
      </c>
      <c r="S143">
        <v>700</v>
      </c>
      <c r="T143">
        <v>1.1499999999999999</v>
      </c>
      <c r="U143" t="s">
        <v>1049</v>
      </c>
      <c r="V143" t="s">
        <v>1050</v>
      </c>
      <c r="W143" t="s">
        <v>1051</v>
      </c>
      <c r="X143" t="s">
        <v>1052</v>
      </c>
      <c r="Y143">
        <v>589</v>
      </c>
      <c r="Z143">
        <v>0</v>
      </c>
      <c r="AA143">
        <v>0</v>
      </c>
      <c r="AB143">
        <f t="shared" si="14"/>
        <v>589</v>
      </c>
      <c r="AC143">
        <v>0</v>
      </c>
      <c r="AD143">
        <v>4620</v>
      </c>
      <c r="AE143">
        <v>0</v>
      </c>
      <c r="AF143">
        <v>0</v>
      </c>
      <c r="AG143">
        <v>0</v>
      </c>
      <c r="AH143">
        <v>589</v>
      </c>
    </row>
    <row r="144" spans="1:34" x14ac:dyDescent="0.25">
      <c r="A144" t="str">
        <f t="shared" si="10"/>
        <v>MSKU69677139405209990</v>
      </c>
      <c r="B144" t="s">
        <v>703</v>
      </c>
      <c r="C144" s="22">
        <v>9405209990</v>
      </c>
      <c r="D144" s="20">
        <v>43718</v>
      </c>
      <c r="E144" t="s">
        <v>1046</v>
      </c>
      <c r="F144">
        <v>100</v>
      </c>
      <c r="G144" t="s">
        <v>1047</v>
      </c>
      <c r="H144">
        <v>7651</v>
      </c>
      <c r="I144">
        <v>8496</v>
      </c>
      <c r="J144">
        <v>0</v>
      </c>
      <c r="K144">
        <v>1143.1199999999999</v>
      </c>
      <c r="L144" t="s">
        <v>1048</v>
      </c>
      <c r="M144">
        <f t="shared" si="11"/>
        <v>8794.119999999999</v>
      </c>
      <c r="N144" s="25">
        <f t="shared" si="12"/>
        <v>2.4675578682119421</v>
      </c>
      <c r="O144" s="19">
        <f t="shared" si="13"/>
        <v>2.5</v>
      </c>
      <c r="P144">
        <v>240</v>
      </c>
      <c r="Q144">
        <v>0</v>
      </c>
      <c r="R144">
        <v>0</v>
      </c>
      <c r="S144">
        <v>700</v>
      </c>
      <c r="T144">
        <v>1.24</v>
      </c>
      <c r="U144" t="s">
        <v>1049</v>
      </c>
      <c r="V144" t="s">
        <v>1050</v>
      </c>
      <c r="W144" t="s">
        <v>1051</v>
      </c>
      <c r="X144" t="s">
        <v>1052</v>
      </c>
      <c r="Y144">
        <v>217</v>
      </c>
      <c r="Z144">
        <v>0</v>
      </c>
      <c r="AA144">
        <v>0</v>
      </c>
      <c r="AB144">
        <f t="shared" si="14"/>
        <v>217</v>
      </c>
      <c r="AC144">
        <v>0</v>
      </c>
      <c r="AD144">
        <v>1700</v>
      </c>
      <c r="AE144">
        <v>0</v>
      </c>
      <c r="AF144">
        <v>0</v>
      </c>
      <c r="AG144">
        <v>0</v>
      </c>
      <c r="AH144">
        <v>217</v>
      </c>
    </row>
    <row r="145" spans="1:34" x14ac:dyDescent="0.25">
      <c r="A145" t="str">
        <f t="shared" si="10"/>
        <v>MSKU69677139405209100</v>
      </c>
      <c r="B145" t="s">
        <v>703</v>
      </c>
      <c r="C145" s="22">
        <v>9405209100</v>
      </c>
      <c r="D145" s="20">
        <v>43718</v>
      </c>
      <c r="E145" t="s">
        <v>1046</v>
      </c>
      <c r="F145">
        <v>100</v>
      </c>
      <c r="G145" t="s">
        <v>1047</v>
      </c>
      <c r="H145">
        <v>14639</v>
      </c>
      <c r="I145">
        <v>16255.14</v>
      </c>
      <c r="J145">
        <v>0</v>
      </c>
      <c r="K145">
        <v>1143.1199999999999</v>
      </c>
      <c r="L145" t="s">
        <v>1048</v>
      </c>
      <c r="M145">
        <f t="shared" si="11"/>
        <v>15782.119999999999</v>
      </c>
      <c r="N145" s="25">
        <f t="shared" si="12"/>
        <v>2.6358942905008962</v>
      </c>
      <c r="O145" s="19">
        <f t="shared" si="13"/>
        <v>2.7</v>
      </c>
      <c r="P145">
        <v>460</v>
      </c>
      <c r="Q145">
        <v>0</v>
      </c>
      <c r="R145">
        <v>0</v>
      </c>
      <c r="S145">
        <v>700</v>
      </c>
      <c r="T145">
        <v>1.24</v>
      </c>
      <c r="U145" t="s">
        <v>1049</v>
      </c>
      <c r="V145" t="s">
        <v>1050</v>
      </c>
      <c r="W145" t="s">
        <v>1051</v>
      </c>
      <c r="X145" t="s">
        <v>1052</v>
      </c>
      <c r="Y145">
        <v>416</v>
      </c>
      <c r="Z145">
        <v>0</v>
      </c>
      <c r="AA145">
        <v>0</v>
      </c>
      <c r="AB145">
        <f t="shared" si="14"/>
        <v>416</v>
      </c>
      <c r="AC145">
        <v>0</v>
      </c>
      <c r="AD145">
        <v>3253</v>
      </c>
      <c r="AE145">
        <v>0</v>
      </c>
      <c r="AF145">
        <v>0</v>
      </c>
      <c r="AG145">
        <v>0</v>
      </c>
      <c r="AH145">
        <v>416</v>
      </c>
    </row>
    <row r="146" spans="1:34" x14ac:dyDescent="0.25">
      <c r="A146" t="str">
        <f t="shared" si="10"/>
        <v>MSKU92776307009920000</v>
      </c>
      <c r="B146" t="s">
        <v>715</v>
      </c>
      <c r="C146" s="22">
        <v>7009920000</v>
      </c>
      <c r="D146" s="20">
        <v>43714</v>
      </c>
      <c r="E146" t="s">
        <v>1046</v>
      </c>
      <c r="F146">
        <v>100</v>
      </c>
      <c r="G146" t="s">
        <v>1047</v>
      </c>
      <c r="H146">
        <v>29803</v>
      </c>
      <c r="I146">
        <v>33092.800000000003</v>
      </c>
      <c r="J146">
        <v>0</v>
      </c>
      <c r="K146">
        <v>1082.49</v>
      </c>
      <c r="L146" t="s">
        <v>1048</v>
      </c>
      <c r="M146">
        <f t="shared" si="11"/>
        <v>30885.49</v>
      </c>
      <c r="N146" s="25">
        <f t="shared" si="12"/>
        <v>3.9986414332426001</v>
      </c>
      <c r="O146" s="19">
        <f t="shared" si="13"/>
        <v>4</v>
      </c>
      <c r="P146">
        <v>950</v>
      </c>
      <c r="Q146">
        <v>0</v>
      </c>
      <c r="R146">
        <v>0</v>
      </c>
      <c r="S146">
        <v>950</v>
      </c>
      <c r="T146">
        <v>1.65</v>
      </c>
      <c r="U146" t="s">
        <v>1058</v>
      </c>
      <c r="V146" t="s">
        <v>1059</v>
      </c>
      <c r="W146" t="s">
        <v>1051</v>
      </c>
      <c r="X146" t="s">
        <v>1052</v>
      </c>
      <c r="Y146">
        <v>1235</v>
      </c>
      <c r="Z146">
        <v>0</v>
      </c>
      <c r="AA146">
        <v>0</v>
      </c>
      <c r="AB146">
        <f t="shared" si="14"/>
        <v>1235</v>
      </c>
      <c r="AC146">
        <v>0</v>
      </c>
      <c r="AD146">
        <v>6614</v>
      </c>
      <c r="AE146">
        <v>13</v>
      </c>
      <c r="AF146">
        <v>0</v>
      </c>
      <c r="AG146">
        <v>0</v>
      </c>
      <c r="AH146">
        <v>1248</v>
      </c>
    </row>
    <row r="147" spans="1:34" x14ac:dyDescent="0.25">
      <c r="A147" t="str">
        <f t="shared" si="10"/>
        <v>PONU16994079403901090</v>
      </c>
      <c r="B147" t="s">
        <v>753</v>
      </c>
      <c r="C147" s="22">
        <v>9403901090</v>
      </c>
      <c r="D147" s="20">
        <v>43714</v>
      </c>
      <c r="E147" t="s">
        <v>1046</v>
      </c>
      <c r="F147">
        <v>100</v>
      </c>
      <c r="G147" t="s">
        <v>1047</v>
      </c>
      <c r="H147">
        <v>31146</v>
      </c>
      <c r="I147">
        <v>34584.6</v>
      </c>
      <c r="J147">
        <v>0</v>
      </c>
      <c r="K147">
        <v>1001.56</v>
      </c>
      <c r="L147" t="s">
        <v>1048</v>
      </c>
      <c r="M147">
        <f t="shared" si="11"/>
        <v>32147.56</v>
      </c>
      <c r="N147" s="25">
        <f t="shared" si="12"/>
        <v>2.7000493972170827</v>
      </c>
      <c r="O147" s="19">
        <f t="shared" si="13"/>
        <v>2.8000000000000003</v>
      </c>
      <c r="P147">
        <v>950</v>
      </c>
      <c r="Q147">
        <v>0</v>
      </c>
      <c r="R147">
        <v>0</v>
      </c>
      <c r="S147">
        <v>950</v>
      </c>
      <c r="T147">
        <v>1.73</v>
      </c>
      <c r="U147" t="s">
        <v>1058</v>
      </c>
      <c r="V147" t="s">
        <v>1059</v>
      </c>
      <c r="W147" t="s">
        <v>1051</v>
      </c>
      <c r="X147" t="s">
        <v>1052</v>
      </c>
      <c r="Y147">
        <v>868</v>
      </c>
      <c r="Z147">
        <v>0</v>
      </c>
      <c r="AA147">
        <v>0</v>
      </c>
      <c r="AB147">
        <f t="shared" si="14"/>
        <v>868</v>
      </c>
      <c r="AC147">
        <v>0</v>
      </c>
      <c r="AD147">
        <v>6793</v>
      </c>
      <c r="AE147">
        <v>13</v>
      </c>
      <c r="AF147">
        <v>0</v>
      </c>
      <c r="AG147">
        <v>0</v>
      </c>
      <c r="AH147">
        <v>881</v>
      </c>
    </row>
    <row r="148" spans="1:34" x14ac:dyDescent="0.25">
      <c r="A148" t="str">
        <f t="shared" si="10"/>
        <v>PONU74122799405209100</v>
      </c>
      <c r="B148" t="s">
        <v>765</v>
      </c>
      <c r="C148" s="22">
        <v>9405209100</v>
      </c>
      <c r="D148" s="20">
        <v>43718</v>
      </c>
      <c r="E148" t="s">
        <v>1046</v>
      </c>
      <c r="F148">
        <v>100</v>
      </c>
      <c r="G148" t="s">
        <v>1047</v>
      </c>
      <c r="H148">
        <v>11839</v>
      </c>
      <c r="I148">
        <v>13146</v>
      </c>
      <c r="J148">
        <v>0</v>
      </c>
      <c r="K148">
        <v>1144.4100000000001</v>
      </c>
      <c r="L148" t="s">
        <v>1048</v>
      </c>
      <c r="M148">
        <f t="shared" si="11"/>
        <v>12983.41</v>
      </c>
      <c r="N148" s="25">
        <f t="shared" si="12"/>
        <v>2.5185987348470085</v>
      </c>
      <c r="O148" s="19">
        <f t="shared" si="13"/>
        <v>2.6</v>
      </c>
      <c r="P148">
        <v>172</v>
      </c>
      <c r="Q148">
        <v>0</v>
      </c>
      <c r="R148">
        <v>0</v>
      </c>
      <c r="S148">
        <v>700</v>
      </c>
      <c r="T148">
        <v>2.68</v>
      </c>
      <c r="U148" t="s">
        <v>1049</v>
      </c>
      <c r="V148" t="s">
        <v>1050</v>
      </c>
      <c r="W148" t="s">
        <v>1051</v>
      </c>
      <c r="X148" t="s">
        <v>1052</v>
      </c>
      <c r="Y148">
        <v>327</v>
      </c>
      <c r="Z148">
        <v>0</v>
      </c>
      <c r="AA148">
        <v>0</v>
      </c>
      <c r="AB148">
        <f t="shared" si="14"/>
        <v>327</v>
      </c>
      <c r="AC148">
        <v>0</v>
      </c>
      <c r="AD148">
        <v>2524</v>
      </c>
      <c r="AE148">
        <v>0</v>
      </c>
      <c r="AF148">
        <v>0</v>
      </c>
      <c r="AG148">
        <v>0</v>
      </c>
      <c r="AH148">
        <v>327</v>
      </c>
    </row>
    <row r="149" spans="1:34" x14ac:dyDescent="0.25">
      <c r="A149" t="str">
        <f t="shared" si="10"/>
        <v>PONU74122799405109190</v>
      </c>
      <c r="B149" t="s">
        <v>765</v>
      </c>
      <c r="C149" s="22">
        <v>9405109190</v>
      </c>
      <c r="D149" s="20">
        <v>43718</v>
      </c>
      <c r="E149" t="s">
        <v>1046</v>
      </c>
      <c r="F149">
        <v>100</v>
      </c>
      <c r="G149" t="s">
        <v>1047</v>
      </c>
      <c r="H149">
        <v>1148</v>
      </c>
      <c r="I149">
        <v>1274.4000000000001</v>
      </c>
      <c r="J149">
        <v>0</v>
      </c>
      <c r="K149">
        <v>1144.4100000000001</v>
      </c>
      <c r="L149" t="s">
        <v>1048</v>
      </c>
      <c r="M149">
        <f t="shared" si="11"/>
        <v>2292.41</v>
      </c>
      <c r="N149" s="25">
        <f t="shared" si="12"/>
        <v>1.3959108536431093</v>
      </c>
      <c r="O149" s="19">
        <f t="shared" si="13"/>
        <v>1.4000000000000001</v>
      </c>
      <c r="P149">
        <v>17</v>
      </c>
      <c r="Q149">
        <v>0</v>
      </c>
      <c r="R149">
        <v>0</v>
      </c>
      <c r="S149">
        <v>700</v>
      </c>
      <c r="T149">
        <v>2.68</v>
      </c>
      <c r="U149" t="s">
        <v>1049</v>
      </c>
      <c r="V149" t="s">
        <v>1050</v>
      </c>
      <c r="W149" t="s">
        <v>1051</v>
      </c>
      <c r="X149" t="s">
        <v>1052</v>
      </c>
      <c r="Y149">
        <v>32</v>
      </c>
      <c r="Z149">
        <v>0</v>
      </c>
      <c r="AA149">
        <v>0</v>
      </c>
      <c r="AB149">
        <f t="shared" si="14"/>
        <v>32</v>
      </c>
      <c r="AC149">
        <v>0</v>
      </c>
      <c r="AD149">
        <v>245</v>
      </c>
      <c r="AE149">
        <v>0</v>
      </c>
      <c r="AF149">
        <v>0</v>
      </c>
      <c r="AG149">
        <v>0</v>
      </c>
      <c r="AH149">
        <v>32</v>
      </c>
    </row>
    <row r="150" spans="1:34" x14ac:dyDescent="0.25">
      <c r="A150" t="str">
        <f t="shared" si="10"/>
        <v>PONU74122799405204000</v>
      </c>
      <c r="B150" t="s">
        <v>765</v>
      </c>
      <c r="C150" s="22">
        <v>9405204000</v>
      </c>
      <c r="D150" s="20">
        <v>43718</v>
      </c>
      <c r="E150" t="s">
        <v>1046</v>
      </c>
      <c r="F150">
        <v>100</v>
      </c>
      <c r="G150" t="s">
        <v>1047</v>
      </c>
      <c r="H150">
        <v>2269</v>
      </c>
      <c r="I150">
        <v>2520</v>
      </c>
      <c r="J150">
        <v>0</v>
      </c>
      <c r="K150">
        <v>1144.4100000000001</v>
      </c>
      <c r="L150" t="s">
        <v>1048</v>
      </c>
      <c r="M150">
        <f t="shared" si="11"/>
        <v>3413.41</v>
      </c>
      <c r="N150" s="25">
        <f t="shared" si="12"/>
        <v>3.1932876507656567</v>
      </c>
      <c r="O150" s="19">
        <f t="shared" si="13"/>
        <v>3.2</v>
      </c>
      <c r="P150">
        <v>33</v>
      </c>
      <c r="Q150">
        <v>0</v>
      </c>
      <c r="R150">
        <v>0</v>
      </c>
      <c r="S150">
        <v>700</v>
      </c>
      <c r="T150">
        <v>2.68</v>
      </c>
      <c r="U150" t="s">
        <v>1049</v>
      </c>
      <c r="V150" t="s">
        <v>1050</v>
      </c>
      <c r="W150" t="s">
        <v>1051</v>
      </c>
      <c r="X150" t="s">
        <v>1052</v>
      </c>
      <c r="Y150">
        <v>109</v>
      </c>
      <c r="Z150">
        <v>0</v>
      </c>
      <c r="AA150">
        <v>0</v>
      </c>
      <c r="AB150">
        <f t="shared" si="14"/>
        <v>109</v>
      </c>
      <c r="AC150">
        <v>0</v>
      </c>
      <c r="AD150">
        <v>493</v>
      </c>
      <c r="AE150">
        <v>0</v>
      </c>
      <c r="AF150">
        <v>0</v>
      </c>
      <c r="AG150">
        <v>0</v>
      </c>
      <c r="AH150">
        <v>109</v>
      </c>
    </row>
    <row r="151" spans="1:34" x14ac:dyDescent="0.25">
      <c r="A151" t="str">
        <f t="shared" si="10"/>
        <v>PONU74122799405209990</v>
      </c>
      <c r="B151" t="s">
        <v>765</v>
      </c>
      <c r="C151" s="22">
        <v>9405209990</v>
      </c>
      <c r="D151" s="20">
        <v>43718</v>
      </c>
      <c r="E151" t="s">
        <v>1046</v>
      </c>
      <c r="F151">
        <v>100</v>
      </c>
      <c r="G151" t="s">
        <v>1047</v>
      </c>
      <c r="H151">
        <v>33042</v>
      </c>
      <c r="I151">
        <v>36689.56</v>
      </c>
      <c r="J151">
        <v>0</v>
      </c>
      <c r="K151">
        <v>1144.4100000000001</v>
      </c>
      <c r="L151" t="s">
        <v>1048</v>
      </c>
      <c r="M151">
        <f t="shared" si="11"/>
        <v>34186.410000000003</v>
      </c>
      <c r="N151" s="25">
        <f t="shared" si="12"/>
        <v>2.6706518759939986</v>
      </c>
      <c r="O151" s="19">
        <f t="shared" si="13"/>
        <v>2.7</v>
      </c>
      <c r="P151">
        <v>479</v>
      </c>
      <c r="Q151">
        <v>0</v>
      </c>
      <c r="R151">
        <v>0</v>
      </c>
      <c r="S151">
        <v>700</v>
      </c>
      <c r="T151">
        <v>2.68</v>
      </c>
      <c r="U151" t="s">
        <v>1049</v>
      </c>
      <c r="V151" t="s">
        <v>1050</v>
      </c>
      <c r="W151" t="s">
        <v>1051</v>
      </c>
      <c r="X151" t="s">
        <v>1052</v>
      </c>
      <c r="Y151">
        <v>913</v>
      </c>
      <c r="Z151">
        <v>0</v>
      </c>
      <c r="AA151">
        <v>0</v>
      </c>
      <c r="AB151">
        <f t="shared" si="14"/>
        <v>913</v>
      </c>
      <c r="AC151">
        <v>0</v>
      </c>
      <c r="AD151">
        <v>7043</v>
      </c>
      <c r="AE151">
        <v>0</v>
      </c>
      <c r="AF151">
        <v>0</v>
      </c>
      <c r="AG151">
        <v>0</v>
      </c>
      <c r="AH151">
        <v>913</v>
      </c>
    </row>
    <row r="152" spans="1:34" x14ac:dyDescent="0.25">
      <c r="A152" t="str">
        <f t="shared" si="10"/>
        <v>PONU82263928508110000</v>
      </c>
      <c r="B152" t="s">
        <v>770</v>
      </c>
      <c r="C152" s="22">
        <v>8508110000</v>
      </c>
      <c r="D152" s="20">
        <v>43714</v>
      </c>
      <c r="E152" t="s">
        <v>1046</v>
      </c>
      <c r="F152">
        <v>100</v>
      </c>
      <c r="G152" t="s">
        <v>1047</v>
      </c>
      <c r="H152">
        <v>18740</v>
      </c>
      <c r="I152">
        <v>20809.13</v>
      </c>
      <c r="J152">
        <v>0</v>
      </c>
      <c r="K152">
        <v>1001.13</v>
      </c>
      <c r="L152" t="s">
        <v>1048</v>
      </c>
      <c r="M152">
        <f t="shared" si="11"/>
        <v>19741.13</v>
      </c>
      <c r="N152" s="25">
        <f t="shared" si="12"/>
        <v>2.1832590130352214</v>
      </c>
      <c r="O152" s="19">
        <f t="shared" si="13"/>
        <v>2.2000000000000002</v>
      </c>
      <c r="P152">
        <v>793</v>
      </c>
      <c r="Q152">
        <v>0</v>
      </c>
      <c r="R152">
        <v>0</v>
      </c>
      <c r="S152">
        <v>950</v>
      </c>
      <c r="T152">
        <v>1.25</v>
      </c>
      <c r="U152" t="s">
        <v>1058</v>
      </c>
      <c r="V152" t="s">
        <v>1059</v>
      </c>
      <c r="W152" t="s">
        <v>1051</v>
      </c>
      <c r="X152" t="s">
        <v>1052</v>
      </c>
      <c r="Y152">
        <v>431</v>
      </c>
      <c r="Z152">
        <v>0</v>
      </c>
      <c r="AA152">
        <v>0</v>
      </c>
      <c r="AB152">
        <f t="shared" si="14"/>
        <v>431</v>
      </c>
      <c r="AC152">
        <v>0</v>
      </c>
      <c r="AD152">
        <v>4160</v>
      </c>
      <c r="AE152">
        <v>13</v>
      </c>
      <c r="AF152">
        <v>0</v>
      </c>
      <c r="AG152">
        <v>0</v>
      </c>
      <c r="AH152">
        <v>444</v>
      </c>
    </row>
    <row r="153" spans="1:34" x14ac:dyDescent="0.25">
      <c r="A153" t="str">
        <f t="shared" si="10"/>
        <v>PONU82263928508700090</v>
      </c>
      <c r="B153" t="s">
        <v>770</v>
      </c>
      <c r="C153" s="22">
        <v>8508700090</v>
      </c>
      <c r="D153" s="20">
        <v>43714</v>
      </c>
      <c r="E153" t="s">
        <v>1046</v>
      </c>
      <c r="F153">
        <v>100</v>
      </c>
      <c r="G153" t="s">
        <v>1047</v>
      </c>
      <c r="H153">
        <v>3703</v>
      </c>
      <c r="I153">
        <v>4111.88</v>
      </c>
      <c r="J153">
        <v>0</v>
      </c>
      <c r="K153">
        <v>1001.13</v>
      </c>
      <c r="L153" t="s">
        <v>1048</v>
      </c>
      <c r="M153">
        <f t="shared" si="11"/>
        <v>4704.13</v>
      </c>
      <c r="N153" s="25">
        <f t="shared" si="12"/>
        <v>1.4030224504849993</v>
      </c>
      <c r="O153" s="19">
        <f t="shared" si="13"/>
        <v>1.5</v>
      </c>
      <c r="P153">
        <v>157</v>
      </c>
      <c r="Q153">
        <v>0</v>
      </c>
      <c r="R153">
        <v>0</v>
      </c>
      <c r="S153">
        <v>950</v>
      </c>
      <c r="T153">
        <v>1.25</v>
      </c>
      <c r="U153" t="s">
        <v>1058</v>
      </c>
      <c r="V153" t="s">
        <v>1059</v>
      </c>
      <c r="W153" t="s">
        <v>1051</v>
      </c>
      <c r="X153" t="s">
        <v>1052</v>
      </c>
      <c r="Y153">
        <v>66</v>
      </c>
      <c r="Z153">
        <v>0</v>
      </c>
      <c r="AA153">
        <v>0</v>
      </c>
      <c r="AB153">
        <f t="shared" si="14"/>
        <v>66</v>
      </c>
      <c r="AC153">
        <v>0</v>
      </c>
      <c r="AD153">
        <v>818</v>
      </c>
      <c r="AE153">
        <v>0</v>
      </c>
      <c r="AF153">
        <v>0</v>
      </c>
      <c r="AG153">
        <v>0</v>
      </c>
      <c r="AH153">
        <v>66</v>
      </c>
    </row>
    <row r="154" spans="1:34" x14ac:dyDescent="0.25">
      <c r="A154" t="str">
        <f t="shared" si="10"/>
        <v>PONU82581264418208000</v>
      </c>
      <c r="B154" t="s">
        <v>772</v>
      </c>
      <c r="C154" s="22">
        <v>4418208000</v>
      </c>
      <c r="D154" s="20">
        <v>43726</v>
      </c>
      <c r="E154" t="s">
        <v>1046</v>
      </c>
      <c r="F154">
        <v>100</v>
      </c>
      <c r="G154" t="s">
        <v>1047</v>
      </c>
      <c r="H154">
        <v>37959</v>
      </c>
      <c r="I154">
        <v>42149.9</v>
      </c>
      <c r="J154">
        <v>0</v>
      </c>
      <c r="K154">
        <v>1143.9000000000001</v>
      </c>
      <c r="L154" t="s">
        <v>1048</v>
      </c>
      <c r="M154">
        <f t="shared" si="11"/>
        <v>39102.9</v>
      </c>
      <c r="N154" s="25">
        <f t="shared" si="12"/>
        <v>0</v>
      </c>
      <c r="O154" s="19">
        <f t="shared" si="13"/>
        <v>0</v>
      </c>
      <c r="P154">
        <v>700</v>
      </c>
      <c r="Q154">
        <v>0</v>
      </c>
      <c r="R154">
        <v>0</v>
      </c>
      <c r="S154">
        <v>700</v>
      </c>
      <c r="T154">
        <v>2.11</v>
      </c>
      <c r="U154" t="s">
        <v>1049</v>
      </c>
      <c r="V154" t="s">
        <v>1050</v>
      </c>
      <c r="W154" t="s">
        <v>1051</v>
      </c>
      <c r="X154" t="s">
        <v>1052</v>
      </c>
      <c r="Y154">
        <v>0</v>
      </c>
      <c r="Z154">
        <v>0</v>
      </c>
      <c r="AA154">
        <v>0</v>
      </c>
      <c r="AB154">
        <f t="shared" si="14"/>
        <v>0</v>
      </c>
      <c r="AC154">
        <v>0</v>
      </c>
      <c r="AD154">
        <v>7962</v>
      </c>
      <c r="AE154">
        <v>7</v>
      </c>
      <c r="AF154">
        <v>0</v>
      </c>
      <c r="AG154">
        <v>0</v>
      </c>
      <c r="AH154">
        <v>7</v>
      </c>
    </row>
    <row r="155" spans="1:34" x14ac:dyDescent="0.25">
      <c r="A155" t="str">
        <f t="shared" si="10"/>
        <v>SUDU89244909403901090</v>
      </c>
      <c r="B155" t="s">
        <v>801</v>
      </c>
      <c r="C155" s="22">
        <v>9403901090</v>
      </c>
      <c r="D155" s="20">
        <v>43714</v>
      </c>
      <c r="E155" t="s">
        <v>1046</v>
      </c>
      <c r="F155">
        <v>100</v>
      </c>
      <c r="G155" t="s">
        <v>1047</v>
      </c>
      <c r="H155">
        <v>24788</v>
      </c>
      <c r="I155">
        <v>27525</v>
      </c>
      <c r="J155">
        <v>0</v>
      </c>
      <c r="K155">
        <v>1001.24</v>
      </c>
      <c r="L155" t="s">
        <v>1048</v>
      </c>
      <c r="M155">
        <f t="shared" si="11"/>
        <v>25789.24</v>
      </c>
      <c r="N155" s="25">
        <f t="shared" si="12"/>
        <v>2.698799964636414</v>
      </c>
      <c r="O155" s="19">
        <f t="shared" si="13"/>
        <v>2.7</v>
      </c>
      <c r="P155">
        <v>950</v>
      </c>
      <c r="Q155">
        <v>0</v>
      </c>
      <c r="R155">
        <v>0</v>
      </c>
      <c r="S155">
        <v>950</v>
      </c>
      <c r="T155">
        <v>1.38</v>
      </c>
      <c r="U155" t="s">
        <v>1058</v>
      </c>
      <c r="V155" t="s">
        <v>1059</v>
      </c>
      <c r="W155" t="s">
        <v>1051</v>
      </c>
      <c r="X155" t="s">
        <v>1052</v>
      </c>
      <c r="Y155">
        <v>696</v>
      </c>
      <c r="Z155">
        <v>0</v>
      </c>
      <c r="AA155">
        <v>0</v>
      </c>
      <c r="AB155">
        <f t="shared" si="14"/>
        <v>696</v>
      </c>
      <c r="AC155">
        <v>0</v>
      </c>
      <c r="AD155">
        <v>5487</v>
      </c>
      <c r="AE155">
        <v>13</v>
      </c>
      <c r="AF155">
        <v>0</v>
      </c>
      <c r="AG155">
        <v>0</v>
      </c>
      <c r="AH155">
        <v>709</v>
      </c>
    </row>
    <row r="156" spans="1:34" x14ac:dyDescent="0.25">
      <c r="A156" t="str">
        <f t="shared" si="10"/>
        <v>SUDU89353918508110000</v>
      </c>
      <c r="B156" t="s">
        <v>802</v>
      </c>
      <c r="C156" s="22">
        <v>8508110000</v>
      </c>
      <c r="D156" s="20">
        <v>43714</v>
      </c>
      <c r="E156" t="s">
        <v>1046</v>
      </c>
      <c r="F156">
        <v>100</v>
      </c>
      <c r="G156" t="s">
        <v>1047</v>
      </c>
      <c r="H156">
        <v>16708</v>
      </c>
      <c r="I156">
        <v>18552.87</v>
      </c>
      <c r="J156">
        <v>0</v>
      </c>
      <c r="K156">
        <v>1000.93</v>
      </c>
      <c r="L156" t="s">
        <v>1048</v>
      </c>
      <c r="M156">
        <f t="shared" si="11"/>
        <v>17708.93</v>
      </c>
      <c r="N156" s="25">
        <f t="shared" si="12"/>
        <v>2.1853381316657754</v>
      </c>
      <c r="O156" s="19">
        <f t="shared" si="13"/>
        <v>2.2000000000000002</v>
      </c>
      <c r="P156">
        <v>858</v>
      </c>
      <c r="Q156">
        <v>0</v>
      </c>
      <c r="R156">
        <v>0</v>
      </c>
      <c r="S156">
        <v>950</v>
      </c>
      <c r="T156">
        <v>1.03</v>
      </c>
      <c r="U156" t="s">
        <v>1058</v>
      </c>
      <c r="V156" t="s">
        <v>1059</v>
      </c>
      <c r="W156" t="s">
        <v>1051</v>
      </c>
      <c r="X156" t="s">
        <v>1052</v>
      </c>
      <c r="Y156">
        <v>387</v>
      </c>
      <c r="Z156">
        <v>0</v>
      </c>
      <c r="AA156">
        <v>0</v>
      </c>
      <c r="AB156">
        <f t="shared" si="14"/>
        <v>387</v>
      </c>
      <c r="AC156">
        <v>0</v>
      </c>
      <c r="AD156">
        <v>3772</v>
      </c>
      <c r="AE156">
        <v>13</v>
      </c>
      <c r="AF156">
        <v>0</v>
      </c>
      <c r="AG156">
        <v>0</v>
      </c>
      <c r="AH156">
        <v>400</v>
      </c>
    </row>
    <row r="157" spans="1:34" x14ac:dyDescent="0.25">
      <c r="A157" t="str">
        <f t="shared" si="10"/>
        <v>SUDU89353918508700090</v>
      </c>
      <c r="B157" t="s">
        <v>802</v>
      </c>
      <c r="C157" s="22">
        <v>8508700090</v>
      </c>
      <c r="D157" s="20">
        <v>43714</v>
      </c>
      <c r="E157" t="s">
        <v>1046</v>
      </c>
      <c r="F157">
        <v>100</v>
      </c>
      <c r="G157" t="s">
        <v>1047</v>
      </c>
      <c r="H157">
        <v>1783</v>
      </c>
      <c r="I157">
        <v>1979.8</v>
      </c>
      <c r="J157">
        <v>0</v>
      </c>
      <c r="K157">
        <v>1000.93</v>
      </c>
      <c r="L157" t="s">
        <v>1048</v>
      </c>
      <c r="M157">
        <f t="shared" si="11"/>
        <v>2783.93</v>
      </c>
      <c r="N157" s="25">
        <f t="shared" si="12"/>
        <v>1.1494541888625074</v>
      </c>
      <c r="O157" s="19">
        <f t="shared" si="13"/>
        <v>1.2000000000000002</v>
      </c>
      <c r="P157">
        <v>92</v>
      </c>
      <c r="Q157">
        <v>0</v>
      </c>
      <c r="R157">
        <v>0</v>
      </c>
      <c r="S157">
        <v>950</v>
      </c>
      <c r="T157">
        <v>1.03</v>
      </c>
      <c r="U157" t="s">
        <v>1058</v>
      </c>
      <c r="V157" t="s">
        <v>1059</v>
      </c>
      <c r="W157" t="s">
        <v>1051</v>
      </c>
      <c r="X157" t="s">
        <v>1052</v>
      </c>
      <c r="Y157">
        <v>32</v>
      </c>
      <c r="Z157">
        <v>0</v>
      </c>
      <c r="AA157">
        <v>0</v>
      </c>
      <c r="AB157">
        <f t="shared" si="14"/>
        <v>32</v>
      </c>
      <c r="AC157">
        <v>0</v>
      </c>
      <c r="AD157">
        <v>401</v>
      </c>
      <c r="AE157">
        <v>0</v>
      </c>
      <c r="AF157">
        <v>0</v>
      </c>
      <c r="AG157">
        <v>0</v>
      </c>
      <c r="AH157">
        <v>32</v>
      </c>
    </row>
    <row r="158" spans="1:34" x14ac:dyDescent="0.25">
      <c r="A158" t="str">
        <f t="shared" si="10"/>
        <v>TCKU39495007610100000</v>
      </c>
      <c r="B158" t="s">
        <v>808</v>
      </c>
      <c r="C158" s="22">
        <v>7610100000</v>
      </c>
      <c r="D158" s="20">
        <v>43713</v>
      </c>
      <c r="E158" t="s">
        <v>1046</v>
      </c>
      <c r="F158">
        <v>100</v>
      </c>
      <c r="G158" t="s">
        <v>1047</v>
      </c>
      <c r="H158">
        <v>19148</v>
      </c>
      <c r="I158">
        <v>21261.759999999998</v>
      </c>
      <c r="J158">
        <v>0</v>
      </c>
      <c r="K158">
        <v>564.09</v>
      </c>
      <c r="L158" t="s">
        <v>1048</v>
      </c>
      <c r="M158">
        <f t="shared" si="11"/>
        <v>19712.09</v>
      </c>
      <c r="N158" s="25">
        <f t="shared" si="12"/>
        <v>5.9811009385610552</v>
      </c>
      <c r="O158" s="19">
        <f t="shared" si="13"/>
        <v>6</v>
      </c>
      <c r="P158">
        <v>616</v>
      </c>
      <c r="Q158">
        <v>0</v>
      </c>
      <c r="R158">
        <v>0</v>
      </c>
      <c r="S158">
        <v>700</v>
      </c>
      <c r="T158">
        <v>1.21</v>
      </c>
      <c r="U158" t="s">
        <v>1049</v>
      </c>
      <c r="V158" t="s">
        <v>1050</v>
      </c>
      <c r="W158" t="s">
        <v>1051</v>
      </c>
      <c r="X158" t="s">
        <v>1052</v>
      </c>
      <c r="Y158">
        <v>1179</v>
      </c>
      <c r="Z158">
        <v>0</v>
      </c>
      <c r="AA158">
        <v>0</v>
      </c>
      <c r="AB158">
        <f t="shared" si="14"/>
        <v>1179</v>
      </c>
      <c r="AC158">
        <v>0</v>
      </c>
      <c r="AD158">
        <v>4288</v>
      </c>
      <c r="AE158">
        <v>0</v>
      </c>
      <c r="AF158">
        <v>0</v>
      </c>
      <c r="AG158">
        <v>0</v>
      </c>
      <c r="AH158">
        <v>1179</v>
      </c>
    </row>
    <row r="159" spans="1:34" x14ac:dyDescent="0.25">
      <c r="A159" t="str">
        <f t="shared" si="10"/>
        <v>TCKU39495007007198095</v>
      </c>
      <c r="B159" t="s">
        <v>808</v>
      </c>
      <c r="C159" s="22">
        <v>7007198095</v>
      </c>
      <c r="D159" s="20">
        <v>43713</v>
      </c>
      <c r="E159" t="s">
        <v>1046</v>
      </c>
      <c r="F159">
        <v>100</v>
      </c>
      <c r="G159" t="s">
        <v>1047</v>
      </c>
      <c r="H159">
        <v>2594</v>
      </c>
      <c r="I159">
        <v>2880</v>
      </c>
      <c r="J159">
        <v>0</v>
      </c>
      <c r="K159">
        <v>564.09</v>
      </c>
      <c r="L159" t="s">
        <v>1048</v>
      </c>
      <c r="M159">
        <f t="shared" si="11"/>
        <v>3158.09</v>
      </c>
      <c r="N159" s="25">
        <f t="shared" si="12"/>
        <v>2.5331766985741377</v>
      </c>
      <c r="O159" s="19">
        <f t="shared" si="13"/>
        <v>2.6</v>
      </c>
      <c r="P159">
        <v>84</v>
      </c>
      <c r="Q159">
        <v>0</v>
      </c>
      <c r="R159">
        <v>0</v>
      </c>
      <c r="S159">
        <v>700</v>
      </c>
      <c r="T159">
        <v>1.21</v>
      </c>
      <c r="U159" t="s">
        <v>1049</v>
      </c>
      <c r="V159" t="s">
        <v>1050</v>
      </c>
      <c r="W159" t="s">
        <v>1051</v>
      </c>
      <c r="X159" t="s">
        <v>1052</v>
      </c>
      <c r="Y159">
        <v>80</v>
      </c>
      <c r="Z159">
        <v>0</v>
      </c>
      <c r="AA159">
        <v>0</v>
      </c>
      <c r="AB159">
        <f t="shared" si="14"/>
        <v>80</v>
      </c>
      <c r="AC159">
        <v>0</v>
      </c>
      <c r="AD159">
        <v>565</v>
      </c>
      <c r="AE159">
        <v>0</v>
      </c>
      <c r="AF159">
        <v>0</v>
      </c>
      <c r="AG159">
        <v>0</v>
      </c>
      <c r="AH159">
        <v>80</v>
      </c>
    </row>
    <row r="160" spans="1:34" x14ac:dyDescent="0.25">
      <c r="A160" t="str">
        <f t="shared" si="10"/>
        <v>TCLU42350853926909290</v>
      </c>
      <c r="B160" t="s">
        <v>837</v>
      </c>
      <c r="C160" s="22">
        <v>3926909290</v>
      </c>
      <c r="D160" s="20">
        <v>43717</v>
      </c>
      <c r="E160" t="s">
        <v>1054</v>
      </c>
      <c r="F160">
        <v>200</v>
      </c>
      <c r="G160" t="s">
        <v>1047</v>
      </c>
      <c r="H160">
        <v>35356</v>
      </c>
      <c r="I160">
        <v>39259.440000000002</v>
      </c>
      <c r="J160">
        <v>0</v>
      </c>
      <c r="K160">
        <v>1134.77</v>
      </c>
      <c r="L160" t="s">
        <v>1048</v>
      </c>
      <c r="M160">
        <f t="shared" si="11"/>
        <v>36490.769999999997</v>
      </c>
      <c r="N160" s="25">
        <f t="shared" si="12"/>
        <v>0</v>
      </c>
      <c r="O160" s="19">
        <f t="shared" si="13"/>
        <v>0</v>
      </c>
      <c r="P160">
        <v>950</v>
      </c>
      <c r="Q160">
        <v>0</v>
      </c>
      <c r="R160">
        <v>0</v>
      </c>
      <c r="S160">
        <v>950</v>
      </c>
      <c r="T160">
        <v>1.96</v>
      </c>
      <c r="U160" t="s">
        <v>1058</v>
      </c>
      <c r="V160" t="s">
        <v>1059</v>
      </c>
      <c r="W160" t="s">
        <v>1051</v>
      </c>
      <c r="X160" t="s">
        <v>1052</v>
      </c>
      <c r="Y160">
        <v>0</v>
      </c>
      <c r="Z160">
        <v>0</v>
      </c>
      <c r="AA160">
        <v>12</v>
      </c>
      <c r="AB160">
        <f t="shared" si="14"/>
        <v>12</v>
      </c>
      <c r="AC160">
        <v>0</v>
      </c>
      <c r="AD160">
        <v>7491</v>
      </c>
      <c r="AE160">
        <v>13</v>
      </c>
      <c r="AF160">
        <v>0</v>
      </c>
      <c r="AG160">
        <v>0</v>
      </c>
      <c r="AH160">
        <v>25</v>
      </c>
    </row>
    <row r="161" spans="1:34" x14ac:dyDescent="0.25">
      <c r="A161" t="str">
        <f t="shared" si="10"/>
        <v>TCLU44132808413702100</v>
      </c>
      <c r="B161" t="s">
        <v>840</v>
      </c>
      <c r="C161" s="22">
        <v>8413702100</v>
      </c>
      <c r="D161" s="20">
        <v>43710</v>
      </c>
      <c r="E161" t="s">
        <v>1046</v>
      </c>
      <c r="F161">
        <v>100</v>
      </c>
      <c r="G161" t="s">
        <v>1047</v>
      </c>
      <c r="H161">
        <v>15259</v>
      </c>
      <c r="I161">
        <v>16943.759999999998</v>
      </c>
      <c r="J161">
        <v>0</v>
      </c>
      <c r="K161">
        <v>916.4</v>
      </c>
      <c r="L161" t="s">
        <v>1048</v>
      </c>
      <c r="M161">
        <f t="shared" si="11"/>
        <v>16175.4</v>
      </c>
      <c r="N161" s="25">
        <f t="shared" si="12"/>
        <v>1.6259257885430964</v>
      </c>
      <c r="O161" s="19">
        <f t="shared" si="13"/>
        <v>1.7000000000000002</v>
      </c>
      <c r="P161">
        <v>67</v>
      </c>
      <c r="Q161">
        <v>0</v>
      </c>
      <c r="R161">
        <v>0</v>
      </c>
      <c r="S161">
        <v>300</v>
      </c>
      <c r="T161">
        <v>3.77</v>
      </c>
      <c r="U161" t="s">
        <v>1056</v>
      </c>
      <c r="V161" t="s">
        <v>1057</v>
      </c>
      <c r="W161" t="s">
        <v>1051</v>
      </c>
      <c r="X161" t="s">
        <v>1052</v>
      </c>
      <c r="Y161">
        <v>263</v>
      </c>
      <c r="Z161">
        <v>0</v>
      </c>
      <c r="AA161">
        <v>0</v>
      </c>
      <c r="AB161">
        <f t="shared" si="14"/>
        <v>263</v>
      </c>
      <c r="AC161">
        <v>0</v>
      </c>
      <c r="AD161">
        <v>3159</v>
      </c>
      <c r="AE161">
        <v>17</v>
      </c>
      <c r="AF161">
        <v>0</v>
      </c>
      <c r="AG161">
        <v>0</v>
      </c>
      <c r="AH161">
        <v>280</v>
      </c>
    </row>
    <row r="162" spans="1:34" x14ac:dyDescent="0.25">
      <c r="A162" t="str">
        <f t="shared" si="10"/>
        <v>TCLU44132809030310090</v>
      </c>
      <c r="B162" t="s">
        <v>840</v>
      </c>
      <c r="C162" s="22">
        <v>9030310090</v>
      </c>
      <c r="D162" s="20">
        <v>43710</v>
      </c>
      <c r="E162" t="s">
        <v>1046</v>
      </c>
      <c r="F162">
        <v>100</v>
      </c>
      <c r="G162" t="s">
        <v>1047</v>
      </c>
      <c r="H162">
        <v>8055</v>
      </c>
      <c r="I162">
        <v>8944</v>
      </c>
      <c r="J162">
        <v>0</v>
      </c>
      <c r="K162">
        <v>916.4</v>
      </c>
      <c r="L162" t="s">
        <v>1048</v>
      </c>
      <c r="M162">
        <f t="shared" si="11"/>
        <v>8971.4</v>
      </c>
      <c r="N162" s="25">
        <f t="shared" si="12"/>
        <v>0</v>
      </c>
      <c r="O162" s="19">
        <f t="shared" si="13"/>
        <v>0</v>
      </c>
      <c r="P162">
        <v>36</v>
      </c>
      <c r="Q162">
        <v>0</v>
      </c>
      <c r="R162">
        <v>0</v>
      </c>
      <c r="S162">
        <v>300</v>
      </c>
      <c r="T162">
        <v>3.77</v>
      </c>
      <c r="U162" t="s">
        <v>1056</v>
      </c>
      <c r="V162" t="s">
        <v>1057</v>
      </c>
      <c r="W162" t="s">
        <v>1051</v>
      </c>
      <c r="X162" t="s">
        <v>1052</v>
      </c>
      <c r="Y162">
        <v>0</v>
      </c>
      <c r="Z162">
        <v>0</v>
      </c>
      <c r="AA162">
        <v>0</v>
      </c>
      <c r="AB162">
        <f t="shared" si="14"/>
        <v>0</v>
      </c>
      <c r="AC162">
        <v>0</v>
      </c>
      <c r="AD162">
        <v>1640</v>
      </c>
      <c r="AE162">
        <v>0</v>
      </c>
      <c r="AF162">
        <v>0</v>
      </c>
      <c r="AG162">
        <v>0</v>
      </c>
      <c r="AH162">
        <v>0</v>
      </c>
    </row>
    <row r="163" spans="1:34" x14ac:dyDescent="0.25">
      <c r="A163" t="str">
        <f t="shared" si="10"/>
        <v>TCLU44132808203400000</v>
      </c>
      <c r="B163" t="s">
        <v>840</v>
      </c>
      <c r="C163" s="22">
        <v>8203400000</v>
      </c>
      <c r="D163" s="20">
        <v>43710</v>
      </c>
      <c r="E163" t="s">
        <v>1046</v>
      </c>
      <c r="F163">
        <v>100</v>
      </c>
      <c r="G163" t="s">
        <v>1047</v>
      </c>
      <c r="H163">
        <v>6249</v>
      </c>
      <c r="I163">
        <v>6939.2</v>
      </c>
      <c r="J163">
        <v>0</v>
      </c>
      <c r="K163">
        <v>916.4</v>
      </c>
      <c r="L163" t="s">
        <v>1048</v>
      </c>
      <c r="M163">
        <f t="shared" si="11"/>
        <v>7165.4</v>
      </c>
      <c r="N163" s="25">
        <f t="shared" si="12"/>
        <v>1.5072431406481146</v>
      </c>
      <c r="O163" s="19">
        <f t="shared" si="13"/>
        <v>1.6</v>
      </c>
      <c r="P163">
        <v>28</v>
      </c>
      <c r="Q163">
        <v>0</v>
      </c>
      <c r="R163">
        <v>0</v>
      </c>
      <c r="S163">
        <v>300</v>
      </c>
      <c r="T163">
        <v>3.77</v>
      </c>
      <c r="U163" t="s">
        <v>1056</v>
      </c>
      <c r="V163" t="s">
        <v>1057</v>
      </c>
      <c r="W163" t="s">
        <v>1051</v>
      </c>
      <c r="X163" t="s">
        <v>1052</v>
      </c>
      <c r="Y163">
        <v>108</v>
      </c>
      <c r="Z163">
        <v>0</v>
      </c>
      <c r="AA163">
        <v>0</v>
      </c>
      <c r="AB163">
        <f t="shared" si="14"/>
        <v>108</v>
      </c>
      <c r="AC163">
        <v>0</v>
      </c>
      <c r="AD163">
        <v>1294</v>
      </c>
      <c r="AE163">
        <v>0</v>
      </c>
      <c r="AF163">
        <v>0</v>
      </c>
      <c r="AG163">
        <v>0</v>
      </c>
      <c r="AH163">
        <v>108</v>
      </c>
    </row>
    <row r="164" spans="1:34" x14ac:dyDescent="0.25">
      <c r="A164" t="str">
        <f t="shared" si="10"/>
        <v>TCLU44132808205510000</v>
      </c>
      <c r="B164" t="s">
        <v>840</v>
      </c>
      <c r="C164" s="22">
        <v>8205510000</v>
      </c>
      <c r="D164" s="20">
        <v>43710</v>
      </c>
      <c r="E164" t="s">
        <v>1046</v>
      </c>
      <c r="F164">
        <v>100</v>
      </c>
      <c r="G164" t="s">
        <v>1047</v>
      </c>
      <c r="H164">
        <v>10800</v>
      </c>
      <c r="I164">
        <v>11992</v>
      </c>
      <c r="J164">
        <v>0</v>
      </c>
      <c r="K164">
        <v>916.4</v>
      </c>
      <c r="L164" t="s">
        <v>1048</v>
      </c>
      <c r="M164">
        <f t="shared" si="11"/>
        <v>11716.4</v>
      </c>
      <c r="N164" s="25">
        <f t="shared" si="12"/>
        <v>3.4566931822061386</v>
      </c>
      <c r="O164" s="19">
        <f t="shared" si="13"/>
        <v>3.5</v>
      </c>
      <c r="P164">
        <v>48</v>
      </c>
      <c r="Q164">
        <v>0</v>
      </c>
      <c r="R164">
        <v>0</v>
      </c>
      <c r="S164">
        <v>300</v>
      </c>
      <c r="T164">
        <v>3.77</v>
      </c>
      <c r="U164" t="s">
        <v>1056</v>
      </c>
      <c r="V164" t="s">
        <v>1057</v>
      </c>
      <c r="W164" t="s">
        <v>1051</v>
      </c>
      <c r="X164" t="s">
        <v>1052</v>
      </c>
      <c r="Y164">
        <v>405</v>
      </c>
      <c r="Z164">
        <v>0</v>
      </c>
      <c r="AA164">
        <v>0</v>
      </c>
      <c r="AB164">
        <f t="shared" si="14"/>
        <v>405</v>
      </c>
      <c r="AC164">
        <v>0</v>
      </c>
      <c r="AD164">
        <v>2280</v>
      </c>
      <c r="AE164">
        <v>0</v>
      </c>
      <c r="AF164">
        <v>0</v>
      </c>
      <c r="AG164">
        <v>0</v>
      </c>
      <c r="AH164">
        <v>405</v>
      </c>
    </row>
    <row r="165" spans="1:34" x14ac:dyDescent="0.25">
      <c r="A165" t="str">
        <f t="shared" si="10"/>
        <v>TCLU44132808203200000</v>
      </c>
      <c r="B165" t="s">
        <v>840</v>
      </c>
      <c r="C165" s="22">
        <v>8203200000</v>
      </c>
      <c r="D165" s="20">
        <v>43710</v>
      </c>
      <c r="E165" t="s">
        <v>1046</v>
      </c>
      <c r="F165">
        <v>100</v>
      </c>
      <c r="G165" t="s">
        <v>1047</v>
      </c>
      <c r="H165">
        <v>25361</v>
      </c>
      <c r="I165">
        <v>28160.400000000001</v>
      </c>
      <c r="J165">
        <v>0</v>
      </c>
      <c r="K165">
        <v>916.4</v>
      </c>
      <c r="L165" t="s">
        <v>1048</v>
      </c>
      <c r="M165">
        <f t="shared" si="11"/>
        <v>26277.4</v>
      </c>
      <c r="N165" s="25">
        <f t="shared" si="12"/>
        <v>1.6630260223614208</v>
      </c>
      <c r="O165" s="19">
        <f t="shared" si="13"/>
        <v>1.7000000000000002</v>
      </c>
      <c r="P165">
        <v>112</v>
      </c>
      <c r="Q165">
        <v>0</v>
      </c>
      <c r="R165">
        <v>0</v>
      </c>
      <c r="S165">
        <v>300</v>
      </c>
      <c r="T165">
        <v>3.77</v>
      </c>
      <c r="U165" t="s">
        <v>1056</v>
      </c>
      <c r="V165" t="s">
        <v>1057</v>
      </c>
      <c r="W165" t="s">
        <v>1051</v>
      </c>
      <c r="X165" t="s">
        <v>1052</v>
      </c>
      <c r="Y165">
        <v>437</v>
      </c>
      <c r="Z165">
        <v>0</v>
      </c>
      <c r="AA165">
        <v>0</v>
      </c>
      <c r="AB165">
        <f t="shared" si="14"/>
        <v>437</v>
      </c>
      <c r="AC165">
        <v>0</v>
      </c>
      <c r="AD165">
        <v>5250</v>
      </c>
      <c r="AE165">
        <v>0</v>
      </c>
      <c r="AF165">
        <v>0</v>
      </c>
      <c r="AG165">
        <v>0</v>
      </c>
      <c r="AH165">
        <v>437</v>
      </c>
    </row>
    <row r="166" spans="1:34" x14ac:dyDescent="0.25">
      <c r="A166" t="str">
        <f t="shared" si="10"/>
        <v>TCLU44132804421910000</v>
      </c>
      <c r="B166" t="s">
        <v>840</v>
      </c>
      <c r="C166" s="22">
        <v>4421910000</v>
      </c>
      <c r="D166" s="20">
        <v>43710</v>
      </c>
      <c r="E166" t="s">
        <v>1046</v>
      </c>
      <c r="F166">
        <v>100</v>
      </c>
      <c r="G166" t="s">
        <v>1047</v>
      </c>
      <c r="H166">
        <v>2232</v>
      </c>
      <c r="I166">
        <v>2478</v>
      </c>
      <c r="J166">
        <v>0</v>
      </c>
      <c r="K166">
        <v>916.4</v>
      </c>
      <c r="L166" t="s">
        <v>1048</v>
      </c>
      <c r="M166">
        <f t="shared" si="11"/>
        <v>3148.4</v>
      </c>
      <c r="N166" s="25">
        <f t="shared" si="12"/>
        <v>0</v>
      </c>
      <c r="O166" s="19">
        <f t="shared" si="13"/>
        <v>0</v>
      </c>
      <c r="P166">
        <v>10</v>
      </c>
      <c r="Q166">
        <v>0</v>
      </c>
      <c r="R166">
        <v>0</v>
      </c>
      <c r="S166">
        <v>300</v>
      </c>
      <c r="T166">
        <v>3.77</v>
      </c>
      <c r="U166" t="s">
        <v>1056</v>
      </c>
      <c r="V166" t="s">
        <v>1057</v>
      </c>
      <c r="W166" t="s">
        <v>1051</v>
      </c>
      <c r="X166" t="s">
        <v>1052</v>
      </c>
      <c r="Y166">
        <v>0</v>
      </c>
      <c r="Z166">
        <v>0</v>
      </c>
      <c r="AA166">
        <v>2</v>
      </c>
      <c r="AB166">
        <f t="shared" si="14"/>
        <v>2</v>
      </c>
      <c r="AC166">
        <v>0</v>
      </c>
      <c r="AD166">
        <v>455</v>
      </c>
      <c r="AE166">
        <v>0</v>
      </c>
      <c r="AF166">
        <v>0</v>
      </c>
      <c r="AG166">
        <v>0</v>
      </c>
      <c r="AH166">
        <v>2</v>
      </c>
    </row>
    <row r="167" spans="1:34" x14ac:dyDescent="0.25">
      <c r="A167" t="str">
        <f t="shared" si="10"/>
        <v>TCLU44858918481801990</v>
      </c>
      <c r="B167" t="s">
        <v>842</v>
      </c>
      <c r="C167" s="22">
        <v>8481801990</v>
      </c>
      <c r="D167" s="20">
        <v>43725</v>
      </c>
      <c r="E167" t="s">
        <v>1046</v>
      </c>
      <c r="F167">
        <v>100</v>
      </c>
      <c r="G167" t="s">
        <v>1047</v>
      </c>
      <c r="H167">
        <v>15235</v>
      </c>
      <c r="I167">
        <v>16917.12</v>
      </c>
      <c r="J167">
        <v>0</v>
      </c>
      <c r="K167">
        <v>1167.77</v>
      </c>
      <c r="L167" t="s">
        <v>1048</v>
      </c>
      <c r="M167">
        <f t="shared" si="11"/>
        <v>16402.77</v>
      </c>
      <c r="N167" s="25">
        <f t="shared" si="12"/>
        <v>2.2008477836365445</v>
      </c>
      <c r="O167" s="19">
        <f t="shared" si="13"/>
        <v>2.3000000000000003</v>
      </c>
      <c r="P167">
        <v>700</v>
      </c>
      <c r="Q167">
        <v>0</v>
      </c>
      <c r="R167">
        <v>0</v>
      </c>
      <c r="S167">
        <v>700</v>
      </c>
      <c r="T167">
        <v>0.85</v>
      </c>
      <c r="U167" t="s">
        <v>1063</v>
      </c>
      <c r="V167" t="s">
        <v>1050</v>
      </c>
      <c r="W167" t="s">
        <v>1051</v>
      </c>
      <c r="X167" t="s">
        <v>1052</v>
      </c>
      <c r="Y167">
        <v>361</v>
      </c>
      <c r="Z167">
        <v>0</v>
      </c>
      <c r="AA167">
        <v>0</v>
      </c>
      <c r="AB167">
        <f t="shared" si="14"/>
        <v>361</v>
      </c>
      <c r="AC167">
        <v>0</v>
      </c>
      <c r="AD167">
        <v>3493</v>
      </c>
      <c r="AE167">
        <v>0</v>
      </c>
      <c r="AF167">
        <v>0</v>
      </c>
      <c r="AG167">
        <v>0</v>
      </c>
      <c r="AH167">
        <v>361</v>
      </c>
    </row>
    <row r="168" spans="1:34" x14ac:dyDescent="0.25">
      <c r="A168" t="str">
        <f t="shared" si="10"/>
        <v>TCLU46049229019109000</v>
      </c>
      <c r="B168" t="s">
        <v>845</v>
      </c>
      <c r="C168" s="22">
        <v>9019109000</v>
      </c>
      <c r="D168" s="20">
        <v>43713</v>
      </c>
      <c r="E168" t="s">
        <v>1046</v>
      </c>
      <c r="F168">
        <v>100</v>
      </c>
      <c r="G168" t="s">
        <v>1055</v>
      </c>
      <c r="H168">
        <v>27723</v>
      </c>
      <c r="I168">
        <v>217451.51999999999</v>
      </c>
      <c r="J168">
        <v>0</v>
      </c>
      <c r="K168">
        <v>986.39</v>
      </c>
      <c r="L168" t="s">
        <v>1048</v>
      </c>
      <c r="M168">
        <f t="shared" si="11"/>
        <v>28709.39</v>
      </c>
      <c r="N168" s="25">
        <f t="shared" si="12"/>
        <v>0</v>
      </c>
      <c r="O168" s="19">
        <f t="shared" si="13"/>
        <v>0</v>
      </c>
      <c r="P168">
        <v>700</v>
      </c>
      <c r="Q168">
        <v>0</v>
      </c>
      <c r="R168">
        <v>0</v>
      </c>
      <c r="S168">
        <v>700</v>
      </c>
      <c r="T168">
        <v>10.87</v>
      </c>
      <c r="U168" t="s">
        <v>1049</v>
      </c>
      <c r="V168" t="s">
        <v>1050</v>
      </c>
      <c r="W168" t="s">
        <v>1051</v>
      </c>
      <c r="X168" t="s">
        <v>1052</v>
      </c>
      <c r="Y168">
        <v>0</v>
      </c>
      <c r="Z168">
        <v>0</v>
      </c>
      <c r="AA168">
        <v>0</v>
      </c>
      <c r="AB168">
        <f t="shared" si="14"/>
        <v>0</v>
      </c>
      <c r="AC168">
        <v>0</v>
      </c>
      <c r="AD168">
        <v>5882</v>
      </c>
      <c r="AE168">
        <v>0</v>
      </c>
      <c r="AF168">
        <v>0</v>
      </c>
      <c r="AG168">
        <v>0</v>
      </c>
      <c r="AH168">
        <v>0</v>
      </c>
    </row>
    <row r="169" spans="1:34" x14ac:dyDescent="0.25">
      <c r="A169" t="str">
        <f t="shared" si="10"/>
        <v>TCLU47909617324900090</v>
      </c>
      <c r="B169" t="s">
        <v>847</v>
      </c>
      <c r="C169" s="22">
        <v>7324900090</v>
      </c>
      <c r="D169" s="20">
        <v>43717</v>
      </c>
      <c r="E169" t="s">
        <v>1046</v>
      </c>
      <c r="F169">
        <v>100</v>
      </c>
      <c r="G169" t="s">
        <v>1047</v>
      </c>
      <c r="H169">
        <v>18979</v>
      </c>
      <c r="I169">
        <v>21074.44</v>
      </c>
      <c r="J169">
        <v>0</v>
      </c>
      <c r="K169">
        <v>915.3</v>
      </c>
      <c r="L169" t="s">
        <v>1048</v>
      </c>
      <c r="M169">
        <f t="shared" si="11"/>
        <v>19894.3</v>
      </c>
      <c r="N169" s="25">
        <f t="shared" si="12"/>
        <v>3.1114439814419206</v>
      </c>
      <c r="O169" s="19">
        <f t="shared" si="13"/>
        <v>3.2</v>
      </c>
      <c r="P169">
        <v>124</v>
      </c>
      <c r="Q169">
        <v>0</v>
      </c>
      <c r="R169">
        <v>0</v>
      </c>
      <c r="S169">
        <v>300</v>
      </c>
      <c r="T169">
        <v>2.5499999999999998</v>
      </c>
      <c r="U169" t="s">
        <v>1056</v>
      </c>
      <c r="V169" t="s">
        <v>1057</v>
      </c>
      <c r="W169" t="s">
        <v>1051</v>
      </c>
      <c r="X169" t="s">
        <v>1052</v>
      </c>
      <c r="Y169">
        <v>619</v>
      </c>
      <c r="Z169">
        <v>0</v>
      </c>
      <c r="AA169">
        <v>0</v>
      </c>
      <c r="AB169">
        <f t="shared" si="14"/>
        <v>619</v>
      </c>
      <c r="AC169">
        <v>0</v>
      </c>
      <c r="AD169">
        <v>4020</v>
      </c>
      <c r="AE169">
        <v>8</v>
      </c>
      <c r="AF169">
        <v>0</v>
      </c>
      <c r="AG169">
        <v>0</v>
      </c>
      <c r="AH169">
        <v>627</v>
      </c>
    </row>
    <row r="170" spans="1:34" x14ac:dyDescent="0.25">
      <c r="A170" t="str">
        <f t="shared" si="10"/>
        <v>TCLU47909618302419000</v>
      </c>
      <c r="B170" t="s">
        <v>847</v>
      </c>
      <c r="C170" s="22">
        <v>8302419000</v>
      </c>
      <c r="D170" s="20">
        <v>43717</v>
      </c>
      <c r="E170" t="s">
        <v>1046</v>
      </c>
      <c r="F170">
        <v>100</v>
      </c>
      <c r="G170" t="s">
        <v>1047</v>
      </c>
      <c r="H170">
        <v>2694</v>
      </c>
      <c r="I170">
        <v>2990.88</v>
      </c>
      <c r="J170">
        <v>0</v>
      </c>
      <c r="K170">
        <v>915.3</v>
      </c>
      <c r="L170" t="s">
        <v>1048</v>
      </c>
      <c r="M170">
        <f t="shared" si="11"/>
        <v>3609.3</v>
      </c>
      <c r="N170" s="25">
        <f t="shared" si="12"/>
        <v>2.0502590530019673</v>
      </c>
      <c r="O170" s="19">
        <f t="shared" si="13"/>
        <v>2.1</v>
      </c>
      <c r="P170">
        <v>18</v>
      </c>
      <c r="Q170">
        <v>0</v>
      </c>
      <c r="R170">
        <v>0</v>
      </c>
      <c r="S170">
        <v>300</v>
      </c>
      <c r="T170">
        <v>2.5499999999999998</v>
      </c>
      <c r="U170" t="s">
        <v>1056</v>
      </c>
      <c r="V170" t="s">
        <v>1057</v>
      </c>
      <c r="W170" t="s">
        <v>1051</v>
      </c>
      <c r="X170" t="s">
        <v>1052</v>
      </c>
      <c r="Y170">
        <v>74</v>
      </c>
      <c r="Z170">
        <v>0</v>
      </c>
      <c r="AA170">
        <v>0</v>
      </c>
      <c r="AB170">
        <f t="shared" si="14"/>
        <v>74</v>
      </c>
      <c r="AC170">
        <v>0</v>
      </c>
      <c r="AD170">
        <v>568</v>
      </c>
      <c r="AE170">
        <v>0</v>
      </c>
      <c r="AF170">
        <v>0</v>
      </c>
      <c r="AG170">
        <v>0</v>
      </c>
      <c r="AH170">
        <v>74</v>
      </c>
    </row>
    <row r="171" spans="1:34" x14ac:dyDescent="0.25">
      <c r="A171" t="str">
        <f t="shared" si="10"/>
        <v>TCLU47909617020008000</v>
      </c>
      <c r="B171" t="s">
        <v>847</v>
      </c>
      <c r="C171" s="22">
        <v>7020008000</v>
      </c>
      <c r="D171" s="20">
        <v>43717</v>
      </c>
      <c r="E171" t="s">
        <v>1046</v>
      </c>
      <c r="F171">
        <v>100</v>
      </c>
      <c r="G171" t="s">
        <v>1047</v>
      </c>
      <c r="H171">
        <v>5364</v>
      </c>
      <c r="I171">
        <v>5955.84</v>
      </c>
      <c r="J171">
        <v>0</v>
      </c>
      <c r="K171">
        <v>915.3</v>
      </c>
      <c r="L171" t="s">
        <v>1048</v>
      </c>
      <c r="M171">
        <f t="shared" si="11"/>
        <v>6279.3</v>
      </c>
      <c r="N171" s="25">
        <f t="shared" si="12"/>
        <v>2.6117560874619783</v>
      </c>
      <c r="O171" s="19">
        <f t="shared" si="13"/>
        <v>2.7</v>
      </c>
      <c r="P171">
        <v>35</v>
      </c>
      <c r="Q171">
        <v>0</v>
      </c>
      <c r="R171">
        <v>0</v>
      </c>
      <c r="S171">
        <v>300</v>
      </c>
      <c r="T171">
        <v>2.5499999999999998</v>
      </c>
      <c r="U171" t="s">
        <v>1056</v>
      </c>
      <c r="V171" t="s">
        <v>1057</v>
      </c>
      <c r="W171" t="s">
        <v>1051</v>
      </c>
      <c r="X171" t="s">
        <v>1052</v>
      </c>
      <c r="Y171">
        <v>164</v>
      </c>
      <c r="Z171">
        <v>0</v>
      </c>
      <c r="AA171">
        <v>0</v>
      </c>
      <c r="AB171">
        <f t="shared" si="14"/>
        <v>164</v>
      </c>
      <c r="AC171">
        <v>0</v>
      </c>
      <c r="AD171">
        <v>1134</v>
      </c>
      <c r="AE171">
        <v>0</v>
      </c>
      <c r="AF171">
        <v>0</v>
      </c>
      <c r="AG171">
        <v>0</v>
      </c>
      <c r="AH171">
        <v>164</v>
      </c>
    </row>
    <row r="172" spans="1:34" x14ac:dyDescent="0.25">
      <c r="A172" t="str">
        <f t="shared" si="10"/>
        <v>TCLU47909618302500000</v>
      </c>
      <c r="B172" t="s">
        <v>847</v>
      </c>
      <c r="C172" s="22">
        <v>8302500000</v>
      </c>
      <c r="D172" s="20">
        <v>43717</v>
      </c>
      <c r="E172" t="s">
        <v>1046</v>
      </c>
      <c r="F172">
        <v>100</v>
      </c>
      <c r="G172" t="s">
        <v>1047</v>
      </c>
      <c r="H172">
        <v>9793</v>
      </c>
      <c r="I172">
        <v>10874.04</v>
      </c>
      <c r="J172">
        <v>0</v>
      </c>
      <c r="K172">
        <v>915.3</v>
      </c>
      <c r="L172" t="s">
        <v>1048</v>
      </c>
      <c r="M172">
        <f t="shared" si="11"/>
        <v>10708.3</v>
      </c>
      <c r="N172" s="25">
        <f t="shared" si="12"/>
        <v>2.5214086269529248</v>
      </c>
      <c r="O172" s="19">
        <f t="shared" si="13"/>
        <v>2.6</v>
      </c>
      <c r="P172">
        <v>64</v>
      </c>
      <c r="Q172">
        <v>0</v>
      </c>
      <c r="R172">
        <v>0</v>
      </c>
      <c r="S172">
        <v>300</v>
      </c>
      <c r="T172">
        <v>2.5499999999999998</v>
      </c>
      <c r="U172" t="s">
        <v>1056</v>
      </c>
      <c r="V172" t="s">
        <v>1057</v>
      </c>
      <c r="W172" t="s">
        <v>1051</v>
      </c>
      <c r="X172" t="s">
        <v>1052</v>
      </c>
      <c r="Y172">
        <v>270</v>
      </c>
      <c r="Z172">
        <v>0</v>
      </c>
      <c r="AA172">
        <v>0</v>
      </c>
      <c r="AB172">
        <f t="shared" si="14"/>
        <v>270</v>
      </c>
      <c r="AC172">
        <v>0</v>
      </c>
      <c r="AD172">
        <v>2064</v>
      </c>
      <c r="AE172">
        <v>0</v>
      </c>
      <c r="AF172">
        <v>0</v>
      </c>
      <c r="AG172">
        <v>0</v>
      </c>
      <c r="AH172">
        <v>270</v>
      </c>
    </row>
    <row r="173" spans="1:34" x14ac:dyDescent="0.25">
      <c r="A173" t="str">
        <f t="shared" si="10"/>
        <v>TCLU47909613924900090</v>
      </c>
      <c r="B173" t="s">
        <v>847</v>
      </c>
      <c r="C173" s="22">
        <v>3924900090</v>
      </c>
      <c r="D173" s="20">
        <v>43717</v>
      </c>
      <c r="E173" t="s">
        <v>1046</v>
      </c>
      <c r="F173">
        <v>100</v>
      </c>
      <c r="G173" t="s">
        <v>1047</v>
      </c>
      <c r="H173">
        <v>348</v>
      </c>
      <c r="I173">
        <v>385.92</v>
      </c>
      <c r="J173">
        <v>0</v>
      </c>
      <c r="K173">
        <v>915.3</v>
      </c>
      <c r="L173" t="s">
        <v>1048</v>
      </c>
      <c r="M173">
        <f t="shared" si="11"/>
        <v>1263.3</v>
      </c>
      <c r="N173" s="25">
        <f t="shared" si="12"/>
        <v>1.8206285126256629</v>
      </c>
      <c r="O173" s="19">
        <f t="shared" si="13"/>
        <v>1.9000000000000001</v>
      </c>
      <c r="P173">
        <v>2</v>
      </c>
      <c r="Q173">
        <v>0</v>
      </c>
      <c r="R173">
        <v>0</v>
      </c>
      <c r="S173">
        <v>300</v>
      </c>
      <c r="T173">
        <v>2.5499999999999998</v>
      </c>
      <c r="U173" t="s">
        <v>1056</v>
      </c>
      <c r="V173" t="s">
        <v>1057</v>
      </c>
      <c r="W173" t="s">
        <v>1051</v>
      </c>
      <c r="X173" t="s">
        <v>1052</v>
      </c>
      <c r="Y173">
        <v>23</v>
      </c>
      <c r="Z173">
        <v>0</v>
      </c>
      <c r="AA173">
        <v>0</v>
      </c>
      <c r="AB173">
        <f t="shared" si="14"/>
        <v>23</v>
      </c>
      <c r="AC173">
        <v>0</v>
      </c>
      <c r="AD173">
        <v>76</v>
      </c>
      <c r="AE173">
        <v>0</v>
      </c>
      <c r="AF173">
        <v>0</v>
      </c>
      <c r="AG173">
        <v>0</v>
      </c>
      <c r="AH173">
        <v>23</v>
      </c>
    </row>
    <row r="174" spans="1:34" x14ac:dyDescent="0.25">
      <c r="A174" t="str">
        <f t="shared" si="10"/>
        <v>TCLU47909618302411000</v>
      </c>
      <c r="B174" t="s">
        <v>847</v>
      </c>
      <c r="C174" s="22">
        <v>8302411000</v>
      </c>
      <c r="D174" s="20">
        <v>43717</v>
      </c>
      <c r="E174" t="s">
        <v>1046</v>
      </c>
      <c r="F174">
        <v>100</v>
      </c>
      <c r="G174" t="s">
        <v>1047</v>
      </c>
      <c r="H174">
        <v>5460</v>
      </c>
      <c r="I174">
        <v>6063.3</v>
      </c>
      <c r="J174">
        <v>0</v>
      </c>
      <c r="K174">
        <v>915.3</v>
      </c>
      <c r="L174" t="s">
        <v>1048</v>
      </c>
      <c r="M174">
        <f t="shared" si="11"/>
        <v>6375.3</v>
      </c>
      <c r="N174" s="25">
        <f t="shared" si="12"/>
        <v>2.35283045503741</v>
      </c>
      <c r="O174" s="19">
        <f t="shared" si="13"/>
        <v>2.4</v>
      </c>
      <c r="P174">
        <v>36</v>
      </c>
      <c r="Q174">
        <v>0</v>
      </c>
      <c r="R174">
        <v>0</v>
      </c>
      <c r="S174">
        <v>300</v>
      </c>
      <c r="T174">
        <v>2.5499999999999998</v>
      </c>
      <c r="U174" t="s">
        <v>1056</v>
      </c>
      <c r="V174" t="s">
        <v>1057</v>
      </c>
      <c r="W174" t="s">
        <v>1051</v>
      </c>
      <c r="X174" t="s">
        <v>1052</v>
      </c>
      <c r="Y174">
        <v>150</v>
      </c>
      <c r="Z174">
        <v>0</v>
      </c>
      <c r="AA174">
        <v>0</v>
      </c>
      <c r="AB174">
        <f t="shared" si="14"/>
        <v>150</v>
      </c>
      <c r="AC174">
        <v>0</v>
      </c>
      <c r="AD174">
        <v>1151</v>
      </c>
      <c r="AE174">
        <v>0</v>
      </c>
      <c r="AF174">
        <v>0</v>
      </c>
      <c r="AG174">
        <v>0</v>
      </c>
      <c r="AH174">
        <v>150</v>
      </c>
    </row>
    <row r="175" spans="1:34" x14ac:dyDescent="0.25">
      <c r="A175" t="str">
        <f t="shared" si="10"/>
        <v>TCLU47909619603909900</v>
      </c>
      <c r="B175" t="s">
        <v>847</v>
      </c>
      <c r="C175" s="22">
        <v>9603909900</v>
      </c>
      <c r="D175" s="20">
        <v>43717</v>
      </c>
      <c r="E175" t="s">
        <v>1046</v>
      </c>
      <c r="F175">
        <v>100</v>
      </c>
      <c r="G175" t="s">
        <v>1047</v>
      </c>
      <c r="H175">
        <v>3287</v>
      </c>
      <c r="I175">
        <v>3650.4</v>
      </c>
      <c r="J175">
        <v>0</v>
      </c>
      <c r="K175">
        <v>915.3</v>
      </c>
      <c r="L175" t="s">
        <v>1048</v>
      </c>
      <c r="M175">
        <f t="shared" si="11"/>
        <v>4202.3</v>
      </c>
      <c r="N175" s="25">
        <f t="shared" si="12"/>
        <v>2.9507650572305639</v>
      </c>
      <c r="O175" s="19">
        <f t="shared" si="13"/>
        <v>3</v>
      </c>
      <c r="P175">
        <v>21</v>
      </c>
      <c r="Q175">
        <v>0</v>
      </c>
      <c r="R175">
        <v>0</v>
      </c>
      <c r="S175">
        <v>300</v>
      </c>
      <c r="T175">
        <v>2.5499999999999998</v>
      </c>
      <c r="U175" t="s">
        <v>1056</v>
      </c>
      <c r="V175" t="s">
        <v>1057</v>
      </c>
      <c r="W175" t="s">
        <v>1051</v>
      </c>
      <c r="X175" t="s">
        <v>1052</v>
      </c>
      <c r="Y175">
        <v>124</v>
      </c>
      <c r="Z175">
        <v>0</v>
      </c>
      <c r="AA175">
        <v>0</v>
      </c>
      <c r="AB175">
        <f t="shared" si="14"/>
        <v>124</v>
      </c>
      <c r="AC175">
        <v>0</v>
      </c>
      <c r="AD175">
        <v>700</v>
      </c>
      <c r="AE175">
        <v>0</v>
      </c>
      <c r="AF175">
        <v>0</v>
      </c>
      <c r="AG175">
        <v>0</v>
      </c>
      <c r="AH175">
        <v>124</v>
      </c>
    </row>
    <row r="176" spans="1:34" x14ac:dyDescent="0.25">
      <c r="A176" t="str">
        <f t="shared" si="10"/>
        <v>TCLU89854898516299900</v>
      </c>
      <c r="B176" t="s">
        <v>859</v>
      </c>
      <c r="C176" s="22">
        <v>8516299900</v>
      </c>
      <c r="D176" s="20">
        <v>43717</v>
      </c>
      <c r="E176" t="s">
        <v>1046</v>
      </c>
      <c r="F176">
        <v>100</v>
      </c>
      <c r="G176" t="s">
        <v>1047</v>
      </c>
      <c r="H176">
        <v>69344</v>
      </c>
      <c r="I176">
        <v>77000</v>
      </c>
      <c r="J176">
        <v>0</v>
      </c>
      <c r="K176">
        <v>916.47</v>
      </c>
      <c r="L176" t="s">
        <v>1048</v>
      </c>
      <c r="M176">
        <f t="shared" si="11"/>
        <v>70260.47</v>
      </c>
      <c r="N176" s="25">
        <f t="shared" si="12"/>
        <v>2.6999534731264965</v>
      </c>
      <c r="O176" s="19">
        <f t="shared" si="13"/>
        <v>2.7</v>
      </c>
      <c r="P176">
        <v>300</v>
      </c>
      <c r="Q176">
        <v>0</v>
      </c>
      <c r="R176">
        <v>0</v>
      </c>
      <c r="S176">
        <v>300</v>
      </c>
      <c r="T176">
        <v>3.85</v>
      </c>
      <c r="U176" t="s">
        <v>1056</v>
      </c>
      <c r="V176" t="s">
        <v>1057</v>
      </c>
      <c r="W176" t="s">
        <v>1051</v>
      </c>
      <c r="X176" t="s">
        <v>1052</v>
      </c>
      <c r="Y176">
        <v>1897</v>
      </c>
      <c r="Z176">
        <v>0</v>
      </c>
      <c r="AA176">
        <v>0</v>
      </c>
      <c r="AB176">
        <f t="shared" si="14"/>
        <v>1897</v>
      </c>
      <c r="AC176">
        <v>0</v>
      </c>
      <c r="AD176">
        <v>14491</v>
      </c>
      <c r="AE176">
        <v>13</v>
      </c>
      <c r="AF176">
        <v>0</v>
      </c>
      <c r="AG176">
        <v>0</v>
      </c>
      <c r="AH176">
        <v>1910</v>
      </c>
    </row>
    <row r="177" spans="1:34" x14ac:dyDescent="0.25">
      <c r="A177" t="str">
        <f t="shared" si="10"/>
        <v>TCLU93619078516295000</v>
      </c>
      <c r="B177" t="s">
        <v>862</v>
      </c>
      <c r="C177" s="22">
        <v>8516295000</v>
      </c>
      <c r="D177" s="20">
        <v>43710</v>
      </c>
      <c r="E177" t="s">
        <v>1046</v>
      </c>
      <c r="F177">
        <v>100</v>
      </c>
      <c r="G177" t="s">
        <v>1047</v>
      </c>
      <c r="H177">
        <v>25357</v>
      </c>
      <c r="I177">
        <v>28156</v>
      </c>
      <c r="J177">
        <v>0</v>
      </c>
      <c r="K177">
        <v>914.27</v>
      </c>
      <c r="L177" t="s">
        <v>1048</v>
      </c>
      <c r="M177">
        <f t="shared" si="11"/>
        <v>26271.27</v>
      </c>
      <c r="N177" s="25">
        <f t="shared" si="12"/>
        <v>2.6987656097326091</v>
      </c>
      <c r="O177" s="19">
        <f t="shared" si="13"/>
        <v>2.7</v>
      </c>
      <c r="P177">
        <v>300</v>
      </c>
      <c r="Q177">
        <v>0</v>
      </c>
      <c r="R177">
        <v>0</v>
      </c>
      <c r="S177">
        <v>300</v>
      </c>
      <c r="T177">
        <v>1.41</v>
      </c>
      <c r="U177" t="s">
        <v>1056</v>
      </c>
      <c r="V177" t="s">
        <v>1057</v>
      </c>
      <c r="W177" t="s">
        <v>1051</v>
      </c>
      <c r="X177" t="s">
        <v>1052</v>
      </c>
      <c r="Y177">
        <v>709</v>
      </c>
      <c r="Z177">
        <v>0</v>
      </c>
      <c r="AA177">
        <v>0</v>
      </c>
      <c r="AB177">
        <f t="shared" si="14"/>
        <v>709</v>
      </c>
      <c r="AC177">
        <v>0</v>
      </c>
      <c r="AD177">
        <v>5456</v>
      </c>
      <c r="AE177">
        <v>8</v>
      </c>
      <c r="AF177">
        <v>0</v>
      </c>
      <c r="AG177">
        <v>0</v>
      </c>
      <c r="AH177">
        <v>717</v>
      </c>
    </row>
    <row r="178" spans="1:34" x14ac:dyDescent="0.25">
      <c r="A178" t="str">
        <f t="shared" si="10"/>
        <v>TCNU57356736910900000</v>
      </c>
      <c r="B178" t="s">
        <v>873</v>
      </c>
      <c r="C178" s="22">
        <v>6910900000</v>
      </c>
      <c r="D178" s="20">
        <v>43713</v>
      </c>
      <c r="E178" t="s">
        <v>1046</v>
      </c>
      <c r="F178">
        <v>100</v>
      </c>
      <c r="G178" t="s">
        <v>1047</v>
      </c>
      <c r="H178">
        <v>12061</v>
      </c>
      <c r="I178">
        <v>13392</v>
      </c>
      <c r="J178">
        <v>0</v>
      </c>
      <c r="K178">
        <v>985.6</v>
      </c>
      <c r="L178" t="s">
        <v>1048</v>
      </c>
      <c r="M178">
        <f t="shared" si="11"/>
        <v>13046.6</v>
      </c>
      <c r="N178" s="25">
        <f t="shared" si="12"/>
        <v>6.9979918139591923</v>
      </c>
      <c r="O178" s="19">
        <f t="shared" si="13"/>
        <v>7</v>
      </c>
      <c r="P178">
        <v>550</v>
      </c>
      <c r="Q178">
        <v>0</v>
      </c>
      <c r="R178">
        <v>0</v>
      </c>
      <c r="S178">
        <v>550</v>
      </c>
      <c r="T178">
        <v>0.67</v>
      </c>
      <c r="U178" t="s">
        <v>1049</v>
      </c>
      <c r="V178" t="s">
        <v>1050</v>
      </c>
      <c r="W178" t="s">
        <v>1051</v>
      </c>
      <c r="X178" t="s">
        <v>1052</v>
      </c>
      <c r="Y178">
        <v>913</v>
      </c>
      <c r="Z178">
        <v>0</v>
      </c>
      <c r="AA178">
        <v>0</v>
      </c>
      <c r="AB178">
        <f t="shared" si="14"/>
        <v>913</v>
      </c>
      <c r="AC178">
        <v>0</v>
      </c>
      <c r="AD178">
        <v>2902</v>
      </c>
      <c r="AE178">
        <v>0</v>
      </c>
      <c r="AF178">
        <v>0</v>
      </c>
      <c r="AG178">
        <v>0</v>
      </c>
      <c r="AH178">
        <v>913</v>
      </c>
    </row>
    <row r="179" spans="1:34" x14ac:dyDescent="0.25">
      <c r="A179" t="str">
        <f t="shared" si="10"/>
        <v>TCNU74654959405209100</v>
      </c>
      <c r="B179" t="s">
        <v>876</v>
      </c>
      <c r="C179" s="22">
        <v>9405209100</v>
      </c>
      <c r="D179" s="20">
        <v>43713</v>
      </c>
      <c r="E179" t="s">
        <v>1046</v>
      </c>
      <c r="F179">
        <v>100</v>
      </c>
      <c r="G179" t="s">
        <v>1048</v>
      </c>
      <c r="H179">
        <v>4530</v>
      </c>
      <c r="I179">
        <v>5029.92</v>
      </c>
      <c r="J179">
        <v>0</v>
      </c>
      <c r="K179">
        <v>988.03</v>
      </c>
      <c r="L179" t="s">
        <v>1048</v>
      </c>
      <c r="M179">
        <f t="shared" si="11"/>
        <v>5518.03</v>
      </c>
      <c r="N179" s="25">
        <f t="shared" si="12"/>
        <v>2.2471787938811496</v>
      </c>
      <c r="O179" s="19">
        <f t="shared" si="13"/>
        <v>2.3000000000000003</v>
      </c>
      <c r="P179">
        <v>52</v>
      </c>
      <c r="Q179">
        <v>0</v>
      </c>
      <c r="R179">
        <v>0</v>
      </c>
      <c r="S179">
        <v>700</v>
      </c>
      <c r="T179">
        <v>3.03</v>
      </c>
      <c r="U179" t="s">
        <v>1049</v>
      </c>
      <c r="V179" t="s">
        <v>1050</v>
      </c>
      <c r="W179" t="s">
        <v>1051</v>
      </c>
      <c r="X179" t="s">
        <v>1052</v>
      </c>
      <c r="Y179">
        <v>124</v>
      </c>
      <c r="Z179">
        <v>0</v>
      </c>
      <c r="AA179">
        <v>0</v>
      </c>
      <c r="AB179">
        <f t="shared" si="14"/>
        <v>124</v>
      </c>
      <c r="AC179">
        <v>0</v>
      </c>
      <c r="AD179">
        <v>956</v>
      </c>
      <c r="AE179">
        <v>0</v>
      </c>
      <c r="AF179">
        <v>0</v>
      </c>
      <c r="AG179">
        <v>0</v>
      </c>
      <c r="AH179">
        <v>124</v>
      </c>
    </row>
    <row r="180" spans="1:34" x14ac:dyDescent="0.25">
      <c r="A180" t="str">
        <f t="shared" si="10"/>
        <v>TCNU74654959405209990</v>
      </c>
      <c r="B180" t="s">
        <v>876</v>
      </c>
      <c r="C180" s="22">
        <v>9405209990</v>
      </c>
      <c r="D180" s="20">
        <v>43713</v>
      </c>
      <c r="E180" t="s">
        <v>1046</v>
      </c>
      <c r="F180">
        <v>100</v>
      </c>
      <c r="G180" t="s">
        <v>1048</v>
      </c>
      <c r="H180">
        <v>8061</v>
      </c>
      <c r="I180">
        <v>8951.0400000000009</v>
      </c>
      <c r="J180">
        <v>0</v>
      </c>
      <c r="K180">
        <v>988.03</v>
      </c>
      <c r="L180" t="s">
        <v>1048</v>
      </c>
      <c r="M180">
        <f t="shared" si="11"/>
        <v>9049.0300000000007</v>
      </c>
      <c r="N180" s="25">
        <f t="shared" si="12"/>
        <v>2.442250716375125</v>
      </c>
      <c r="O180" s="19">
        <f t="shared" si="13"/>
        <v>2.5</v>
      </c>
      <c r="P180">
        <v>93</v>
      </c>
      <c r="Q180">
        <v>0</v>
      </c>
      <c r="R180">
        <v>0</v>
      </c>
      <c r="S180">
        <v>700</v>
      </c>
      <c r="T180">
        <v>3.03</v>
      </c>
      <c r="U180" t="s">
        <v>1049</v>
      </c>
      <c r="V180" t="s">
        <v>1050</v>
      </c>
      <c r="W180" t="s">
        <v>1051</v>
      </c>
      <c r="X180" t="s">
        <v>1052</v>
      </c>
      <c r="Y180">
        <v>221</v>
      </c>
      <c r="Z180">
        <v>0</v>
      </c>
      <c r="AA180">
        <v>0</v>
      </c>
      <c r="AB180">
        <f t="shared" si="14"/>
        <v>221</v>
      </c>
      <c r="AC180">
        <v>0</v>
      </c>
      <c r="AD180">
        <v>1701</v>
      </c>
      <c r="AE180">
        <v>0</v>
      </c>
      <c r="AF180">
        <v>0</v>
      </c>
      <c r="AG180">
        <v>0</v>
      </c>
      <c r="AH180">
        <v>221</v>
      </c>
    </row>
    <row r="181" spans="1:34" x14ac:dyDescent="0.25">
      <c r="A181" t="str">
        <f t="shared" si="10"/>
        <v>TCNU74654959405204000</v>
      </c>
      <c r="B181" t="s">
        <v>876</v>
      </c>
      <c r="C181" s="22">
        <v>9405204000</v>
      </c>
      <c r="D181" s="20">
        <v>43713</v>
      </c>
      <c r="E181" t="s">
        <v>1046</v>
      </c>
      <c r="F181">
        <v>100</v>
      </c>
      <c r="G181" t="s">
        <v>1048</v>
      </c>
      <c r="H181">
        <v>21084</v>
      </c>
      <c r="I181">
        <v>23412.16</v>
      </c>
      <c r="J181">
        <v>0</v>
      </c>
      <c r="K181">
        <v>988.03</v>
      </c>
      <c r="L181" t="s">
        <v>1048</v>
      </c>
      <c r="M181">
        <f t="shared" si="11"/>
        <v>22072.03</v>
      </c>
      <c r="N181" s="25">
        <f t="shared" si="12"/>
        <v>4.5623352269818414</v>
      </c>
      <c r="O181" s="19">
        <f t="shared" si="13"/>
        <v>4.5999999999999996</v>
      </c>
      <c r="P181">
        <v>243</v>
      </c>
      <c r="Q181">
        <v>0</v>
      </c>
      <c r="R181">
        <v>0</v>
      </c>
      <c r="S181">
        <v>700</v>
      </c>
      <c r="T181">
        <v>3.03</v>
      </c>
      <c r="U181" t="s">
        <v>1049</v>
      </c>
      <c r="V181" t="s">
        <v>1050</v>
      </c>
      <c r="W181" t="s">
        <v>1051</v>
      </c>
      <c r="X181" t="s">
        <v>1052</v>
      </c>
      <c r="Y181">
        <v>1007</v>
      </c>
      <c r="Z181">
        <v>0</v>
      </c>
      <c r="AA181">
        <v>0</v>
      </c>
      <c r="AB181">
        <f t="shared" si="14"/>
        <v>1007</v>
      </c>
      <c r="AC181">
        <v>0</v>
      </c>
      <c r="AD181">
        <v>4536</v>
      </c>
      <c r="AE181">
        <v>0</v>
      </c>
      <c r="AF181">
        <v>0</v>
      </c>
      <c r="AG181">
        <v>0</v>
      </c>
      <c r="AH181">
        <v>1007</v>
      </c>
    </row>
    <row r="182" spans="1:34" x14ac:dyDescent="0.25">
      <c r="A182" t="str">
        <f t="shared" si="10"/>
        <v>TCNU74654958481801190</v>
      </c>
      <c r="B182" t="s">
        <v>876</v>
      </c>
      <c r="C182" s="22">
        <v>8481801190</v>
      </c>
      <c r="D182" s="20">
        <v>43713</v>
      </c>
      <c r="E182" t="s">
        <v>1046</v>
      </c>
      <c r="F182">
        <v>100</v>
      </c>
      <c r="G182" t="s">
        <v>1048</v>
      </c>
      <c r="H182">
        <v>12032</v>
      </c>
      <c r="I182">
        <v>94380</v>
      </c>
      <c r="J182">
        <v>0</v>
      </c>
      <c r="K182">
        <v>988.03</v>
      </c>
      <c r="L182" t="s">
        <v>1048</v>
      </c>
      <c r="M182">
        <f t="shared" si="11"/>
        <v>13020.03</v>
      </c>
      <c r="N182" s="25">
        <f t="shared" si="12"/>
        <v>2.0660474668645157</v>
      </c>
      <c r="O182" s="19">
        <f t="shared" si="13"/>
        <v>2.1</v>
      </c>
      <c r="P182">
        <v>139</v>
      </c>
      <c r="Q182">
        <v>0</v>
      </c>
      <c r="R182">
        <v>0</v>
      </c>
      <c r="S182">
        <v>700</v>
      </c>
      <c r="T182">
        <v>3.03</v>
      </c>
      <c r="U182" t="s">
        <v>1049</v>
      </c>
      <c r="V182" t="s">
        <v>1050</v>
      </c>
      <c r="W182" t="s">
        <v>1051</v>
      </c>
      <c r="X182" t="s">
        <v>1052</v>
      </c>
      <c r="Y182">
        <v>269</v>
      </c>
      <c r="Z182">
        <v>0</v>
      </c>
      <c r="AA182">
        <v>0</v>
      </c>
      <c r="AB182">
        <f t="shared" si="14"/>
        <v>269</v>
      </c>
      <c r="AC182">
        <v>0</v>
      </c>
      <c r="AD182">
        <v>2527</v>
      </c>
      <c r="AE182">
        <v>0</v>
      </c>
      <c r="AF182">
        <v>0</v>
      </c>
      <c r="AG182">
        <v>0</v>
      </c>
      <c r="AH182">
        <v>269</v>
      </c>
    </row>
    <row r="183" spans="1:34" x14ac:dyDescent="0.25">
      <c r="A183" t="str">
        <f t="shared" si="10"/>
        <v>TCNU74654953924900090</v>
      </c>
      <c r="B183" t="s">
        <v>876</v>
      </c>
      <c r="C183" s="22">
        <v>3924900090</v>
      </c>
      <c r="D183" s="20">
        <v>43713</v>
      </c>
      <c r="E183" t="s">
        <v>1046</v>
      </c>
      <c r="F183">
        <v>100</v>
      </c>
      <c r="G183" t="s">
        <v>1048</v>
      </c>
      <c r="H183">
        <v>14940</v>
      </c>
      <c r="I183">
        <v>117184.32000000001</v>
      </c>
      <c r="J183">
        <v>0</v>
      </c>
      <c r="K183">
        <v>988.03</v>
      </c>
      <c r="L183" t="s">
        <v>1048</v>
      </c>
      <c r="M183">
        <f t="shared" si="11"/>
        <v>15928.03</v>
      </c>
      <c r="N183" s="25">
        <f t="shared" si="12"/>
        <v>6.1966231856670282</v>
      </c>
      <c r="O183" s="19">
        <f t="shared" si="13"/>
        <v>6.1999999999999993</v>
      </c>
      <c r="P183">
        <v>172</v>
      </c>
      <c r="Q183">
        <v>0</v>
      </c>
      <c r="R183">
        <v>0</v>
      </c>
      <c r="S183">
        <v>700</v>
      </c>
      <c r="T183">
        <v>3.03</v>
      </c>
      <c r="U183" t="s">
        <v>1049</v>
      </c>
      <c r="V183" t="s">
        <v>1050</v>
      </c>
      <c r="W183" t="s">
        <v>1051</v>
      </c>
      <c r="X183" t="s">
        <v>1052</v>
      </c>
      <c r="Y183">
        <v>987</v>
      </c>
      <c r="Z183">
        <v>0</v>
      </c>
      <c r="AA183">
        <v>5</v>
      </c>
      <c r="AB183">
        <f t="shared" si="14"/>
        <v>992</v>
      </c>
      <c r="AC183">
        <v>0</v>
      </c>
      <c r="AD183">
        <v>3270</v>
      </c>
      <c r="AE183">
        <v>0</v>
      </c>
      <c r="AF183">
        <v>0</v>
      </c>
      <c r="AG183">
        <v>0</v>
      </c>
      <c r="AH183">
        <v>992</v>
      </c>
    </row>
    <row r="184" spans="1:34" x14ac:dyDescent="0.25">
      <c r="A184" t="str">
        <f t="shared" si="10"/>
        <v>TCNU85161607009920000</v>
      </c>
      <c r="B184" t="s">
        <v>883</v>
      </c>
      <c r="C184" s="22">
        <v>7009920000</v>
      </c>
      <c r="D184" s="20">
        <v>43714</v>
      </c>
      <c r="E184" t="s">
        <v>1046</v>
      </c>
      <c r="F184">
        <v>100</v>
      </c>
      <c r="G184" t="s">
        <v>1047</v>
      </c>
      <c r="H184">
        <v>32076</v>
      </c>
      <c r="I184">
        <v>35616.94</v>
      </c>
      <c r="J184">
        <v>0</v>
      </c>
      <c r="K184">
        <v>1082.5999999999999</v>
      </c>
      <c r="L184" t="s">
        <v>1048</v>
      </c>
      <c r="M184">
        <f t="shared" si="11"/>
        <v>33158.6</v>
      </c>
      <c r="N184" s="25">
        <f t="shared" si="12"/>
        <v>3.9989625617486868</v>
      </c>
      <c r="O184" s="19">
        <f t="shared" si="13"/>
        <v>4</v>
      </c>
      <c r="P184">
        <v>950</v>
      </c>
      <c r="Q184">
        <v>0</v>
      </c>
      <c r="R184">
        <v>0</v>
      </c>
      <c r="S184">
        <v>950</v>
      </c>
      <c r="T184">
        <v>1.78</v>
      </c>
      <c r="U184" t="s">
        <v>1058</v>
      </c>
      <c r="V184" t="s">
        <v>1059</v>
      </c>
      <c r="W184" t="s">
        <v>1051</v>
      </c>
      <c r="X184" t="s">
        <v>1052</v>
      </c>
      <c r="Y184">
        <v>1326</v>
      </c>
      <c r="Z184">
        <v>0</v>
      </c>
      <c r="AA184">
        <v>0</v>
      </c>
      <c r="AB184">
        <f t="shared" si="14"/>
        <v>1326</v>
      </c>
      <c r="AC184">
        <v>0</v>
      </c>
      <c r="AD184">
        <v>7087</v>
      </c>
      <c r="AE184">
        <v>13</v>
      </c>
      <c r="AF184">
        <v>0</v>
      </c>
      <c r="AG184">
        <v>0</v>
      </c>
      <c r="AH184">
        <v>1339</v>
      </c>
    </row>
    <row r="185" spans="1:34" x14ac:dyDescent="0.25">
      <c r="A185" t="str">
        <f t="shared" si="10"/>
        <v>TCNU90635359405209100</v>
      </c>
      <c r="B185" t="s">
        <v>886</v>
      </c>
      <c r="C185" s="22">
        <v>9405209100</v>
      </c>
      <c r="D185" s="20">
        <v>43718</v>
      </c>
      <c r="E185" t="s">
        <v>1046</v>
      </c>
      <c r="F185">
        <v>100</v>
      </c>
      <c r="G185" t="s">
        <v>1047</v>
      </c>
      <c r="H185">
        <v>14400</v>
      </c>
      <c r="I185">
        <v>15989.7</v>
      </c>
      <c r="J185">
        <v>0</v>
      </c>
      <c r="K185">
        <v>1143.3399999999999</v>
      </c>
      <c r="L185" t="s">
        <v>1048</v>
      </c>
      <c r="M185">
        <f t="shared" si="11"/>
        <v>15543.34</v>
      </c>
      <c r="N185" s="25">
        <f t="shared" si="12"/>
        <v>2.6056175828361212</v>
      </c>
      <c r="O185" s="19">
        <f t="shared" si="13"/>
        <v>2.7</v>
      </c>
      <c r="P185">
        <v>375</v>
      </c>
      <c r="Q185">
        <v>0</v>
      </c>
      <c r="R185">
        <v>0</v>
      </c>
      <c r="S185">
        <v>700</v>
      </c>
      <c r="T185">
        <v>1.49</v>
      </c>
      <c r="U185" t="s">
        <v>1049</v>
      </c>
      <c r="V185" t="s">
        <v>1050</v>
      </c>
      <c r="W185" t="s">
        <v>1051</v>
      </c>
      <c r="X185" t="s">
        <v>1052</v>
      </c>
      <c r="Y185">
        <v>405</v>
      </c>
      <c r="Z185">
        <v>0</v>
      </c>
      <c r="AA185">
        <v>0</v>
      </c>
      <c r="AB185">
        <f t="shared" si="14"/>
        <v>405</v>
      </c>
      <c r="AC185">
        <v>0</v>
      </c>
      <c r="AD185">
        <v>3159</v>
      </c>
      <c r="AE185">
        <v>0</v>
      </c>
      <c r="AF185">
        <v>0</v>
      </c>
      <c r="AG185">
        <v>0</v>
      </c>
      <c r="AH185">
        <v>405</v>
      </c>
    </row>
    <row r="186" spans="1:34" x14ac:dyDescent="0.25">
      <c r="A186" t="str">
        <f t="shared" si="10"/>
        <v>TCNU90635359405105000</v>
      </c>
      <c r="B186" t="s">
        <v>886</v>
      </c>
      <c r="C186" s="22">
        <v>9405105000</v>
      </c>
      <c r="D186" s="20">
        <v>43718</v>
      </c>
      <c r="E186" t="s">
        <v>1046</v>
      </c>
      <c r="F186">
        <v>100</v>
      </c>
      <c r="G186" t="s">
        <v>1047</v>
      </c>
      <c r="H186">
        <v>6211</v>
      </c>
      <c r="I186">
        <v>6897</v>
      </c>
      <c r="J186">
        <v>0</v>
      </c>
      <c r="K186">
        <v>1143.3399999999999</v>
      </c>
      <c r="L186" t="s">
        <v>1048</v>
      </c>
      <c r="M186">
        <f t="shared" si="11"/>
        <v>7354.34</v>
      </c>
      <c r="N186" s="25">
        <f t="shared" si="12"/>
        <v>3.2633791747457965</v>
      </c>
      <c r="O186" s="19">
        <f t="shared" si="13"/>
        <v>3.3000000000000003</v>
      </c>
      <c r="P186">
        <v>162</v>
      </c>
      <c r="Q186">
        <v>0</v>
      </c>
      <c r="R186">
        <v>0</v>
      </c>
      <c r="S186">
        <v>700</v>
      </c>
      <c r="T186">
        <v>1.49</v>
      </c>
      <c r="U186" t="s">
        <v>1049</v>
      </c>
      <c r="V186" t="s">
        <v>1050</v>
      </c>
      <c r="W186" t="s">
        <v>1051</v>
      </c>
      <c r="X186" t="s">
        <v>1052</v>
      </c>
      <c r="Y186">
        <v>240</v>
      </c>
      <c r="Z186">
        <v>0</v>
      </c>
      <c r="AA186">
        <v>0</v>
      </c>
      <c r="AB186">
        <f t="shared" si="14"/>
        <v>240</v>
      </c>
      <c r="AC186">
        <v>0</v>
      </c>
      <c r="AD186">
        <v>1375</v>
      </c>
      <c r="AE186">
        <v>0</v>
      </c>
      <c r="AF186">
        <v>0</v>
      </c>
      <c r="AG186">
        <v>0</v>
      </c>
      <c r="AH186">
        <v>240</v>
      </c>
    </row>
    <row r="187" spans="1:34" x14ac:dyDescent="0.25">
      <c r="A187" t="str">
        <f t="shared" si="10"/>
        <v>TCNU90635359405109190</v>
      </c>
      <c r="B187" t="s">
        <v>886</v>
      </c>
      <c r="C187" s="22">
        <v>9405109190</v>
      </c>
      <c r="D187" s="20">
        <v>43718</v>
      </c>
      <c r="E187" t="s">
        <v>1046</v>
      </c>
      <c r="F187">
        <v>100</v>
      </c>
      <c r="G187" t="s">
        <v>1047</v>
      </c>
      <c r="H187">
        <v>6254</v>
      </c>
      <c r="I187">
        <v>6944</v>
      </c>
      <c r="J187">
        <v>0</v>
      </c>
      <c r="K187">
        <v>1143.3399999999999</v>
      </c>
      <c r="L187" t="s">
        <v>1048</v>
      </c>
      <c r="M187">
        <f t="shared" si="11"/>
        <v>7397.34</v>
      </c>
      <c r="N187" s="25">
        <f t="shared" si="12"/>
        <v>2.3792336164080599</v>
      </c>
      <c r="O187" s="19">
        <f t="shared" si="13"/>
        <v>2.4</v>
      </c>
      <c r="P187">
        <v>163</v>
      </c>
      <c r="Q187">
        <v>0</v>
      </c>
      <c r="R187">
        <v>0</v>
      </c>
      <c r="S187">
        <v>700</v>
      </c>
      <c r="T187">
        <v>1.49</v>
      </c>
      <c r="U187" t="s">
        <v>1049</v>
      </c>
      <c r="V187" t="s">
        <v>1050</v>
      </c>
      <c r="W187" t="s">
        <v>1051</v>
      </c>
      <c r="X187" t="s">
        <v>1052</v>
      </c>
      <c r="Y187">
        <v>176</v>
      </c>
      <c r="Z187">
        <v>0</v>
      </c>
      <c r="AA187">
        <v>0</v>
      </c>
      <c r="AB187">
        <f t="shared" si="14"/>
        <v>176</v>
      </c>
      <c r="AC187">
        <v>0</v>
      </c>
      <c r="AD187">
        <v>1372</v>
      </c>
      <c r="AE187">
        <v>0</v>
      </c>
      <c r="AF187">
        <v>0</v>
      </c>
      <c r="AG187">
        <v>0</v>
      </c>
      <c r="AH187">
        <v>176</v>
      </c>
    </row>
    <row r="188" spans="1:34" x14ac:dyDescent="0.25">
      <c r="A188" t="str">
        <f t="shared" si="10"/>
        <v>TEMU06411703918109090</v>
      </c>
      <c r="B188" t="s">
        <v>889</v>
      </c>
      <c r="C188" s="22">
        <v>3918109090</v>
      </c>
      <c r="D188" s="20">
        <v>43710</v>
      </c>
      <c r="E188" t="s">
        <v>1046</v>
      </c>
      <c r="F188">
        <v>100</v>
      </c>
      <c r="G188" t="s">
        <v>1047</v>
      </c>
      <c r="H188">
        <v>22954</v>
      </c>
      <c r="I188">
        <v>25488</v>
      </c>
      <c r="J188">
        <v>0</v>
      </c>
      <c r="K188">
        <v>475.14</v>
      </c>
      <c r="L188" t="s">
        <v>1048</v>
      </c>
      <c r="M188">
        <f t="shared" si="11"/>
        <v>23429.14</v>
      </c>
      <c r="N188" s="25">
        <f t="shared" si="12"/>
        <v>6.5004520012258249</v>
      </c>
      <c r="O188" s="19">
        <f t="shared" si="13"/>
        <v>6.6</v>
      </c>
      <c r="P188">
        <v>300</v>
      </c>
      <c r="Q188">
        <v>0</v>
      </c>
      <c r="R188">
        <v>0</v>
      </c>
      <c r="S188">
        <v>300</v>
      </c>
      <c r="T188">
        <v>1.27</v>
      </c>
      <c r="U188" t="s">
        <v>1056</v>
      </c>
      <c r="V188" t="s">
        <v>1057</v>
      </c>
      <c r="W188" t="s">
        <v>1051</v>
      </c>
      <c r="X188" t="s">
        <v>1052</v>
      </c>
      <c r="Y188">
        <v>1523</v>
      </c>
      <c r="Z188">
        <v>0</v>
      </c>
      <c r="AA188">
        <v>0</v>
      </c>
      <c r="AB188">
        <f t="shared" si="14"/>
        <v>1523</v>
      </c>
      <c r="AC188">
        <v>0</v>
      </c>
      <c r="AD188">
        <v>5050</v>
      </c>
      <c r="AE188">
        <v>27</v>
      </c>
      <c r="AF188">
        <v>0</v>
      </c>
      <c r="AG188">
        <v>0</v>
      </c>
      <c r="AH188">
        <v>1550</v>
      </c>
    </row>
    <row r="189" spans="1:34" x14ac:dyDescent="0.25">
      <c r="A189" t="str">
        <f t="shared" si="10"/>
        <v>TGBU53578198505191090</v>
      </c>
      <c r="B189" t="s">
        <v>900</v>
      </c>
      <c r="C189" s="22">
        <v>8505191090</v>
      </c>
      <c r="D189" s="20">
        <v>43714</v>
      </c>
      <c r="E189" t="s">
        <v>1046</v>
      </c>
      <c r="F189">
        <v>100</v>
      </c>
      <c r="G189" t="s">
        <v>1047</v>
      </c>
      <c r="H189">
        <v>2132</v>
      </c>
      <c r="I189">
        <v>2367.41</v>
      </c>
      <c r="J189">
        <v>0</v>
      </c>
      <c r="K189">
        <v>1001.8</v>
      </c>
      <c r="L189" t="s">
        <v>1048</v>
      </c>
      <c r="M189">
        <f t="shared" si="11"/>
        <v>3133.8</v>
      </c>
      <c r="N189" s="25">
        <f t="shared" si="12"/>
        <v>1.5316867700555234</v>
      </c>
      <c r="O189" s="19">
        <f t="shared" si="13"/>
        <v>1.6</v>
      </c>
      <c r="P189">
        <v>56</v>
      </c>
      <c r="Q189">
        <v>0</v>
      </c>
      <c r="R189">
        <v>0</v>
      </c>
      <c r="S189">
        <v>950</v>
      </c>
      <c r="T189">
        <v>2</v>
      </c>
      <c r="U189" t="s">
        <v>1058</v>
      </c>
      <c r="V189" t="s">
        <v>1059</v>
      </c>
      <c r="W189" t="s">
        <v>1051</v>
      </c>
      <c r="X189" t="s">
        <v>1052</v>
      </c>
      <c r="Y189">
        <v>48</v>
      </c>
      <c r="Z189">
        <v>0</v>
      </c>
      <c r="AA189">
        <v>0</v>
      </c>
      <c r="AB189">
        <f t="shared" si="14"/>
        <v>48</v>
      </c>
      <c r="AC189">
        <v>0</v>
      </c>
      <c r="AD189">
        <v>459</v>
      </c>
      <c r="AE189">
        <v>13</v>
      </c>
      <c r="AF189">
        <v>0</v>
      </c>
      <c r="AG189">
        <v>0</v>
      </c>
      <c r="AH189">
        <v>61</v>
      </c>
    </row>
    <row r="190" spans="1:34" x14ac:dyDescent="0.25">
      <c r="A190" t="str">
        <f t="shared" si="10"/>
        <v>TGBU53578197310299000</v>
      </c>
      <c r="B190" t="s">
        <v>900</v>
      </c>
      <c r="C190" s="22">
        <v>7310299000</v>
      </c>
      <c r="D190" s="20">
        <v>43714</v>
      </c>
      <c r="E190" t="s">
        <v>1046</v>
      </c>
      <c r="F190">
        <v>100</v>
      </c>
      <c r="G190" t="s">
        <v>1047</v>
      </c>
      <c r="H190">
        <v>10413</v>
      </c>
      <c r="I190">
        <v>11562.45</v>
      </c>
      <c r="J190">
        <v>0</v>
      </c>
      <c r="K190">
        <v>1001.8</v>
      </c>
      <c r="L190" t="s">
        <v>1048</v>
      </c>
      <c r="M190">
        <f t="shared" si="11"/>
        <v>11414.8</v>
      </c>
      <c r="N190" s="25">
        <f t="shared" si="12"/>
        <v>2.5318008199880859</v>
      </c>
      <c r="O190" s="19">
        <f t="shared" si="13"/>
        <v>2.6</v>
      </c>
      <c r="P190">
        <v>274</v>
      </c>
      <c r="Q190">
        <v>0</v>
      </c>
      <c r="R190">
        <v>0</v>
      </c>
      <c r="S190">
        <v>950</v>
      </c>
      <c r="T190">
        <v>2</v>
      </c>
      <c r="U190" t="s">
        <v>1058</v>
      </c>
      <c r="V190" t="s">
        <v>1059</v>
      </c>
      <c r="W190" t="s">
        <v>1051</v>
      </c>
      <c r="X190" t="s">
        <v>1052</v>
      </c>
      <c r="Y190">
        <v>289</v>
      </c>
      <c r="Z190">
        <v>0</v>
      </c>
      <c r="AA190">
        <v>0</v>
      </c>
      <c r="AB190">
        <f t="shared" si="14"/>
        <v>289</v>
      </c>
      <c r="AC190">
        <v>0</v>
      </c>
      <c r="AD190">
        <v>2253</v>
      </c>
      <c r="AE190">
        <v>0</v>
      </c>
      <c r="AF190">
        <v>0</v>
      </c>
      <c r="AG190">
        <v>0</v>
      </c>
      <c r="AH190">
        <v>289</v>
      </c>
    </row>
    <row r="191" spans="1:34" x14ac:dyDescent="0.25">
      <c r="A191" t="str">
        <f t="shared" si="10"/>
        <v>TGBU53578198204110000</v>
      </c>
      <c r="B191" t="s">
        <v>900</v>
      </c>
      <c r="C191" s="22">
        <v>8204110000</v>
      </c>
      <c r="D191" s="20">
        <v>43714</v>
      </c>
      <c r="E191" t="s">
        <v>1046</v>
      </c>
      <c r="F191">
        <v>100</v>
      </c>
      <c r="G191" t="s">
        <v>1047</v>
      </c>
      <c r="H191">
        <v>1841</v>
      </c>
      <c r="I191">
        <v>2044.8</v>
      </c>
      <c r="J191">
        <v>0</v>
      </c>
      <c r="K191">
        <v>1001.8</v>
      </c>
      <c r="L191" t="s">
        <v>1048</v>
      </c>
      <c r="M191">
        <f t="shared" si="11"/>
        <v>2842.8</v>
      </c>
      <c r="N191" s="25">
        <f t="shared" si="12"/>
        <v>1.1256507668495848</v>
      </c>
      <c r="O191" s="19">
        <f t="shared" si="13"/>
        <v>1.2000000000000002</v>
      </c>
      <c r="P191">
        <v>49</v>
      </c>
      <c r="Q191">
        <v>0</v>
      </c>
      <c r="R191">
        <v>0</v>
      </c>
      <c r="S191">
        <v>950</v>
      </c>
      <c r="T191">
        <v>2</v>
      </c>
      <c r="U191" t="s">
        <v>1058</v>
      </c>
      <c r="V191" t="s">
        <v>1059</v>
      </c>
      <c r="W191" t="s">
        <v>1051</v>
      </c>
      <c r="X191" t="s">
        <v>1052</v>
      </c>
      <c r="Y191">
        <v>32</v>
      </c>
      <c r="Z191">
        <v>0</v>
      </c>
      <c r="AA191">
        <v>0</v>
      </c>
      <c r="AB191">
        <f t="shared" si="14"/>
        <v>32</v>
      </c>
      <c r="AC191">
        <v>0</v>
      </c>
      <c r="AD191">
        <v>395</v>
      </c>
      <c r="AE191">
        <v>0</v>
      </c>
      <c r="AF191">
        <v>0</v>
      </c>
      <c r="AG191">
        <v>0</v>
      </c>
      <c r="AH191">
        <v>32</v>
      </c>
    </row>
    <row r="192" spans="1:34" x14ac:dyDescent="0.25">
      <c r="A192" t="str">
        <f t="shared" si="10"/>
        <v>TGBU53578198206000000</v>
      </c>
      <c r="B192" t="s">
        <v>900</v>
      </c>
      <c r="C192" s="22">
        <v>8206000000</v>
      </c>
      <c r="D192" s="20">
        <v>43714</v>
      </c>
      <c r="E192" t="s">
        <v>1046</v>
      </c>
      <c r="F192">
        <v>100</v>
      </c>
      <c r="G192" t="s">
        <v>1047</v>
      </c>
      <c r="H192">
        <v>21671</v>
      </c>
      <c r="I192">
        <v>24063.9</v>
      </c>
      <c r="J192">
        <v>0</v>
      </c>
      <c r="K192">
        <v>1001.8</v>
      </c>
      <c r="L192" t="s">
        <v>1048</v>
      </c>
      <c r="M192">
        <f t="shared" si="11"/>
        <v>22672.799999999999</v>
      </c>
      <c r="N192" s="25">
        <f t="shared" si="12"/>
        <v>3.6343107159239265</v>
      </c>
      <c r="O192" s="19">
        <f t="shared" si="13"/>
        <v>3.7</v>
      </c>
      <c r="P192">
        <v>571</v>
      </c>
      <c r="Q192">
        <v>0</v>
      </c>
      <c r="R192">
        <v>0</v>
      </c>
      <c r="S192">
        <v>950</v>
      </c>
      <c r="T192">
        <v>2</v>
      </c>
      <c r="U192" t="s">
        <v>1058</v>
      </c>
      <c r="V192" t="s">
        <v>1059</v>
      </c>
      <c r="W192" t="s">
        <v>1051</v>
      </c>
      <c r="X192" t="s">
        <v>1052</v>
      </c>
      <c r="Y192">
        <v>824</v>
      </c>
      <c r="Z192">
        <v>0</v>
      </c>
      <c r="AA192">
        <v>0</v>
      </c>
      <c r="AB192">
        <f t="shared" si="14"/>
        <v>824</v>
      </c>
      <c r="AC192">
        <v>0</v>
      </c>
      <c r="AD192">
        <v>4734</v>
      </c>
      <c r="AE192">
        <v>0</v>
      </c>
      <c r="AF192">
        <v>0</v>
      </c>
      <c r="AG192">
        <v>0</v>
      </c>
      <c r="AH192">
        <v>824</v>
      </c>
    </row>
    <row r="193" spans="1:34" x14ac:dyDescent="0.25">
      <c r="A193" t="str">
        <f t="shared" si="10"/>
        <v>TGBU67188608516295000</v>
      </c>
      <c r="B193" t="s">
        <v>902</v>
      </c>
      <c r="C193" s="22">
        <v>8516295000</v>
      </c>
      <c r="D193" s="20">
        <v>43711</v>
      </c>
      <c r="E193" t="s">
        <v>1064</v>
      </c>
      <c r="F193">
        <v>100</v>
      </c>
      <c r="G193" t="s">
        <v>1047</v>
      </c>
      <c r="H193">
        <v>1945</v>
      </c>
      <c r="I193">
        <v>2160</v>
      </c>
      <c r="J193">
        <v>0</v>
      </c>
      <c r="K193">
        <v>138.19999999999999</v>
      </c>
      <c r="L193" t="s">
        <v>1047</v>
      </c>
      <c r="M193">
        <f t="shared" si="11"/>
        <v>2083.1999999999998</v>
      </c>
      <c r="N193" s="25">
        <f t="shared" si="12"/>
        <v>2.688172043010753</v>
      </c>
      <c r="O193" s="19">
        <f t="shared" si="13"/>
        <v>2.7</v>
      </c>
      <c r="P193">
        <v>312</v>
      </c>
      <c r="Q193">
        <v>0</v>
      </c>
      <c r="R193">
        <v>0</v>
      </c>
      <c r="S193">
        <v>311.54000000000002</v>
      </c>
      <c r="T193">
        <v>0.11</v>
      </c>
      <c r="U193" t="s">
        <v>1065</v>
      </c>
      <c r="V193" t="s">
        <v>1059</v>
      </c>
      <c r="W193">
        <v>821</v>
      </c>
      <c r="X193" t="s">
        <v>1052</v>
      </c>
      <c r="Y193">
        <v>56</v>
      </c>
      <c r="Z193">
        <v>0</v>
      </c>
      <c r="AA193">
        <v>0</v>
      </c>
      <c r="AB193">
        <f t="shared" si="14"/>
        <v>56</v>
      </c>
      <c r="AC193">
        <v>0</v>
      </c>
      <c r="AD193">
        <v>490</v>
      </c>
      <c r="AE193">
        <v>0</v>
      </c>
      <c r="AF193">
        <v>0</v>
      </c>
      <c r="AG193">
        <v>0</v>
      </c>
      <c r="AH193">
        <v>56</v>
      </c>
    </row>
    <row r="194" spans="1:34" x14ac:dyDescent="0.25">
      <c r="A194" t="str">
        <f t="shared" si="10"/>
        <v>TGHU11420963918109090</v>
      </c>
      <c r="B194" t="s">
        <v>904</v>
      </c>
      <c r="C194" s="22">
        <v>3918109090</v>
      </c>
      <c r="D194" s="20">
        <v>43710</v>
      </c>
      <c r="E194" t="s">
        <v>1046</v>
      </c>
      <c r="F194">
        <v>100</v>
      </c>
      <c r="G194" t="s">
        <v>1047</v>
      </c>
      <c r="H194">
        <v>22036</v>
      </c>
      <c r="I194">
        <v>24468.48</v>
      </c>
      <c r="J194">
        <v>0</v>
      </c>
      <c r="K194">
        <v>475.1</v>
      </c>
      <c r="L194" t="s">
        <v>1048</v>
      </c>
      <c r="M194">
        <f t="shared" si="11"/>
        <v>22511.1</v>
      </c>
      <c r="N194" s="25">
        <f t="shared" si="12"/>
        <v>6.4990160409753415</v>
      </c>
      <c r="O194" s="19">
        <f t="shared" si="13"/>
        <v>6.5</v>
      </c>
      <c r="P194">
        <v>300</v>
      </c>
      <c r="Q194">
        <v>0</v>
      </c>
      <c r="R194">
        <v>0</v>
      </c>
      <c r="S194">
        <v>300</v>
      </c>
      <c r="T194">
        <v>1.22</v>
      </c>
      <c r="U194" t="s">
        <v>1056</v>
      </c>
      <c r="V194" t="s">
        <v>1057</v>
      </c>
      <c r="W194" t="s">
        <v>1051</v>
      </c>
      <c r="X194" t="s">
        <v>1052</v>
      </c>
      <c r="Y194">
        <v>1463</v>
      </c>
      <c r="Z194">
        <v>0</v>
      </c>
      <c r="AA194">
        <v>0</v>
      </c>
      <c r="AB194">
        <f t="shared" si="14"/>
        <v>1463</v>
      </c>
      <c r="AC194">
        <v>0</v>
      </c>
      <c r="AD194">
        <v>4855</v>
      </c>
      <c r="AE194">
        <v>26</v>
      </c>
      <c r="AF194">
        <v>0</v>
      </c>
      <c r="AG194">
        <v>0</v>
      </c>
      <c r="AH194">
        <v>1489</v>
      </c>
    </row>
    <row r="195" spans="1:34" x14ac:dyDescent="0.25">
      <c r="A195" t="str">
        <f t="shared" ref="A195:A258" si="15">CONCATENATE(B195,C195)</f>
        <v>TGHU28446889405109890</v>
      </c>
      <c r="B195" t="s">
        <v>908</v>
      </c>
      <c r="C195" s="22">
        <v>9405109890</v>
      </c>
      <c r="D195" s="20">
        <v>43718</v>
      </c>
      <c r="E195" t="s">
        <v>1046</v>
      </c>
      <c r="F195">
        <v>100</v>
      </c>
      <c r="G195" t="s">
        <v>1047</v>
      </c>
      <c r="H195">
        <v>10757</v>
      </c>
      <c r="I195">
        <v>11944.8</v>
      </c>
      <c r="J195">
        <v>0</v>
      </c>
      <c r="K195">
        <v>588.91999999999996</v>
      </c>
      <c r="L195" t="s">
        <v>1048</v>
      </c>
      <c r="M195">
        <f t="shared" ref="M195:M258" si="16">H195+K195</f>
        <v>11345.92</v>
      </c>
      <c r="N195" s="25">
        <f t="shared" ref="N195:N258" si="17">(Y195/M195)*100</f>
        <v>2.6441222924187726</v>
      </c>
      <c r="O195" s="19">
        <f t="shared" ref="O195:O258" si="18">ROUNDUP(N195,1)</f>
        <v>2.7</v>
      </c>
      <c r="P195">
        <v>411</v>
      </c>
      <c r="Q195">
        <v>0</v>
      </c>
      <c r="R195">
        <v>0</v>
      </c>
      <c r="S195">
        <v>700</v>
      </c>
      <c r="T195">
        <v>1.02</v>
      </c>
      <c r="U195" t="s">
        <v>1049</v>
      </c>
      <c r="V195" t="s">
        <v>1050</v>
      </c>
      <c r="W195" t="s">
        <v>1051</v>
      </c>
      <c r="X195" t="s">
        <v>1052</v>
      </c>
      <c r="Y195">
        <v>300</v>
      </c>
      <c r="Z195">
        <v>0</v>
      </c>
      <c r="AA195">
        <v>0</v>
      </c>
      <c r="AB195">
        <f t="shared" ref="AB195:AB258" si="19">Y195+Z195+AA195</f>
        <v>300</v>
      </c>
      <c r="AC195">
        <v>0</v>
      </c>
      <c r="AD195">
        <v>2363</v>
      </c>
      <c r="AE195">
        <v>0</v>
      </c>
      <c r="AF195">
        <v>0</v>
      </c>
      <c r="AG195">
        <v>0</v>
      </c>
      <c r="AH195">
        <v>300</v>
      </c>
    </row>
    <row r="196" spans="1:34" x14ac:dyDescent="0.25">
      <c r="A196" t="str">
        <f t="shared" si="15"/>
        <v>TGHU28446889405919000</v>
      </c>
      <c r="B196" t="s">
        <v>908</v>
      </c>
      <c r="C196" s="22">
        <v>9405919000</v>
      </c>
      <c r="D196" s="20">
        <v>43718</v>
      </c>
      <c r="E196" t="s">
        <v>1046</v>
      </c>
      <c r="F196">
        <v>100</v>
      </c>
      <c r="G196" t="s">
        <v>1047</v>
      </c>
      <c r="H196">
        <v>5528</v>
      </c>
      <c r="I196">
        <v>6138.4</v>
      </c>
      <c r="J196">
        <v>0</v>
      </c>
      <c r="K196">
        <v>588.91999999999996</v>
      </c>
      <c r="L196" t="s">
        <v>1048</v>
      </c>
      <c r="M196">
        <f t="shared" si="16"/>
        <v>6116.92</v>
      </c>
      <c r="N196" s="25">
        <f t="shared" si="17"/>
        <v>3.4494484152155005</v>
      </c>
      <c r="O196" s="19">
        <f t="shared" si="18"/>
        <v>3.5</v>
      </c>
      <c r="P196">
        <v>211</v>
      </c>
      <c r="Q196">
        <v>0</v>
      </c>
      <c r="R196">
        <v>0</v>
      </c>
      <c r="S196">
        <v>700</v>
      </c>
      <c r="T196">
        <v>1.02</v>
      </c>
      <c r="U196" t="s">
        <v>1049</v>
      </c>
      <c r="V196" t="s">
        <v>1050</v>
      </c>
      <c r="W196" t="s">
        <v>1051</v>
      </c>
      <c r="X196" t="s">
        <v>1052</v>
      </c>
      <c r="Y196">
        <v>211</v>
      </c>
      <c r="Z196">
        <v>0</v>
      </c>
      <c r="AA196">
        <v>0</v>
      </c>
      <c r="AB196">
        <f t="shared" si="19"/>
        <v>211</v>
      </c>
      <c r="AC196">
        <v>0</v>
      </c>
      <c r="AD196">
        <v>1226</v>
      </c>
      <c r="AE196">
        <v>0</v>
      </c>
      <c r="AF196">
        <v>0</v>
      </c>
      <c r="AG196">
        <v>0</v>
      </c>
      <c r="AH196">
        <v>211</v>
      </c>
    </row>
    <row r="197" spans="1:34" x14ac:dyDescent="0.25">
      <c r="A197" t="str">
        <f t="shared" si="15"/>
        <v>TGHU28446889405990090</v>
      </c>
      <c r="B197" t="s">
        <v>908</v>
      </c>
      <c r="C197" s="22">
        <v>9405990090</v>
      </c>
      <c r="D197" s="20">
        <v>43718</v>
      </c>
      <c r="E197" t="s">
        <v>1046</v>
      </c>
      <c r="F197">
        <v>100</v>
      </c>
      <c r="G197" t="s">
        <v>1047</v>
      </c>
      <c r="H197">
        <v>2032</v>
      </c>
      <c r="I197">
        <v>2256</v>
      </c>
      <c r="J197">
        <v>0</v>
      </c>
      <c r="K197">
        <v>588.91999999999996</v>
      </c>
      <c r="L197" t="s">
        <v>1048</v>
      </c>
      <c r="M197">
        <f t="shared" si="16"/>
        <v>2620.92</v>
      </c>
      <c r="N197" s="25">
        <f t="shared" si="17"/>
        <v>2.1748088457488208</v>
      </c>
      <c r="O197" s="19">
        <f t="shared" si="18"/>
        <v>2.2000000000000002</v>
      </c>
      <c r="P197">
        <v>78</v>
      </c>
      <c r="Q197">
        <v>0</v>
      </c>
      <c r="R197">
        <v>0</v>
      </c>
      <c r="S197">
        <v>700</v>
      </c>
      <c r="T197">
        <v>1.02</v>
      </c>
      <c r="U197" t="s">
        <v>1049</v>
      </c>
      <c r="V197" t="s">
        <v>1050</v>
      </c>
      <c r="W197" t="s">
        <v>1051</v>
      </c>
      <c r="X197" t="s">
        <v>1052</v>
      </c>
      <c r="Y197">
        <v>57</v>
      </c>
      <c r="Z197">
        <v>0</v>
      </c>
      <c r="AA197">
        <v>0</v>
      </c>
      <c r="AB197">
        <f t="shared" si="19"/>
        <v>57</v>
      </c>
      <c r="AC197">
        <v>0</v>
      </c>
      <c r="AD197">
        <v>446</v>
      </c>
      <c r="AE197">
        <v>0</v>
      </c>
      <c r="AF197">
        <v>0</v>
      </c>
      <c r="AG197">
        <v>0</v>
      </c>
      <c r="AH197">
        <v>57</v>
      </c>
    </row>
    <row r="198" spans="1:34" x14ac:dyDescent="0.25">
      <c r="A198" t="str">
        <f t="shared" si="15"/>
        <v>TGHU90447749019109000</v>
      </c>
      <c r="B198" t="s">
        <v>919</v>
      </c>
      <c r="C198" s="22">
        <v>9019109000</v>
      </c>
      <c r="D198" s="20">
        <v>43713</v>
      </c>
      <c r="E198" t="s">
        <v>1046</v>
      </c>
      <c r="F198">
        <v>100</v>
      </c>
      <c r="G198" t="s">
        <v>1055</v>
      </c>
      <c r="H198">
        <v>33705</v>
      </c>
      <c r="I198">
        <v>264377.59999999998</v>
      </c>
      <c r="J198">
        <v>0</v>
      </c>
      <c r="K198">
        <v>986.69</v>
      </c>
      <c r="L198" t="s">
        <v>1048</v>
      </c>
      <c r="M198">
        <f t="shared" si="16"/>
        <v>34691.69</v>
      </c>
      <c r="N198" s="25">
        <f t="shared" si="17"/>
        <v>0</v>
      </c>
      <c r="O198" s="19">
        <f t="shared" si="18"/>
        <v>0</v>
      </c>
      <c r="P198">
        <v>700</v>
      </c>
      <c r="Q198">
        <v>0</v>
      </c>
      <c r="R198">
        <v>0</v>
      </c>
      <c r="S198">
        <v>700</v>
      </c>
      <c r="T198">
        <v>13.22</v>
      </c>
      <c r="U198" t="s">
        <v>1049</v>
      </c>
      <c r="V198" t="s">
        <v>1050</v>
      </c>
      <c r="W198" t="s">
        <v>1051</v>
      </c>
      <c r="X198" t="s">
        <v>1052</v>
      </c>
      <c r="Y198">
        <v>0</v>
      </c>
      <c r="Z198">
        <v>0</v>
      </c>
      <c r="AA198">
        <v>0</v>
      </c>
      <c r="AB198">
        <f t="shared" si="19"/>
        <v>0</v>
      </c>
      <c r="AC198">
        <v>0</v>
      </c>
      <c r="AD198">
        <v>7078</v>
      </c>
      <c r="AE198">
        <v>0</v>
      </c>
      <c r="AF198">
        <v>0</v>
      </c>
      <c r="AG198">
        <v>0</v>
      </c>
      <c r="AH198">
        <v>0</v>
      </c>
    </row>
    <row r="199" spans="1:34" x14ac:dyDescent="0.25">
      <c r="A199" t="str">
        <f t="shared" si="15"/>
        <v>TRDU77114533918900090</v>
      </c>
      <c r="B199" t="s">
        <v>929</v>
      </c>
      <c r="C199" s="22">
        <v>3918900090</v>
      </c>
      <c r="D199" s="20">
        <v>43710</v>
      </c>
      <c r="E199" t="s">
        <v>1046</v>
      </c>
      <c r="F199">
        <v>100</v>
      </c>
      <c r="G199" t="s">
        <v>1047</v>
      </c>
      <c r="H199">
        <v>20209</v>
      </c>
      <c r="I199">
        <v>22440</v>
      </c>
      <c r="J199">
        <v>0</v>
      </c>
      <c r="K199">
        <v>1026.01</v>
      </c>
      <c r="L199" t="s">
        <v>1048</v>
      </c>
      <c r="M199">
        <f t="shared" si="16"/>
        <v>21235.01</v>
      </c>
      <c r="N199" s="25">
        <f t="shared" si="17"/>
        <v>6.4987019078399308</v>
      </c>
      <c r="O199" s="19">
        <f t="shared" si="18"/>
        <v>6.5</v>
      </c>
      <c r="P199">
        <v>300</v>
      </c>
      <c r="Q199">
        <v>0</v>
      </c>
      <c r="R199">
        <v>0</v>
      </c>
      <c r="S199">
        <v>300</v>
      </c>
      <c r="T199">
        <v>1.1200000000000001</v>
      </c>
      <c r="U199" t="s">
        <v>1056</v>
      </c>
      <c r="V199" t="s">
        <v>1057</v>
      </c>
      <c r="W199" t="s">
        <v>1051</v>
      </c>
      <c r="X199" t="s">
        <v>1052</v>
      </c>
      <c r="Y199">
        <v>1380</v>
      </c>
      <c r="Z199">
        <v>0</v>
      </c>
      <c r="AA199">
        <v>0</v>
      </c>
      <c r="AB199">
        <f t="shared" si="19"/>
        <v>1380</v>
      </c>
      <c r="AC199">
        <v>0</v>
      </c>
      <c r="AD199">
        <v>4583</v>
      </c>
      <c r="AE199">
        <v>23</v>
      </c>
      <c r="AF199">
        <v>0</v>
      </c>
      <c r="AG199">
        <v>0</v>
      </c>
      <c r="AH199">
        <v>1403</v>
      </c>
    </row>
    <row r="200" spans="1:34" x14ac:dyDescent="0.25">
      <c r="A200" t="str">
        <f t="shared" si="15"/>
        <v>TRHU34026563918109090</v>
      </c>
      <c r="B200" t="s">
        <v>943</v>
      </c>
      <c r="C200" s="22">
        <v>3918109090</v>
      </c>
      <c r="D200" s="20">
        <v>43710</v>
      </c>
      <c r="E200" t="s">
        <v>1046</v>
      </c>
      <c r="F200">
        <v>100</v>
      </c>
      <c r="G200" t="s">
        <v>1047</v>
      </c>
      <c r="H200">
        <v>22954</v>
      </c>
      <c r="I200">
        <v>25488</v>
      </c>
      <c r="J200">
        <v>0</v>
      </c>
      <c r="K200">
        <v>475.14</v>
      </c>
      <c r="L200" t="s">
        <v>1048</v>
      </c>
      <c r="M200">
        <f t="shared" si="16"/>
        <v>23429.14</v>
      </c>
      <c r="N200" s="25">
        <f t="shared" si="17"/>
        <v>6.5004520012258249</v>
      </c>
      <c r="O200" s="19">
        <f t="shared" si="18"/>
        <v>6.6</v>
      </c>
      <c r="P200">
        <v>300</v>
      </c>
      <c r="Q200">
        <v>0</v>
      </c>
      <c r="R200">
        <v>0</v>
      </c>
      <c r="S200">
        <v>300</v>
      </c>
      <c r="T200">
        <v>1.27</v>
      </c>
      <c r="U200" t="s">
        <v>1056</v>
      </c>
      <c r="V200" t="s">
        <v>1057</v>
      </c>
      <c r="W200" t="s">
        <v>1051</v>
      </c>
      <c r="X200" t="s">
        <v>1052</v>
      </c>
      <c r="Y200">
        <v>1523</v>
      </c>
      <c r="Z200">
        <v>0</v>
      </c>
      <c r="AA200">
        <v>0</v>
      </c>
      <c r="AB200">
        <f t="shared" si="19"/>
        <v>1523</v>
      </c>
      <c r="AC200">
        <v>0</v>
      </c>
      <c r="AD200">
        <v>5050</v>
      </c>
      <c r="AE200">
        <v>27</v>
      </c>
      <c r="AF200">
        <v>0</v>
      </c>
      <c r="AG200">
        <v>0</v>
      </c>
      <c r="AH200">
        <v>1550</v>
      </c>
    </row>
    <row r="201" spans="1:34" x14ac:dyDescent="0.25">
      <c r="A201" t="str">
        <f t="shared" si="15"/>
        <v>TRHU34974569019109000</v>
      </c>
      <c r="B201" t="s">
        <v>944</v>
      </c>
      <c r="C201" s="22">
        <v>9019109000</v>
      </c>
      <c r="D201" s="20">
        <v>43713</v>
      </c>
      <c r="E201" t="s">
        <v>1046</v>
      </c>
      <c r="F201">
        <v>100</v>
      </c>
      <c r="G201" t="s">
        <v>1048</v>
      </c>
      <c r="H201">
        <v>6618</v>
      </c>
      <c r="I201">
        <v>51913.62</v>
      </c>
      <c r="J201">
        <v>0</v>
      </c>
      <c r="K201">
        <v>564.14</v>
      </c>
      <c r="L201" t="s">
        <v>1048</v>
      </c>
      <c r="M201">
        <f t="shared" si="16"/>
        <v>7182.14</v>
      </c>
      <c r="N201" s="25">
        <f t="shared" si="17"/>
        <v>0</v>
      </c>
      <c r="O201" s="19">
        <f t="shared" si="18"/>
        <v>0</v>
      </c>
      <c r="P201">
        <v>204</v>
      </c>
      <c r="Q201">
        <v>0</v>
      </c>
      <c r="R201">
        <v>0</v>
      </c>
      <c r="S201">
        <v>700</v>
      </c>
      <c r="T201">
        <v>1.1399999999999999</v>
      </c>
      <c r="U201" t="s">
        <v>1049</v>
      </c>
      <c r="V201" t="s">
        <v>1050</v>
      </c>
      <c r="W201" t="s">
        <v>1051</v>
      </c>
      <c r="X201" t="s">
        <v>1052</v>
      </c>
      <c r="Y201">
        <v>0</v>
      </c>
      <c r="Z201">
        <v>0</v>
      </c>
      <c r="AA201">
        <v>0</v>
      </c>
      <c r="AB201">
        <f t="shared" si="19"/>
        <v>0</v>
      </c>
      <c r="AC201">
        <v>0</v>
      </c>
      <c r="AD201">
        <v>1397</v>
      </c>
      <c r="AE201">
        <v>0</v>
      </c>
      <c r="AF201">
        <v>0</v>
      </c>
      <c r="AG201">
        <v>0</v>
      </c>
      <c r="AH201">
        <v>0</v>
      </c>
    </row>
    <row r="202" spans="1:34" x14ac:dyDescent="0.25">
      <c r="A202" t="str">
        <f t="shared" si="15"/>
        <v>TRHU34974568539500000</v>
      </c>
      <c r="B202" t="s">
        <v>944</v>
      </c>
      <c r="C202" s="22">
        <v>8539500000</v>
      </c>
      <c r="D202" s="20">
        <v>43713</v>
      </c>
      <c r="E202" t="s">
        <v>1046</v>
      </c>
      <c r="F202">
        <v>100</v>
      </c>
      <c r="G202" t="s">
        <v>1048</v>
      </c>
      <c r="H202">
        <v>16083</v>
      </c>
      <c r="I202">
        <v>17858.64</v>
      </c>
      <c r="J202">
        <v>0</v>
      </c>
      <c r="K202">
        <v>564.14</v>
      </c>
      <c r="L202" t="s">
        <v>1048</v>
      </c>
      <c r="M202">
        <f t="shared" si="16"/>
        <v>16647.14</v>
      </c>
      <c r="N202" s="25">
        <f t="shared" si="17"/>
        <v>3.6642930857792995</v>
      </c>
      <c r="O202" s="19">
        <f t="shared" si="18"/>
        <v>3.7</v>
      </c>
      <c r="P202">
        <v>496</v>
      </c>
      <c r="Q202">
        <v>0</v>
      </c>
      <c r="R202">
        <v>0</v>
      </c>
      <c r="S202">
        <v>700</v>
      </c>
      <c r="T202">
        <v>1.1399999999999999</v>
      </c>
      <c r="U202" t="s">
        <v>1049</v>
      </c>
      <c r="V202" t="s">
        <v>1050</v>
      </c>
      <c r="W202" t="s">
        <v>1051</v>
      </c>
      <c r="X202" t="s">
        <v>1052</v>
      </c>
      <c r="Y202">
        <v>610</v>
      </c>
      <c r="Z202">
        <v>0</v>
      </c>
      <c r="AA202">
        <v>0</v>
      </c>
      <c r="AB202">
        <f t="shared" si="19"/>
        <v>610</v>
      </c>
      <c r="AC202">
        <v>0</v>
      </c>
      <c r="AD202">
        <v>3518</v>
      </c>
      <c r="AE202">
        <v>0</v>
      </c>
      <c r="AF202">
        <v>0</v>
      </c>
      <c r="AG202">
        <v>0</v>
      </c>
      <c r="AH202">
        <v>610</v>
      </c>
    </row>
    <row r="203" spans="1:34" x14ac:dyDescent="0.25">
      <c r="A203" t="str">
        <f t="shared" si="15"/>
        <v>TRLU87363409019109000</v>
      </c>
      <c r="B203" t="s">
        <v>953</v>
      </c>
      <c r="C203" s="22">
        <v>9019109000</v>
      </c>
      <c r="D203" s="20">
        <v>43713</v>
      </c>
      <c r="E203" t="s">
        <v>1046</v>
      </c>
      <c r="F203">
        <v>100</v>
      </c>
      <c r="G203" t="s">
        <v>1047</v>
      </c>
      <c r="H203">
        <v>16765</v>
      </c>
      <c r="I203">
        <v>18615.8</v>
      </c>
      <c r="J203">
        <v>0</v>
      </c>
      <c r="K203">
        <v>985.84</v>
      </c>
      <c r="L203" t="s">
        <v>1048</v>
      </c>
      <c r="M203">
        <f t="shared" si="16"/>
        <v>17750.84</v>
      </c>
      <c r="N203" s="25">
        <f t="shared" si="17"/>
        <v>0</v>
      </c>
      <c r="O203" s="19">
        <f t="shared" si="18"/>
        <v>0</v>
      </c>
      <c r="P203">
        <v>550</v>
      </c>
      <c r="Q203">
        <v>0</v>
      </c>
      <c r="R203">
        <v>0</v>
      </c>
      <c r="S203">
        <v>550</v>
      </c>
      <c r="T203">
        <v>0.93</v>
      </c>
      <c r="U203" t="s">
        <v>1049</v>
      </c>
      <c r="V203" t="s">
        <v>1050</v>
      </c>
      <c r="W203" t="s">
        <v>1051</v>
      </c>
      <c r="X203" t="s">
        <v>1052</v>
      </c>
      <c r="Y203">
        <v>0</v>
      </c>
      <c r="Z203">
        <v>0</v>
      </c>
      <c r="AA203">
        <v>0</v>
      </c>
      <c r="AB203">
        <f t="shared" si="19"/>
        <v>0</v>
      </c>
      <c r="AC203">
        <v>0</v>
      </c>
      <c r="AD203">
        <v>3660</v>
      </c>
      <c r="AE203">
        <v>0</v>
      </c>
      <c r="AF203">
        <v>0</v>
      </c>
      <c r="AG203">
        <v>0</v>
      </c>
      <c r="AH203">
        <v>0</v>
      </c>
    </row>
    <row r="204" spans="1:34" x14ac:dyDescent="0.25">
      <c r="A204" t="str">
        <f t="shared" si="15"/>
        <v>TRLU92708063918109090</v>
      </c>
      <c r="B204" t="s">
        <v>954</v>
      </c>
      <c r="C204" s="22">
        <v>3918109090</v>
      </c>
      <c r="D204" s="20">
        <v>43710</v>
      </c>
      <c r="E204" t="s">
        <v>1046</v>
      </c>
      <c r="F204">
        <v>100</v>
      </c>
      <c r="G204" t="s">
        <v>1047</v>
      </c>
      <c r="H204">
        <v>21714</v>
      </c>
      <c r="I204">
        <v>24111.42</v>
      </c>
      <c r="J204">
        <v>0</v>
      </c>
      <c r="K204">
        <v>475.09</v>
      </c>
      <c r="L204" t="s">
        <v>1048</v>
      </c>
      <c r="M204">
        <f t="shared" si="16"/>
        <v>22189.09</v>
      </c>
      <c r="N204" s="25">
        <f t="shared" si="17"/>
        <v>6.4986892206935929</v>
      </c>
      <c r="O204" s="19">
        <f t="shared" si="18"/>
        <v>6.5</v>
      </c>
      <c r="P204">
        <v>300</v>
      </c>
      <c r="Q204">
        <v>0</v>
      </c>
      <c r="R204">
        <v>0</v>
      </c>
      <c r="S204">
        <v>300</v>
      </c>
      <c r="T204">
        <v>1.21</v>
      </c>
      <c r="U204" t="s">
        <v>1056</v>
      </c>
      <c r="V204" t="s">
        <v>1057</v>
      </c>
      <c r="W204" t="s">
        <v>1051</v>
      </c>
      <c r="X204" t="s">
        <v>1052</v>
      </c>
      <c r="Y204">
        <v>1442</v>
      </c>
      <c r="Z204">
        <v>0</v>
      </c>
      <c r="AA204">
        <v>0</v>
      </c>
      <c r="AB204">
        <f t="shared" si="19"/>
        <v>1442</v>
      </c>
      <c r="AC204">
        <v>0</v>
      </c>
      <c r="AD204">
        <v>4786</v>
      </c>
      <c r="AE204">
        <v>26</v>
      </c>
      <c r="AF204">
        <v>0</v>
      </c>
      <c r="AG204">
        <v>0</v>
      </c>
      <c r="AH204">
        <v>1468</v>
      </c>
    </row>
    <row r="205" spans="1:34" x14ac:dyDescent="0.25">
      <c r="A205" t="str">
        <f t="shared" si="15"/>
        <v>UACU37533307009920000</v>
      </c>
      <c r="B205" t="s">
        <v>970</v>
      </c>
      <c r="C205" s="22">
        <v>7009920000</v>
      </c>
      <c r="D205" s="20">
        <v>43717</v>
      </c>
      <c r="E205" t="s">
        <v>1046</v>
      </c>
      <c r="F205">
        <v>100</v>
      </c>
      <c r="G205" t="s">
        <v>1047</v>
      </c>
      <c r="H205">
        <v>7716</v>
      </c>
      <c r="I205">
        <v>8568</v>
      </c>
      <c r="J205">
        <v>0</v>
      </c>
      <c r="K205">
        <v>595.39</v>
      </c>
      <c r="L205" t="s">
        <v>1048</v>
      </c>
      <c r="M205">
        <f t="shared" si="16"/>
        <v>8311.39</v>
      </c>
      <c r="N205" s="25">
        <f t="shared" si="17"/>
        <v>3.9945183657607215</v>
      </c>
      <c r="O205" s="19">
        <f t="shared" si="18"/>
        <v>4</v>
      </c>
      <c r="P205">
        <v>950</v>
      </c>
      <c r="Q205">
        <v>0</v>
      </c>
      <c r="R205">
        <v>0</v>
      </c>
      <c r="S205">
        <v>950</v>
      </c>
      <c r="T205">
        <v>0.43</v>
      </c>
      <c r="U205" t="s">
        <v>1058</v>
      </c>
      <c r="V205" t="s">
        <v>1059</v>
      </c>
      <c r="W205" t="s">
        <v>1051</v>
      </c>
      <c r="X205" t="s">
        <v>1052</v>
      </c>
      <c r="Y205">
        <v>332</v>
      </c>
      <c r="Z205">
        <v>0</v>
      </c>
      <c r="AA205">
        <v>0</v>
      </c>
      <c r="AB205">
        <f t="shared" si="19"/>
        <v>332</v>
      </c>
      <c r="AC205">
        <v>0</v>
      </c>
      <c r="AD205">
        <v>1919</v>
      </c>
      <c r="AE205">
        <v>8</v>
      </c>
      <c r="AF205">
        <v>0</v>
      </c>
      <c r="AG205">
        <v>0</v>
      </c>
      <c r="AH205">
        <v>340</v>
      </c>
    </row>
    <row r="206" spans="1:34" x14ac:dyDescent="0.25">
      <c r="A206" t="str">
        <f t="shared" si="15"/>
        <v>UACU50782888516299900</v>
      </c>
      <c r="B206" t="s">
        <v>973</v>
      </c>
      <c r="C206" s="22">
        <v>8516299900</v>
      </c>
      <c r="D206" s="20">
        <v>43717</v>
      </c>
      <c r="E206" t="s">
        <v>1046</v>
      </c>
      <c r="F206">
        <v>100</v>
      </c>
      <c r="G206" t="s">
        <v>1047</v>
      </c>
      <c r="H206">
        <v>91300</v>
      </c>
      <c r="I206">
        <v>101380</v>
      </c>
      <c r="J206">
        <v>0</v>
      </c>
      <c r="K206">
        <v>917.57</v>
      </c>
      <c r="L206" t="s">
        <v>1048</v>
      </c>
      <c r="M206">
        <f t="shared" si="16"/>
        <v>92217.57</v>
      </c>
      <c r="N206" s="25">
        <f t="shared" si="17"/>
        <v>2.7001362104857023</v>
      </c>
      <c r="O206" s="19">
        <f t="shared" si="18"/>
        <v>2.8000000000000003</v>
      </c>
      <c r="P206">
        <v>300</v>
      </c>
      <c r="Q206">
        <v>0</v>
      </c>
      <c r="R206">
        <v>0</v>
      </c>
      <c r="S206">
        <v>300</v>
      </c>
      <c r="T206">
        <v>5.07</v>
      </c>
      <c r="U206" t="s">
        <v>1056</v>
      </c>
      <c r="V206" t="s">
        <v>1057</v>
      </c>
      <c r="W206" t="s">
        <v>1051</v>
      </c>
      <c r="X206" t="s">
        <v>1052</v>
      </c>
      <c r="Y206">
        <v>2490</v>
      </c>
      <c r="Z206">
        <v>0</v>
      </c>
      <c r="AA206">
        <v>0</v>
      </c>
      <c r="AB206">
        <f t="shared" si="19"/>
        <v>2490</v>
      </c>
      <c r="AC206">
        <v>0</v>
      </c>
      <c r="AD206">
        <v>19002</v>
      </c>
      <c r="AE206">
        <v>17</v>
      </c>
      <c r="AF206">
        <v>0</v>
      </c>
      <c r="AG206">
        <v>0</v>
      </c>
      <c r="AH206">
        <v>2507</v>
      </c>
    </row>
    <row r="207" spans="1:34" x14ac:dyDescent="0.25">
      <c r="A207" t="str">
        <f t="shared" si="15"/>
        <v>UACU54492028516295000</v>
      </c>
      <c r="B207" t="s">
        <v>976</v>
      </c>
      <c r="C207" s="22">
        <v>8516295000</v>
      </c>
      <c r="D207" s="20">
        <v>43710</v>
      </c>
      <c r="E207" t="s">
        <v>1046</v>
      </c>
      <c r="F207">
        <v>100</v>
      </c>
      <c r="G207" t="s">
        <v>1047</v>
      </c>
      <c r="H207">
        <v>28854</v>
      </c>
      <c r="I207">
        <v>32040</v>
      </c>
      <c r="J207">
        <v>0</v>
      </c>
      <c r="K207">
        <v>914.44</v>
      </c>
      <c r="L207" t="s">
        <v>1048</v>
      </c>
      <c r="M207">
        <f t="shared" si="16"/>
        <v>29768.44</v>
      </c>
      <c r="N207" s="25">
        <f t="shared" si="17"/>
        <v>2.7008469372261361</v>
      </c>
      <c r="O207" s="19">
        <f t="shared" si="18"/>
        <v>2.8000000000000003</v>
      </c>
      <c r="P207">
        <v>300</v>
      </c>
      <c r="Q207">
        <v>0</v>
      </c>
      <c r="R207">
        <v>0</v>
      </c>
      <c r="S207">
        <v>300</v>
      </c>
      <c r="T207">
        <v>1.6</v>
      </c>
      <c r="U207" t="s">
        <v>1056</v>
      </c>
      <c r="V207" t="s">
        <v>1057</v>
      </c>
      <c r="W207" t="s">
        <v>1051</v>
      </c>
      <c r="X207" t="s">
        <v>1052</v>
      </c>
      <c r="Y207">
        <v>804</v>
      </c>
      <c r="Z207">
        <v>0</v>
      </c>
      <c r="AA207">
        <v>0</v>
      </c>
      <c r="AB207">
        <f t="shared" si="19"/>
        <v>804</v>
      </c>
      <c r="AC207">
        <v>0</v>
      </c>
      <c r="AD207">
        <v>6174</v>
      </c>
      <c r="AE207">
        <v>8</v>
      </c>
      <c r="AF207">
        <v>0</v>
      </c>
      <c r="AG207">
        <v>0</v>
      </c>
      <c r="AH207">
        <v>812</v>
      </c>
    </row>
    <row r="208" spans="1:34" x14ac:dyDescent="0.25">
      <c r="A208" t="str">
        <f t="shared" si="15"/>
        <v>UACU54605418516295000</v>
      </c>
      <c r="B208" t="s">
        <v>978</v>
      </c>
      <c r="C208" s="22">
        <v>8516295000</v>
      </c>
      <c r="D208" s="20">
        <v>43710</v>
      </c>
      <c r="E208" t="s">
        <v>1046</v>
      </c>
      <c r="F208">
        <v>100</v>
      </c>
      <c r="G208" t="s">
        <v>1047</v>
      </c>
      <c r="H208">
        <v>22569</v>
      </c>
      <c r="I208">
        <v>25061</v>
      </c>
      <c r="J208">
        <v>0</v>
      </c>
      <c r="K208">
        <v>914.13</v>
      </c>
      <c r="L208" t="s">
        <v>1048</v>
      </c>
      <c r="M208">
        <f t="shared" si="16"/>
        <v>23483.13</v>
      </c>
      <c r="N208" s="25">
        <f t="shared" si="17"/>
        <v>2.6998104596789267</v>
      </c>
      <c r="O208" s="19">
        <f t="shared" si="18"/>
        <v>2.7</v>
      </c>
      <c r="P208">
        <v>300</v>
      </c>
      <c r="Q208">
        <v>0</v>
      </c>
      <c r="R208">
        <v>0</v>
      </c>
      <c r="S208">
        <v>300</v>
      </c>
      <c r="T208">
        <v>1.25</v>
      </c>
      <c r="U208" t="s">
        <v>1056</v>
      </c>
      <c r="V208" t="s">
        <v>1057</v>
      </c>
      <c r="W208" t="s">
        <v>1051</v>
      </c>
      <c r="X208" t="s">
        <v>1052</v>
      </c>
      <c r="Y208">
        <v>634</v>
      </c>
      <c r="Z208">
        <v>0</v>
      </c>
      <c r="AA208">
        <v>0</v>
      </c>
      <c r="AB208">
        <f t="shared" si="19"/>
        <v>634</v>
      </c>
      <c r="AC208">
        <v>0</v>
      </c>
      <c r="AD208">
        <v>4883</v>
      </c>
      <c r="AE208">
        <v>8</v>
      </c>
      <c r="AF208">
        <v>0</v>
      </c>
      <c r="AG208">
        <v>0</v>
      </c>
      <c r="AH208">
        <v>642</v>
      </c>
    </row>
    <row r="209" spans="1:34" x14ac:dyDescent="0.25">
      <c r="A209" t="str">
        <f t="shared" si="15"/>
        <v>UACU59449739405109890</v>
      </c>
      <c r="B209" t="s">
        <v>986</v>
      </c>
      <c r="C209" s="22">
        <v>9405109890</v>
      </c>
      <c r="D209" s="20">
        <v>43713</v>
      </c>
      <c r="E209" t="s">
        <v>1046</v>
      </c>
      <c r="F209">
        <v>100</v>
      </c>
      <c r="G209" t="s">
        <v>1047</v>
      </c>
      <c r="H209">
        <v>64389</v>
      </c>
      <c r="I209">
        <v>71497.039999999994</v>
      </c>
      <c r="J209">
        <v>0</v>
      </c>
      <c r="K209">
        <v>1170.5</v>
      </c>
      <c r="L209" t="s">
        <v>1048</v>
      </c>
      <c r="M209">
        <f t="shared" si="16"/>
        <v>65559.5</v>
      </c>
      <c r="N209" s="25">
        <f t="shared" si="17"/>
        <v>2.6967868882465549</v>
      </c>
      <c r="O209" s="19">
        <f t="shared" si="18"/>
        <v>2.7</v>
      </c>
      <c r="P209">
        <v>644</v>
      </c>
      <c r="Q209">
        <v>0</v>
      </c>
      <c r="R209">
        <v>0</v>
      </c>
      <c r="S209">
        <v>700</v>
      </c>
      <c r="T209">
        <v>3.89</v>
      </c>
      <c r="U209" t="s">
        <v>1049</v>
      </c>
      <c r="V209" t="s">
        <v>1050</v>
      </c>
      <c r="W209" t="s">
        <v>1051</v>
      </c>
      <c r="X209" t="s">
        <v>1052</v>
      </c>
      <c r="Y209">
        <v>1768</v>
      </c>
      <c r="Z209">
        <v>0</v>
      </c>
      <c r="AA209">
        <v>0</v>
      </c>
      <c r="AB209">
        <f t="shared" si="19"/>
        <v>1768</v>
      </c>
      <c r="AC209">
        <v>0</v>
      </c>
      <c r="AD209">
        <v>13575</v>
      </c>
      <c r="AE209">
        <v>0</v>
      </c>
      <c r="AF209">
        <v>0</v>
      </c>
      <c r="AG209">
        <v>0</v>
      </c>
      <c r="AH209">
        <v>1768</v>
      </c>
    </row>
    <row r="210" spans="1:34" x14ac:dyDescent="0.25">
      <c r="A210" t="str">
        <f t="shared" si="15"/>
        <v>UACU59449739405209990</v>
      </c>
      <c r="B210" t="s">
        <v>986</v>
      </c>
      <c r="C210" s="22">
        <v>9405209990</v>
      </c>
      <c r="D210" s="20">
        <v>43713</v>
      </c>
      <c r="E210" t="s">
        <v>1046</v>
      </c>
      <c r="F210">
        <v>100</v>
      </c>
      <c r="G210" t="s">
        <v>1047</v>
      </c>
      <c r="H210">
        <v>5636</v>
      </c>
      <c r="I210">
        <v>6258</v>
      </c>
      <c r="J210">
        <v>0</v>
      </c>
      <c r="K210">
        <v>1170.5</v>
      </c>
      <c r="L210" t="s">
        <v>1048</v>
      </c>
      <c r="M210">
        <f t="shared" si="16"/>
        <v>6806.5</v>
      </c>
      <c r="N210" s="25">
        <f t="shared" si="17"/>
        <v>2.2772349959597444</v>
      </c>
      <c r="O210" s="19">
        <f t="shared" si="18"/>
        <v>2.3000000000000003</v>
      </c>
      <c r="P210">
        <v>56</v>
      </c>
      <c r="Q210">
        <v>0</v>
      </c>
      <c r="R210">
        <v>0</v>
      </c>
      <c r="S210">
        <v>700</v>
      </c>
      <c r="T210">
        <v>3.89</v>
      </c>
      <c r="U210" t="s">
        <v>1049</v>
      </c>
      <c r="V210" t="s">
        <v>1050</v>
      </c>
      <c r="W210" t="s">
        <v>1051</v>
      </c>
      <c r="X210" t="s">
        <v>1052</v>
      </c>
      <c r="Y210">
        <v>155</v>
      </c>
      <c r="Z210">
        <v>0</v>
      </c>
      <c r="AA210">
        <v>0</v>
      </c>
      <c r="AB210">
        <f t="shared" si="19"/>
        <v>155</v>
      </c>
      <c r="AC210">
        <v>0</v>
      </c>
      <c r="AD210">
        <v>1188</v>
      </c>
      <c r="AE210">
        <v>0</v>
      </c>
      <c r="AF210">
        <v>0</v>
      </c>
      <c r="AG210">
        <v>0</v>
      </c>
      <c r="AH210">
        <v>155</v>
      </c>
    </row>
    <row r="211" spans="1:34" x14ac:dyDescent="0.25">
      <c r="A211" t="str">
        <f t="shared" si="15"/>
        <v>UACU81993658481801990</v>
      </c>
      <c r="B211" t="s">
        <v>990</v>
      </c>
      <c r="C211" s="22">
        <v>8481801990</v>
      </c>
      <c r="D211" s="20">
        <v>43725</v>
      </c>
      <c r="E211" t="s">
        <v>1046</v>
      </c>
      <c r="F211">
        <v>100</v>
      </c>
      <c r="G211" t="s">
        <v>1047</v>
      </c>
      <c r="H211">
        <v>15235</v>
      </c>
      <c r="I211">
        <v>16917.12</v>
      </c>
      <c r="J211">
        <v>0</v>
      </c>
      <c r="K211">
        <v>1167.77</v>
      </c>
      <c r="L211" t="s">
        <v>1048</v>
      </c>
      <c r="M211">
        <f t="shared" si="16"/>
        <v>16402.77</v>
      </c>
      <c r="N211" s="25">
        <f t="shared" si="17"/>
        <v>2.2008477836365445</v>
      </c>
      <c r="O211" s="19">
        <f t="shared" si="18"/>
        <v>2.3000000000000003</v>
      </c>
      <c r="P211">
        <v>700</v>
      </c>
      <c r="Q211">
        <v>0</v>
      </c>
      <c r="R211">
        <v>0</v>
      </c>
      <c r="S211">
        <v>700</v>
      </c>
      <c r="T211">
        <v>0.85</v>
      </c>
      <c r="U211" t="s">
        <v>1063</v>
      </c>
      <c r="V211" t="s">
        <v>1050</v>
      </c>
      <c r="W211" t="s">
        <v>1051</v>
      </c>
      <c r="X211" t="s">
        <v>1052</v>
      </c>
      <c r="Y211">
        <v>361</v>
      </c>
      <c r="Z211">
        <v>0</v>
      </c>
      <c r="AA211">
        <v>0</v>
      </c>
      <c r="AB211">
        <f t="shared" si="19"/>
        <v>361</v>
      </c>
      <c r="AC211">
        <v>0</v>
      </c>
      <c r="AD211">
        <v>3493</v>
      </c>
      <c r="AE211">
        <v>0</v>
      </c>
      <c r="AF211">
        <v>0</v>
      </c>
      <c r="AG211">
        <v>0</v>
      </c>
      <c r="AH211">
        <v>361</v>
      </c>
    </row>
    <row r="212" spans="1:34" x14ac:dyDescent="0.25">
      <c r="A212" t="str">
        <f t="shared" si="15"/>
        <v>UACU82725278481801990</v>
      </c>
      <c r="B212" t="s">
        <v>993</v>
      </c>
      <c r="C212" s="22">
        <v>8481801990</v>
      </c>
      <c r="D212" s="20">
        <v>43725</v>
      </c>
      <c r="E212" t="s">
        <v>1046</v>
      </c>
      <c r="F212">
        <v>100</v>
      </c>
      <c r="G212" t="s">
        <v>1047</v>
      </c>
      <c r="H212">
        <v>15235</v>
      </c>
      <c r="I212">
        <v>16917.12</v>
      </c>
      <c r="J212">
        <v>0</v>
      </c>
      <c r="K212">
        <v>1167.77</v>
      </c>
      <c r="L212" t="s">
        <v>1048</v>
      </c>
      <c r="M212">
        <f t="shared" si="16"/>
        <v>16402.77</v>
      </c>
      <c r="N212" s="25">
        <f t="shared" si="17"/>
        <v>2.2008477836365445</v>
      </c>
      <c r="O212" s="19">
        <f t="shared" si="18"/>
        <v>2.3000000000000003</v>
      </c>
      <c r="P212">
        <v>700</v>
      </c>
      <c r="Q212">
        <v>0</v>
      </c>
      <c r="R212">
        <v>0</v>
      </c>
      <c r="S212">
        <v>700</v>
      </c>
      <c r="T212">
        <v>0.85</v>
      </c>
      <c r="U212" t="s">
        <v>1063</v>
      </c>
      <c r="V212" t="s">
        <v>1050</v>
      </c>
      <c r="W212" t="s">
        <v>1051</v>
      </c>
      <c r="X212" t="s">
        <v>1052</v>
      </c>
      <c r="Y212">
        <v>361</v>
      </c>
      <c r="Z212">
        <v>0</v>
      </c>
      <c r="AA212">
        <v>0</v>
      </c>
      <c r="AB212">
        <f t="shared" si="19"/>
        <v>361</v>
      </c>
      <c r="AC212">
        <v>0</v>
      </c>
      <c r="AD212">
        <v>3493</v>
      </c>
      <c r="AE212">
        <v>0</v>
      </c>
      <c r="AF212">
        <v>0</v>
      </c>
      <c r="AG212">
        <v>0</v>
      </c>
      <c r="AH212">
        <v>361</v>
      </c>
    </row>
    <row r="213" spans="1:34" x14ac:dyDescent="0.25">
      <c r="A213" t="str">
        <f t="shared" si="15"/>
        <v>WFHU40445418481801990</v>
      </c>
      <c r="B213" t="s">
        <v>1005</v>
      </c>
      <c r="C213" s="22">
        <v>8481801990</v>
      </c>
      <c r="D213" s="20">
        <v>43725</v>
      </c>
      <c r="E213" t="s">
        <v>1046</v>
      </c>
      <c r="F213">
        <v>100</v>
      </c>
      <c r="G213" t="s">
        <v>1047</v>
      </c>
      <c r="H213">
        <v>15235</v>
      </c>
      <c r="I213">
        <v>16917.12</v>
      </c>
      <c r="J213">
        <v>0</v>
      </c>
      <c r="K213">
        <v>1167.77</v>
      </c>
      <c r="L213" t="s">
        <v>1048</v>
      </c>
      <c r="M213">
        <f t="shared" si="16"/>
        <v>16402.77</v>
      </c>
      <c r="N213" s="25">
        <f t="shared" si="17"/>
        <v>2.2008477836365445</v>
      </c>
      <c r="O213" s="19">
        <f t="shared" si="18"/>
        <v>2.3000000000000003</v>
      </c>
      <c r="P213">
        <v>700</v>
      </c>
      <c r="Q213">
        <v>0</v>
      </c>
      <c r="R213">
        <v>0</v>
      </c>
      <c r="S213">
        <v>700</v>
      </c>
      <c r="T213">
        <v>0.85</v>
      </c>
      <c r="U213" t="s">
        <v>1063</v>
      </c>
      <c r="V213" t="s">
        <v>1050</v>
      </c>
      <c r="W213" t="s">
        <v>1051</v>
      </c>
      <c r="X213" t="s">
        <v>1052</v>
      </c>
      <c r="Y213">
        <v>361</v>
      </c>
      <c r="Z213">
        <v>0</v>
      </c>
      <c r="AA213">
        <v>0</v>
      </c>
      <c r="AB213">
        <f t="shared" si="19"/>
        <v>361</v>
      </c>
      <c r="AC213">
        <v>0</v>
      </c>
      <c r="AD213">
        <v>3493</v>
      </c>
      <c r="AE213">
        <v>0</v>
      </c>
      <c r="AF213">
        <v>0</v>
      </c>
      <c r="AG213">
        <v>0</v>
      </c>
      <c r="AH213">
        <v>361</v>
      </c>
    </row>
    <row r="214" spans="1:34" x14ac:dyDescent="0.25">
      <c r="A214" t="str">
        <f t="shared" si="15"/>
        <v>XINU81924518516295000</v>
      </c>
      <c r="B214" t="s">
        <v>1010</v>
      </c>
      <c r="C214" s="22">
        <v>8516295000</v>
      </c>
      <c r="D214" s="20">
        <v>43710</v>
      </c>
      <c r="E214" t="s">
        <v>1046</v>
      </c>
      <c r="F214">
        <v>100</v>
      </c>
      <c r="G214" t="s">
        <v>1047</v>
      </c>
      <c r="H214">
        <v>22569</v>
      </c>
      <c r="I214">
        <v>25061</v>
      </c>
      <c r="J214">
        <v>0</v>
      </c>
      <c r="K214">
        <v>914.13</v>
      </c>
      <c r="L214" t="s">
        <v>1048</v>
      </c>
      <c r="M214">
        <f t="shared" si="16"/>
        <v>23483.13</v>
      </c>
      <c r="N214" s="25">
        <f t="shared" si="17"/>
        <v>2.6998104596789267</v>
      </c>
      <c r="O214" s="19">
        <f t="shared" si="18"/>
        <v>2.7</v>
      </c>
      <c r="P214">
        <v>300</v>
      </c>
      <c r="Q214">
        <v>0</v>
      </c>
      <c r="R214">
        <v>0</v>
      </c>
      <c r="S214">
        <v>300</v>
      </c>
      <c r="T214">
        <v>1.25</v>
      </c>
      <c r="U214" t="s">
        <v>1056</v>
      </c>
      <c r="V214" t="s">
        <v>1057</v>
      </c>
      <c r="W214" t="s">
        <v>1051</v>
      </c>
      <c r="X214" t="s">
        <v>1052</v>
      </c>
      <c r="Y214">
        <v>634</v>
      </c>
      <c r="Z214">
        <v>0</v>
      </c>
      <c r="AA214">
        <v>0</v>
      </c>
      <c r="AB214">
        <f t="shared" si="19"/>
        <v>634</v>
      </c>
      <c r="AC214">
        <v>0</v>
      </c>
      <c r="AD214">
        <v>4883</v>
      </c>
      <c r="AE214">
        <v>8</v>
      </c>
      <c r="AF214">
        <v>0</v>
      </c>
      <c r="AG214">
        <v>0</v>
      </c>
      <c r="AH214">
        <v>642</v>
      </c>
    </row>
    <row r="215" spans="1:34" x14ac:dyDescent="0.25">
      <c r="A215" t="str">
        <f t="shared" si="15"/>
        <v>BEAU47204607020008000</v>
      </c>
      <c r="B215" t="s">
        <v>105</v>
      </c>
      <c r="C215" s="22">
        <v>7020008000</v>
      </c>
      <c r="D215" s="20">
        <v>43713</v>
      </c>
      <c r="E215" t="s">
        <v>1046</v>
      </c>
      <c r="F215">
        <v>100</v>
      </c>
      <c r="G215" t="s">
        <v>1055</v>
      </c>
      <c r="H215">
        <v>18021</v>
      </c>
      <c r="I215">
        <v>141356.04</v>
      </c>
      <c r="J215">
        <v>0</v>
      </c>
      <c r="K215">
        <v>1167.9000000000001</v>
      </c>
      <c r="L215" t="s">
        <v>1048</v>
      </c>
      <c r="M215">
        <f t="shared" si="16"/>
        <v>19188.900000000001</v>
      </c>
      <c r="N215" s="25">
        <f t="shared" si="17"/>
        <v>3.0017353782655598</v>
      </c>
      <c r="O215" s="19">
        <f t="shared" si="18"/>
        <v>3.1</v>
      </c>
      <c r="P215">
        <v>700</v>
      </c>
      <c r="Q215">
        <v>0</v>
      </c>
      <c r="R215">
        <v>0</v>
      </c>
      <c r="S215">
        <v>700</v>
      </c>
      <c r="T215">
        <v>7.07</v>
      </c>
      <c r="U215" t="s">
        <v>1066</v>
      </c>
      <c r="V215" t="s">
        <v>1050</v>
      </c>
      <c r="W215" t="s">
        <v>1051</v>
      </c>
      <c r="X215" t="s">
        <v>1052</v>
      </c>
      <c r="Y215">
        <v>576</v>
      </c>
      <c r="Z215">
        <v>0</v>
      </c>
      <c r="AA215">
        <v>0</v>
      </c>
      <c r="AB215">
        <f t="shared" si="19"/>
        <v>576</v>
      </c>
      <c r="AC215">
        <v>0</v>
      </c>
      <c r="AD215">
        <v>4093</v>
      </c>
      <c r="AE215">
        <v>0</v>
      </c>
      <c r="AF215">
        <v>0</v>
      </c>
      <c r="AG215">
        <v>0</v>
      </c>
      <c r="AH215">
        <v>576</v>
      </c>
    </row>
    <row r="216" spans="1:34" x14ac:dyDescent="0.25">
      <c r="A216" t="str">
        <f t="shared" si="15"/>
        <v>BSIU40442837020008000</v>
      </c>
      <c r="B216" t="s">
        <v>148</v>
      </c>
      <c r="C216" s="22">
        <v>7020008000</v>
      </c>
      <c r="D216" s="20">
        <v>43713</v>
      </c>
      <c r="E216" t="s">
        <v>1046</v>
      </c>
      <c r="F216">
        <v>100</v>
      </c>
      <c r="G216" t="s">
        <v>1055</v>
      </c>
      <c r="H216">
        <v>15366</v>
      </c>
      <c r="I216">
        <v>120524.76</v>
      </c>
      <c r="J216">
        <v>0</v>
      </c>
      <c r="K216">
        <v>1167.77</v>
      </c>
      <c r="L216" t="s">
        <v>1048</v>
      </c>
      <c r="M216">
        <f t="shared" si="16"/>
        <v>16533.77</v>
      </c>
      <c r="N216" s="25">
        <f t="shared" si="17"/>
        <v>2.9999207682216458</v>
      </c>
      <c r="O216" s="19">
        <f t="shared" si="18"/>
        <v>3</v>
      </c>
      <c r="P216">
        <v>700</v>
      </c>
      <c r="Q216">
        <v>0</v>
      </c>
      <c r="R216">
        <v>0</v>
      </c>
      <c r="S216">
        <v>700</v>
      </c>
      <c r="T216">
        <v>6.03</v>
      </c>
      <c r="U216" t="s">
        <v>1066</v>
      </c>
      <c r="V216" t="s">
        <v>1050</v>
      </c>
      <c r="W216" t="s">
        <v>1051</v>
      </c>
      <c r="X216" t="s">
        <v>1052</v>
      </c>
      <c r="Y216">
        <v>496</v>
      </c>
      <c r="Z216">
        <v>0</v>
      </c>
      <c r="AA216">
        <v>0</v>
      </c>
      <c r="AB216">
        <f t="shared" si="19"/>
        <v>496</v>
      </c>
      <c r="AC216">
        <v>0</v>
      </c>
      <c r="AD216">
        <v>3546</v>
      </c>
      <c r="AE216">
        <v>0</v>
      </c>
      <c r="AF216">
        <v>0</v>
      </c>
      <c r="AG216">
        <v>0</v>
      </c>
      <c r="AH216">
        <v>496</v>
      </c>
    </row>
    <row r="217" spans="1:34" x14ac:dyDescent="0.25">
      <c r="A217" t="str">
        <f t="shared" si="15"/>
        <v>CAIU44108288302490099</v>
      </c>
      <c r="B217" t="s">
        <v>165</v>
      </c>
      <c r="C217" s="22">
        <v>8302490099</v>
      </c>
      <c r="D217" s="20">
        <v>43713</v>
      </c>
      <c r="E217" t="s">
        <v>1046</v>
      </c>
      <c r="F217">
        <v>100</v>
      </c>
      <c r="G217" t="s">
        <v>1055</v>
      </c>
      <c r="H217">
        <v>3491</v>
      </c>
      <c r="I217">
        <v>27384.2</v>
      </c>
      <c r="J217">
        <v>0</v>
      </c>
      <c r="K217">
        <v>1167.94</v>
      </c>
      <c r="L217" t="s">
        <v>1048</v>
      </c>
      <c r="M217">
        <f t="shared" si="16"/>
        <v>4658.9400000000005</v>
      </c>
      <c r="N217" s="25">
        <f t="shared" si="17"/>
        <v>2.1464109861899914</v>
      </c>
      <c r="O217" s="19">
        <f t="shared" si="18"/>
        <v>2.2000000000000002</v>
      </c>
      <c r="P217">
        <v>130</v>
      </c>
      <c r="Q217">
        <v>0</v>
      </c>
      <c r="R217">
        <v>0</v>
      </c>
      <c r="S217">
        <v>700</v>
      </c>
      <c r="T217">
        <v>7.36</v>
      </c>
      <c r="U217" t="s">
        <v>1049</v>
      </c>
      <c r="V217" t="s">
        <v>1050</v>
      </c>
      <c r="W217" t="s">
        <v>1051</v>
      </c>
      <c r="X217" t="s">
        <v>1052</v>
      </c>
      <c r="Y217">
        <v>100</v>
      </c>
      <c r="Z217">
        <v>0</v>
      </c>
      <c r="AA217">
        <v>0</v>
      </c>
      <c r="AB217">
        <f t="shared" si="19"/>
        <v>100</v>
      </c>
      <c r="AC217">
        <v>0</v>
      </c>
      <c r="AD217">
        <v>788</v>
      </c>
      <c r="AE217">
        <v>0</v>
      </c>
      <c r="AF217">
        <v>0</v>
      </c>
      <c r="AG217">
        <v>0</v>
      </c>
      <c r="AH217">
        <v>100</v>
      </c>
    </row>
    <row r="218" spans="1:34" x14ac:dyDescent="0.25">
      <c r="A218" t="str">
        <f t="shared" si="15"/>
        <v>CAIU44108287020008000</v>
      </c>
      <c r="B218" t="s">
        <v>165</v>
      </c>
      <c r="C218" s="22">
        <v>7020008000</v>
      </c>
      <c r="D218" s="20">
        <v>43713</v>
      </c>
      <c r="E218" t="s">
        <v>1046</v>
      </c>
      <c r="F218">
        <v>100</v>
      </c>
      <c r="G218" t="s">
        <v>1055</v>
      </c>
      <c r="H218">
        <v>12493</v>
      </c>
      <c r="I218">
        <v>97994.72</v>
      </c>
      <c r="J218">
        <v>0</v>
      </c>
      <c r="K218">
        <v>1167.94</v>
      </c>
      <c r="L218" t="s">
        <v>1048</v>
      </c>
      <c r="M218">
        <f t="shared" si="16"/>
        <v>13660.94</v>
      </c>
      <c r="N218" s="25">
        <f t="shared" si="17"/>
        <v>2.913415914278227</v>
      </c>
      <c r="O218" s="19">
        <f t="shared" si="18"/>
        <v>3</v>
      </c>
      <c r="P218">
        <v>466</v>
      </c>
      <c r="Q218">
        <v>0</v>
      </c>
      <c r="R218">
        <v>0</v>
      </c>
      <c r="S218">
        <v>700</v>
      </c>
      <c r="T218">
        <v>7.36</v>
      </c>
      <c r="U218" t="s">
        <v>1049</v>
      </c>
      <c r="V218" t="s">
        <v>1050</v>
      </c>
      <c r="W218" t="s">
        <v>1051</v>
      </c>
      <c r="X218" t="s">
        <v>1052</v>
      </c>
      <c r="Y218">
        <v>398</v>
      </c>
      <c r="Z218">
        <v>0</v>
      </c>
      <c r="AA218">
        <v>0</v>
      </c>
      <c r="AB218">
        <f t="shared" si="19"/>
        <v>398</v>
      </c>
      <c r="AC218">
        <v>0</v>
      </c>
      <c r="AD218">
        <v>2827</v>
      </c>
      <c r="AE218">
        <v>0</v>
      </c>
      <c r="AF218">
        <v>0</v>
      </c>
      <c r="AG218">
        <v>0</v>
      </c>
      <c r="AH218">
        <v>398</v>
      </c>
    </row>
    <row r="219" spans="1:34" x14ac:dyDescent="0.25">
      <c r="A219" t="str">
        <f t="shared" si="15"/>
        <v>CAIU44108287610909000</v>
      </c>
      <c r="B219" t="s">
        <v>165</v>
      </c>
      <c r="C219" s="22">
        <v>7610909000</v>
      </c>
      <c r="D219" s="20">
        <v>43713</v>
      </c>
      <c r="E219" t="s">
        <v>1046</v>
      </c>
      <c r="F219">
        <v>100</v>
      </c>
      <c r="G219" t="s">
        <v>1055</v>
      </c>
      <c r="H219">
        <v>2770</v>
      </c>
      <c r="I219">
        <v>21724.32</v>
      </c>
      <c r="J219">
        <v>0</v>
      </c>
      <c r="K219">
        <v>1167.94</v>
      </c>
      <c r="L219" t="s">
        <v>1048</v>
      </c>
      <c r="M219">
        <f t="shared" si="16"/>
        <v>3937.94</v>
      </c>
      <c r="N219" s="25">
        <f t="shared" si="17"/>
        <v>4.494735826345754</v>
      </c>
      <c r="O219" s="19">
        <f t="shared" si="18"/>
        <v>4.5</v>
      </c>
      <c r="P219">
        <v>103</v>
      </c>
      <c r="Q219">
        <v>0</v>
      </c>
      <c r="R219">
        <v>0</v>
      </c>
      <c r="S219">
        <v>700</v>
      </c>
      <c r="T219">
        <v>7.36</v>
      </c>
      <c r="U219" t="s">
        <v>1049</v>
      </c>
      <c r="V219" t="s">
        <v>1050</v>
      </c>
      <c r="W219" t="s">
        <v>1051</v>
      </c>
      <c r="X219" t="s">
        <v>1052</v>
      </c>
      <c r="Y219">
        <v>177</v>
      </c>
      <c r="Z219">
        <v>0</v>
      </c>
      <c r="AA219">
        <v>0</v>
      </c>
      <c r="AB219">
        <f t="shared" si="19"/>
        <v>177</v>
      </c>
      <c r="AC219">
        <v>0</v>
      </c>
      <c r="AD219">
        <v>645</v>
      </c>
      <c r="AE219">
        <v>0</v>
      </c>
      <c r="AF219">
        <v>0</v>
      </c>
      <c r="AG219">
        <v>0</v>
      </c>
      <c r="AH219">
        <v>177</v>
      </c>
    </row>
    <row r="220" spans="1:34" x14ac:dyDescent="0.25">
      <c r="A220" t="str">
        <f t="shared" si="15"/>
        <v>CAIU84234647020008000</v>
      </c>
      <c r="B220" t="s">
        <v>173</v>
      </c>
      <c r="C220" s="22">
        <v>7020008000</v>
      </c>
      <c r="D220" s="20">
        <v>43713</v>
      </c>
      <c r="E220" t="s">
        <v>1046</v>
      </c>
      <c r="F220">
        <v>100</v>
      </c>
      <c r="G220" t="s">
        <v>1055</v>
      </c>
      <c r="H220">
        <v>17066</v>
      </c>
      <c r="I220">
        <v>133865.20000000001</v>
      </c>
      <c r="J220">
        <v>0</v>
      </c>
      <c r="K220">
        <v>1167.8499999999999</v>
      </c>
      <c r="L220" t="s">
        <v>1048</v>
      </c>
      <c r="M220">
        <f t="shared" si="16"/>
        <v>18233.849999999999</v>
      </c>
      <c r="N220" s="25">
        <f t="shared" si="17"/>
        <v>2.9999149932680154</v>
      </c>
      <c r="O220" s="19">
        <f t="shared" si="18"/>
        <v>3</v>
      </c>
      <c r="P220">
        <v>700</v>
      </c>
      <c r="Q220">
        <v>0</v>
      </c>
      <c r="R220">
        <v>0</v>
      </c>
      <c r="S220">
        <v>700</v>
      </c>
      <c r="T220">
        <v>6.69</v>
      </c>
      <c r="U220" t="s">
        <v>1066</v>
      </c>
      <c r="V220" t="s">
        <v>1050</v>
      </c>
      <c r="W220" t="s">
        <v>1051</v>
      </c>
      <c r="X220" t="s">
        <v>1052</v>
      </c>
      <c r="Y220">
        <v>547</v>
      </c>
      <c r="Z220">
        <v>0</v>
      </c>
      <c r="AA220">
        <v>0</v>
      </c>
      <c r="AB220">
        <f t="shared" si="19"/>
        <v>547</v>
      </c>
      <c r="AC220">
        <v>0</v>
      </c>
      <c r="AD220">
        <v>3896</v>
      </c>
      <c r="AE220">
        <v>0</v>
      </c>
      <c r="AF220">
        <v>0</v>
      </c>
      <c r="AG220">
        <v>0</v>
      </c>
      <c r="AH220">
        <v>547</v>
      </c>
    </row>
    <row r="221" spans="1:34" x14ac:dyDescent="0.25">
      <c r="A221" t="str">
        <f t="shared" si="15"/>
        <v>CAIU84723037020008000</v>
      </c>
      <c r="B221" t="s">
        <v>175</v>
      </c>
      <c r="C221" s="22">
        <v>7020008000</v>
      </c>
      <c r="D221" s="20">
        <v>43713</v>
      </c>
      <c r="E221" t="s">
        <v>1046</v>
      </c>
      <c r="F221">
        <v>100</v>
      </c>
      <c r="G221" t="s">
        <v>1055</v>
      </c>
      <c r="H221">
        <v>18283</v>
      </c>
      <c r="I221">
        <v>143410.25</v>
      </c>
      <c r="J221">
        <v>0</v>
      </c>
      <c r="K221">
        <v>1167.98</v>
      </c>
      <c r="L221" t="s">
        <v>1048</v>
      </c>
      <c r="M221">
        <f t="shared" si="16"/>
        <v>19450.98</v>
      </c>
      <c r="N221" s="25">
        <f t="shared" si="17"/>
        <v>2.9869960279636296</v>
      </c>
      <c r="O221" s="19">
        <f t="shared" si="18"/>
        <v>3</v>
      </c>
      <c r="P221">
        <v>655</v>
      </c>
      <c r="Q221">
        <v>0</v>
      </c>
      <c r="R221">
        <v>0</v>
      </c>
      <c r="S221">
        <v>700</v>
      </c>
      <c r="T221">
        <v>7.66</v>
      </c>
      <c r="U221" t="s">
        <v>1049</v>
      </c>
      <c r="V221" t="s">
        <v>1050</v>
      </c>
      <c r="W221" t="s">
        <v>1051</v>
      </c>
      <c r="X221" t="s">
        <v>1052</v>
      </c>
      <c r="Y221">
        <v>581</v>
      </c>
      <c r="Z221">
        <v>0</v>
      </c>
      <c r="AA221">
        <v>0</v>
      </c>
      <c r="AB221">
        <f t="shared" si="19"/>
        <v>581</v>
      </c>
      <c r="AC221">
        <v>0</v>
      </c>
      <c r="AD221">
        <v>4122</v>
      </c>
      <c r="AE221">
        <v>0</v>
      </c>
      <c r="AF221">
        <v>0</v>
      </c>
      <c r="AG221">
        <v>0</v>
      </c>
      <c r="AH221">
        <v>581</v>
      </c>
    </row>
    <row r="222" spans="1:34" x14ac:dyDescent="0.25">
      <c r="A222" t="str">
        <f t="shared" si="15"/>
        <v>CAIU84723037610909000</v>
      </c>
      <c r="B222" t="s">
        <v>175</v>
      </c>
      <c r="C222" s="22">
        <v>7610909000</v>
      </c>
      <c r="D222" s="20">
        <v>43713</v>
      </c>
      <c r="E222" t="s">
        <v>1046</v>
      </c>
      <c r="F222">
        <v>100</v>
      </c>
      <c r="G222" t="s">
        <v>1055</v>
      </c>
      <c r="H222">
        <v>1254</v>
      </c>
      <c r="I222">
        <v>9835.3799999999992</v>
      </c>
      <c r="J222">
        <v>0</v>
      </c>
      <c r="K222">
        <v>1167.98</v>
      </c>
      <c r="L222" t="s">
        <v>1048</v>
      </c>
      <c r="M222">
        <f t="shared" si="16"/>
        <v>2421.98</v>
      </c>
      <c r="N222" s="25">
        <f t="shared" si="17"/>
        <v>3.3030826018381658</v>
      </c>
      <c r="O222" s="19">
        <f t="shared" si="18"/>
        <v>3.4</v>
      </c>
      <c r="P222">
        <v>45</v>
      </c>
      <c r="Q222">
        <v>0</v>
      </c>
      <c r="R222">
        <v>0</v>
      </c>
      <c r="S222">
        <v>700</v>
      </c>
      <c r="T222">
        <v>7.66</v>
      </c>
      <c r="U222" t="s">
        <v>1049</v>
      </c>
      <c r="V222" t="s">
        <v>1050</v>
      </c>
      <c r="W222" t="s">
        <v>1051</v>
      </c>
      <c r="X222" t="s">
        <v>1052</v>
      </c>
      <c r="Y222">
        <v>80</v>
      </c>
      <c r="Z222">
        <v>0</v>
      </c>
      <c r="AA222">
        <v>0</v>
      </c>
      <c r="AB222">
        <f t="shared" si="19"/>
        <v>80</v>
      </c>
      <c r="AC222">
        <v>0</v>
      </c>
      <c r="AD222">
        <v>291</v>
      </c>
      <c r="AE222">
        <v>0</v>
      </c>
      <c r="AF222">
        <v>0</v>
      </c>
      <c r="AG222">
        <v>0</v>
      </c>
      <c r="AH222">
        <v>80</v>
      </c>
    </row>
    <row r="223" spans="1:34" x14ac:dyDescent="0.25">
      <c r="A223" t="str">
        <f t="shared" si="15"/>
        <v>CAXU72500687326909890</v>
      </c>
      <c r="B223" t="s">
        <v>185</v>
      </c>
      <c r="C223" s="22">
        <v>7326909890</v>
      </c>
      <c r="D223" s="20">
        <v>43711</v>
      </c>
      <c r="E223" t="s">
        <v>1046</v>
      </c>
      <c r="F223">
        <v>100</v>
      </c>
      <c r="G223" t="s">
        <v>1047</v>
      </c>
      <c r="H223">
        <v>29174</v>
      </c>
      <c r="I223">
        <v>32395.279999999999</v>
      </c>
      <c r="J223">
        <v>0</v>
      </c>
      <c r="K223">
        <v>875.46</v>
      </c>
      <c r="L223" t="s">
        <v>1048</v>
      </c>
      <c r="M223">
        <f t="shared" si="16"/>
        <v>30049.46</v>
      </c>
      <c r="N223" s="25">
        <f t="shared" si="17"/>
        <v>2.6988837736185611</v>
      </c>
      <c r="O223" s="19">
        <f t="shared" si="18"/>
        <v>2.7</v>
      </c>
      <c r="P223">
        <v>300</v>
      </c>
      <c r="Q223">
        <v>0</v>
      </c>
      <c r="R223">
        <v>0</v>
      </c>
      <c r="S223">
        <v>300</v>
      </c>
      <c r="T223">
        <v>1.62</v>
      </c>
      <c r="U223" t="s">
        <v>1056</v>
      </c>
      <c r="V223" t="s">
        <v>1057</v>
      </c>
      <c r="W223" t="s">
        <v>1051</v>
      </c>
      <c r="X223" t="s">
        <v>1052</v>
      </c>
      <c r="Y223">
        <v>811</v>
      </c>
      <c r="Z223">
        <v>0</v>
      </c>
      <c r="AA223">
        <v>0</v>
      </c>
      <c r="AB223">
        <f t="shared" si="19"/>
        <v>811</v>
      </c>
      <c r="AC223">
        <v>0</v>
      </c>
      <c r="AD223">
        <v>6232</v>
      </c>
      <c r="AE223">
        <v>23</v>
      </c>
      <c r="AF223">
        <v>0</v>
      </c>
      <c r="AG223">
        <v>0</v>
      </c>
      <c r="AH223">
        <v>834</v>
      </c>
    </row>
    <row r="224" spans="1:34" x14ac:dyDescent="0.25">
      <c r="A224" t="str">
        <f t="shared" si="15"/>
        <v>CNIU21522967020008000</v>
      </c>
      <c r="B224" t="s">
        <v>275</v>
      </c>
      <c r="C224" s="22">
        <v>7020008000</v>
      </c>
      <c r="D224" s="20">
        <v>43710</v>
      </c>
      <c r="E224" t="s">
        <v>1046</v>
      </c>
      <c r="F224">
        <v>100</v>
      </c>
      <c r="G224" t="s">
        <v>1055</v>
      </c>
      <c r="H224">
        <v>18068</v>
      </c>
      <c r="I224">
        <v>141721</v>
      </c>
      <c r="J224">
        <v>0</v>
      </c>
      <c r="K224">
        <v>1142.9000000000001</v>
      </c>
      <c r="L224" t="s">
        <v>1048</v>
      </c>
      <c r="M224">
        <f t="shared" si="16"/>
        <v>19210.900000000001</v>
      </c>
      <c r="N224" s="25">
        <f t="shared" si="17"/>
        <v>2.9982978413296615</v>
      </c>
      <c r="O224" s="19">
        <f t="shared" si="18"/>
        <v>3</v>
      </c>
      <c r="P224">
        <v>700</v>
      </c>
      <c r="Q224">
        <v>0</v>
      </c>
      <c r="R224">
        <v>0</v>
      </c>
      <c r="S224">
        <v>700</v>
      </c>
      <c r="T224">
        <v>7.09</v>
      </c>
      <c r="U224" t="s">
        <v>1049</v>
      </c>
      <c r="V224" t="s">
        <v>1050</v>
      </c>
      <c r="W224" t="s">
        <v>1051</v>
      </c>
      <c r="X224" t="s">
        <v>1052</v>
      </c>
      <c r="Y224">
        <v>576</v>
      </c>
      <c r="Z224">
        <v>0</v>
      </c>
      <c r="AA224">
        <v>0</v>
      </c>
      <c r="AB224">
        <f t="shared" si="19"/>
        <v>576</v>
      </c>
      <c r="AC224">
        <v>0</v>
      </c>
      <c r="AD224">
        <v>4097</v>
      </c>
      <c r="AE224">
        <v>0</v>
      </c>
      <c r="AF224">
        <v>0</v>
      </c>
      <c r="AG224">
        <v>0</v>
      </c>
      <c r="AH224">
        <v>576</v>
      </c>
    </row>
    <row r="225" spans="1:34" x14ac:dyDescent="0.25">
      <c r="A225" t="str">
        <f t="shared" si="15"/>
        <v>FDCU01222517610909000</v>
      </c>
      <c r="B225" t="s">
        <v>343</v>
      </c>
      <c r="C225" s="22">
        <v>7610909000</v>
      </c>
      <c r="D225" s="20">
        <v>43713</v>
      </c>
      <c r="E225" t="s">
        <v>1046</v>
      </c>
      <c r="F225">
        <v>100</v>
      </c>
      <c r="G225" t="s">
        <v>1047</v>
      </c>
      <c r="H225">
        <v>22444</v>
      </c>
      <c r="I225">
        <v>24921.599999999999</v>
      </c>
      <c r="J225">
        <v>0</v>
      </c>
      <c r="K225">
        <v>1168.1300000000001</v>
      </c>
      <c r="L225" t="s">
        <v>1048</v>
      </c>
      <c r="M225">
        <f t="shared" si="16"/>
        <v>23612.13</v>
      </c>
      <c r="N225" s="25">
        <f t="shared" si="17"/>
        <v>6.0011527973122289</v>
      </c>
      <c r="O225" s="19">
        <f t="shared" si="18"/>
        <v>6.1</v>
      </c>
      <c r="P225">
        <v>700</v>
      </c>
      <c r="Q225">
        <v>0</v>
      </c>
      <c r="R225">
        <v>0</v>
      </c>
      <c r="S225">
        <v>700</v>
      </c>
      <c r="T225">
        <v>1.25</v>
      </c>
      <c r="U225" t="s">
        <v>1066</v>
      </c>
      <c r="V225" t="s">
        <v>1050</v>
      </c>
      <c r="W225" t="s">
        <v>1051</v>
      </c>
      <c r="X225" t="s">
        <v>1052</v>
      </c>
      <c r="Y225">
        <v>1417</v>
      </c>
      <c r="Z225">
        <v>0</v>
      </c>
      <c r="AA225">
        <v>0</v>
      </c>
      <c r="AB225">
        <f t="shared" si="19"/>
        <v>1417</v>
      </c>
      <c r="AC225">
        <v>0</v>
      </c>
      <c r="AD225">
        <v>5146</v>
      </c>
      <c r="AE225">
        <v>0</v>
      </c>
      <c r="AF225">
        <v>0</v>
      </c>
      <c r="AG225">
        <v>0</v>
      </c>
      <c r="AH225">
        <v>1417</v>
      </c>
    </row>
    <row r="226" spans="1:34" x14ac:dyDescent="0.25">
      <c r="A226" t="str">
        <f t="shared" si="15"/>
        <v>FDCU03088167020008000</v>
      </c>
      <c r="B226" t="s">
        <v>345</v>
      </c>
      <c r="C226" s="22">
        <v>7020008000</v>
      </c>
      <c r="D226" s="20">
        <v>43713</v>
      </c>
      <c r="E226" t="s">
        <v>1046</v>
      </c>
      <c r="F226">
        <v>100</v>
      </c>
      <c r="G226" t="s">
        <v>1055</v>
      </c>
      <c r="H226">
        <v>20471</v>
      </c>
      <c r="I226">
        <v>160571.12</v>
      </c>
      <c r="J226">
        <v>0</v>
      </c>
      <c r="K226">
        <v>1168.02</v>
      </c>
      <c r="L226" t="s">
        <v>1048</v>
      </c>
      <c r="M226">
        <f t="shared" si="16"/>
        <v>21639.02</v>
      </c>
      <c r="N226" s="25">
        <f t="shared" si="17"/>
        <v>2.9992116093982073</v>
      </c>
      <c r="O226" s="19">
        <f t="shared" si="18"/>
        <v>3</v>
      </c>
      <c r="P226">
        <v>700</v>
      </c>
      <c r="Q226">
        <v>0</v>
      </c>
      <c r="R226">
        <v>0</v>
      </c>
      <c r="S226">
        <v>700</v>
      </c>
      <c r="T226">
        <v>8.0299999999999994</v>
      </c>
      <c r="U226" t="s">
        <v>1049</v>
      </c>
      <c r="V226" t="s">
        <v>1050</v>
      </c>
      <c r="W226" t="s">
        <v>1051</v>
      </c>
      <c r="X226" t="s">
        <v>1052</v>
      </c>
      <c r="Y226">
        <v>649</v>
      </c>
      <c r="Z226">
        <v>0</v>
      </c>
      <c r="AA226">
        <v>0</v>
      </c>
      <c r="AB226">
        <f t="shared" si="19"/>
        <v>649</v>
      </c>
      <c r="AC226">
        <v>0</v>
      </c>
      <c r="AD226">
        <v>4598</v>
      </c>
      <c r="AE226">
        <v>0</v>
      </c>
      <c r="AF226">
        <v>0</v>
      </c>
      <c r="AG226">
        <v>0</v>
      </c>
      <c r="AH226">
        <v>649</v>
      </c>
    </row>
    <row r="227" spans="1:34" x14ac:dyDescent="0.25">
      <c r="A227" t="str">
        <f t="shared" si="15"/>
        <v>FSCU45310467020008000</v>
      </c>
      <c r="B227" t="s">
        <v>349</v>
      </c>
      <c r="C227" s="22">
        <v>7020008000</v>
      </c>
      <c r="D227" s="20">
        <v>43713</v>
      </c>
      <c r="E227" t="s">
        <v>1046</v>
      </c>
      <c r="F227">
        <v>100</v>
      </c>
      <c r="G227" t="s">
        <v>1055</v>
      </c>
      <c r="H227">
        <v>15366</v>
      </c>
      <c r="I227">
        <v>120524.76</v>
      </c>
      <c r="J227">
        <v>0</v>
      </c>
      <c r="K227">
        <v>1167.77</v>
      </c>
      <c r="L227" t="s">
        <v>1048</v>
      </c>
      <c r="M227">
        <f t="shared" si="16"/>
        <v>16533.77</v>
      </c>
      <c r="N227" s="25">
        <f t="shared" si="17"/>
        <v>2.9999207682216458</v>
      </c>
      <c r="O227" s="19">
        <f t="shared" si="18"/>
        <v>3</v>
      </c>
      <c r="P227">
        <v>700</v>
      </c>
      <c r="Q227">
        <v>0</v>
      </c>
      <c r="R227">
        <v>0</v>
      </c>
      <c r="S227">
        <v>700</v>
      </c>
      <c r="T227">
        <v>6.03</v>
      </c>
      <c r="U227" t="s">
        <v>1066</v>
      </c>
      <c r="V227" t="s">
        <v>1050</v>
      </c>
      <c r="W227" t="s">
        <v>1051</v>
      </c>
      <c r="X227" t="s">
        <v>1052</v>
      </c>
      <c r="Y227">
        <v>496</v>
      </c>
      <c r="Z227">
        <v>0</v>
      </c>
      <c r="AA227">
        <v>0</v>
      </c>
      <c r="AB227">
        <f t="shared" si="19"/>
        <v>496</v>
      </c>
      <c r="AC227">
        <v>0</v>
      </c>
      <c r="AD227">
        <v>3546</v>
      </c>
      <c r="AE227">
        <v>0</v>
      </c>
      <c r="AF227">
        <v>0</v>
      </c>
      <c r="AG227">
        <v>0</v>
      </c>
      <c r="AH227">
        <v>496</v>
      </c>
    </row>
    <row r="228" spans="1:34" x14ac:dyDescent="0.25">
      <c r="A228" t="str">
        <f t="shared" si="15"/>
        <v>GATU40281817326909890</v>
      </c>
      <c r="B228" t="s">
        <v>374</v>
      </c>
      <c r="C228" s="22">
        <v>7326909890</v>
      </c>
      <c r="D228" s="20">
        <v>43711</v>
      </c>
      <c r="E228" t="s">
        <v>1046</v>
      </c>
      <c r="F228">
        <v>100</v>
      </c>
      <c r="G228" t="s">
        <v>1047</v>
      </c>
      <c r="H228">
        <v>23722</v>
      </c>
      <c r="I228">
        <v>26340.48</v>
      </c>
      <c r="J228">
        <v>0</v>
      </c>
      <c r="K228">
        <v>875.19</v>
      </c>
      <c r="L228" t="s">
        <v>1048</v>
      </c>
      <c r="M228">
        <f t="shared" si="16"/>
        <v>24597.19</v>
      </c>
      <c r="N228" s="25">
        <f t="shared" si="17"/>
        <v>2.6994953488589553</v>
      </c>
      <c r="O228" s="19">
        <f t="shared" si="18"/>
        <v>2.7</v>
      </c>
      <c r="P228">
        <v>300</v>
      </c>
      <c r="Q228">
        <v>0</v>
      </c>
      <c r="R228">
        <v>0</v>
      </c>
      <c r="S228">
        <v>300</v>
      </c>
      <c r="T228">
        <v>1.32</v>
      </c>
      <c r="U228" t="s">
        <v>1056</v>
      </c>
      <c r="V228" t="s">
        <v>1057</v>
      </c>
      <c r="W228" t="s">
        <v>1051</v>
      </c>
      <c r="X228" t="s">
        <v>1052</v>
      </c>
      <c r="Y228">
        <v>664</v>
      </c>
      <c r="Z228">
        <v>0</v>
      </c>
      <c r="AA228">
        <v>0</v>
      </c>
      <c r="AB228">
        <f t="shared" si="19"/>
        <v>664</v>
      </c>
      <c r="AC228">
        <v>0</v>
      </c>
      <c r="AD228">
        <v>5112</v>
      </c>
      <c r="AE228">
        <v>23</v>
      </c>
      <c r="AF228">
        <v>0</v>
      </c>
      <c r="AG228">
        <v>0</v>
      </c>
      <c r="AH228">
        <v>687</v>
      </c>
    </row>
    <row r="229" spans="1:34" x14ac:dyDescent="0.25">
      <c r="A229" t="str">
        <f t="shared" si="15"/>
        <v>GLDU73129487020008000</v>
      </c>
      <c r="B229" t="s">
        <v>396</v>
      </c>
      <c r="C229" s="22">
        <v>7020008000</v>
      </c>
      <c r="D229" s="20">
        <v>43713</v>
      </c>
      <c r="E229" t="s">
        <v>1046</v>
      </c>
      <c r="F229">
        <v>100</v>
      </c>
      <c r="G229" t="s">
        <v>1055</v>
      </c>
      <c r="H229">
        <v>20759</v>
      </c>
      <c r="I229">
        <v>162830.79999999999</v>
      </c>
      <c r="J229">
        <v>0</v>
      </c>
      <c r="K229">
        <v>1168.04</v>
      </c>
      <c r="L229" t="s">
        <v>1048</v>
      </c>
      <c r="M229">
        <f t="shared" si="16"/>
        <v>21927.040000000001</v>
      </c>
      <c r="N229" s="25">
        <f t="shared" si="17"/>
        <v>3.000861037331076</v>
      </c>
      <c r="O229" s="19">
        <f t="shared" si="18"/>
        <v>3.1</v>
      </c>
      <c r="P229">
        <v>700</v>
      </c>
      <c r="Q229">
        <v>0</v>
      </c>
      <c r="R229">
        <v>0</v>
      </c>
      <c r="S229">
        <v>700</v>
      </c>
      <c r="T229">
        <v>8.14</v>
      </c>
      <c r="U229" t="s">
        <v>1066</v>
      </c>
      <c r="V229" t="s">
        <v>1050</v>
      </c>
      <c r="W229" t="s">
        <v>1051</v>
      </c>
      <c r="X229" t="s">
        <v>1052</v>
      </c>
      <c r="Y229">
        <v>658</v>
      </c>
      <c r="Z229">
        <v>0</v>
      </c>
      <c r="AA229">
        <v>0</v>
      </c>
      <c r="AB229">
        <f t="shared" si="19"/>
        <v>658</v>
      </c>
      <c r="AC229">
        <v>0</v>
      </c>
      <c r="AD229">
        <v>4657</v>
      </c>
      <c r="AE229">
        <v>0</v>
      </c>
      <c r="AF229">
        <v>0</v>
      </c>
      <c r="AG229">
        <v>0</v>
      </c>
      <c r="AH229">
        <v>658</v>
      </c>
    </row>
    <row r="230" spans="1:34" x14ac:dyDescent="0.25">
      <c r="A230" t="str">
        <f t="shared" si="15"/>
        <v>HLBU10518207020008000</v>
      </c>
      <c r="B230" t="s">
        <v>414</v>
      </c>
      <c r="C230" s="22">
        <v>7020008000</v>
      </c>
      <c r="D230" s="20">
        <v>43713</v>
      </c>
      <c r="E230" t="s">
        <v>1046</v>
      </c>
      <c r="F230">
        <v>100</v>
      </c>
      <c r="G230" t="s">
        <v>1055</v>
      </c>
      <c r="H230">
        <v>16155</v>
      </c>
      <c r="I230">
        <v>126718.48</v>
      </c>
      <c r="J230">
        <v>0</v>
      </c>
      <c r="K230">
        <v>1167.81</v>
      </c>
      <c r="L230" t="s">
        <v>1048</v>
      </c>
      <c r="M230">
        <f t="shared" si="16"/>
        <v>17322.810000000001</v>
      </c>
      <c r="N230" s="25">
        <f t="shared" si="17"/>
        <v>3.0018224525928527</v>
      </c>
      <c r="O230" s="19">
        <f t="shared" si="18"/>
        <v>3.1</v>
      </c>
      <c r="P230">
        <v>700</v>
      </c>
      <c r="Q230">
        <v>0</v>
      </c>
      <c r="R230">
        <v>0</v>
      </c>
      <c r="S230">
        <v>700</v>
      </c>
      <c r="T230">
        <v>6.34</v>
      </c>
      <c r="U230" t="s">
        <v>1066</v>
      </c>
      <c r="V230" t="s">
        <v>1050</v>
      </c>
      <c r="W230" t="s">
        <v>1051</v>
      </c>
      <c r="X230" t="s">
        <v>1052</v>
      </c>
      <c r="Y230">
        <v>520</v>
      </c>
      <c r="Z230">
        <v>0</v>
      </c>
      <c r="AA230">
        <v>0</v>
      </c>
      <c r="AB230">
        <f t="shared" si="19"/>
        <v>520</v>
      </c>
      <c r="AC230">
        <v>0</v>
      </c>
      <c r="AD230">
        <v>3709</v>
      </c>
      <c r="AE230">
        <v>0</v>
      </c>
      <c r="AF230">
        <v>0</v>
      </c>
      <c r="AG230">
        <v>0</v>
      </c>
      <c r="AH230">
        <v>520</v>
      </c>
    </row>
    <row r="231" spans="1:34" x14ac:dyDescent="0.25">
      <c r="A231" t="str">
        <f t="shared" si="15"/>
        <v>HLBU14724757020008000</v>
      </c>
      <c r="B231" t="s">
        <v>421</v>
      </c>
      <c r="C231" s="22">
        <v>7020008000</v>
      </c>
      <c r="D231" s="20">
        <v>43713</v>
      </c>
      <c r="E231" t="s">
        <v>1046</v>
      </c>
      <c r="F231">
        <v>100</v>
      </c>
      <c r="G231" t="s">
        <v>1055</v>
      </c>
      <c r="H231">
        <v>15366</v>
      </c>
      <c r="I231">
        <v>120524.76</v>
      </c>
      <c r="J231">
        <v>0</v>
      </c>
      <c r="K231">
        <v>1167.77</v>
      </c>
      <c r="L231" t="s">
        <v>1048</v>
      </c>
      <c r="M231">
        <f t="shared" si="16"/>
        <v>16533.77</v>
      </c>
      <c r="N231" s="25">
        <f t="shared" si="17"/>
        <v>2.9999207682216458</v>
      </c>
      <c r="O231" s="19">
        <f t="shared" si="18"/>
        <v>3</v>
      </c>
      <c r="P231">
        <v>700</v>
      </c>
      <c r="Q231">
        <v>0</v>
      </c>
      <c r="R231">
        <v>0</v>
      </c>
      <c r="S231">
        <v>700</v>
      </c>
      <c r="T231">
        <v>6.03</v>
      </c>
      <c r="U231" t="s">
        <v>1066</v>
      </c>
      <c r="V231" t="s">
        <v>1050</v>
      </c>
      <c r="W231" t="s">
        <v>1051</v>
      </c>
      <c r="X231" t="s">
        <v>1052</v>
      </c>
      <c r="Y231">
        <v>496</v>
      </c>
      <c r="Z231">
        <v>0</v>
      </c>
      <c r="AA231">
        <v>0</v>
      </c>
      <c r="AB231">
        <f t="shared" si="19"/>
        <v>496</v>
      </c>
      <c r="AC231">
        <v>0</v>
      </c>
      <c r="AD231">
        <v>3546</v>
      </c>
      <c r="AE231">
        <v>0</v>
      </c>
      <c r="AF231">
        <v>0</v>
      </c>
      <c r="AG231">
        <v>0</v>
      </c>
      <c r="AH231">
        <v>496</v>
      </c>
    </row>
    <row r="232" spans="1:34" x14ac:dyDescent="0.25">
      <c r="A232" t="str">
        <f t="shared" si="15"/>
        <v>HLBU15272707020008000</v>
      </c>
      <c r="B232" t="s">
        <v>422</v>
      </c>
      <c r="C232" s="22">
        <v>7020008000</v>
      </c>
      <c r="D232" s="20">
        <v>43713</v>
      </c>
      <c r="E232" t="s">
        <v>1046</v>
      </c>
      <c r="F232">
        <v>100</v>
      </c>
      <c r="G232" t="s">
        <v>1055</v>
      </c>
      <c r="H232">
        <v>15366</v>
      </c>
      <c r="I232">
        <v>120524.76</v>
      </c>
      <c r="J232">
        <v>0</v>
      </c>
      <c r="K232">
        <v>1167.77</v>
      </c>
      <c r="L232" t="s">
        <v>1048</v>
      </c>
      <c r="M232">
        <f t="shared" si="16"/>
        <v>16533.77</v>
      </c>
      <c r="N232" s="25">
        <f t="shared" si="17"/>
        <v>2.9999207682216458</v>
      </c>
      <c r="O232" s="19">
        <f t="shared" si="18"/>
        <v>3</v>
      </c>
      <c r="P232">
        <v>700</v>
      </c>
      <c r="Q232">
        <v>0</v>
      </c>
      <c r="R232">
        <v>0</v>
      </c>
      <c r="S232">
        <v>700</v>
      </c>
      <c r="T232">
        <v>6.03</v>
      </c>
      <c r="U232" t="s">
        <v>1066</v>
      </c>
      <c r="V232" t="s">
        <v>1050</v>
      </c>
      <c r="W232" t="s">
        <v>1051</v>
      </c>
      <c r="X232" t="s">
        <v>1052</v>
      </c>
      <c r="Y232">
        <v>496</v>
      </c>
      <c r="Z232">
        <v>0</v>
      </c>
      <c r="AA232">
        <v>0</v>
      </c>
      <c r="AB232">
        <f t="shared" si="19"/>
        <v>496</v>
      </c>
      <c r="AC232">
        <v>0</v>
      </c>
      <c r="AD232">
        <v>3546</v>
      </c>
      <c r="AE232">
        <v>0</v>
      </c>
      <c r="AF232">
        <v>0</v>
      </c>
      <c r="AG232">
        <v>0</v>
      </c>
      <c r="AH232">
        <v>496</v>
      </c>
    </row>
    <row r="233" spans="1:34" x14ac:dyDescent="0.25">
      <c r="A233" t="str">
        <f t="shared" si="15"/>
        <v>HLBU21677537020008000</v>
      </c>
      <c r="B233" t="s">
        <v>429</v>
      </c>
      <c r="C233" s="22">
        <v>7020008000</v>
      </c>
      <c r="D233" s="20">
        <v>43713</v>
      </c>
      <c r="E233" t="s">
        <v>1046</v>
      </c>
      <c r="F233">
        <v>100</v>
      </c>
      <c r="G233" t="s">
        <v>1055</v>
      </c>
      <c r="H233">
        <v>19782</v>
      </c>
      <c r="I233">
        <v>155164.79999999999</v>
      </c>
      <c r="J233">
        <v>0</v>
      </c>
      <c r="K233">
        <v>1167.99</v>
      </c>
      <c r="L233" t="s">
        <v>1048</v>
      </c>
      <c r="M233">
        <f t="shared" si="16"/>
        <v>20949.990000000002</v>
      </c>
      <c r="N233" s="25">
        <f t="shared" si="17"/>
        <v>3.0023880679656645</v>
      </c>
      <c r="O233" s="19">
        <f t="shared" si="18"/>
        <v>3.1</v>
      </c>
      <c r="P233">
        <v>700</v>
      </c>
      <c r="Q233">
        <v>0</v>
      </c>
      <c r="R233">
        <v>0</v>
      </c>
      <c r="S233">
        <v>700</v>
      </c>
      <c r="T233">
        <v>7.76</v>
      </c>
      <c r="U233" t="s">
        <v>1066</v>
      </c>
      <c r="V233" t="s">
        <v>1050</v>
      </c>
      <c r="W233" t="s">
        <v>1051</v>
      </c>
      <c r="X233" t="s">
        <v>1052</v>
      </c>
      <c r="Y233">
        <v>629</v>
      </c>
      <c r="Z233">
        <v>0</v>
      </c>
      <c r="AA233">
        <v>0</v>
      </c>
      <c r="AB233">
        <f t="shared" si="19"/>
        <v>629</v>
      </c>
      <c r="AC233">
        <v>0</v>
      </c>
      <c r="AD233">
        <v>4456</v>
      </c>
      <c r="AE233">
        <v>0</v>
      </c>
      <c r="AF233">
        <v>0</v>
      </c>
      <c r="AG233">
        <v>0</v>
      </c>
      <c r="AH233">
        <v>629</v>
      </c>
    </row>
    <row r="234" spans="1:34" x14ac:dyDescent="0.25">
      <c r="A234" t="str">
        <f t="shared" si="15"/>
        <v>HLXU52914047020008000</v>
      </c>
      <c r="B234" t="s">
        <v>455</v>
      </c>
      <c r="C234" s="22">
        <v>7020008000</v>
      </c>
      <c r="D234" s="20">
        <v>43713</v>
      </c>
      <c r="E234" t="s">
        <v>1046</v>
      </c>
      <c r="F234">
        <v>100</v>
      </c>
      <c r="G234" t="s">
        <v>1055</v>
      </c>
      <c r="H234">
        <v>11097</v>
      </c>
      <c r="I234">
        <v>87045.66</v>
      </c>
      <c r="J234">
        <v>0</v>
      </c>
      <c r="K234">
        <v>1167.81</v>
      </c>
      <c r="L234" t="s">
        <v>1048</v>
      </c>
      <c r="M234">
        <f t="shared" si="16"/>
        <v>12264.81</v>
      </c>
      <c r="N234" s="25">
        <f t="shared" si="17"/>
        <v>2.9107666568010431</v>
      </c>
      <c r="O234" s="19">
        <f t="shared" si="18"/>
        <v>3</v>
      </c>
      <c r="P234">
        <v>481</v>
      </c>
      <c r="Q234">
        <v>0</v>
      </c>
      <c r="R234">
        <v>0</v>
      </c>
      <c r="S234">
        <v>700</v>
      </c>
      <c r="T234">
        <v>6.34</v>
      </c>
      <c r="U234" t="s">
        <v>1066</v>
      </c>
      <c r="V234" t="s">
        <v>1050</v>
      </c>
      <c r="W234" t="s">
        <v>1051</v>
      </c>
      <c r="X234" t="s">
        <v>1052</v>
      </c>
      <c r="Y234">
        <v>357</v>
      </c>
      <c r="Z234">
        <v>0</v>
      </c>
      <c r="AA234">
        <v>0</v>
      </c>
      <c r="AB234">
        <f t="shared" si="19"/>
        <v>357</v>
      </c>
      <c r="AC234">
        <v>0</v>
      </c>
      <c r="AD234">
        <v>2547</v>
      </c>
      <c r="AE234">
        <v>0</v>
      </c>
      <c r="AF234">
        <v>0</v>
      </c>
      <c r="AG234">
        <v>0</v>
      </c>
      <c r="AH234">
        <v>357</v>
      </c>
    </row>
    <row r="235" spans="1:34" x14ac:dyDescent="0.25">
      <c r="A235" t="str">
        <f t="shared" si="15"/>
        <v>HLXU52914047610909000</v>
      </c>
      <c r="B235" t="s">
        <v>455</v>
      </c>
      <c r="C235" s="22">
        <v>7610909000</v>
      </c>
      <c r="D235" s="20">
        <v>43713</v>
      </c>
      <c r="E235" t="s">
        <v>1046</v>
      </c>
      <c r="F235">
        <v>100</v>
      </c>
      <c r="G235" t="s">
        <v>1055</v>
      </c>
      <c r="H235">
        <v>5064</v>
      </c>
      <c r="I235">
        <v>39724</v>
      </c>
      <c r="J235">
        <v>0</v>
      </c>
      <c r="K235">
        <v>1167.81</v>
      </c>
      <c r="L235" t="s">
        <v>1048</v>
      </c>
      <c r="M235">
        <f t="shared" si="16"/>
        <v>6231.8099999999995</v>
      </c>
      <c r="N235" s="25">
        <f t="shared" si="17"/>
        <v>5.231224957115189</v>
      </c>
      <c r="O235" s="19">
        <f t="shared" si="18"/>
        <v>5.3</v>
      </c>
      <c r="P235">
        <v>219</v>
      </c>
      <c r="Q235">
        <v>0</v>
      </c>
      <c r="R235">
        <v>0</v>
      </c>
      <c r="S235">
        <v>700</v>
      </c>
      <c r="T235">
        <v>6.34</v>
      </c>
      <c r="U235" t="s">
        <v>1066</v>
      </c>
      <c r="V235" t="s">
        <v>1050</v>
      </c>
      <c r="W235" t="s">
        <v>1051</v>
      </c>
      <c r="X235" t="s">
        <v>1052</v>
      </c>
      <c r="Y235">
        <v>326</v>
      </c>
      <c r="Z235">
        <v>0</v>
      </c>
      <c r="AA235">
        <v>0</v>
      </c>
      <c r="AB235">
        <f t="shared" si="19"/>
        <v>326</v>
      </c>
      <c r="AC235">
        <v>0</v>
      </c>
      <c r="AD235">
        <v>1195</v>
      </c>
      <c r="AE235">
        <v>0</v>
      </c>
      <c r="AF235">
        <v>0</v>
      </c>
      <c r="AG235">
        <v>0</v>
      </c>
      <c r="AH235">
        <v>326</v>
      </c>
    </row>
    <row r="236" spans="1:34" x14ac:dyDescent="0.25">
      <c r="A236" t="str">
        <f t="shared" si="15"/>
        <v>HLXU80604357610909000</v>
      </c>
      <c r="B236" t="s">
        <v>458</v>
      </c>
      <c r="C236" s="22">
        <v>7610909000</v>
      </c>
      <c r="D236" s="20">
        <v>43713</v>
      </c>
      <c r="E236" t="s">
        <v>1046</v>
      </c>
      <c r="F236">
        <v>100</v>
      </c>
      <c r="G236" t="s">
        <v>1047</v>
      </c>
      <c r="H236">
        <v>20189</v>
      </c>
      <c r="I236">
        <v>22417.39</v>
      </c>
      <c r="J236">
        <v>0</v>
      </c>
      <c r="K236">
        <v>1168.01</v>
      </c>
      <c r="L236" t="s">
        <v>1048</v>
      </c>
      <c r="M236">
        <f t="shared" si="16"/>
        <v>21357.01</v>
      </c>
      <c r="N236" s="25">
        <f t="shared" si="17"/>
        <v>5.9980306232005329</v>
      </c>
      <c r="O236" s="19">
        <f t="shared" si="18"/>
        <v>6</v>
      </c>
      <c r="P236">
        <v>700</v>
      </c>
      <c r="Q236">
        <v>0</v>
      </c>
      <c r="R236">
        <v>0</v>
      </c>
      <c r="S236">
        <v>700</v>
      </c>
      <c r="T236">
        <v>1.1200000000000001</v>
      </c>
      <c r="U236" t="s">
        <v>1049</v>
      </c>
      <c r="V236" t="s">
        <v>1050</v>
      </c>
      <c r="W236" t="s">
        <v>1051</v>
      </c>
      <c r="X236" t="s">
        <v>1052</v>
      </c>
      <c r="Y236">
        <v>1281</v>
      </c>
      <c r="Z236">
        <v>0</v>
      </c>
      <c r="AA236">
        <v>0</v>
      </c>
      <c r="AB236">
        <f t="shared" si="19"/>
        <v>1281</v>
      </c>
      <c r="AC236">
        <v>0</v>
      </c>
      <c r="AD236">
        <v>4668</v>
      </c>
      <c r="AE236">
        <v>0</v>
      </c>
      <c r="AF236">
        <v>0</v>
      </c>
      <c r="AG236">
        <v>0</v>
      </c>
      <c r="AH236">
        <v>1281</v>
      </c>
    </row>
    <row r="237" spans="1:34" x14ac:dyDescent="0.25">
      <c r="A237" t="str">
        <f t="shared" si="15"/>
        <v>HLXU84233407020008000</v>
      </c>
      <c r="B237" t="s">
        <v>463</v>
      </c>
      <c r="C237" s="22">
        <v>7020008000</v>
      </c>
      <c r="D237" s="20">
        <v>43713</v>
      </c>
      <c r="E237" t="s">
        <v>1046</v>
      </c>
      <c r="F237">
        <v>100</v>
      </c>
      <c r="G237" t="s">
        <v>1055</v>
      </c>
      <c r="H237">
        <v>18849</v>
      </c>
      <c r="I237">
        <v>147848.64000000001</v>
      </c>
      <c r="J237">
        <v>0</v>
      </c>
      <c r="K237">
        <v>1167.94</v>
      </c>
      <c r="L237" t="s">
        <v>1048</v>
      </c>
      <c r="M237">
        <f t="shared" si="16"/>
        <v>20016.939999999999</v>
      </c>
      <c r="N237" s="25">
        <f t="shared" si="17"/>
        <v>3.002456918989616</v>
      </c>
      <c r="O237" s="19">
        <f t="shared" si="18"/>
        <v>3.1</v>
      </c>
      <c r="P237">
        <v>700</v>
      </c>
      <c r="Q237">
        <v>0</v>
      </c>
      <c r="R237">
        <v>0</v>
      </c>
      <c r="S237">
        <v>700</v>
      </c>
      <c r="T237">
        <v>7.39</v>
      </c>
      <c r="U237" t="s">
        <v>1066</v>
      </c>
      <c r="V237" t="s">
        <v>1050</v>
      </c>
      <c r="W237" t="s">
        <v>1051</v>
      </c>
      <c r="X237" t="s">
        <v>1052</v>
      </c>
      <c r="Y237">
        <v>601</v>
      </c>
      <c r="Z237">
        <v>0</v>
      </c>
      <c r="AA237">
        <v>0</v>
      </c>
      <c r="AB237">
        <f t="shared" si="19"/>
        <v>601</v>
      </c>
      <c r="AC237">
        <v>0</v>
      </c>
      <c r="AD237">
        <v>4264</v>
      </c>
      <c r="AE237">
        <v>0</v>
      </c>
      <c r="AF237">
        <v>0</v>
      </c>
      <c r="AG237">
        <v>0</v>
      </c>
      <c r="AH237">
        <v>601</v>
      </c>
    </row>
    <row r="238" spans="1:34" x14ac:dyDescent="0.25">
      <c r="A238" t="str">
        <f t="shared" si="15"/>
        <v>HLXU84236807020008000</v>
      </c>
      <c r="B238" t="s">
        <v>464</v>
      </c>
      <c r="C238" s="22">
        <v>7020008000</v>
      </c>
      <c r="D238" s="20">
        <v>43713</v>
      </c>
      <c r="E238" t="s">
        <v>1046</v>
      </c>
      <c r="F238">
        <v>100</v>
      </c>
      <c r="G238" t="s">
        <v>1055</v>
      </c>
      <c r="H238">
        <v>22581</v>
      </c>
      <c r="I238">
        <v>177117.68</v>
      </c>
      <c r="J238">
        <v>0</v>
      </c>
      <c r="K238">
        <v>1168.1300000000001</v>
      </c>
      <c r="L238" t="s">
        <v>1048</v>
      </c>
      <c r="M238">
        <f t="shared" si="16"/>
        <v>23749.13</v>
      </c>
      <c r="N238" s="25">
        <f t="shared" si="17"/>
        <v>2.9980045584827737</v>
      </c>
      <c r="O238" s="19">
        <f t="shared" si="18"/>
        <v>3</v>
      </c>
      <c r="P238">
        <v>700</v>
      </c>
      <c r="Q238">
        <v>0</v>
      </c>
      <c r="R238">
        <v>0</v>
      </c>
      <c r="S238">
        <v>700</v>
      </c>
      <c r="T238">
        <v>8.86</v>
      </c>
      <c r="U238" t="s">
        <v>1049</v>
      </c>
      <c r="V238" t="s">
        <v>1050</v>
      </c>
      <c r="W238" t="s">
        <v>1051</v>
      </c>
      <c r="X238" t="s">
        <v>1052</v>
      </c>
      <c r="Y238">
        <v>712</v>
      </c>
      <c r="Z238">
        <v>0</v>
      </c>
      <c r="AA238">
        <v>0</v>
      </c>
      <c r="AB238">
        <f t="shared" si="19"/>
        <v>712</v>
      </c>
      <c r="AC238">
        <v>0</v>
      </c>
      <c r="AD238">
        <v>5032</v>
      </c>
      <c r="AE238">
        <v>0</v>
      </c>
      <c r="AF238">
        <v>0</v>
      </c>
      <c r="AG238">
        <v>0</v>
      </c>
      <c r="AH238">
        <v>712</v>
      </c>
    </row>
    <row r="239" spans="1:34" x14ac:dyDescent="0.25">
      <c r="A239" t="str">
        <f t="shared" si="15"/>
        <v>MIEU00561744418208000</v>
      </c>
      <c r="B239" t="s">
        <v>492</v>
      </c>
      <c r="C239" s="22">
        <v>4418208000</v>
      </c>
      <c r="D239" s="20">
        <v>43720</v>
      </c>
      <c r="E239" t="s">
        <v>1046</v>
      </c>
      <c r="F239">
        <v>100</v>
      </c>
      <c r="G239" t="s">
        <v>1047</v>
      </c>
      <c r="H239">
        <v>41967</v>
      </c>
      <c r="I239">
        <v>46600.5</v>
      </c>
      <c r="J239">
        <v>0</v>
      </c>
      <c r="K239">
        <v>1144.0999999999999</v>
      </c>
      <c r="L239" t="s">
        <v>1048</v>
      </c>
      <c r="M239">
        <f t="shared" si="16"/>
        <v>43111.1</v>
      </c>
      <c r="N239" s="25">
        <f t="shared" si="17"/>
        <v>0</v>
      </c>
      <c r="O239" s="19">
        <f t="shared" si="18"/>
        <v>0</v>
      </c>
      <c r="P239">
        <v>700</v>
      </c>
      <c r="Q239">
        <v>0</v>
      </c>
      <c r="R239">
        <v>0</v>
      </c>
      <c r="S239">
        <v>700</v>
      </c>
      <c r="T239">
        <v>2.33</v>
      </c>
      <c r="U239" t="s">
        <v>1049</v>
      </c>
      <c r="V239" t="s">
        <v>1050</v>
      </c>
      <c r="W239" t="s">
        <v>1051</v>
      </c>
      <c r="X239" t="s">
        <v>1052</v>
      </c>
      <c r="Y239">
        <v>0</v>
      </c>
      <c r="Z239">
        <v>0</v>
      </c>
      <c r="AA239">
        <v>0</v>
      </c>
      <c r="AB239">
        <f t="shared" si="19"/>
        <v>0</v>
      </c>
      <c r="AC239">
        <v>0</v>
      </c>
      <c r="AD239">
        <v>8764</v>
      </c>
      <c r="AE239">
        <v>7</v>
      </c>
      <c r="AF239">
        <v>0</v>
      </c>
      <c r="AG239">
        <v>0</v>
      </c>
      <c r="AH239">
        <v>7</v>
      </c>
    </row>
    <row r="240" spans="1:34" x14ac:dyDescent="0.25">
      <c r="A240" t="str">
        <f t="shared" si="15"/>
        <v>MRKU00507047020008000</v>
      </c>
      <c r="B240" t="s">
        <v>512</v>
      </c>
      <c r="C240" s="22">
        <v>7020008000</v>
      </c>
      <c r="D240" s="20">
        <v>43710</v>
      </c>
      <c r="E240" t="s">
        <v>1046</v>
      </c>
      <c r="F240">
        <v>100</v>
      </c>
      <c r="G240" t="s">
        <v>1055</v>
      </c>
      <c r="H240">
        <v>16328</v>
      </c>
      <c r="I240">
        <v>128075.64</v>
      </c>
      <c r="J240">
        <v>0</v>
      </c>
      <c r="K240">
        <v>1142.82</v>
      </c>
      <c r="L240" t="s">
        <v>1048</v>
      </c>
      <c r="M240">
        <f t="shared" si="16"/>
        <v>17470.82</v>
      </c>
      <c r="N240" s="25">
        <f t="shared" si="17"/>
        <v>2.9992868108079644</v>
      </c>
      <c r="O240" s="19">
        <f t="shared" si="18"/>
        <v>3</v>
      </c>
      <c r="P240">
        <v>700</v>
      </c>
      <c r="Q240">
        <v>0</v>
      </c>
      <c r="R240">
        <v>0</v>
      </c>
      <c r="S240">
        <v>700</v>
      </c>
      <c r="T240">
        <v>6.4</v>
      </c>
      <c r="U240" t="s">
        <v>1049</v>
      </c>
      <c r="V240" t="s">
        <v>1050</v>
      </c>
      <c r="W240" t="s">
        <v>1051</v>
      </c>
      <c r="X240" t="s">
        <v>1052</v>
      </c>
      <c r="Y240">
        <v>524</v>
      </c>
      <c r="Z240">
        <v>0</v>
      </c>
      <c r="AA240">
        <v>0</v>
      </c>
      <c r="AB240">
        <f t="shared" si="19"/>
        <v>524</v>
      </c>
      <c r="AC240">
        <v>0</v>
      </c>
      <c r="AD240">
        <v>3739</v>
      </c>
      <c r="AE240">
        <v>0</v>
      </c>
      <c r="AF240">
        <v>0</v>
      </c>
      <c r="AG240">
        <v>0</v>
      </c>
      <c r="AH240">
        <v>524</v>
      </c>
    </row>
    <row r="241" spans="1:34" x14ac:dyDescent="0.25">
      <c r="A241" t="str">
        <f t="shared" si="15"/>
        <v>MRKU00771407020008000</v>
      </c>
      <c r="B241" t="s">
        <v>514</v>
      </c>
      <c r="C241" s="22">
        <v>7020008000</v>
      </c>
      <c r="D241" s="20">
        <v>43710</v>
      </c>
      <c r="E241" t="s">
        <v>1046</v>
      </c>
      <c r="F241">
        <v>100</v>
      </c>
      <c r="G241" t="s">
        <v>1055</v>
      </c>
      <c r="H241">
        <v>20759</v>
      </c>
      <c r="I241">
        <v>162830.79999999999</v>
      </c>
      <c r="J241">
        <v>0</v>
      </c>
      <c r="K241">
        <v>1143.04</v>
      </c>
      <c r="L241" t="s">
        <v>1048</v>
      </c>
      <c r="M241">
        <f t="shared" si="16"/>
        <v>21902.04</v>
      </c>
      <c r="N241" s="25">
        <f t="shared" si="17"/>
        <v>2.999720573973931</v>
      </c>
      <c r="O241" s="19">
        <f t="shared" si="18"/>
        <v>3</v>
      </c>
      <c r="P241">
        <v>700</v>
      </c>
      <c r="Q241">
        <v>0</v>
      </c>
      <c r="R241">
        <v>0</v>
      </c>
      <c r="S241">
        <v>700</v>
      </c>
      <c r="T241">
        <v>8.14</v>
      </c>
      <c r="U241" t="s">
        <v>1049</v>
      </c>
      <c r="V241" t="s">
        <v>1050</v>
      </c>
      <c r="W241" t="s">
        <v>1051</v>
      </c>
      <c r="X241" t="s">
        <v>1052</v>
      </c>
      <c r="Y241">
        <v>657</v>
      </c>
      <c r="Z241">
        <v>0</v>
      </c>
      <c r="AA241">
        <v>0</v>
      </c>
      <c r="AB241">
        <f t="shared" si="19"/>
        <v>657</v>
      </c>
      <c r="AC241">
        <v>0</v>
      </c>
      <c r="AD241">
        <v>4652</v>
      </c>
      <c r="AE241">
        <v>0</v>
      </c>
      <c r="AF241">
        <v>0</v>
      </c>
      <c r="AG241">
        <v>0</v>
      </c>
      <c r="AH241">
        <v>657</v>
      </c>
    </row>
    <row r="242" spans="1:34" x14ac:dyDescent="0.25">
      <c r="A242" t="str">
        <f t="shared" si="15"/>
        <v>MRKU00933267326909890</v>
      </c>
      <c r="B242" t="s">
        <v>515</v>
      </c>
      <c r="C242" s="22">
        <v>7326909890</v>
      </c>
      <c r="D242" s="20">
        <v>43711</v>
      </c>
      <c r="E242" t="s">
        <v>1046</v>
      </c>
      <c r="F242">
        <v>100</v>
      </c>
      <c r="G242" t="s">
        <v>1047</v>
      </c>
      <c r="H242">
        <v>23178</v>
      </c>
      <c r="I242">
        <v>25736.639999999999</v>
      </c>
      <c r="J242">
        <v>0</v>
      </c>
      <c r="K242">
        <v>875.16</v>
      </c>
      <c r="L242" t="s">
        <v>1048</v>
      </c>
      <c r="M242">
        <f t="shared" si="16"/>
        <v>24053.16</v>
      </c>
      <c r="N242" s="25">
        <f t="shared" si="17"/>
        <v>2.6981901754280937</v>
      </c>
      <c r="O242" s="19">
        <f t="shared" si="18"/>
        <v>2.7</v>
      </c>
      <c r="P242">
        <v>300</v>
      </c>
      <c r="Q242">
        <v>0</v>
      </c>
      <c r="R242">
        <v>0</v>
      </c>
      <c r="S242">
        <v>300</v>
      </c>
      <c r="T242">
        <v>1.29</v>
      </c>
      <c r="U242" t="s">
        <v>1056</v>
      </c>
      <c r="V242" t="s">
        <v>1057</v>
      </c>
      <c r="W242" t="s">
        <v>1051</v>
      </c>
      <c r="X242" t="s">
        <v>1052</v>
      </c>
      <c r="Y242">
        <v>649</v>
      </c>
      <c r="Z242">
        <v>0</v>
      </c>
      <c r="AA242">
        <v>0</v>
      </c>
      <c r="AB242">
        <f t="shared" si="19"/>
        <v>649</v>
      </c>
      <c r="AC242">
        <v>0</v>
      </c>
      <c r="AD242">
        <v>5000</v>
      </c>
      <c r="AE242">
        <v>22</v>
      </c>
      <c r="AF242">
        <v>0</v>
      </c>
      <c r="AG242">
        <v>0</v>
      </c>
      <c r="AH242">
        <v>671</v>
      </c>
    </row>
    <row r="243" spans="1:34" x14ac:dyDescent="0.25">
      <c r="A243" t="str">
        <f t="shared" si="15"/>
        <v>MRKU01416987020008000</v>
      </c>
      <c r="B243" t="s">
        <v>521</v>
      </c>
      <c r="C243" s="22">
        <v>7020008000</v>
      </c>
      <c r="D243" s="20">
        <v>43710</v>
      </c>
      <c r="E243" t="s">
        <v>1046</v>
      </c>
      <c r="F243">
        <v>100</v>
      </c>
      <c r="G243" t="s">
        <v>1055</v>
      </c>
      <c r="H243">
        <v>17535</v>
      </c>
      <c r="I243">
        <v>137540</v>
      </c>
      <c r="J243">
        <v>0</v>
      </c>
      <c r="K243">
        <v>1142.8800000000001</v>
      </c>
      <c r="L243" t="s">
        <v>1048</v>
      </c>
      <c r="M243">
        <f t="shared" si="16"/>
        <v>18677.88</v>
      </c>
      <c r="N243" s="25">
        <f t="shared" si="17"/>
        <v>2.9981989390658894</v>
      </c>
      <c r="O243" s="19">
        <f t="shared" si="18"/>
        <v>3</v>
      </c>
      <c r="P243">
        <v>700</v>
      </c>
      <c r="Q243">
        <v>0</v>
      </c>
      <c r="R243">
        <v>0</v>
      </c>
      <c r="S243">
        <v>700</v>
      </c>
      <c r="T243">
        <v>6.88</v>
      </c>
      <c r="U243" t="s">
        <v>1049</v>
      </c>
      <c r="V243" t="s">
        <v>1050</v>
      </c>
      <c r="W243" t="s">
        <v>1051</v>
      </c>
      <c r="X243" t="s">
        <v>1052</v>
      </c>
      <c r="Y243">
        <v>560</v>
      </c>
      <c r="Z243">
        <v>0</v>
      </c>
      <c r="AA243">
        <v>0</v>
      </c>
      <c r="AB243">
        <f t="shared" si="19"/>
        <v>560</v>
      </c>
      <c r="AC243">
        <v>0</v>
      </c>
      <c r="AD243">
        <v>3988</v>
      </c>
      <c r="AE243">
        <v>0</v>
      </c>
      <c r="AF243">
        <v>0</v>
      </c>
      <c r="AG243">
        <v>0</v>
      </c>
      <c r="AH243">
        <v>560</v>
      </c>
    </row>
    <row r="244" spans="1:34" x14ac:dyDescent="0.25">
      <c r="A244" t="str">
        <f t="shared" si="15"/>
        <v>MRKU03326688302411000</v>
      </c>
      <c r="B244" t="s">
        <v>527</v>
      </c>
      <c r="C244" s="22">
        <v>8302411000</v>
      </c>
      <c r="D244" s="20">
        <v>43710</v>
      </c>
      <c r="E244" t="s">
        <v>1046</v>
      </c>
      <c r="F244">
        <v>100</v>
      </c>
      <c r="G244" t="s">
        <v>1047</v>
      </c>
      <c r="H244">
        <v>63326</v>
      </c>
      <c r="I244">
        <v>70317.600000000006</v>
      </c>
      <c r="J244">
        <v>0</v>
      </c>
      <c r="K244">
        <v>1145.17</v>
      </c>
      <c r="L244" t="s">
        <v>1048</v>
      </c>
      <c r="M244">
        <f t="shared" si="16"/>
        <v>64471.17</v>
      </c>
      <c r="N244" s="25">
        <f t="shared" si="17"/>
        <v>2.700431836431695</v>
      </c>
      <c r="O244" s="19">
        <f t="shared" si="18"/>
        <v>2.8000000000000003</v>
      </c>
      <c r="P244">
        <v>700</v>
      </c>
      <c r="Q244">
        <v>0</v>
      </c>
      <c r="R244">
        <v>0</v>
      </c>
      <c r="S244">
        <v>700</v>
      </c>
      <c r="T244">
        <v>3.52</v>
      </c>
      <c r="U244" t="s">
        <v>1049</v>
      </c>
      <c r="V244" t="s">
        <v>1050</v>
      </c>
      <c r="W244" t="s">
        <v>1051</v>
      </c>
      <c r="X244" t="s">
        <v>1052</v>
      </c>
      <c r="Y244">
        <v>1741</v>
      </c>
      <c r="Z244">
        <v>0</v>
      </c>
      <c r="AA244">
        <v>0</v>
      </c>
      <c r="AB244">
        <f t="shared" si="19"/>
        <v>1741</v>
      </c>
      <c r="AC244">
        <v>0</v>
      </c>
      <c r="AD244">
        <v>13382</v>
      </c>
      <c r="AE244">
        <v>0</v>
      </c>
      <c r="AF244">
        <v>0</v>
      </c>
      <c r="AG244">
        <v>0</v>
      </c>
      <c r="AH244">
        <v>1741</v>
      </c>
    </row>
    <row r="245" spans="1:34" x14ac:dyDescent="0.25">
      <c r="A245" t="str">
        <f t="shared" si="15"/>
        <v>MRKU03366217020008000</v>
      </c>
      <c r="B245" t="s">
        <v>528</v>
      </c>
      <c r="C245" s="22">
        <v>7020008000</v>
      </c>
      <c r="D245" s="20">
        <v>43710</v>
      </c>
      <c r="E245" t="s">
        <v>1046</v>
      </c>
      <c r="F245">
        <v>100</v>
      </c>
      <c r="G245" t="s">
        <v>1055</v>
      </c>
      <c r="H245">
        <v>6137</v>
      </c>
      <c r="I245">
        <v>48139</v>
      </c>
      <c r="J245">
        <v>0</v>
      </c>
      <c r="K245">
        <v>1143.21</v>
      </c>
      <c r="L245" t="s">
        <v>1048</v>
      </c>
      <c r="M245">
        <f t="shared" si="16"/>
        <v>7280.21</v>
      </c>
      <c r="N245" s="25">
        <f t="shared" si="17"/>
        <v>2.651022429298056</v>
      </c>
      <c r="O245" s="19">
        <f t="shared" si="18"/>
        <v>2.7</v>
      </c>
      <c r="P245">
        <v>177</v>
      </c>
      <c r="Q245">
        <v>0</v>
      </c>
      <c r="R245">
        <v>0</v>
      </c>
      <c r="S245">
        <v>700</v>
      </c>
      <c r="T245">
        <v>9.5</v>
      </c>
      <c r="U245" t="s">
        <v>1049</v>
      </c>
      <c r="V245" t="s">
        <v>1050</v>
      </c>
      <c r="W245" t="s">
        <v>1051</v>
      </c>
      <c r="X245" t="s">
        <v>1052</v>
      </c>
      <c r="Y245">
        <v>193</v>
      </c>
      <c r="Z245">
        <v>0</v>
      </c>
      <c r="AA245">
        <v>0</v>
      </c>
      <c r="AB245">
        <f t="shared" si="19"/>
        <v>193</v>
      </c>
      <c r="AC245">
        <v>0</v>
      </c>
      <c r="AD245">
        <v>1359</v>
      </c>
      <c r="AE245">
        <v>0</v>
      </c>
      <c r="AF245">
        <v>0</v>
      </c>
      <c r="AG245">
        <v>0</v>
      </c>
      <c r="AH245">
        <v>193</v>
      </c>
    </row>
    <row r="246" spans="1:34" x14ac:dyDescent="0.25">
      <c r="A246" t="str">
        <f t="shared" si="15"/>
        <v>MRKU03366217610909000</v>
      </c>
      <c r="B246" t="s">
        <v>528</v>
      </c>
      <c r="C246" s="22">
        <v>7610909000</v>
      </c>
      <c r="D246" s="20">
        <v>43710</v>
      </c>
      <c r="E246" t="s">
        <v>1046</v>
      </c>
      <c r="F246">
        <v>100</v>
      </c>
      <c r="G246" t="s">
        <v>1055</v>
      </c>
      <c r="H246">
        <v>18078</v>
      </c>
      <c r="I246">
        <v>141798.93</v>
      </c>
      <c r="J246">
        <v>0</v>
      </c>
      <c r="K246">
        <v>1143.21</v>
      </c>
      <c r="L246" t="s">
        <v>1048</v>
      </c>
      <c r="M246">
        <f t="shared" si="16"/>
        <v>19221.21</v>
      </c>
      <c r="N246" s="25">
        <f t="shared" si="17"/>
        <v>5.910137811303243</v>
      </c>
      <c r="O246" s="19">
        <f t="shared" si="18"/>
        <v>6</v>
      </c>
      <c r="P246">
        <v>523</v>
      </c>
      <c r="Q246">
        <v>0</v>
      </c>
      <c r="R246">
        <v>0</v>
      </c>
      <c r="S246">
        <v>700</v>
      </c>
      <c r="T246">
        <v>9.5</v>
      </c>
      <c r="U246" t="s">
        <v>1049</v>
      </c>
      <c r="V246" t="s">
        <v>1050</v>
      </c>
      <c r="W246" t="s">
        <v>1051</v>
      </c>
      <c r="X246" t="s">
        <v>1052</v>
      </c>
      <c r="Y246">
        <v>1136</v>
      </c>
      <c r="Z246">
        <v>0</v>
      </c>
      <c r="AA246">
        <v>0</v>
      </c>
      <c r="AB246">
        <f t="shared" si="19"/>
        <v>1136</v>
      </c>
      <c r="AC246">
        <v>0</v>
      </c>
      <c r="AD246">
        <v>4118</v>
      </c>
      <c r="AE246">
        <v>0</v>
      </c>
      <c r="AF246">
        <v>0</v>
      </c>
      <c r="AG246">
        <v>0</v>
      </c>
      <c r="AH246">
        <v>1136</v>
      </c>
    </row>
    <row r="247" spans="1:34" x14ac:dyDescent="0.25">
      <c r="A247" t="str">
        <f t="shared" si="15"/>
        <v>MRKU05113447020008000</v>
      </c>
      <c r="B247" t="s">
        <v>544</v>
      </c>
      <c r="C247" s="22">
        <v>7020008000</v>
      </c>
      <c r="D247" s="20">
        <v>43710</v>
      </c>
      <c r="E247" t="s">
        <v>1046</v>
      </c>
      <c r="F247">
        <v>100</v>
      </c>
      <c r="G247" t="s">
        <v>1055</v>
      </c>
      <c r="H247">
        <v>17535</v>
      </c>
      <c r="I247">
        <v>137540</v>
      </c>
      <c r="J247">
        <v>0</v>
      </c>
      <c r="K247">
        <v>1142.8800000000001</v>
      </c>
      <c r="L247" t="s">
        <v>1048</v>
      </c>
      <c r="M247">
        <f t="shared" si="16"/>
        <v>18677.88</v>
      </c>
      <c r="N247" s="25">
        <f t="shared" si="17"/>
        <v>2.9981989390658894</v>
      </c>
      <c r="O247" s="19">
        <f t="shared" si="18"/>
        <v>3</v>
      </c>
      <c r="P247">
        <v>700</v>
      </c>
      <c r="Q247">
        <v>0</v>
      </c>
      <c r="R247">
        <v>0</v>
      </c>
      <c r="S247">
        <v>700</v>
      </c>
      <c r="T247">
        <v>6.88</v>
      </c>
      <c r="U247" t="s">
        <v>1049</v>
      </c>
      <c r="V247" t="s">
        <v>1050</v>
      </c>
      <c r="W247" t="s">
        <v>1051</v>
      </c>
      <c r="X247" t="s">
        <v>1052</v>
      </c>
      <c r="Y247">
        <v>560</v>
      </c>
      <c r="Z247">
        <v>0</v>
      </c>
      <c r="AA247">
        <v>0</v>
      </c>
      <c r="AB247">
        <f t="shared" si="19"/>
        <v>560</v>
      </c>
      <c r="AC247">
        <v>0</v>
      </c>
      <c r="AD247">
        <v>3988</v>
      </c>
      <c r="AE247">
        <v>0</v>
      </c>
      <c r="AF247">
        <v>0</v>
      </c>
      <c r="AG247">
        <v>0</v>
      </c>
      <c r="AH247">
        <v>560</v>
      </c>
    </row>
    <row r="248" spans="1:34" x14ac:dyDescent="0.25">
      <c r="A248" t="str">
        <f t="shared" si="15"/>
        <v>MRKU05385147326909890</v>
      </c>
      <c r="B248" t="s">
        <v>546</v>
      </c>
      <c r="C248" s="22">
        <v>7326909890</v>
      </c>
      <c r="D248" s="20">
        <v>43711</v>
      </c>
      <c r="E248" t="s">
        <v>1046</v>
      </c>
      <c r="F248">
        <v>100</v>
      </c>
      <c r="G248" t="s">
        <v>1047</v>
      </c>
      <c r="H248">
        <v>27577</v>
      </c>
      <c r="I248">
        <v>30621.06</v>
      </c>
      <c r="J248">
        <v>0</v>
      </c>
      <c r="K248">
        <v>875.38</v>
      </c>
      <c r="L248" t="s">
        <v>1048</v>
      </c>
      <c r="M248">
        <f t="shared" si="16"/>
        <v>28452.38</v>
      </c>
      <c r="N248" s="25">
        <f t="shared" si="17"/>
        <v>2.6992469522760487</v>
      </c>
      <c r="O248" s="19">
        <f t="shared" si="18"/>
        <v>2.7</v>
      </c>
      <c r="P248">
        <v>300</v>
      </c>
      <c r="Q248">
        <v>0</v>
      </c>
      <c r="R248">
        <v>0</v>
      </c>
      <c r="S248">
        <v>300</v>
      </c>
      <c r="T248">
        <v>1.53</v>
      </c>
      <c r="U248" t="s">
        <v>1056</v>
      </c>
      <c r="V248" t="s">
        <v>1057</v>
      </c>
      <c r="W248" t="s">
        <v>1051</v>
      </c>
      <c r="X248" t="s">
        <v>1052</v>
      </c>
      <c r="Y248">
        <v>768</v>
      </c>
      <c r="Z248">
        <v>0</v>
      </c>
      <c r="AA248">
        <v>0</v>
      </c>
      <c r="AB248">
        <f t="shared" si="19"/>
        <v>768</v>
      </c>
      <c r="AC248">
        <v>0</v>
      </c>
      <c r="AD248">
        <v>5904</v>
      </c>
      <c r="AE248">
        <v>23</v>
      </c>
      <c r="AF248">
        <v>0</v>
      </c>
      <c r="AG248">
        <v>0</v>
      </c>
      <c r="AH248">
        <v>791</v>
      </c>
    </row>
    <row r="249" spans="1:34" x14ac:dyDescent="0.25">
      <c r="A249" t="str">
        <f t="shared" si="15"/>
        <v>MRKU07884737020008000</v>
      </c>
      <c r="B249" t="s">
        <v>555</v>
      </c>
      <c r="C249" s="22">
        <v>7020008000</v>
      </c>
      <c r="D249" s="20">
        <v>43710</v>
      </c>
      <c r="E249" t="s">
        <v>1046</v>
      </c>
      <c r="F249">
        <v>100</v>
      </c>
      <c r="G249" t="s">
        <v>1055</v>
      </c>
      <c r="H249">
        <v>17535</v>
      </c>
      <c r="I249">
        <v>137540</v>
      </c>
      <c r="J249">
        <v>0</v>
      </c>
      <c r="K249">
        <v>1142.8800000000001</v>
      </c>
      <c r="L249" t="s">
        <v>1048</v>
      </c>
      <c r="M249">
        <f t="shared" si="16"/>
        <v>18677.88</v>
      </c>
      <c r="N249" s="25">
        <f t="shared" si="17"/>
        <v>2.9981989390658894</v>
      </c>
      <c r="O249" s="19">
        <f t="shared" si="18"/>
        <v>3</v>
      </c>
      <c r="P249">
        <v>700</v>
      </c>
      <c r="Q249">
        <v>0</v>
      </c>
      <c r="R249">
        <v>0</v>
      </c>
      <c r="S249">
        <v>700</v>
      </c>
      <c r="T249">
        <v>6.88</v>
      </c>
      <c r="U249" t="s">
        <v>1049</v>
      </c>
      <c r="V249" t="s">
        <v>1050</v>
      </c>
      <c r="W249" t="s">
        <v>1051</v>
      </c>
      <c r="X249" t="s">
        <v>1052</v>
      </c>
      <c r="Y249">
        <v>560</v>
      </c>
      <c r="Z249">
        <v>0</v>
      </c>
      <c r="AA249">
        <v>0</v>
      </c>
      <c r="AB249">
        <f t="shared" si="19"/>
        <v>560</v>
      </c>
      <c r="AC249">
        <v>0</v>
      </c>
      <c r="AD249">
        <v>3988</v>
      </c>
      <c r="AE249">
        <v>0</v>
      </c>
      <c r="AF249">
        <v>0</v>
      </c>
      <c r="AG249">
        <v>0</v>
      </c>
      <c r="AH249">
        <v>560</v>
      </c>
    </row>
    <row r="250" spans="1:34" x14ac:dyDescent="0.25">
      <c r="A250" t="str">
        <f t="shared" si="15"/>
        <v>MRKU08353437020008000</v>
      </c>
      <c r="B250" t="s">
        <v>558</v>
      </c>
      <c r="C250" s="22">
        <v>7020008000</v>
      </c>
      <c r="D250" s="20">
        <v>43710</v>
      </c>
      <c r="E250" t="s">
        <v>1046</v>
      </c>
      <c r="F250">
        <v>100</v>
      </c>
      <c r="G250" t="s">
        <v>1055</v>
      </c>
      <c r="H250">
        <v>17535</v>
      </c>
      <c r="I250">
        <v>137540</v>
      </c>
      <c r="J250">
        <v>0</v>
      </c>
      <c r="K250">
        <v>1142.8800000000001</v>
      </c>
      <c r="L250" t="s">
        <v>1048</v>
      </c>
      <c r="M250">
        <f t="shared" si="16"/>
        <v>18677.88</v>
      </c>
      <c r="N250" s="25">
        <f t="shared" si="17"/>
        <v>2.9981989390658894</v>
      </c>
      <c r="O250" s="19">
        <f t="shared" si="18"/>
        <v>3</v>
      </c>
      <c r="P250">
        <v>700</v>
      </c>
      <c r="Q250">
        <v>0</v>
      </c>
      <c r="R250">
        <v>0</v>
      </c>
      <c r="S250">
        <v>700</v>
      </c>
      <c r="T250">
        <v>6.88</v>
      </c>
      <c r="U250" t="s">
        <v>1049</v>
      </c>
      <c r="V250" t="s">
        <v>1050</v>
      </c>
      <c r="W250" t="s">
        <v>1051</v>
      </c>
      <c r="X250" t="s">
        <v>1052</v>
      </c>
      <c r="Y250">
        <v>560</v>
      </c>
      <c r="Z250">
        <v>0</v>
      </c>
      <c r="AA250">
        <v>0</v>
      </c>
      <c r="AB250">
        <f t="shared" si="19"/>
        <v>560</v>
      </c>
      <c r="AC250">
        <v>0</v>
      </c>
      <c r="AD250">
        <v>3988</v>
      </c>
      <c r="AE250">
        <v>0</v>
      </c>
      <c r="AF250">
        <v>0</v>
      </c>
      <c r="AG250">
        <v>0</v>
      </c>
      <c r="AH250">
        <v>560</v>
      </c>
    </row>
    <row r="251" spans="1:34" x14ac:dyDescent="0.25">
      <c r="A251" t="str">
        <f t="shared" si="15"/>
        <v>MRKU09912228302411000</v>
      </c>
      <c r="B251" t="s">
        <v>570</v>
      </c>
      <c r="C251" s="22">
        <v>8302411000</v>
      </c>
      <c r="D251" s="20">
        <v>43710</v>
      </c>
      <c r="E251" t="s">
        <v>1046</v>
      </c>
      <c r="F251">
        <v>100</v>
      </c>
      <c r="G251" t="s">
        <v>1047</v>
      </c>
      <c r="H251">
        <v>73673</v>
      </c>
      <c r="I251">
        <v>81806.84</v>
      </c>
      <c r="J251">
        <v>0</v>
      </c>
      <c r="K251">
        <v>1145.68</v>
      </c>
      <c r="L251" t="s">
        <v>1048</v>
      </c>
      <c r="M251">
        <f t="shared" si="16"/>
        <v>74818.679999999993</v>
      </c>
      <c r="N251" s="25">
        <f t="shared" si="17"/>
        <v>2.6998605161170981</v>
      </c>
      <c r="O251" s="19">
        <f t="shared" si="18"/>
        <v>2.7</v>
      </c>
      <c r="P251">
        <v>700</v>
      </c>
      <c r="Q251">
        <v>0</v>
      </c>
      <c r="R251">
        <v>0</v>
      </c>
      <c r="S251">
        <v>700</v>
      </c>
      <c r="T251">
        <v>4.09</v>
      </c>
      <c r="U251" t="s">
        <v>1049</v>
      </c>
      <c r="V251" t="s">
        <v>1050</v>
      </c>
      <c r="W251" t="s">
        <v>1051</v>
      </c>
      <c r="X251" t="s">
        <v>1052</v>
      </c>
      <c r="Y251">
        <v>2020</v>
      </c>
      <c r="Z251">
        <v>0</v>
      </c>
      <c r="AA251">
        <v>0</v>
      </c>
      <c r="AB251">
        <f t="shared" si="19"/>
        <v>2020</v>
      </c>
      <c r="AC251">
        <v>0</v>
      </c>
      <c r="AD251">
        <v>15508</v>
      </c>
      <c r="AE251">
        <v>0</v>
      </c>
      <c r="AF251">
        <v>0</v>
      </c>
      <c r="AG251">
        <v>0</v>
      </c>
      <c r="AH251">
        <v>2020</v>
      </c>
    </row>
    <row r="252" spans="1:34" x14ac:dyDescent="0.25">
      <c r="A252" t="str">
        <f t="shared" si="15"/>
        <v>MRKU10682467020008000</v>
      </c>
      <c r="B252" t="s">
        <v>578</v>
      </c>
      <c r="C252" s="22">
        <v>7020008000</v>
      </c>
      <c r="D252" s="20">
        <v>43710</v>
      </c>
      <c r="E252" t="s">
        <v>1046</v>
      </c>
      <c r="F252">
        <v>100</v>
      </c>
      <c r="G252" t="s">
        <v>1055</v>
      </c>
      <c r="H252">
        <v>14955</v>
      </c>
      <c r="I252">
        <v>117306.7</v>
      </c>
      <c r="J252">
        <v>0</v>
      </c>
      <c r="K252">
        <v>1142.75</v>
      </c>
      <c r="L252" t="s">
        <v>1048</v>
      </c>
      <c r="M252">
        <f t="shared" si="16"/>
        <v>16097.75</v>
      </c>
      <c r="N252" s="25">
        <f t="shared" si="17"/>
        <v>3.0004193132580639</v>
      </c>
      <c r="O252" s="19">
        <f t="shared" si="18"/>
        <v>3.1</v>
      </c>
      <c r="P252">
        <v>700</v>
      </c>
      <c r="Q252">
        <v>0</v>
      </c>
      <c r="R252">
        <v>0</v>
      </c>
      <c r="S252">
        <v>700</v>
      </c>
      <c r="T252">
        <v>5.87</v>
      </c>
      <c r="U252" t="s">
        <v>1049</v>
      </c>
      <c r="V252" t="s">
        <v>1050</v>
      </c>
      <c r="W252" t="s">
        <v>1051</v>
      </c>
      <c r="X252" t="s">
        <v>1052</v>
      </c>
      <c r="Y252">
        <v>483</v>
      </c>
      <c r="Z252">
        <v>0</v>
      </c>
      <c r="AA252">
        <v>0</v>
      </c>
      <c r="AB252">
        <f t="shared" si="19"/>
        <v>483</v>
      </c>
      <c r="AC252">
        <v>0</v>
      </c>
      <c r="AD252">
        <v>3456</v>
      </c>
      <c r="AE252">
        <v>0</v>
      </c>
      <c r="AF252">
        <v>0</v>
      </c>
      <c r="AG252">
        <v>0</v>
      </c>
      <c r="AH252">
        <v>483</v>
      </c>
    </row>
    <row r="253" spans="1:34" x14ac:dyDescent="0.25">
      <c r="A253" t="str">
        <f t="shared" si="15"/>
        <v>MRKU25121236910900000</v>
      </c>
      <c r="B253" t="s">
        <v>590</v>
      </c>
      <c r="C253" s="22">
        <v>6910900000</v>
      </c>
      <c r="D253" s="20">
        <v>43718</v>
      </c>
      <c r="E253" t="s">
        <v>1046</v>
      </c>
      <c r="F253">
        <v>100</v>
      </c>
      <c r="G253" t="s">
        <v>1047</v>
      </c>
      <c r="H253">
        <v>30568</v>
      </c>
      <c r="I253">
        <v>33942.239999999998</v>
      </c>
      <c r="J253">
        <v>0</v>
      </c>
      <c r="K253">
        <v>1143.53</v>
      </c>
      <c r="L253" t="s">
        <v>1048</v>
      </c>
      <c r="M253">
        <f t="shared" si="16"/>
        <v>31711.53</v>
      </c>
      <c r="N253" s="25">
        <f t="shared" si="17"/>
        <v>7.0006082960992426</v>
      </c>
      <c r="O253" s="19">
        <f t="shared" si="18"/>
        <v>7.1</v>
      </c>
      <c r="P253">
        <v>700</v>
      </c>
      <c r="Q253">
        <v>0</v>
      </c>
      <c r="R253">
        <v>0</v>
      </c>
      <c r="S253">
        <v>700</v>
      </c>
      <c r="T253">
        <v>1.7</v>
      </c>
      <c r="U253" t="s">
        <v>1049</v>
      </c>
      <c r="V253" t="s">
        <v>1050</v>
      </c>
      <c r="W253" t="s">
        <v>1051</v>
      </c>
      <c r="X253" t="s">
        <v>1052</v>
      </c>
      <c r="Y253">
        <v>2220</v>
      </c>
      <c r="Z253">
        <v>0</v>
      </c>
      <c r="AA253">
        <v>0</v>
      </c>
      <c r="AB253">
        <f t="shared" si="19"/>
        <v>2220</v>
      </c>
      <c r="AC253">
        <v>0</v>
      </c>
      <c r="AD253">
        <v>6926</v>
      </c>
      <c r="AE253">
        <v>0</v>
      </c>
      <c r="AF253">
        <v>0</v>
      </c>
      <c r="AG253">
        <v>0</v>
      </c>
      <c r="AH253">
        <v>2220</v>
      </c>
    </row>
    <row r="254" spans="1:34" x14ac:dyDescent="0.25">
      <c r="A254" t="str">
        <f t="shared" si="15"/>
        <v>MRKU29734236910900000</v>
      </c>
      <c r="B254" t="s">
        <v>593</v>
      </c>
      <c r="C254" s="22">
        <v>6910900000</v>
      </c>
      <c r="D254" s="20">
        <v>43718</v>
      </c>
      <c r="E254" t="s">
        <v>1046</v>
      </c>
      <c r="F254">
        <v>100</v>
      </c>
      <c r="G254" t="s">
        <v>1047</v>
      </c>
      <c r="H254">
        <v>16986</v>
      </c>
      <c r="I254">
        <v>18861.12</v>
      </c>
      <c r="J254">
        <v>0</v>
      </c>
      <c r="K254">
        <v>1142.8499999999999</v>
      </c>
      <c r="L254" t="s">
        <v>1048</v>
      </c>
      <c r="M254">
        <f t="shared" si="16"/>
        <v>18128.849999999999</v>
      </c>
      <c r="N254" s="25">
        <f t="shared" si="17"/>
        <v>6.9998924366410451</v>
      </c>
      <c r="O254" s="19">
        <f t="shared" si="18"/>
        <v>7</v>
      </c>
      <c r="P254">
        <v>700</v>
      </c>
      <c r="Q254">
        <v>0</v>
      </c>
      <c r="R254">
        <v>0</v>
      </c>
      <c r="S254">
        <v>700</v>
      </c>
      <c r="T254">
        <v>0.94</v>
      </c>
      <c r="U254" t="s">
        <v>1049</v>
      </c>
      <c r="V254" t="s">
        <v>1050</v>
      </c>
      <c r="W254" t="s">
        <v>1051</v>
      </c>
      <c r="X254" t="s">
        <v>1052</v>
      </c>
      <c r="Y254">
        <v>1269</v>
      </c>
      <c r="Z254">
        <v>0</v>
      </c>
      <c r="AA254">
        <v>0</v>
      </c>
      <c r="AB254">
        <f t="shared" si="19"/>
        <v>1269</v>
      </c>
      <c r="AC254">
        <v>0</v>
      </c>
      <c r="AD254">
        <v>4020</v>
      </c>
      <c r="AE254">
        <v>0</v>
      </c>
      <c r="AF254">
        <v>0</v>
      </c>
      <c r="AG254">
        <v>0</v>
      </c>
      <c r="AH254">
        <v>1269</v>
      </c>
    </row>
    <row r="255" spans="1:34" x14ac:dyDescent="0.25">
      <c r="A255" t="str">
        <f t="shared" si="15"/>
        <v>MRKU38154706910900000</v>
      </c>
      <c r="B255" t="s">
        <v>596</v>
      </c>
      <c r="C255" s="22">
        <v>6910900000</v>
      </c>
      <c r="D255" s="20">
        <v>43718</v>
      </c>
      <c r="E255" t="s">
        <v>1046</v>
      </c>
      <c r="F255">
        <v>100</v>
      </c>
      <c r="G255" t="s">
        <v>1047</v>
      </c>
      <c r="H255">
        <v>16986</v>
      </c>
      <c r="I255">
        <v>18861.12</v>
      </c>
      <c r="J255">
        <v>0</v>
      </c>
      <c r="K255">
        <v>1142.8499999999999</v>
      </c>
      <c r="L255" t="s">
        <v>1048</v>
      </c>
      <c r="M255">
        <f t="shared" si="16"/>
        <v>18128.849999999999</v>
      </c>
      <c r="N255" s="25">
        <f t="shared" si="17"/>
        <v>6.9998924366410451</v>
      </c>
      <c r="O255" s="19">
        <f t="shared" si="18"/>
        <v>7</v>
      </c>
      <c r="P255">
        <v>700</v>
      </c>
      <c r="Q255">
        <v>0</v>
      </c>
      <c r="R255">
        <v>0</v>
      </c>
      <c r="S255">
        <v>700</v>
      </c>
      <c r="T255">
        <v>0.94</v>
      </c>
      <c r="U255" t="s">
        <v>1049</v>
      </c>
      <c r="V255" t="s">
        <v>1050</v>
      </c>
      <c r="W255" t="s">
        <v>1051</v>
      </c>
      <c r="X255" t="s">
        <v>1052</v>
      </c>
      <c r="Y255">
        <v>1269</v>
      </c>
      <c r="Z255">
        <v>0</v>
      </c>
      <c r="AA255">
        <v>0</v>
      </c>
      <c r="AB255">
        <f t="shared" si="19"/>
        <v>1269</v>
      </c>
      <c r="AC255">
        <v>0</v>
      </c>
      <c r="AD255">
        <v>4020</v>
      </c>
      <c r="AE255">
        <v>0</v>
      </c>
      <c r="AF255">
        <v>0</v>
      </c>
      <c r="AG255">
        <v>0</v>
      </c>
      <c r="AH255">
        <v>1269</v>
      </c>
    </row>
    <row r="256" spans="1:34" x14ac:dyDescent="0.25">
      <c r="A256" t="str">
        <f t="shared" si="15"/>
        <v>MRKU59423656910900000</v>
      </c>
      <c r="B256" t="s">
        <v>605</v>
      </c>
      <c r="C256" s="22">
        <v>6910900000</v>
      </c>
      <c r="D256" s="20">
        <v>43718</v>
      </c>
      <c r="E256" t="s">
        <v>1046</v>
      </c>
      <c r="F256">
        <v>100</v>
      </c>
      <c r="G256" t="s">
        <v>1047</v>
      </c>
      <c r="H256">
        <v>23022</v>
      </c>
      <c r="I256">
        <v>25563.84</v>
      </c>
      <c r="J256">
        <v>0</v>
      </c>
      <c r="K256">
        <v>1143.1500000000001</v>
      </c>
      <c r="L256" t="s">
        <v>1048</v>
      </c>
      <c r="M256">
        <f t="shared" si="16"/>
        <v>24165.15</v>
      </c>
      <c r="N256" s="25">
        <f t="shared" si="17"/>
        <v>7.0018187348309446</v>
      </c>
      <c r="O256" s="19">
        <f t="shared" si="18"/>
        <v>7.1</v>
      </c>
      <c r="P256">
        <v>700</v>
      </c>
      <c r="Q256">
        <v>0</v>
      </c>
      <c r="R256">
        <v>0</v>
      </c>
      <c r="S256">
        <v>700</v>
      </c>
      <c r="T256">
        <v>1.28</v>
      </c>
      <c r="U256" t="s">
        <v>1049</v>
      </c>
      <c r="V256" t="s">
        <v>1050</v>
      </c>
      <c r="W256" t="s">
        <v>1051</v>
      </c>
      <c r="X256" t="s">
        <v>1052</v>
      </c>
      <c r="Y256">
        <v>1692</v>
      </c>
      <c r="Z256">
        <v>0</v>
      </c>
      <c r="AA256">
        <v>0</v>
      </c>
      <c r="AB256">
        <f t="shared" si="19"/>
        <v>1692</v>
      </c>
      <c r="AC256">
        <v>0</v>
      </c>
      <c r="AD256">
        <v>5311</v>
      </c>
      <c r="AE256">
        <v>0</v>
      </c>
      <c r="AF256">
        <v>0</v>
      </c>
      <c r="AG256">
        <v>0</v>
      </c>
      <c r="AH256">
        <v>1692</v>
      </c>
    </row>
    <row r="257" spans="1:34" x14ac:dyDescent="0.25">
      <c r="A257" t="str">
        <f t="shared" si="15"/>
        <v>MRKU60829676910900000</v>
      </c>
      <c r="B257" t="s">
        <v>607</v>
      </c>
      <c r="C257" s="22">
        <v>6910900000</v>
      </c>
      <c r="D257" s="20">
        <v>43718</v>
      </c>
      <c r="E257" t="s">
        <v>1046</v>
      </c>
      <c r="F257">
        <v>100</v>
      </c>
      <c r="G257" t="s">
        <v>1047</v>
      </c>
      <c r="H257">
        <v>16986</v>
      </c>
      <c r="I257">
        <v>18861.12</v>
      </c>
      <c r="J257">
        <v>0</v>
      </c>
      <c r="K257">
        <v>1142.8499999999999</v>
      </c>
      <c r="L257" t="s">
        <v>1048</v>
      </c>
      <c r="M257">
        <f t="shared" si="16"/>
        <v>18128.849999999999</v>
      </c>
      <c r="N257" s="25">
        <f t="shared" si="17"/>
        <v>6.9998924366410451</v>
      </c>
      <c r="O257" s="19">
        <f t="shared" si="18"/>
        <v>7</v>
      </c>
      <c r="P257">
        <v>700</v>
      </c>
      <c r="Q257">
        <v>0</v>
      </c>
      <c r="R257">
        <v>0</v>
      </c>
      <c r="S257">
        <v>700</v>
      </c>
      <c r="T257">
        <v>0.94</v>
      </c>
      <c r="U257" t="s">
        <v>1049</v>
      </c>
      <c r="V257" t="s">
        <v>1050</v>
      </c>
      <c r="W257" t="s">
        <v>1051</v>
      </c>
      <c r="X257" t="s">
        <v>1052</v>
      </c>
      <c r="Y257">
        <v>1269</v>
      </c>
      <c r="Z257">
        <v>0</v>
      </c>
      <c r="AA257">
        <v>0</v>
      </c>
      <c r="AB257">
        <f t="shared" si="19"/>
        <v>1269</v>
      </c>
      <c r="AC257">
        <v>0</v>
      </c>
      <c r="AD257">
        <v>4020</v>
      </c>
      <c r="AE257">
        <v>0</v>
      </c>
      <c r="AF257">
        <v>0</v>
      </c>
      <c r="AG257">
        <v>0</v>
      </c>
      <c r="AH257">
        <v>1269</v>
      </c>
    </row>
    <row r="258" spans="1:34" x14ac:dyDescent="0.25">
      <c r="A258" t="str">
        <f t="shared" si="15"/>
        <v>MRKU64553356910900000</v>
      </c>
      <c r="B258" t="s">
        <v>610</v>
      </c>
      <c r="C258" s="22">
        <v>6910900000</v>
      </c>
      <c r="D258" s="20">
        <v>43718</v>
      </c>
      <c r="E258" t="s">
        <v>1046</v>
      </c>
      <c r="F258">
        <v>100</v>
      </c>
      <c r="G258" t="s">
        <v>1047</v>
      </c>
      <c r="H258">
        <v>19922</v>
      </c>
      <c r="I258">
        <v>22121.4</v>
      </c>
      <c r="J258">
        <v>0</v>
      </c>
      <c r="K258">
        <v>1143</v>
      </c>
      <c r="L258" t="s">
        <v>1048</v>
      </c>
      <c r="M258">
        <f t="shared" si="16"/>
        <v>21065</v>
      </c>
      <c r="N258" s="25">
        <f t="shared" si="17"/>
        <v>7.0021362449560876</v>
      </c>
      <c r="O258" s="19">
        <f t="shared" si="18"/>
        <v>7.1</v>
      </c>
      <c r="P258">
        <v>700</v>
      </c>
      <c r="Q258">
        <v>0</v>
      </c>
      <c r="R258">
        <v>0</v>
      </c>
      <c r="S258">
        <v>700</v>
      </c>
      <c r="T258">
        <v>1.1100000000000001</v>
      </c>
      <c r="U258" t="s">
        <v>1049</v>
      </c>
      <c r="V258" t="s">
        <v>1050</v>
      </c>
      <c r="W258" t="s">
        <v>1051</v>
      </c>
      <c r="X258" t="s">
        <v>1052</v>
      </c>
      <c r="Y258">
        <v>1475</v>
      </c>
      <c r="Z258">
        <v>0</v>
      </c>
      <c r="AA258">
        <v>0</v>
      </c>
      <c r="AB258">
        <f t="shared" si="19"/>
        <v>1475</v>
      </c>
      <c r="AC258">
        <v>0</v>
      </c>
      <c r="AD258">
        <v>4648</v>
      </c>
      <c r="AE258">
        <v>0</v>
      </c>
      <c r="AF258">
        <v>0</v>
      </c>
      <c r="AG258">
        <v>0</v>
      </c>
      <c r="AH258">
        <v>1475</v>
      </c>
    </row>
    <row r="259" spans="1:34" x14ac:dyDescent="0.25">
      <c r="A259" t="str">
        <f t="shared" ref="A259:A322" si="20">CONCATENATE(B259,C259)</f>
        <v>MRSU36943866910900000</v>
      </c>
      <c r="B259" t="s">
        <v>624</v>
      </c>
      <c r="C259" s="22">
        <v>6910900000</v>
      </c>
      <c r="D259" s="20">
        <v>43718</v>
      </c>
      <c r="E259" t="s">
        <v>1046</v>
      </c>
      <c r="F259">
        <v>100</v>
      </c>
      <c r="G259" t="s">
        <v>1047</v>
      </c>
      <c r="H259">
        <v>16986</v>
      </c>
      <c r="I259">
        <v>18861.12</v>
      </c>
      <c r="J259">
        <v>0</v>
      </c>
      <c r="K259">
        <v>1142.8499999999999</v>
      </c>
      <c r="L259" t="s">
        <v>1048</v>
      </c>
      <c r="M259">
        <f t="shared" ref="M259:M322" si="21">H259+K259</f>
        <v>18128.849999999999</v>
      </c>
      <c r="N259" s="25">
        <f t="shared" ref="N259:N322" si="22">(Y259/M259)*100</f>
        <v>6.9998924366410451</v>
      </c>
      <c r="O259" s="19">
        <f t="shared" ref="O259:O322" si="23">ROUNDUP(N259,1)</f>
        <v>7</v>
      </c>
      <c r="P259">
        <v>700</v>
      </c>
      <c r="Q259">
        <v>0</v>
      </c>
      <c r="R259">
        <v>0</v>
      </c>
      <c r="S259">
        <v>700</v>
      </c>
      <c r="T259">
        <v>0.94</v>
      </c>
      <c r="U259" t="s">
        <v>1049</v>
      </c>
      <c r="V259" t="s">
        <v>1050</v>
      </c>
      <c r="W259" t="s">
        <v>1051</v>
      </c>
      <c r="X259" t="s">
        <v>1052</v>
      </c>
      <c r="Y259">
        <v>1269</v>
      </c>
      <c r="Z259">
        <v>0</v>
      </c>
      <c r="AA259">
        <v>0</v>
      </c>
      <c r="AB259">
        <f t="shared" ref="AB259:AB322" si="24">Y259+Z259+AA259</f>
        <v>1269</v>
      </c>
      <c r="AC259">
        <v>0</v>
      </c>
      <c r="AD259">
        <v>4020</v>
      </c>
      <c r="AE259">
        <v>0</v>
      </c>
      <c r="AF259">
        <v>0</v>
      </c>
      <c r="AG259">
        <v>0</v>
      </c>
      <c r="AH259">
        <v>1269</v>
      </c>
    </row>
    <row r="260" spans="1:34" x14ac:dyDescent="0.25">
      <c r="A260" t="str">
        <f t="shared" si="20"/>
        <v>MRSU37792256910900000</v>
      </c>
      <c r="B260" t="s">
        <v>625</v>
      </c>
      <c r="C260" s="22">
        <v>6910900000</v>
      </c>
      <c r="D260" s="20">
        <v>43718</v>
      </c>
      <c r="E260" t="s">
        <v>1046</v>
      </c>
      <c r="F260">
        <v>100</v>
      </c>
      <c r="G260" t="s">
        <v>1047</v>
      </c>
      <c r="H260">
        <v>24434</v>
      </c>
      <c r="I260">
        <v>27132</v>
      </c>
      <c r="J260">
        <v>0</v>
      </c>
      <c r="K260">
        <v>1143.22</v>
      </c>
      <c r="L260" t="s">
        <v>1048</v>
      </c>
      <c r="M260">
        <f t="shared" si="21"/>
        <v>25577.22</v>
      </c>
      <c r="N260" s="25">
        <f t="shared" si="22"/>
        <v>6.998414995843957</v>
      </c>
      <c r="O260" s="19">
        <f t="shared" si="23"/>
        <v>7</v>
      </c>
      <c r="P260">
        <v>700</v>
      </c>
      <c r="Q260">
        <v>0</v>
      </c>
      <c r="R260">
        <v>0</v>
      </c>
      <c r="S260">
        <v>700</v>
      </c>
      <c r="T260">
        <v>1.36</v>
      </c>
      <c r="U260" t="s">
        <v>1049</v>
      </c>
      <c r="V260" t="s">
        <v>1050</v>
      </c>
      <c r="W260" t="s">
        <v>1051</v>
      </c>
      <c r="X260" t="s">
        <v>1052</v>
      </c>
      <c r="Y260">
        <v>1790</v>
      </c>
      <c r="Z260">
        <v>0</v>
      </c>
      <c r="AA260">
        <v>0</v>
      </c>
      <c r="AB260">
        <f t="shared" si="24"/>
        <v>1790</v>
      </c>
      <c r="AC260">
        <v>0</v>
      </c>
      <c r="AD260">
        <v>5613</v>
      </c>
      <c r="AE260">
        <v>0</v>
      </c>
      <c r="AF260">
        <v>0</v>
      </c>
      <c r="AG260">
        <v>0</v>
      </c>
      <c r="AH260">
        <v>1790</v>
      </c>
    </row>
    <row r="261" spans="1:34" x14ac:dyDescent="0.25">
      <c r="A261" t="str">
        <f t="shared" si="20"/>
        <v>MSKU11131206910900000</v>
      </c>
      <c r="B261" t="s">
        <v>637</v>
      </c>
      <c r="C261" s="22">
        <v>6910900000</v>
      </c>
      <c r="D261" s="20">
        <v>43718</v>
      </c>
      <c r="E261" t="s">
        <v>1046</v>
      </c>
      <c r="F261">
        <v>100</v>
      </c>
      <c r="G261" t="s">
        <v>1047</v>
      </c>
      <c r="H261">
        <v>16986</v>
      </c>
      <c r="I261">
        <v>18861.12</v>
      </c>
      <c r="J261">
        <v>0</v>
      </c>
      <c r="K261">
        <v>1142.8499999999999</v>
      </c>
      <c r="L261" t="s">
        <v>1048</v>
      </c>
      <c r="M261">
        <f t="shared" si="21"/>
        <v>18128.849999999999</v>
      </c>
      <c r="N261" s="25">
        <f t="shared" si="22"/>
        <v>6.9998924366410451</v>
      </c>
      <c r="O261" s="19">
        <f t="shared" si="23"/>
        <v>7</v>
      </c>
      <c r="P261">
        <v>700</v>
      </c>
      <c r="Q261">
        <v>0</v>
      </c>
      <c r="R261">
        <v>0</v>
      </c>
      <c r="S261">
        <v>700</v>
      </c>
      <c r="T261">
        <v>0.94</v>
      </c>
      <c r="U261" t="s">
        <v>1049</v>
      </c>
      <c r="V261" t="s">
        <v>1050</v>
      </c>
      <c r="W261" t="s">
        <v>1051</v>
      </c>
      <c r="X261" t="s">
        <v>1052</v>
      </c>
      <c r="Y261">
        <v>1269</v>
      </c>
      <c r="Z261">
        <v>0</v>
      </c>
      <c r="AA261">
        <v>0</v>
      </c>
      <c r="AB261">
        <f t="shared" si="24"/>
        <v>1269</v>
      </c>
      <c r="AC261">
        <v>0</v>
      </c>
      <c r="AD261">
        <v>4020</v>
      </c>
      <c r="AE261">
        <v>0</v>
      </c>
      <c r="AF261">
        <v>0</v>
      </c>
      <c r="AG261">
        <v>0</v>
      </c>
      <c r="AH261">
        <v>1269</v>
      </c>
    </row>
    <row r="262" spans="1:34" x14ac:dyDescent="0.25">
      <c r="A262" t="str">
        <f t="shared" si="20"/>
        <v>MSKU63177507020008000</v>
      </c>
      <c r="B262" t="s">
        <v>667</v>
      </c>
      <c r="C262" s="22">
        <v>7020008000</v>
      </c>
      <c r="D262" s="20">
        <v>43710</v>
      </c>
      <c r="E262" t="s">
        <v>1046</v>
      </c>
      <c r="F262">
        <v>100</v>
      </c>
      <c r="G262" t="s">
        <v>1055</v>
      </c>
      <c r="H262">
        <v>17535</v>
      </c>
      <c r="I262">
        <v>137540</v>
      </c>
      <c r="J262">
        <v>0</v>
      </c>
      <c r="K262">
        <v>1142.8800000000001</v>
      </c>
      <c r="L262" t="s">
        <v>1048</v>
      </c>
      <c r="M262">
        <f t="shared" si="21"/>
        <v>18677.88</v>
      </c>
      <c r="N262" s="25">
        <f t="shared" si="22"/>
        <v>2.9981989390658894</v>
      </c>
      <c r="O262" s="19">
        <f t="shared" si="23"/>
        <v>3</v>
      </c>
      <c r="P262">
        <v>700</v>
      </c>
      <c r="Q262">
        <v>0</v>
      </c>
      <c r="R262">
        <v>0</v>
      </c>
      <c r="S262">
        <v>700</v>
      </c>
      <c r="T262">
        <v>6.88</v>
      </c>
      <c r="U262" t="s">
        <v>1049</v>
      </c>
      <c r="V262" t="s">
        <v>1050</v>
      </c>
      <c r="W262" t="s">
        <v>1051</v>
      </c>
      <c r="X262" t="s">
        <v>1052</v>
      </c>
      <c r="Y262">
        <v>560</v>
      </c>
      <c r="Z262">
        <v>0</v>
      </c>
      <c r="AA262">
        <v>0</v>
      </c>
      <c r="AB262">
        <f t="shared" si="24"/>
        <v>560</v>
      </c>
      <c r="AC262">
        <v>0</v>
      </c>
      <c r="AD262">
        <v>3988</v>
      </c>
      <c r="AE262">
        <v>0</v>
      </c>
      <c r="AF262">
        <v>0</v>
      </c>
      <c r="AG262">
        <v>0</v>
      </c>
      <c r="AH262">
        <v>560</v>
      </c>
    </row>
    <row r="263" spans="1:34" x14ac:dyDescent="0.25">
      <c r="A263" t="str">
        <f t="shared" si="20"/>
        <v>MSKU63873407020008000</v>
      </c>
      <c r="B263" t="s">
        <v>673</v>
      </c>
      <c r="C263" s="22">
        <v>7020008000</v>
      </c>
      <c r="D263" s="20">
        <v>43710</v>
      </c>
      <c r="E263" t="s">
        <v>1046</v>
      </c>
      <c r="F263">
        <v>100</v>
      </c>
      <c r="G263" t="s">
        <v>1055</v>
      </c>
      <c r="H263">
        <v>17881</v>
      </c>
      <c r="I263">
        <v>140254.92000000001</v>
      </c>
      <c r="J263">
        <v>0</v>
      </c>
      <c r="K263">
        <v>1142.8900000000001</v>
      </c>
      <c r="L263" t="s">
        <v>1048</v>
      </c>
      <c r="M263">
        <f t="shared" si="21"/>
        <v>19023.89</v>
      </c>
      <c r="N263" s="25">
        <f t="shared" si="22"/>
        <v>3.0014891801834431</v>
      </c>
      <c r="O263" s="19">
        <f t="shared" si="23"/>
        <v>3.1</v>
      </c>
      <c r="P263">
        <v>700</v>
      </c>
      <c r="Q263">
        <v>0</v>
      </c>
      <c r="R263">
        <v>0</v>
      </c>
      <c r="S263">
        <v>700</v>
      </c>
      <c r="T263">
        <v>7.01</v>
      </c>
      <c r="U263" t="s">
        <v>1049</v>
      </c>
      <c r="V263" t="s">
        <v>1050</v>
      </c>
      <c r="W263" t="s">
        <v>1051</v>
      </c>
      <c r="X263" t="s">
        <v>1052</v>
      </c>
      <c r="Y263">
        <v>571</v>
      </c>
      <c r="Z263">
        <v>0</v>
      </c>
      <c r="AA263">
        <v>0</v>
      </c>
      <c r="AB263">
        <f t="shared" si="24"/>
        <v>571</v>
      </c>
      <c r="AC263">
        <v>0</v>
      </c>
      <c r="AD263">
        <v>4059</v>
      </c>
      <c r="AE263">
        <v>0</v>
      </c>
      <c r="AF263">
        <v>0</v>
      </c>
      <c r="AG263">
        <v>0</v>
      </c>
      <c r="AH263">
        <v>571</v>
      </c>
    </row>
    <row r="264" spans="1:34" x14ac:dyDescent="0.25">
      <c r="A264" t="str">
        <f t="shared" si="20"/>
        <v>MSKU66531907217905000</v>
      </c>
      <c r="B264" t="s">
        <v>681</v>
      </c>
      <c r="C264" s="22">
        <v>7217905000</v>
      </c>
      <c r="D264" s="20">
        <v>43711</v>
      </c>
      <c r="E264" t="s">
        <v>1046</v>
      </c>
      <c r="F264">
        <v>120</v>
      </c>
      <c r="G264" t="s">
        <v>1047</v>
      </c>
      <c r="H264">
        <v>14734</v>
      </c>
      <c r="I264">
        <v>16360.8</v>
      </c>
      <c r="J264">
        <v>0</v>
      </c>
      <c r="K264">
        <v>875.71</v>
      </c>
      <c r="L264" t="s">
        <v>1048</v>
      </c>
      <c r="M264">
        <f t="shared" si="21"/>
        <v>15609.71</v>
      </c>
      <c r="N264" s="25">
        <f t="shared" si="22"/>
        <v>0</v>
      </c>
      <c r="O264" s="19">
        <f t="shared" si="23"/>
        <v>0</v>
      </c>
      <c r="P264">
        <v>129</v>
      </c>
      <c r="Q264">
        <v>0</v>
      </c>
      <c r="R264">
        <v>0</v>
      </c>
      <c r="S264">
        <v>300</v>
      </c>
      <c r="T264">
        <v>1.9</v>
      </c>
      <c r="U264" t="s">
        <v>1056</v>
      </c>
      <c r="V264" t="s">
        <v>1057</v>
      </c>
      <c r="W264" t="s">
        <v>1051</v>
      </c>
      <c r="X264" t="s">
        <v>1052</v>
      </c>
      <c r="Y264">
        <v>0</v>
      </c>
      <c r="Z264">
        <v>0</v>
      </c>
      <c r="AA264">
        <v>0</v>
      </c>
      <c r="AB264">
        <f t="shared" si="24"/>
        <v>0</v>
      </c>
      <c r="AC264">
        <v>0</v>
      </c>
      <c r="AD264">
        <v>3048</v>
      </c>
      <c r="AE264">
        <v>25</v>
      </c>
      <c r="AF264">
        <v>0</v>
      </c>
      <c r="AG264">
        <v>0</v>
      </c>
      <c r="AH264">
        <v>25</v>
      </c>
    </row>
    <row r="265" spans="1:34" x14ac:dyDescent="0.25">
      <c r="A265" t="str">
        <f t="shared" si="20"/>
        <v>MSKU66531907326909890</v>
      </c>
      <c r="B265" t="s">
        <v>681</v>
      </c>
      <c r="C265" s="22">
        <v>7326909890</v>
      </c>
      <c r="D265" s="20">
        <v>43711</v>
      </c>
      <c r="E265" t="s">
        <v>1046</v>
      </c>
      <c r="F265">
        <v>100</v>
      </c>
      <c r="G265" t="s">
        <v>1047</v>
      </c>
      <c r="H265">
        <v>19528</v>
      </c>
      <c r="I265">
        <v>21683.4</v>
      </c>
      <c r="J265">
        <v>0</v>
      </c>
      <c r="K265">
        <v>875.71</v>
      </c>
      <c r="L265" t="s">
        <v>1048</v>
      </c>
      <c r="M265">
        <f t="shared" si="21"/>
        <v>20403.71</v>
      </c>
      <c r="N265" s="25">
        <f t="shared" si="22"/>
        <v>2.6514785791407545</v>
      </c>
      <c r="O265" s="19">
        <f t="shared" si="23"/>
        <v>2.7</v>
      </c>
      <c r="P265">
        <v>171</v>
      </c>
      <c r="Q265">
        <v>0</v>
      </c>
      <c r="R265">
        <v>0</v>
      </c>
      <c r="S265">
        <v>300</v>
      </c>
      <c r="T265">
        <v>1.9</v>
      </c>
      <c r="U265" t="s">
        <v>1056</v>
      </c>
      <c r="V265" t="s">
        <v>1057</v>
      </c>
      <c r="W265" t="s">
        <v>1051</v>
      </c>
      <c r="X265" t="s">
        <v>1052</v>
      </c>
      <c r="Y265">
        <v>541</v>
      </c>
      <c r="Z265">
        <v>0</v>
      </c>
      <c r="AA265">
        <v>0</v>
      </c>
      <c r="AB265">
        <f t="shared" si="24"/>
        <v>541</v>
      </c>
      <c r="AC265">
        <v>0</v>
      </c>
      <c r="AD265">
        <v>4148</v>
      </c>
      <c r="AE265">
        <v>0</v>
      </c>
      <c r="AF265">
        <v>0</v>
      </c>
      <c r="AG265">
        <v>0</v>
      </c>
      <c r="AH265">
        <v>541</v>
      </c>
    </row>
    <row r="266" spans="1:34" x14ac:dyDescent="0.25">
      <c r="A266" t="str">
        <f t="shared" si="20"/>
        <v>MSKU66975787020008000</v>
      </c>
      <c r="B266" t="s">
        <v>684</v>
      </c>
      <c r="C266" s="22">
        <v>7020008000</v>
      </c>
      <c r="D266" s="20">
        <v>43710</v>
      </c>
      <c r="E266" t="s">
        <v>1046</v>
      </c>
      <c r="F266">
        <v>100</v>
      </c>
      <c r="G266" t="s">
        <v>1055</v>
      </c>
      <c r="H266">
        <v>17535</v>
      </c>
      <c r="I266">
        <v>137540</v>
      </c>
      <c r="J266">
        <v>0</v>
      </c>
      <c r="K266">
        <v>1142.8800000000001</v>
      </c>
      <c r="L266" t="s">
        <v>1048</v>
      </c>
      <c r="M266">
        <f t="shared" si="21"/>
        <v>18677.88</v>
      </c>
      <c r="N266" s="25">
        <f t="shared" si="22"/>
        <v>2.9981989390658894</v>
      </c>
      <c r="O266" s="19">
        <f t="shared" si="23"/>
        <v>3</v>
      </c>
      <c r="P266">
        <v>700</v>
      </c>
      <c r="Q266">
        <v>0</v>
      </c>
      <c r="R266">
        <v>0</v>
      </c>
      <c r="S266">
        <v>700</v>
      </c>
      <c r="T266">
        <v>6.88</v>
      </c>
      <c r="U266" t="s">
        <v>1049</v>
      </c>
      <c r="V266" t="s">
        <v>1050</v>
      </c>
      <c r="W266" t="s">
        <v>1051</v>
      </c>
      <c r="X266" t="s">
        <v>1052</v>
      </c>
      <c r="Y266">
        <v>560</v>
      </c>
      <c r="Z266">
        <v>0</v>
      </c>
      <c r="AA266">
        <v>0</v>
      </c>
      <c r="AB266">
        <f t="shared" si="24"/>
        <v>560</v>
      </c>
      <c r="AC266">
        <v>0</v>
      </c>
      <c r="AD266">
        <v>3988</v>
      </c>
      <c r="AE266">
        <v>0</v>
      </c>
      <c r="AF266">
        <v>0</v>
      </c>
      <c r="AG266">
        <v>0</v>
      </c>
      <c r="AH266">
        <v>560</v>
      </c>
    </row>
    <row r="267" spans="1:34" x14ac:dyDescent="0.25">
      <c r="A267" t="str">
        <f t="shared" si="20"/>
        <v>MSKU67147788302411000</v>
      </c>
      <c r="B267" t="s">
        <v>686</v>
      </c>
      <c r="C267" s="22">
        <v>8302411000</v>
      </c>
      <c r="D267" s="20">
        <v>43710</v>
      </c>
      <c r="E267" t="s">
        <v>1046</v>
      </c>
      <c r="F267">
        <v>100</v>
      </c>
      <c r="G267" t="s">
        <v>1047</v>
      </c>
      <c r="H267">
        <v>35803</v>
      </c>
      <c r="I267">
        <v>39755.760000000002</v>
      </c>
      <c r="J267">
        <v>0</v>
      </c>
      <c r="K267">
        <v>1143.79</v>
      </c>
      <c r="L267" t="s">
        <v>1048</v>
      </c>
      <c r="M267">
        <f t="shared" si="21"/>
        <v>36946.79</v>
      </c>
      <c r="N267" s="25">
        <f t="shared" si="22"/>
        <v>2.7011818888731605</v>
      </c>
      <c r="O267" s="19">
        <f t="shared" si="23"/>
        <v>2.8000000000000003</v>
      </c>
      <c r="P267">
        <v>700</v>
      </c>
      <c r="Q267">
        <v>0</v>
      </c>
      <c r="R267">
        <v>0</v>
      </c>
      <c r="S267">
        <v>700</v>
      </c>
      <c r="T267">
        <v>1.99</v>
      </c>
      <c r="U267" t="s">
        <v>1049</v>
      </c>
      <c r="V267" t="s">
        <v>1050</v>
      </c>
      <c r="W267" t="s">
        <v>1051</v>
      </c>
      <c r="X267" t="s">
        <v>1052</v>
      </c>
      <c r="Y267">
        <v>998</v>
      </c>
      <c r="Z267">
        <v>0</v>
      </c>
      <c r="AA267">
        <v>0</v>
      </c>
      <c r="AB267">
        <f t="shared" si="24"/>
        <v>998</v>
      </c>
      <c r="AC267">
        <v>0</v>
      </c>
      <c r="AD267">
        <v>7729</v>
      </c>
      <c r="AE267">
        <v>0</v>
      </c>
      <c r="AF267">
        <v>0</v>
      </c>
      <c r="AG267">
        <v>0</v>
      </c>
      <c r="AH267">
        <v>998</v>
      </c>
    </row>
    <row r="268" spans="1:34" x14ac:dyDescent="0.25">
      <c r="A268" t="str">
        <f t="shared" si="20"/>
        <v>MSKU67611267020008000</v>
      </c>
      <c r="B268" t="s">
        <v>691</v>
      </c>
      <c r="C268" s="22">
        <v>7020008000</v>
      </c>
      <c r="D268" s="20">
        <v>43710</v>
      </c>
      <c r="E268" t="s">
        <v>1046</v>
      </c>
      <c r="F268">
        <v>100</v>
      </c>
      <c r="G268" t="s">
        <v>1055</v>
      </c>
      <c r="H268">
        <v>17535</v>
      </c>
      <c r="I268">
        <v>137540</v>
      </c>
      <c r="J268">
        <v>0</v>
      </c>
      <c r="K268">
        <v>1142.8800000000001</v>
      </c>
      <c r="L268" t="s">
        <v>1048</v>
      </c>
      <c r="M268">
        <f t="shared" si="21"/>
        <v>18677.88</v>
      </c>
      <c r="N268" s="25">
        <f t="shared" si="22"/>
        <v>2.9981989390658894</v>
      </c>
      <c r="O268" s="19">
        <f t="shared" si="23"/>
        <v>3</v>
      </c>
      <c r="P268">
        <v>700</v>
      </c>
      <c r="Q268">
        <v>0</v>
      </c>
      <c r="R268">
        <v>0</v>
      </c>
      <c r="S268">
        <v>700</v>
      </c>
      <c r="T268">
        <v>6.88</v>
      </c>
      <c r="U268" t="s">
        <v>1049</v>
      </c>
      <c r="V268" t="s">
        <v>1050</v>
      </c>
      <c r="W268" t="s">
        <v>1051</v>
      </c>
      <c r="X268" t="s">
        <v>1052</v>
      </c>
      <c r="Y268">
        <v>560</v>
      </c>
      <c r="Z268">
        <v>0</v>
      </c>
      <c r="AA268">
        <v>0</v>
      </c>
      <c r="AB268">
        <f t="shared" si="24"/>
        <v>560</v>
      </c>
      <c r="AC268">
        <v>0</v>
      </c>
      <c r="AD268">
        <v>3988</v>
      </c>
      <c r="AE268">
        <v>0</v>
      </c>
      <c r="AF268">
        <v>0</v>
      </c>
      <c r="AG268">
        <v>0</v>
      </c>
      <c r="AH268">
        <v>560</v>
      </c>
    </row>
    <row r="269" spans="1:34" x14ac:dyDescent="0.25">
      <c r="A269" t="str">
        <f t="shared" si="20"/>
        <v>MSKU67671037020008000</v>
      </c>
      <c r="B269" t="s">
        <v>692</v>
      </c>
      <c r="C269" s="22">
        <v>7020008000</v>
      </c>
      <c r="D269" s="20">
        <v>43710</v>
      </c>
      <c r="E269" t="s">
        <v>1046</v>
      </c>
      <c r="F269">
        <v>100</v>
      </c>
      <c r="G269" t="s">
        <v>1055</v>
      </c>
      <c r="H269">
        <v>20759</v>
      </c>
      <c r="I269">
        <v>162830.79999999999</v>
      </c>
      <c r="J269">
        <v>0</v>
      </c>
      <c r="K269">
        <v>1143.04</v>
      </c>
      <c r="L269" t="s">
        <v>1048</v>
      </c>
      <c r="M269">
        <f t="shared" si="21"/>
        <v>21902.04</v>
      </c>
      <c r="N269" s="25">
        <f t="shared" si="22"/>
        <v>2.999720573973931</v>
      </c>
      <c r="O269" s="19">
        <f t="shared" si="23"/>
        <v>3</v>
      </c>
      <c r="P269">
        <v>700</v>
      </c>
      <c r="Q269">
        <v>0</v>
      </c>
      <c r="R269">
        <v>0</v>
      </c>
      <c r="S269">
        <v>700</v>
      </c>
      <c r="T269">
        <v>8.14</v>
      </c>
      <c r="U269" t="s">
        <v>1049</v>
      </c>
      <c r="V269" t="s">
        <v>1050</v>
      </c>
      <c r="W269" t="s">
        <v>1051</v>
      </c>
      <c r="X269" t="s">
        <v>1052</v>
      </c>
      <c r="Y269">
        <v>657</v>
      </c>
      <c r="Z269">
        <v>0</v>
      </c>
      <c r="AA269">
        <v>0</v>
      </c>
      <c r="AB269">
        <f t="shared" si="24"/>
        <v>657</v>
      </c>
      <c r="AC269">
        <v>0</v>
      </c>
      <c r="AD269">
        <v>4652</v>
      </c>
      <c r="AE269">
        <v>0</v>
      </c>
      <c r="AF269">
        <v>0</v>
      </c>
      <c r="AG269">
        <v>0</v>
      </c>
      <c r="AH269">
        <v>657</v>
      </c>
    </row>
    <row r="270" spans="1:34" x14ac:dyDescent="0.25">
      <c r="A270" t="str">
        <f t="shared" si="20"/>
        <v>MSKU68336957326909890</v>
      </c>
      <c r="B270" t="s">
        <v>696</v>
      </c>
      <c r="C270" s="22">
        <v>7326909890</v>
      </c>
      <c r="D270" s="20">
        <v>43711</v>
      </c>
      <c r="E270" t="s">
        <v>1046</v>
      </c>
      <c r="F270">
        <v>100</v>
      </c>
      <c r="G270" t="s">
        <v>1047</v>
      </c>
      <c r="H270">
        <v>28743</v>
      </c>
      <c r="I270">
        <v>31916.16</v>
      </c>
      <c r="J270">
        <v>0</v>
      </c>
      <c r="K270">
        <v>875.44</v>
      </c>
      <c r="L270" t="s">
        <v>1048</v>
      </c>
      <c r="M270">
        <f t="shared" si="21"/>
        <v>29618.44</v>
      </c>
      <c r="N270" s="25">
        <f t="shared" si="22"/>
        <v>2.7010200402181885</v>
      </c>
      <c r="O270" s="19">
        <f t="shared" si="23"/>
        <v>2.8000000000000003</v>
      </c>
      <c r="P270">
        <v>300</v>
      </c>
      <c r="Q270">
        <v>0</v>
      </c>
      <c r="R270">
        <v>0</v>
      </c>
      <c r="S270">
        <v>300</v>
      </c>
      <c r="T270">
        <v>1.6</v>
      </c>
      <c r="U270" t="s">
        <v>1056</v>
      </c>
      <c r="V270" t="s">
        <v>1057</v>
      </c>
      <c r="W270" t="s">
        <v>1051</v>
      </c>
      <c r="X270" t="s">
        <v>1052</v>
      </c>
      <c r="Y270">
        <v>800</v>
      </c>
      <c r="Z270">
        <v>0</v>
      </c>
      <c r="AA270">
        <v>0</v>
      </c>
      <c r="AB270">
        <f t="shared" si="24"/>
        <v>800</v>
      </c>
      <c r="AC270">
        <v>0</v>
      </c>
      <c r="AD270">
        <v>6144</v>
      </c>
      <c r="AE270">
        <v>23</v>
      </c>
      <c r="AF270">
        <v>0</v>
      </c>
      <c r="AG270">
        <v>0</v>
      </c>
      <c r="AH270">
        <v>823</v>
      </c>
    </row>
    <row r="271" spans="1:34" x14ac:dyDescent="0.25">
      <c r="A271" t="str">
        <f t="shared" si="20"/>
        <v>MSKU88927844418208000</v>
      </c>
      <c r="B271" t="s">
        <v>714</v>
      </c>
      <c r="C271" s="22">
        <v>4418208000</v>
      </c>
      <c r="D271" s="20">
        <v>43720</v>
      </c>
      <c r="E271" t="s">
        <v>1046</v>
      </c>
      <c r="F271">
        <v>100</v>
      </c>
      <c r="G271" t="s">
        <v>1047</v>
      </c>
      <c r="H271">
        <v>39247</v>
      </c>
      <c r="I271">
        <v>43579.6</v>
      </c>
      <c r="J271">
        <v>0</v>
      </c>
      <c r="K271">
        <v>1143.96</v>
      </c>
      <c r="L271" t="s">
        <v>1048</v>
      </c>
      <c r="M271">
        <f t="shared" si="21"/>
        <v>40390.959999999999</v>
      </c>
      <c r="N271" s="25">
        <f t="shared" si="22"/>
        <v>0</v>
      </c>
      <c r="O271" s="19">
        <f t="shared" si="23"/>
        <v>0</v>
      </c>
      <c r="P271">
        <v>700</v>
      </c>
      <c r="Q271">
        <v>0</v>
      </c>
      <c r="R271">
        <v>0</v>
      </c>
      <c r="S271">
        <v>700</v>
      </c>
      <c r="T271">
        <v>2.1800000000000002</v>
      </c>
      <c r="U271" t="s">
        <v>1049</v>
      </c>
      <c r="V271" t="s">
        <v>1050</v>
      </c>
      <c r="W271" t="s">
        <v>1051</v>
      </c>
      <c r="X271" t="s">
        <v>1052</v>
      </c>
      <c r="Y271">
        <v>0</v>
      </c>
      <c r="Z271">
        <v>0</v>
      </c>
      <c r="AA271">
        <v>0</v>
      </c>
      <c r="AB271">
        <f t="shared" si="24"/>
        <v>0</v>
      </c>
      <c r="AC271">
        <v>0</v>
      </c>
      <c r="AD271">
        <v>8220</v>
      </c>
      <c r="AE271">
        <v>7</v>
      </c>
      <c r="AF271">
        <v>0</v>
      </c>
      <c r="AG271">
        <v>0</v>
      </c>
      <c r="AH271">
        <v>7</v>
      </c>
    </row>
    <row r="272" spans="1:34" x14ac:dyDescent="0.25">
      <c r="A272" t="str">
        <f t="shared" si="20"/>
        <v>PONU16987777020008000</v>
      </c>
      <c r="B272" t="s">
        <v>752</v>
      </c>
      <c r="C272" s="22">
        <v>7020008000</v>
      </c>
      <c r="D272" s="20">
        <v>43710</v>
      </c>
      <c r="E272" t="s">
        <v>1046</v>
      </c>
      <c r="F272">
        <v>100</v>
      </c>
      <c r="G272" t="s">
        <v>1055</v>
      </c>
      <c r="H272">
        <v>20268</v>
      </c>
      <c r="I272">
        <v>158975.74</v>
      </c>
      <c r="J272">
        <v>0</v>
      </c>
      <c r="K272">
        <v>1143.01</v>
      </c>
      <c r="L272" t="s">
        <v>1048</v>
      </c>
      <c r="M272">
        <f t="shared" si="21"/>
        <v>21411.01</v>
      </c>
      <c r="N272" s="25">
        <f t="shared" si="22"/>
        <v>2.9984573357352131</v>
      </c>
      <c r="O272" s="19">
        <f t="shared" si="23"/>
        <v>3</v>
      </c>
      <c r="P272">
        <v>700</v>
      </c>
      <c r="Q272">
        <v>0</v>
      </c>
      <c r="R272">
        <v>0</v>
      </c>
      <c r="S272">
        <v>700</v>
      </c>
      <c r="T272">
        <v>7.95</v>
      </c>
      <c r="U272" t="s">
        <v>1049</v>
      </c>
      <c r="V272" t="s">
        <v>1050</v>
      </c>
      <c r="W272" t="s">
        <v>1051</v>
      </c>
      <c r="X272" t="s">
        <v>1052</v>
      </c>
      <c r="Y272">
        <v>642</v>
      </c>
      <c r="Z272">
        <v>0</v>
      </c>
      <c r="AA272">
        <v>0</v>
      </c>
      <c r="AB272">
        <f t="shared" si="24"/>
        <v>642</v>
      </c>
      <c r="AC272">
        <v>0</v>
      </c>
      <c r="AD272">
        <v>4551</v>
      </c>
      <c r="AE272">
        <v>0</v>
      </c>
      <c r="AF272">
        <v>0</v>
      </c>
      <c r="AG272">
        <v>0</v>
      </c>
      <c r="AH272">
        <v>642</v>
      </c>
    </row>
    <row r="273" spans="1:34" x14ac:dyDescent="0.25">
      <c r="A273" t="str">
        <f t="shared" si="20"/>
        <v>PONU17595697020008000</v>
      </c>
      <c r="B273" t="s">
        <v>756</v>
      </c>
      <c r="C273" s="22">
        <v>7020008000</v>
      </c>
      <c r="D273" s="20">
        <v>43710</v>
      </c>
      <c r="E273" t="s">
        <v>1046</v>
      </c>
      <c r="F273">
        <v>100</v>
      </c>
      <c r="G273" t="s">
        <v>1055</v>
      </c>
      <c r="H273">
        <v>14326</v>
      </c>
      <c r="I273">
        <v>112370.7</v>
      </c>
      <c r="J273">
        <v>0</v>
      </c>
      <c r="K273">
        <v>1142.72</v>
      </c>
      <c r="L273" t="s">
        <v>1048</v>
      </c>
      <c r="M273">
        <f t="shared" si="21"/>
        <v>15468.72</v>
      </c>
      <c r="N273" s="25">
        <f t="shared" si="22"/>
        <v>2.9996017770054664</v>
      </c>
      <c r="O273" s="19">
        <f t="shared" si="23"/>
        <v>3</v>
      </c>
      <c r="P273">
        <v>700</v>
      </c>
      <c r="Q273">
        <v>0</v>
      </c>
      <c r="R273">
        <v>0</v>
      </c>
      <c r="S273">
        <v>700</v>
      </c>
      <c r="T273">
        <v>5.62</v>
      </c>
      <c r="U273" t="s">
        <v>1049</v>
      </c>
      <c r="V273" t="s">
        <v>1050</v>
      </c>
      <c r="W273" t="s">
        <v>1051</v>
      </c>
      <c r="X273" t="s">
        <v>1052</v>
      </c>
      <c r="Y273">
        <v>464</v>
      </c>
      <c r="Z273">
        <v>0</v>
      </c>
      <c r="AA273">
        <v>0</v>
      </c>
      <c r="AB273">
        <f t="shared" si="24"/>
        <v>464</v>
      </c>
      <c r="AC273">
        <v>0</v>
      </c>
      <c r="AD273">
        <v>3327</v>
      </c>
      <c r="AE273">
        <v>0</v>
      </c>
      <c r="AF273">
        <v>0</v>
      </c>
      <c r="AG273">
        <v>0</v>
      </c>
      <c r="AH273">
        <v>464</v>
      </c>
    </row>
    <row r="274" spans="1:34" x14ac:dyDescent="0.25">
      <c r="A274" t="str">
        <f t="shared" si="20"/>
        <v>PONU17628137326909890</v>
      </c>
      <c r="B274" t="s">
        <v>757</v>
      </c>
      <c r="C274" s="22">
        <v>7326909890</v>
      </c>
      <c r="D274" s="20">
        <v>43711</v>
      </c>
      <c r="E274" t="s">
        <v>1046</v>
      </c>
      <c r="F274">
        <v>100</v>
      </c>
      <c r="G274" t="s">
        <v>1047</v>
      </c>
      <c r="H274">
        <v>22981</v>
      </c>
      <c r="I274">
        <v>25518.240000000002</v>
      </c>
      <c r="J274">
        <v>0</v>
      </c>
      <c r="K274">
        <v>875.15</v>
      </c>
      <c r="L274" t="s">
        <v>1048</v>
      </c>
      <c r="M274">
        <f t="shared" si="21"/>
        <v>23856.15</v>
      </c>
      <c r="N274" s="25">
        <f t="shared" si="22"/>
        <v>2.6995135426294685</v>
      </c>
      <c r="O274" s="19">
        <f t="shared" si="23"/>
        <v>2.7</v>
      </c>
      <c r="P274">
        <v>300</v>
      </c>
      <c r="Q274">
        <v>0</v>
      </c>
      <c r="R274">
        <v>0</v>
      </c>
      <c r="S274">
        <v>300</v>
      </c>
      <c r="T274">
        <v>1.28</v>
      </c>
      <c r="U274" t="s">
        <v>1056</v>
      </c>
      <c r="V274" t="s">
        <v>1057</v>
      </c>
      <c r="W274" t="s">
        <v>1051</v>
      </c>
      <c r="X274" t="s">
        <v>1052</v>
      </c>
      <c r="Y274">
        <v>644</v>
      </c>
      <c r="Z274">
        <v>0</v>
      </c>
      <c r="AA274">
        <v>0</v>
      </c>
      <c r="AB274">
        <f t="shared" si="24"/>
        <v>644</v>
      </c>
      <c r="AC274">
        <v>0</v>
      </c>
      <c r="AD274">
        <v>4960</v>
      </c>
      <c r="AE274">
        <v>22</v>
      </c>
      <c r="AF274">
        <v>0</v>
      </c>
      <c r="AG274">
        <v>0</v>
      </c>
      <c r="AH274">
        <v>666</v>
      </c>
    </row>
    <row r="275" spans="1:34" x14ac:dyDescent="0.25">
      <c r="A275" t="str">
        <f t="shared" si="20"/>
        <v>PONU19518597020008000</v>
      </c>
      <c r="B275" t="s">
        <v>763</v>
      </c>
      <c r="C275" s="22">
        <v>7020008000</v>
      </c>
      <c r="D275" s="20">
        <v>43710</v>
      </c>
      <c r="E275" t="s">
        <v>1046</v>
      </c>
      <c r="F275">
        <v>100</v>
      </c>
      <c r="G275" t="s">
        <v>1055</v>
      </c>
      <c r="H275">
        <v>17535</v>
      </c>
      <c r="I275">
        <v>137540</v>
      </c>
      <c r="J275">
        <v>0</v>
      </c>
      <c r="K275">
        <v>1142.8800000000001</v>
      </c>
      <c r="L275" t="s">
        <v>1048</v>
      </c>
      <c r="M275">
        <f t="shared" si="21"/>
        <v>18677.88</v>
      </c>
      <c r="N275" s="25">
        <f t="shared" si="22"/>
        <v>2.9981989390658894</v>
      </c>
      <c r="O275" s="19">
        <f t="shared" si="23"/>
        <v>3</v>
      </c>
      <c r="P275">
        <v>700</v>
      </c>
      <c r="Q275">
        <v>0</v>
      </c>
      <c r="R275">
        <v>0</v>
      </c>
      <c r="S275">
        <v>700</v>
      </c>
      <c r="T275">
        <v>6.88</v>
      </c>
      <c r="U275" t="s">
        <v>1049</v>
      </c>
      <c r="V275" t="s">
        <v>1050</v>
      </c>
      <c r="W275" t="s">
        <v>1051</v>
      </c>
      <c r="X275" t="s">
        <v>1052</v>
      </c>
      <c r="Y275">
        <v>560</v>
      </c>
      <c r="Z275">
        <v>0</v>
      </c>
      <c r="AA275">
        <v>0</v>
      </c>
      <c r="AB275">
        <f t="shared" si="24"/>
        <v>560</v>
      </c>
      <c r="AC275">
        <v>0</v>
      </c>
      <c r="AD275">
        <v>3988</v>
      </c>
      <c r="AE275">
        <v>0</v>
      </c>
      <c r="AF275">
        <v>0</v>
      </c>
      <c r="AG275">
        <v>0</v>
      </c>
      <c r="AH275">
        <v>560</v>
      </c>
    </row>
    <row r="276" spans="1:34" x14ac:dyDescent="0.25">
      <c r="A276" t="str">
        <f t="shared" si="20"/>
        <v>SUDU54095787020008000</v>
      </c>
      <c r="B276" t="s">
        <v>793</v>
      </c>
      <c r="C276" s="22">
        <v>7020008000</v>
      </c>
      <c r="D276" s="20">
        <v>43710</v>
      </c>
      <c r="E276" t="s">
        <v>1046</v>
      </c>
      <c r="F276">
        <v>100</v>
      </c>
      <c r="G276" t="s">
        <v>1055</v>
      </c>
      <c r="H276">
        <v>18746</v>
      </c>
      <c r="I276">
        <v>147042.22</v>
      </c>
      <c r="J276">
        <v>0</v>
      </c>
      <c r="K276">
        <v>1142.94</v>
      </c>
      <c r="L276" t="s">
        <v>1048</v>
      </c>
      <c r="M276">
        <f t="shared" si="21"/>
        <v>19888.939999999999</v>
      </c>
      <c r="N276" s="25">
        <f t="shared" si="22"/>
        <v>3.001668263869266</v>
      </c>
      <c r="O276" s="19">
        <f t="shared" si="23"/>
        <v>3.1</v>
      </c>
      <c r="P276">
        <v>700</v>
      </c>
      <c r="Q276">
        <v>0</v>
      </c>
      <c r="R276">
        <v>0</v>
      </c>
      <c r="S276">
        <v>700</v>
      </c>
      <c r="T276">
        <v>7.35</v>
      </c>
      <c r="U276" t="s">
        <v>1049</v>
      </c>
      <c r="V276" t="s">
        <v>1050</v>
      </c>
      <c r="W276" t="s">
        <v>1051</v>
      </c>
      <c r="X276" t="s">
        <v>1052</v>
      </c>
      <c r="Y276">
        <v>597</v>
      </c>
      <c r="Z276">
        <v>0</v>
      </c>
      <c r="AA276">
        <v>0</v>
      </c>
      <c r="AB276">
        <f t="shared" si="24"/>
        <v>597</v>
      </c>
      <c r="AC276">
        <v>0</v>
      </c>
      <c r="AD276">
        <v>4237</v>
      </c>
      <c r="AE276">
        <v>0</v>
      </c>
      <c r="AF276">
        <v>0</v>
      </c>
      <c r="AG276">
        <v>0</v>
      </c>
      <c r="AH276">
        <v>597</v>
      </c>
    </row>
    <row r="277" spans="1:34" x14ac:dyDescent="0.25">
      <c r="A277" t="str">
        <f t="shared" si="20"/>
        <v>TCLU44914307020008000</v>
      </c>
      <c r="B277" t="s">
        <v>843</v>
      </c>
      <c r="C277" s="22">
        <v>7020008000</v>
      </c>
      <c r="D277" s="20">
        <v>43713</v>
      </c>
      <c r="E277" t="s">
        <v>1046</v>
      </c>
      <c r="F277">
        <v>100</v>
      </c>
      <c r="G277" t="s">
        <v>1055</v>
      </c>
      <c r="H277">
        <v>18357</v>
      </c>
      <c r="I277">
        <v>143985.60000000001</v>
      </c>
      <c r="J277">
        <v>0</v>
      </c>
      <c r="K277">
        <v>1167.92</v>
      </c>
      <c r="L277" t="s">
        <v>1048</v>
      </c>
      <c r="M277">
        <f t="shared" si="21"/>
        <v>19524.919999999998</v>
      </c>
      <c r="N277" s="25">
        <f t="shared" si="22"/>
        <v>3.0012927069611552</v>
      </c>
      <c r="O277" s="19">
        <f t="shared" si="23"/>
        <v>3.1</v>
      </c>
      <c r="P277">
        <v>700</v>
      </c>
      <c r="Q277">
        <v>0</v>
      </c>
      <c r="R277">
        <v>0</v>
      </c>
      <c r="S277">
        <v>700</v>
      </c>
      <c r="T277">
        <v>7.2</v>
      </c>
      <c r="U277" t="s">
        <v>1066</v>
      </c>
      <c r="V277" t="s">
        <v>1050</v>
      </c>
      <c r="W277" t="s">
        <v>1051</v>
      </c>
      <c r="X277" t="s">
        <v>1052</v>
      </c>
      <c r="Y277">
        <v>586</v>
      </c>
      <c r="Z277">
        <v>0</v>
      </c>
      <c r="AA277">
        <v>0</v>
      </c>
      <c r="AB277">
        <f t="shared" si="24"/>
        <v>586</v>
      </c>
      <c r="AC277">
        <v>0</v>
      </c>
      <c r="AD277">
        <v>4162</v>
      </c>
      <c r="AE277">
        <v>0</v>
      </c>
      <c r="AF277">
        <v>0</v>
      </c>
      <c r="AG277">
        <v>0</v>
      </c>
      <c r="AH277">
        <v>586</v>
      </c>
    </row>
    <row r="278" spans="1:34" x14ac:dyDescent="0.25">
      <c r="A278" t="str">
        <f t="shared" si="20"/>
        <v>TCLU95477647020008000</v>
      </c>
      <c r="B278" t="s">
        <v>863</v>
      </c>
      <c r="C278" s="22">
        <v>7020008000</v>
      </c>
      <c r="D278" s="20">
        <v>43713</v>
      </c>
      <c r="E278" t="s">
        <v>1046</v>
      </c>
      <c r="F278">
        <v>100</v>
      </c>
      <c r="G278" t="s">
        <v>1055</v>
      </c>
      <c r="H278">
        <v>17543</v>
      </c>
      <c r="I278">
        <v>137606.04</v>
      </c>
      <c r="J278">
        <v>0</v>
      </c>
      <c r="K278">
        <v>1167.8800000000001</v>
      </c>
      <c r="L278" t="s">
        <v>1048</v>
      </c>
      <c r="M278">
        <f t="shared" si="21"/>
        <v>18710.88</v>
      </c>
      <c r="N278" s="25">
        <f t="shared" si="22"/>
        <v>2.9982555604012209</v>
      </c>
      <c r="O278" s="19">
        <f t="shared" si="23"/>
        <v>3</v>
      </c>
      <c r="P278">
        <v>700</v>
      </c>
      <c r="Q278">
        <v>0</v>
      </c>
      <c r="R278">
        <v>0</v>
      </c>
      <c r="S278">
        <v>700</v>
      </c>
      <c r="T278">
        <v>6.88</v>
      </c>
      <c r="U278" t="s">
        <v>1049</v>
      </c>
      <c r="V278" t="s">
        <v>1050</v>
      </c>
      <c r="W278" t="s">
        <v>1051</v>
      </c>
      <c r="X278" t="s">
        <v>1052</v>
      </c>
      <c r="Y278">
        <v>561</v>
      </c>
      <c r="Z278">
        <v>0</v>
      </c>
      <c r="AA278">
        <v>0</v>
      </c>
      <c r="AB278">
        <f t="shared" si="24"/>
        <v>561</v>
      </c>
      <c r="AC278">
        <v>0</v>
      </c>
      <c r="AD278">
        <v>3994</v>
      </c>
      <c r="AE278">
        <v>0</v>
      </c>
      <c r="AF278">
        <v>0</v>
      </c>
      <c r="AG278">
        <v>0</v>
      </c>
      <c r="AH278">
        <v>561</v>
      </c>
    </row>
    <row r="279" spans="1:34" x14ac:dyDescent="0.25">
      <c r="A279" t="str">
        <f t="shared" si="20"/>
        <v>TCNU25798964418208000</v>
      </c>
      <c r="B279" t="s">
        <v>871</v>
      </c>
      <c r="C279" s="22">
        <v>4418208000</v>
      </c>
      <c r="D279" s="20">
        <v>43720</v>
      </c>
      <c r="E279" t="s">
        <v>1046</v>
      </c>
      <c r="F279">
        <v>100</v>
      </c>
      <c r="G279" t="s">
        <v>1047</v>
      </c>
      <c r="H279">
        <v>34087</v>
      </c>
      <c r="I279">
        <v>37850.1</v>
      </c>
      <c r="J279">
        <v>0</v>
      </c>
      <c r="K279">
        <v>1143.7</v>
      </c>
      <c r="L279" t="s">
        <v>1048</v>
      </c>
      <c r="M279">
        <f t="shared" si="21"/>
        <v>35230.699999999997</v>
      </c>
      <c r="N279" s="25">
        <f t="shared" si="22"/>
        <v>0</v>
      </c>
      <c r="O279" s="19">
        <f t="shared" si="23"/>
        <v>0</v>
      </c>
      <c r="P279">
        <v>700</v>
      </c>
      <c r="Q279">
        <v>0</v>
      </c>
      <c r="R279">
        <v>0</v>
      </c>
      <c r="S279">
        <v>700</v>
      </c>
      <c r="T279">
        <v>1.89</v>
      </c>
      <c r="U279" t="s">
        <v>1049</v>
      </c>
      <c r="V279" t="s">
        <v>1050</v>
      </c>
      <c r="W279" t="s">
        <v>1051</v>
      </c>
      <c r="X279" t="s">
        <v>1052</v>
      </c>
      <c r="Y279">
        <v>0</v>
      </c>
      <c r="Z279">
        <v>0</v>
      </c>
      <c r="AA279">
        <v>0</v>
      </c>
      <c r="AB279">
        <f t="shared" si="24"/>
        <v>0</v>
      </c>
      <c r="AC279">
        <v>0</v>
      </c>
      <c r="AD279">
        <v>7188</v>
      </c>
      <c r="AE279">
        <v>7</v>
      </c>
      <c r="AF279">
        <v>0</v>
      </c>
      <c r="AG279">
        <v>0</v>
      </c>
      <c r="AH279">
        <v>7</v>
      </c>
    </row>
    <row r="280" spans="1:34" x14ac:dyDescent="0.25">
      <c r="A280" t="str">
        <f t="shared" si="20"/>
        <v>TCNU84687767610909000</v>
      </c>
      <c r="B280" t="s">
        <v>882</v>
      </c>
      <c r="C280" s="22">
        <v>7610909000</v>
      </c>
      <c r="D280" s="20">
        <v>43713</v>
      </c>
      <c r="E280" t="s">
        <v>1046</v>
      </c>
      <c r="F280">
        <v>100</v>
      </c>
      <c r="G280" t="s">
        <v>1047</v>
      </c>
      <c r="H280">
        <v>17021</v>
      </c>
      <c r="I280">
        <v>18899.79</v>
      </c>
      <c r="J280">
        <v>0</v>
      </c>
      <c r="K280">
        <v>1167.8499999999999</v>
      </c>
      <c r="L280" t="s">
        <v>1048</v>
      </c>
      <c r="M280">
        <f t="shared" si="21"/>
        <v>18188.849999999999</v>
      </c>
      <c r="N280" s="25">
        <f t="shared" si="22"/>
        <v>5.9981802038061787</v>
      </c>
      <c r="O280" s="19">
        <f t="shared" si="23"/>
        <v>6</v>
      </c>
      <c r="P280">
        <v>700</v>
      </c>
      <c r="Q280">
        <v>0</v>
      </c>
      <c r="R280">
        <v>0</v>
      </c>
      <c r="S280">
        <v>700</v>
      </c>
      <c r="T280">
        <v>0.94</v>
      </c>
      <c r="U280" t="s">
        <v>1049</v>
      </c>
      <c r="V280" t="s">
        <v>1050</v>
      </c>
      <c r="W280" t="s">
        <v>1051</v>
      </c>
      <c r="X280" t="s">
        <v>1052</v>
      </c>
      <c r="Y280">
        <v>1091</v>
      </c>
      <c r="Z280">
        <v>0</v>
      </c>
      <c r="AA280">
        <v>0</v>
      </c>
      <c r="AB280">
        <f t="shared" si="24"/>
        <v>1091</v>
      </c>
      <c r="AC280">
        <v>0</v>
      </c>
      <c r="AD280">
        <v>3996</v>
      </c>
      <c r="AE280">
        <v>0</v>
      </c>
      <c r="AF280">
        <v>0</v>
      </c>
      <c r="AG280">
        <v>0</v>
      </c>
      <c r="AH280">
        <v>1091</v>
      </c>
    </row>
    <row r="281" spans="1:34" x14ac:dyDescent="0.25">
      <c r="A281" t="str">
        <f t="shared" si="20"/>
        <v>TGHU50114747020008000</v>
      </c>
      <c r="B281" t="s">
        <v>913</v>
      </c>
      <c r="C281" s="22">
        <v>7020008000</v>
      </c>
      <c r="D281" s="20">
        <v>43713</v>
      </c>
      <c r="E281" t="s">
        <v>1046</v>
      </c>
      <c r="F281">
        <v>100</v>
      </c>
      <c r="G281" t="s">
        <v>1055</v>
      </c>
      <c r="H281">
        <v>14615</v>
      </c>
      <c r="I281">
        <v>114635.12</v>
      </c>
      <c r="J281">
        <v>0</v>
      </c>
      <c r="K281">
        <v>1167.73</v>
      </c>
      <c r="L281" t="s">
        <v>1048</v>
      </c>
      <c r="M281">
        <f t="shared" si="21"/>
        <v>15782.73</v>
      </c>
      <c r="N281" s="25">
        <f t="shared" si="22"/>
        <v>2.9969466625862573</v>
      </c>
      <c r="O281" s="19">
        <f t="shared" si="23"/>
        <v>3</v>
      </c>
      <c r="P281">
        <v>700</v>
      </c>
      <c r="Q281">
        <v>0</v>
      </c>
      <c r="R281">
        <v>0</v>
      </c>
      <c r="S281">
        <v>700</v>
      </c>
      <c r="T281">
        <v>5.73</v>
      </c>
      <c r="U281" t="s">
        <v>1066</v>
      </c>
      <c r="V281" t="s">
        <v>1050</v>
      </c>
      <c r="W281" t="s">
        <v>1051</v>
      </c>
      <c r="X281" t="s">
        <v>1052</v>
      </c>
      <c r="Y281">
        <v>473</v>
      </c>
      <c r="Z281">
        <v>0</v>
      </c>
      <c r="AA281">
        <v>0</v>
      </c>
      <c r="AB281">
        <f t="shared" si="24"/>
        <v>473</v>
      </c>
      <c r="AC281">
        <v>0</v>
      </c>
      <c r="AD281">
        <v>3391</v>
      </c>
      <c r="AE281">
        <v>0</v>
      </c>
      <c r="AF281">
        <v>0</v>
      </c>
      <c r="AG281">
        <v>0</v>
      </c>
      <c r="AH281">
        <v>473</v>
      </c>
    </row>
    <row r="282" spans="1:34" x14ac:dyDescent="0.25">
      <c r="A282" t="str">
        <f t="shared" si="20"/>
        <v>TRLU48044737020008000</v>
      </c>
      <c r="B282" t="s">
        <v>945</v>
      </c>
      <c r="C282" s="22">
        <v>7020008000</v>
      </c>
      <c r="D282" s="20">
        <v>43713</v>
      </c>
      <c r="E282" t="s">
        <v>1046</v>
      </c>
      <c r="F282">
        <v>100</v>
      </c>
      <c r="G282" t="s">
        <v>1055</v>
      </c>
      <c r="H282">
        <v>15252</v>
      </c>
      <c r="I282">
        <v>119630.52</v>
      </c>
      <c r="J282">
        <v>0</v>
      </c>
      <c r="K282">
        <v>1167.76</v>
      </c>
      <c r="L282" t="s">
        <v>1048</v>
      </c>
      <c r="M282">
        <f t="shared" si="21"/>
        <v>16419.759999999998</v>
      </c>
      <c r="N282" s="25">
        <f t="shared" si="22"/>
        <v>3.0024799388054397</v>
      </c>
      <c r="O282" s="19">
        <f t="shared" si="23"/>
        <v>3.1</v>
      </c>
      <c r="P282">
        <v>700</v>
      </c>
      <c r="Q282">
        <v>0</v>
      </c>
      <c r="R282">
        <v>0</v>
      </c>
      <c r="S282">
        <v>700</v>
      </c>
      <c r="T282">
        <v>5.98</v>
      </c>
      <c r="U282" t="s">
        <v>1066</v>
      </c>
      <c r="V282" t="s">
        <v>1050</v>
      </c>
      <c r="W282" t="s">
        <v>1051</v>
      </c>
      <c r="X282" t="s">
        <v>1052</v>
      </c>
      <c r="Y282">
        <v>493</v>
      </c>
      <c r="Z282">
        <v>0</v>
      </c>
      <c r="AA282">
        <v>0</v>
      </c>
      <c r="AB282">
        <f t="shared" si="24"/>
        <v>493</v>
      </c>
      <c r="AC282">
        <v>0</v>
      </c>
      <c r="AD282">
        <v>3523</v>
      </c>
      <c r="AE282">
        <v>0</v>
      </c>
      <c r="AF282">
        <v>0</v>
      </c>
      <c r="AG282">
        <v>0</v>
      </c>
      <c r="AH282">
        <v>493</v>
      </c>
    </row>
    <row r="283" spans="1:34" x14ac:dyDescent="0.25">
      <c r="A283" t="str">
        <f t="shared" si="20"/>
        <v>TRLU48355617020008000</v>
      </c>
      <c r="B283" t="s">
        <v>946</v>
      </c>
      <c r="C283" s="22">
        <v>7020008000</v>
      </c>
      <c r="D283" s="20">
        <v>43713</v>
      </c>
      <c r="E283" t="s">
        <v>1046</v>
      </c>
      <c r="F283">
        <v>100</v>
      </c>
      <c r="G283" t="s">
        <v>1055</v>
      </c>
      <c r="H283">
        <v>18660</v>
      </c>
      <c r="I283">
        <v>146368</v>
      </c>
      <c r="J283">
        <v>0</v>
      </c>
      <c r="K283">
        <v>1167.93</v>
      </c>
      <c r="L283" t="s">
        <v>1048</v>
      </c>
      <c r="M283">
        <f t="shared" si="21"/>
        <v>19827.93</v>
      </c>
      <c r="N283" s="25">
        <f t="shared" si="22"/>
        <v>3.0008175336507641</v>
      </c>
      <c r="O283" s="19">
        <f t="shared" si="23"/>
        <v>3.1</v>
      </c>
      <c r="P283">
        <v>700</v>
      </c>
      <c r="Q283">
        <v>0</v>
      </c>
      <c r="R283">
        <v>0</v>
      </c>
      <c r="S283">
        <v>700</v>
      </c>
      <c r="T283">
        <v>7.32</v>
      </c>
      <c r="U283" t="s">
        <v>1066</v>
      </c>
      <c r="V283" t="s">
        <v>1050</v>
      </c>
      <c r="W283" t="s">
        <v>1051</v>
      </c>
      <c r="X283" t="s">
        <v>1052</v>
      </c>
      <c r="Y283">
        <v>595</v>
      </c>
      <c r="Z283">
        <v>0</v>
      </c>
      <c r="AA283">
        <v>0</v>
      </c>
      <c r="AB283">
        <f t="shared" si="24"/>
        <v>595</v>
      </c>
      <c r="AC283">
        <v>0</v>
      </c>
      <c r="AD283">
        <v>4225</v>
      </c>
      <c r="AE283">
        <v>0</v>
      </c>
      <c r="AF283">
        <v>0</v>
      </c>
      <c r="AG283">
        <v>0</v>
      </c>
      <c r="AH283">
        <v>595</v>
      </c>
    </row>
    <row r="284" spans="1:34" x14ac:dyDescent="0.25">
      <c r="A284" t="str">
        <f t="shared" si="20"/>
        <v>UACU51221177610909000</v>
      </c>
      <c r="B284" t="s">
        <v>974</v>
      </c>
      <c r="C284" s="22">
        <v>7610909000</v>
      </c>
      <c r="D284" s="20">
        <v>43713</v>
      </c>
      <c r="E284" t="s">
        <v>1046</v>
      </c>
      <c r="F284">
        <v>100</v>
      </c>
      <c r="G284" t="s">
        <v>1047</v>
      </c>
      <c r="H284">
        <v>19680</v>
      </c>
      <c r="I284">
        <v>21852.959999999999</v>
      </c>
      <c r="J284">
        <v>0</v>
      </c>
      <c r="K284">
        <v>1167.98</v>
      </c>
      <c r="L284" t="s">
        <v>1048</v>
      </c>
      <c r="M284">
        <f t="shared" si="21"/>
        <v>20847.98</v>
      </c>
      <c r="N284" s="25">
        <f t="shared" si="22"/>
        <v>6.0005813512867912</v>
      </c>
      <c r="O284" s="19">
        <f t="shared" si="23"/>
        <v>6.1</v>
      </c>
      <c r="P284">
        <v>700</v>
      </c>
      <c r="Q284">
        <v>0</v>
      </c>
      <c r="R284">
        <v>0</v>
      </c>
      <c r="S284">
        <v>700</v>
      </c>
      <c r="T284">
        <v>1.0900000000000001</v>
      </c>
      <c r="U284" t="s">
        <v>1066</v>
      </c>
      <c r="V284" t="s">
        <v>1050</v>
      </c>
      <c r="W284" t="s">
        <v>1051</v>
      </c>
      <c r="X284" t="s">
        <v>1052</v>
      </c>
      <c r="Y284">
        <v>1251</v>
      </c>
      <c r="Z284">
        <v>0</v>
      </c>
      <c r="AA284">
        <v>0</v>
      </c>
      <c r="AB284">
        <f t="shared" si="24"/>
        <v>1251</v>
      </c>
      <c r="AC284">
        <v>0</v>
      </c>
      <c r="AD284">
        <v>4560</v>
      </c>
      <c r="AE284">
        <v>0</v>
      </c>
      <c r="AF284">
        <v>0</v>
      </c>
      <c r="AG284">
        <v>0</v>
      </c>
      <c r="AH284">
        <v>1251</v>
      </c>
    </row>
    <row r="285" spans="1:34" x14ac:dyDescent="0.25">
      <c r="A285" t="str">
        <f t="shared" si="20"/>
        <v>UACU57957827020008000</v>
      </c>
      <c r="B285" t="s">
        <v>984</v>
      </c>
      <c r="C285" s="22">
        <v>7020008000</v>
      </c>
      <c r="D285" s="20">
        <v>43713</v>
      </c>
      <c r="E285" t="s">
        <v>1046</v>
      </c>
      <c r="F285">
        <v>100</v>
      </c>
      <c r="G285" t="s">
        <v>1055</v>
      </c>
      <c r="H285">
        <v>21305</v>
      </c>
      <c r="I285">
        <v>167115.51999999999</v>
      </c>
      <c r="J285">
        <v>0</v>
      </c>
      <c r="K285">
        <v>1168.07</v>
      </c>
      <c r="L285" t="s">
        <v>1048</v>
      </c>
      <c r="M285">
        <f t="shared" si="21"/>
        <v>22473.07</v>
      </c>
      <c r="N285" s="25">
        <f t="shared" si="22"/>
        <v>2.9991451991205476</v>
      </c>
      <c r="O285" s="19">
        <f t="shared" si="23"/>
        <v>3</v>
      </c>
      <c r="P285">
        <v>700</v>
      </c>
      <c r="Q285">
        <v>0</v>
      </c>
      <c r="R285">
        <v>0</v>
      </c>
      <c r="S285">
        <v>700</v>
      </c>
      <c r="T285">
        <v>8.36</v>
      </c>
      <c r="U285" t="s">
        <v>1066</v>
      </c>
      <c r="V285" t="s">
        <v>1050</v>
      </c>
      <c r="W285" t="s">
        <v>1051</v>
      </c>
      <c r="X285" t="s">
        <v>1052</v>
      </c>
      <c r="Y285">
        <v>674</v>
      </c>
      <c r="Z285">
        <v>0</v>
      </c>
      <c r="AA285">
        <v>0</v>
      </c>
      <c r="AB285">
        <f t="shared" si="24"/>
        <v>674</v>
      </c>
      <c r="AC285">
        <v>0</v>
      </c>
      <c r="AD285">
        <v>4769</v>
      </c>
      <c r="AE285">
        <v>0</v>
      </c>
      <c r="AF285">
        <v>0</v>
      </c>
      <c r="AG285">
        <v>0</v>
      </c>
      <c r="AH285">
        <v>674</v>
      </c>
    </row>
    <row r="286" spans="1:34" x14ac:dyDescent="0.25">
      <c r="A286" t="str">
        <f t="shared" si="20"/>
        <v>UACU60514717020008000</v>
      </c>
      <c r="B286" t="s">
        <v>987</v>
      </c>
      <c r="C286" s="22">
        <v>7020008000</v>
      </c>
      <c r="D286" s="20">
        <v>43713</v>
      </c>
      <c r="E286" t="s">
        <v>1046</v>
      </c>
      <c r="F286">
        <v>100</v>
      </c>
      <c r="G286" t="s">
        <v>1055</v>
      </c>
      <c r="H286">
        <v>19782</v>
      </c>
      <c r="I286">
        <v>155164.79999999999</v>
      </c>
      <c r="J286">
        <v>0</v>
      </c>
      <c r="K286">
        <v>1167.99</v>
      </c>
      <c r="L286" t="s">
        <v>1048</v>
      </c>
      <c r="M286">
        <f t="shared" si="21"/>
        <v>20949.990000000002</v>
      </c>
      <c r="N286" s="25">
        <f t="shared" si="22"/>
        <v>3.0023880679656645</v>
      </c>
      <c r="O286" s="19">
        <f t="shared" si="23"/>
        <v>3.1</v>
      </c>
      <c r="P286">
        <v>700</v>
      </c>
      <c r="Q286">
        <v>0</v>
      </c>
      <c r="R286">
        <v>0</v>
      </c>
      <c r="S286">
        <v>700</v>
      </c>
      <c r="T286">
        <v>7.76</v>
      </c>
      <c r="U286" t="s">
        <v>1066</v>
      </c>
      <c r="V286" t="s">
        <v>1050</v>
      </c>
      <c r="W286" t="s">
        <v>1051</v>
      </c>
      <c r="X286" t="s">
        <v>1052</v>
      </c>
      <c r="Y286">
        <v>629</v>
      </c>
      <c r="Z286">
        <v>0</v>
      </c>
      <c r="AA286">
        <v>0</v>
      </c>
      <c r="AB286">
        <f t="shared" si="24"/>
        <v>629</v>
      </c>
      <c r="AC286">
        <v>0</v>
      </c>
      <c r="AD286">
        <v>4456</v>
      </c>
      <c r="AE286">
        <v>0</v>
      </c>
      <c r="AF286">
        <v>0</v>
      </c>
      <c r="AG286">
        <v>0</v>
      </c>
      <c r="AH286">
        <v>629</v>
      </c>
    </row>
    <row r="287" spans="1:34" x14ac:dyDescent="0.25">
      <c r="A287" t="str">
        <f t="shared" si="20"/>
        <v>UACU81477207020008000</v>
      </c>
      <c r="B287" t="s">
        <v>988</v>
      </c>
      <c r="C287" s="22">
        <v>7020008000</v>
      </c>
      <c r="D287" s="20">
        <v>43713</v>
      </c>
      <c r="E287" t="s">
        <v>1046</v>
      </c>
      <c r="F287">
        <v>100</v>
      </c>
      <c r="G287" t="s">
        <v>1055</v>
      </c>
      <c r="H287">
        <v>15540</v>
      </c>
      <c r="I287">
        <v>121892.04</v>
      </c>
      <c r="J287">
        <v>0</v>
      </c>
      <c r="K287">
        <v>1167.78</v>
      </c>
      <c r="L287" t="s">
        <v>1048</v>
      </c>
      <c r="M287">
        <f t="shared" si="21"/>
        <v>16707.78</v>
      </c>
      <c r="N287" s="25">
        <f t="shared" si="22"/>
        <v>2.9986030460061124</v>
      </c>
      <c r="O287" s="19">
        <f t="shared" si="23"/>
        <v>3</v>
      </c>
      <c r="P287">
        <v>700</v>
      </c>
      <c r="Q287">
        <v>0</v>
      </c>
      <c r="R287">
        <v>0</v>
      </c>
      <c r="S287">
        <v>700</v>
      </c>
      <c r="T287">
        <v>6.09</v>
      </c>
      <c r="U287" t="s">
        <v>1066</v>
      </c>
      <c r="V287" t="s">
        <v>1050</v>
      </c>
      <c r="W287" t="s">
        <v>1051</v>
      </c>
      <c r="X287" t="s">
        <v>1052</v>
      </c>
      <c r="Y287">
        <v>501</v>
      </c>
      <c r="Z287">
        <v>0</v>
      </c>
      <c r="AA287">
        <v>0</v>
      </c>
      <c r="AB287">
        <f t="shared" si="24"/>
        <v>501</v>
      </c>
      <c r="AC287">
        <v>0</v>
      </c>
      <c r="AD287">
        <v>3582</v>
      </c>
      <c r="AE287">
        <v>0</v>
      </c>
      <c r="AF287">
        <v>0</v>
      </c>
      <c r="AG287">
        <v>0</v>
      </c>
      <c r="AH287">
        <v>501</v>
      </c>
    </row>
    <row r="288" spans="1:34" x14ac:dyDescent="0.25">
      <c r="A288" t="str">
        <f t="shared" si="20"/>
        <v>UACU83440997020008000</v>
      </c>
      <c r="B288" t="s">
        <v>994</v>
      </c>
      <c r="C288" s="22">
        <v>7020008000</v>
      </c>
      <c r="D288" s="20">
        <v>43713</v>
      </c>
      <c r="E288" t="s">
        <v>1046</v>
      </c>
      <c r="F288">
        <v>100</v>
      </c>
      <c r="G288" t="s">
        <v>1055</v>
      </c>
      <c r="H288">
        <v>18433</v>
      </c>
      <c r="I288">
        <v>144581.20000000001</v>
      </c>
      <c r="J288">
        <v>0</v>
      </c>
      <c r="K288">
        <v>1167.92</v>
      </c>
      <c r="L288" t="s">
        <v>1048</v>
      </c>
      <c r="M288">
        <f t="shared" si="21"/>
        <v>19600.919999999998</v>
      </c>
      <c r="N288" s="25">
        <f t="shared" si="22"/>
        <v>2.9998591902829053</v>
      </c>
      <c r="O288" s="19">
        <f t="shared" si="23"/>
        <v>3</v>
      </c>
      <c r="P288">
        <v>700</v>
      </c>
      <c r="Q288">
        <v>0</v>
      </c>
      <c r="R288">
        <v>0</v>
      </c>
      <c r="S288">
        <v>700</v>
      </c>
      <c r="T288">
        <v>7.23</v>
      </c>
      <c r="U288" t="s">
        <v>1066</v>
      </c>
      <c r="V288" t="s">
        <v>1050</v>
      </c>
      <c r="W288" t="s">
        <v>1051</v>
      </c>
      <c r="X288" t="s">
        <v>1052</v>
      </c>
      <c r="Y288">
        <v>588</v>
      </c>
      <c r="Z288">
        <v>0</v>
      </c>
      <c r="AA288">
        <v>0</v>
      </c>
      <c r="AB288">
        <f t="shared" si="24"/>
        <v>588</v>
      </c>
      <c r="AC288">
        <v>0</v>
      </c>
      <c r="AD288">
        <v>4178</v>
      </c>
      <c r="AE288">
        <v>0</v>
      </c>
      <c r="AF288">
        <v>0</v>
      </c>
      <c r="AG288">
        <v>0</v>
      </c>
      <c r="AH288">
        <v>588</v>
      </c>
    </row>
    <row r="289" spans="1:34" x14ac:dyDescent="0.25">
      <c r="A289" t="str">
        <f t="shared" si="20"/>
        <v>UACU85514137020008000</v>
      </c>
      <c r="B289" t="s">
        <v>1000</v>
      </c>
      <c r="C289" s="22">
        <v>7020008000</v>
      </c>
      <c r="D289" s="20">
        <v>43713</v>
      </c>
      <c r="E289" t="s">
        <v>1046</v>
      </c>
      <c r="F289">
        <v>100</v>
      </c>
      <c r="G289" t="s">
        <v>1055</v>
      </c>
      <c r="H289">
        <v>18357</v>
      </c>
      <c r="I289">
        <v>143985.60000000001</v>
      </c>
      <c r="J289">
        <v>0</v>
      </c>
      <c r="K289">
        <v>1167.92</v>
      </c>
      <c r="L289" t="s">
        <v>1048</v>
      </c>
      <c r="M289">
        <f t="shared" si="21"/>
        <v>19524.919999999998</v>
      </c>
      <c r="N289" s="25">
        <f t="shared" si="22"/>
        <v>3.0012927069611552</v>
      </c>
      <c r="O289" s="19">
        <f t="shared" si="23"/>
        <v>3.1</v>
      </c>
      <c r="P289">
        <v>700</v>
      </c>
      <c r="Q289">
        <v>0</v>
      </c>
      <c r="R289">
        <v>0</v>
      </c>
      <c r="S289">
        <v>700</v>
      </c>
      <c r="T289">
        <v>7.2</v>
      </c>
      <c r="U289" t="s">
        <v>1066</v>
      </c>
      <c r="V289" t="s">
        <v>1050</v>
      </c>
      <c r="W289" t="s">
        <v>1051</v>
      </c>
      <c r="X289" t="s">
        <v>1052</v>
      </c>
      <c r="Y289">
        <v>586</v>
      </c>
      <c r="Z289">
        <v>0</v>
      </c>
      <c r="AA289">
        <v>0</v>
      </c>
      <c r="AB289">
        <f t="shared" si="24"/>
        <v>586</v>
      </c>
      <c r="AC289">
        <v>0</v>
      </c>
      <c r="AD289">
        <v>4162</v>
      </c>
      <c r="AE289">
        <v>0</v>
      </c>
      <c r="AF289">
        <v>0</v>
      </c>
      <c r="AG289">
        <v>0</v>
      </c>
      <c r="AH289">
        <v>586</v>
      </c>
    </row>
    <row r="290" spans="1:34" x14ac:dyDescent="0.25">
      <c r="A290" t="str">
        <f t="shared" si="20"/>
        <v>BMOU45342388539500000</v>
      </c>
      <c r="B290" t="s">
        <v>130</v>
      </c>
      <c r="C290" s="22">
        <v>8539500000</v>
      </c>
      <c r="D290" s="20">
        <v>43717</v>
      </c>
      <c r="E290" t="s">
        <v>1046</v>
      </c>
      <c r="F290">
        <v>100</v>
      </c>
      <c r="G290" t="s">
        <v>1047</v>
      </c>
      <c r="H290">
        <v>52819</v>
      </c>
      <c r="I290">
        <v>58650</v>
      </c>
      <c r="J290">
        <v>0</v>
      </c>
      <c r="K290">
        <v>1169.6400000000001</v>
      </c>
      <c r="L290" t="s">
        <v>1048</v>
      </c>
      <c r="M290">
        <f t="shared" si="21"/>
        <v>53988.639999999999</v>
      </c>
      <c r="N290" s="25">
        <f t="shared" si="22"/>
        <v>3.7007785341508876</v>
      </c>
      <c r="O290" s="19">
        <f t="shared" si="23"/>
        <v>3.8000000000000003</v>
      </c>
      <c r="P290">
        <v>700</v>
      </c>
      <c r="Q290">
        <v>0</v>
      </c>
      <c r="R290">
        <v>0</v>
      </c>
      <c r="S290">
        <v>700</v>
      </c>
      <c r="T290">
        <v>2.93</v>
      </c>
      <c r="U290" t="s">
        <v>1049</v>
      </c>
      <c r="V290" t="s">
        <v>1050</v>
      </c>
      <c r="W290" t="s">
        <v>1051</v>
      </c>
      <c r="X290" t="s">
        <v>1052</v>
      </c>
      <c r="Y290">
        <v>1998</v>
      </c>
      <c r="Z290">
        <v>0</v>
      </c>
      <c r="AA290">
        <v>0</v>
      </c>
      <c r="AB290">
        <f t="shared" si="24"/>
        <v>1998</v>
      </c>
      <c r="AC290">
        <v>0</v>
      </c>
      <c r="AD290">
        <v>11337</v>
      </c>
      <c r="AE290">
        <v>0</v>
      </c>
      <c r="AF290">
        <v>0</v>
      </c>
      <c r="AG290">
        <v>0</v>
      </c>
      <c r="AH290">
        <v>1998</v>
      </c>
    </row>
    <row r="291" spans="1:34" x14ac:dyDescent="0.25">
      <c r="A291" t="str">
        <f t="shared" si="20"/>
        <v>BMOU66714828539500000</v>
      </c>
      <c r="B291" t="s">
        <v>135</v>
      </c>
      <c r="C291" s="22">
        <v>8539500000</v>
      </c>
      <c r="D291" s="20">
        <v>43717</v>
      </c>
      <c r="E291" t="s">
        <v>1046</v>
      </c>
      <c r="F291">
        <v>100</v>
      </c>
      <c r="G291" t="s">
        <v>1047</v>
      </c>
      <c r="H291">
        <v>52734</v>
      </c>
      <c r="I291">
        <v>58556.160000000003</v>
      </c>
      <c r="J291">
        <v>0</v>
      </c>
      <c r="K291">
        <v>1169.6400000000001</v>
      </c>
      <c r="L291" t="s">
        <v>1048</v>
      </c>
      <c r="M291">
        <f t="shared" si="21"/>
        <v>53903.64</v>
      </c>
      <c r="N291" s="25">
        <f t="shared" si="22"/>
        <v>3.6991935980575708</v>
      </c>
      <c r="O291" s="19">
        <f t="shared" si="23"/>
        <v>3.7</v>
      </c>
      <c r="P291">
        <v>700</v>
      </c>
      <c r="Q291">
        <v>0</v>
      </c>
      <c r="R291">
        <v>0</v>
      </c>
      <c r="S291">
        <v>700</v>
      </c>
      <c r="T291">
        <v>2.93</v>
      </c>
      <c r="U291" t="s">
        <v>1049</v>
      </c>
      <c r="V291" t="s">
        <v>1050</v>
      </c>
      <c r="W291" t="s">
        <v>1051</v>
      </c>
      <c r="X291" t="s">
        <v>1052</v>
      </c>
      <c r="Y291">
        <v>1994</v>
      </c>
      <c r="Z291">
        <v>0</v>
      </c>
      <c r="AA291">
        <v>0</v>
      </c>
      <c r="AB291">
        <f t="shared" si="24"/>
        <v>1994</v>
      </c>
      <c r="AC291">
        <v>0</v>
      </c>
      <c r="AD291">
        <v>11320</v>
      </c>
      <c r="AE291">
        <v>0</v>
      </c>
      <c r="AF291">
        <v>0</v>
      </c>
      <c r="AG291">
        <v>0</v>
      </c>
      <c r="AH291">
        <v>1994</v>
      </c>
    </row>
    <row r="292" spans="1:34" x14ac:dyDescent="0.25">
      <c r="A292" t="str">
        <f t="shared" si="20"/>
        <v>CLHU47996437610909000</v>
      </c>
      <c r="B292" t="s">
        <v>202</v>
      </c>
      <c r="C292" s="22">
        <v>7610909000</v>
      </c>
      <c r="D292" s="20">
        <v>43710</v>
      </c>
      <c r="E292" t="s">
        <v>1046</v>
      </c>
      <c r="F292">
        <v>100</v>
      </c>
      <c r="G292" t="s">
        <v>1047</v>
      </c>
      <c r="H292">
        <v>21658</v>
      </c>
      <c r="I292">
        <v>24048.73</v>
      </c>
      <c r="J292">
        <v>0</v>
      </c>
      <c r="K292">
        <v>1012.08</v>
      </c>
      <c r="L292" t="s">
        <v>1048</v>
      </c>
      <c r="M292">
        <f t="shared" si="21"/>
        <v>22670.080000000002</v>
      </c>
      <c r="N292" s="25">
        <f t="shared" si="22"/>
        <v>5.9990966066286484</v>
      </c>
      <c r="O292" s="19">
        <f t="shared" si="23"/>
        <v>6</v>
      </c>
      <c r="P292">
        <v>700</v>
      </c>
      <c r="Q292">
        <v>0</v>
      </c>
      <c r="R292">
        <v>0</v>
      </c>
      <c r="S292">
        <v>700</v>
      </c>
      <c r="T292">
        <v>1.2</v>
      </c>
      <c r="U292" t="s">
        <v>1066</v>
      </c>
      <c r="V292" t="s">
        <v>1050</v>
      </c>
      <c r="W292" t="s">
        <v>1051</v>
      </c>
      <c r="X292" t="s">
        <v>1052</v>
      </c>
      <c r="Y292">
        <v>1360</v>
      </c>
      <c r="Z292">
        <v>0</v>
      </c>
      <c r="AA292">
        <v>0</v>
      </c>
      <c r="AB292">
        <f t="shared" si="24"/>
        <v>1360</v>
      </c>
      <c r="AC292">
        <v>0</v>
      </c>
      <c r="AD292">
        <v>4946</v>
      </c>
      <c r="AE292">
        <v>0</v>
      </c>
      <c r="AF292">
        <v>0</v>
      </c>
      <c r="AG292">
        <v>0</v>
      </c>
      <c r="AH292">
        <v>1360</v>
      </c>
    </row>
    <row r="293" spans="1:34" x14ac:dyDescent="0.25">
      <c r="A293" t="str">
        <f t="shared" si="20"/>
        <v>CMAU78194328302415000</v>
      </c>
      <c r="B293" t="s">
        <v>245</v>
      </c>
      <c r="C293" s="22">
        <v>8302415000</v>
      </c>
      <c r="D293" s="20">
        <v>43714</v>
      </c>
      <c r="E293" t="s">
        <v>1046</v>
      </c>
      <c r="F293">
        <v>100</v>
      </c>
      <c r="G293" t="s">
        <v>1047</v>
      </c>
      <c r="H293">
        <v>4688</v>
      </c>
      <c r="I293">
        <v>5205.68</v>
      </c>
      <c r="J293">
        <v>0</v>
      </c>
      <c r="K293">
        <v>210.17</v>
      </c>
      <c r="L293" t="s">
        <v>1047</v>
      </c>
      <c r="M293">
        <f t="shared" si="21"/>
        <v>4898.17</v>
      </c>
      <c r="N293" s="25">
        <f t="shared" si="22"/>
        <v>2.6948840077008351</v>
      </c>
      <c r="O293" s="19">
        <f t="shared" si="23"/>
        <v>2.7</v>
      </c>
      <c r="P293">
        <v>299</v>
      </c>
      <c r="Q293">
        <v>0</v>
      </c>
      <c r="R293">
        <v>0</v>
      </c>
      <c r="S293">
        <v>299.08</v>
      </c>
      <c r="T293">
        <v>0.26</v>
      </c>
      <c r="U293" t="s">
        <v>1067</v>
      </c>
      <c r="V293" t="s">
        <v>1059</v>
      </c>
      <c r="W293">
        <v>821</v>
      </c>
      <c r="X293" t="s">
        <v>1052</v>
      </c>
      <c r="Y293">
        <v>132</v>
      </c>
      <c r="Z293">
        <v>0</v>
      </c>
      <c r="AA293">
        <v>0</v>
      </c>
      <c r="AB293">
        <f t="shared" si="24"/>
        <v>132</v>
      </c>
      <c r="AC293">
        <v>0</v>
      </c>
      <c r="AD293">
        <v>1066</v>
      </c>
      <c r="AE293">
        <v>0</v>
      </c>
      <c r="AF293">
        <v>0</v>
      </c>
      <c r="AG293">
        <v>0</v>
      </c>
      <c r="AH293">
        <v>132</v>
      </c>
    </row>
    <row r="294" spans="1:34" x14ac:dyDescent="0.25">
      <c r="A294" t="str">
        <f t="shared" si="20"/>
        <v>CPSU64111678539500000</v>
      </c>
      <c r="B294" t="s">
        <v>279</v>
      </c>
      <c r="C294" s="22">
        <v>8539500000</v>
      </c>
      <c r="D294" s="20">
        <v>43717</v>
      </c>
      <c r="E294" t="s">
        <v>1046</v>
      </c>
      <c r="F294">
        <v>100</v>
      </c>
      <c r="G294" t="s">
        <v>1047</v>
      </c>
      <c r="H294">
        <v>95118</v>
      </c>
      <c r="I294">
        <v>105618.96</v>
      </c>
      <c r="J294">
        <v>0</v>
      </c>
      <c r="K294">
        <v>1171.76</v>
      </c>
      <c r="L294" t="s">
        <v>1048</v>
      </c>
      <c r="M294">
        <f t="shared" si="21"/>
        <v>96289.76</v>
      </c>
      <c r="N294" s="25">
        <f t="shared" si="22"/>
        <v>3.7002896258127556</v>
      </c>
      <c r="O294" s="19">
        <f t="shared" si="23"/>
        <v>3.8000000000000003</v>
      </c>
      <c r="P294">
        <v>700</v>
      </c>
      <c r="Q294">
        <v>0</v>
      </c>
      <c r="R294">
        <v>0</v>
      </c>
      <c r="S294">
        <v>700</v>
      </c>
      <c r="T294">
        <v>5.28</v>
      </c>
      <c r="U294" t="s">
        <v>1049</v>
      </c>
      <c r="V294" t="s">
        <v>1050</v>
      </c>
      <c r="W294" t="s">
        <v>1051</v>
      </c>
      <c r="X294" t="s">
        <v>1052</v>
      </c>
      <c r="Y294">
        <v>3563</v>
      </c>
      <c r="Z294">
        <v>0</v>
      </c>
      <c r="AA294">
        <v>0</v>
      </c>
      <c r="AB294">
        <f t="shared" si="24"/>
        <v>3563</v>
      </c>
      <c r="AC294">
        <v>0</v>
      </c>
      <c r="AD294">
        <v>20111</v>
      </c>
      <c r="AE294">
        <v>0</v>
      </c>
      <c r="AF294">
        <v>0</v>
      </c>
      <c r="AG294">
        <v>0</v>
      </c>
      <c r="AH294">
        <v>3563</v>
      </c>
    </row>
    <row r="295" spans="1:34" x14ac:dyDescent="0.25">
      <c r="A295" t="str">
        <f t="shared" si="20"/>
        <v>ECMU47103068424410000</v>
      </c>
      <c r="B295" t="s">
        <v>309</v>
      </c>
      <c r="C295" s="22">
        <v>8424410000</v>
      </c>
      <c r="D295" s="20">
        <v>43710</v>
      </c>
      <c r="E295" t="s">
        <v>1046</v>
      </c>
      <c r="F295">
        <v>100</v>
      </c>
      <c r="G295" t="s">
        <v>1047</v>
      </c>
      <c r="H295">
        <v>10085</v>
      </c>
      <c r="I295">
        <v>11197.95</v>
      </c>
      <c r="J295">
        <v>0</v>
      </c>
      <c r="K295">
        <v>943.5</v>
      </c>
      <c r="L295" t="s">
        <v>1048</v>
      </c>
      <c r="M295">
        <f t="shared" si="21"/>
        <v>11028.5</v>
      </c>
      <c r="N295" s="25">
        <f t="shared" si="22"/>
        <v>1.6956068368318447</v>
      </c>
      <c r="O295" s="19">
        <f t="shared" si="23"/>
        <v>1.7000000000000002</v>
      </c>
      <c r="P295">
        <v>300</v>
      </c>
      <c r="Q295">
        <v>0</v>
      </c>
      <c r="R295">
        <v>0</v>
      </c>
      <c r="S295">
        <v>300</v>
      </c>
      <c r="T295">
        <v>0.56000000000000005</v>
      </c>
      <c r="U295" t="s">
        <v>1056</v>
      </c>
      <c r="V295" t="s">
        <v>1057</v>
      </c>
      <c r="W295" t="s">
        <v>1051</v>
      </c>
      <c r="X295" t="s">
        <v>1052</v>
      </c>
      <c r="Y295">
        <v>187</v>
      </c>
      <c r="Z295">
        <v>0</v>
      </c>
      <c r="AA295">
        <v>0</v>
      </c>
      <c r="AB295">
        <f t="shared" si="24"/>
        <v>187</v>
      </c>
      <c r="AC295">
        <v>0</v>
      </c>
      <c r="AD295">
        <v>2303</v>
      </c>
      <c r="AE295">
        <v>4</v>
      </c>
      <c r="AF295">
        <v>0</v>
      </c>
      <c r="AG295">
        <v>0</v>
      </c>
      <c r="AH295">
        <v>191</v>
      </c>
    </row>
    <row r="296" spans="1:34" x14ac:dyDescent="0.25">
      <c r="A296" t="str">
        <f t="shared" si="20"/>
        <v>FCBU12008369031802000</v>
      </c>
      <c r="B296" t="s">
        <v>321</v>
      </c>
      <c r="C296" s="22">
        <v>9031802000</v>
      </c>
      <c r="D296" s="20">
        <v>43710</v>
      </c>
      <c r="E296" t="s">
        <v>1046</v>
      </c>
      <c r="F296">
        <v>100</v>
      </c>
      <c r="G296" t="s">
        <v>1047</v>
      </c>
      <c r="H296">
        <v>25634</v>
      </c>
      <c r="I296">
        <v>28464.05</v>
      </c>
      <c r="J296">
        <v>0</v>
      </c>
      <c r="K296">
        <v>499.42</v>
      </c>
      <c r="L296" t="s">
        <v>1048</v>
      </c>
      <c r="M296">
        <f t="shared" si="21"/>
        <v>26133.42</v>
      </c>
      <c r="N296" s="25">
        <f t="shared" si="22"/>
        <v>0</v>
      </c>
      <c r="O296" s="19">
        <f t="shared" si="23"/>
        <v>0</v>
      </c>
      <c r="P296">
        <v>270</v>
      </c>
      <c r="Q296">
        <v>0</v>
      </c>
      <c r="R296">
        <v>0</v>
      </c>
      <c r="S296">
        <v>300</v>
      </c>
      <c r="T296">
        <v>1.58</v>
      </c>
      <c r="U296" t="s">
        <v>1062</v>
      </c>
      <c r="V296" t="s">
        <v>1057</v>
      </c>
      <c r="W296" t="s">
        <v>1051</v>
      </c>
      <c r="X296" t="s">
        <v>1052</v>
      </c>
      <c r="Y296">
        <v>0</v>
      </c>
      <c r="Z296">
        <v>0</v>
      </c>
      <c r="AA296">
        <v>0</v>
      </c>
      <c r="AB296">
        <f t="shared" si="24"/>
        <v>0</v>
      </c>
      <c r="AC296">
        <v>0</v>
      </c>
      <c r="AD296">
        <v>5271</v>
      </c>
      <c r="AE296">
        <v>4</v>
      </c>
      <c r="AF296">
        <v>0</v>
      </c>
      <c r="AG296">
        <v>0</v>
      </c>
      <c r="AH296">
        <v>4</v>
      </c>
    </row>
    <row r="297" spans="1:34" x14ac:dyDescent="0.25">
      <c r="A297" t="str">
        <f t="shared" si="20"/>
        <v>FCBU12008368539500000</v>
      </c>
      <c r="B297" t="s">
        <v>321</v>
      </c>
      <c r="C297" s="22">
        <v>8539500000</v>
      </c>
      <c r="D297" s="20">
        <v>43710</v>
      </c>
      <c r="E297" t="s">
        <v>1046</v>
      </c>
      <c r="F297">
        <v>100</v>
      </c>
      <c r="G297" t="s">
        <v>1047</v>
      </c>
      <c r="H297">
        <v>2832</v>
      </c>
      <c r="I297">
        <v>3144.96</v>
      </c>
      <c r="J297">
        <v>0</v>
      </c>
      <c r="K297">
        <v>499.42</v>
      </c>
      <c r="L297" t="s">
        <v>1048</v>
      </c>
      <c r="M297">
        <f t="shared" si="21"/>
        <v>3331.42</v>
      </c>
      <c r="N297" s="25">
        <f t="shared" si="22"/>
        <v>3.2118435982253812</v>
      </c>
      <c r="O297" s="19">
        <f t="shared" si="23"/>
        <v>3.3000000000000003</v>
      </c>
      <c r="P297">
        <v>30</v>
      </c>
      <c r="Q297">
        <v>0</v>
      </c>
      <c r="R297">
        <v>0</v>
      </c>
      <c r="S297">
        <v>300</v>
      </c>
      <c r="T297">
        <v>1.58</v>
      </c>
      <c r="U297" t="s">
        <v>1062</v>
      </c>
      <c r="V297" t="s">
        <v>1057</v>
      </c>
      <c r="W297" t="s">
        <v>1051</v>
      </c>
      <c r="X297" t="s">
        <v>1052</v>
      </c>
      <c r="Y297">
        <v>107</v>
      </c>
      <c r="Z297">
        <v>0</v>
      </c>
      <c r="AA297">
        <v>0</v>
      </c>
      <c r="AB297">
        <f t="shared" si="24"/>
        <v>107</v>
      </c>
      <c r="AC297">
        <v>0</v>
      </c>
      <c r="AD297">
        <v>604</v>
      </c>
      <c r="AE297">
        <v>0</v>
      </c>
      <c r="AF297">
        <v>0</v>
      </c>
      <c r="AG297">
        <v>0</v>
      </c>
      <c r="AH297">
        <v>107</v>
      </c>
    </row>
    <row r="298" spans="1:34" x14ac:dyDescent="0.25">
      <c r="A298" t="str">
        <f t="shared" si="20"/>
        <v>FCIU90588526910900000</v>
      </c>
      <c r="B298" t="s">
        <v>337</v>
      </c>
      <c r="C298" s="22">
        <v>6910900000</v>
      </c>
      <c r="D298" s="20">
        <v>43718</v>
      </c>
      <c r="E298" t="s">
        <v>1046</v>
      </c>
      <c r="F298">
        <v>100</v>
      </c>
      <c r="G298" t="s">
        <v>1047</v>
      </c>
      <c r="H298">
        <v>13151</v>
      </c>
      <c r="I298">
        <v>14602.5</v>
      </c>
      <c r="J298">
        <v>0</v>
      </c>
      <c r="K298">
        <v>1142.6600000000001</v>
      </c>
      <c r="L298" t="s">
        <v>1048</v>
      </c>
      <c r="M298">
        <f t="shared" si="21"/>
        <v>14293.66</v>
      </c>
      <c r="N298" s="25">
        <f t="shared" si="22"/>
        <v>7.0031048730695993</v>
      </c>
      <c r="O298" s="19">
        <f t="shared" si="23"/>
        <v>7.1</v>
      </c>
      <c r="P298">
        <v>700</v>
      </c>
      <c r="Q298">
        <v>0</v>
      </c>
      <c r="R298">
        <v>0</v>
      </c>
      <c r="S298">
        <v>700</v>
      </c>
      <c r="T298">
        <v>0.73</v>
      </c>
      <c r="U298" t="s">
        <v>1049</v>
      </c>
      <c r="V298" t="s">
        <v>1050</v>
      </c>
      <c r="W298" t="s">
        <v>1051</v>
      </c>
      <c r="X298" t="s">
        <v>1052</v>
      </c>
      <c r="Y298">
        <v>1001</v>
      </c>
      <c r="Z298">
        <v>0</v>
      </c>
      <c r="AA298">
        <v>0</v>
      </c>
      <c r="AB298">
        <f t="shared" si="24"/>
        <v>1001</v>
      </c>
      <c r="AC298">
        <v>0</v>
      </c>
      <c r="AD298">
        <v>3199</v>
      </c>
      <c r="AE298">
        <v>0</v>
      </c>
      <c r="AF298">
        <v>0</v>
      </c>
      <c r="AG298">
        <v>0</v>
      </c>
      <c r="AH298">
        <v>1001</v>
      </c>
    </row>
    <row r="299" spans="1:34" x14ac:dyDescent="0.25">
      <c r="A299" t="str">
        <f t="shared" si="20"/>
        <v>FDCU00323279405104090</v>
      </c>
      <c r="B299" t="s">
        <v>341</v>
      </c>
      <c r="C299" s="22">
        <v>9405104090</v>
      </c>
      <c r="D299" s="20">
        <v>43713</v>
      </c>
      <c r="E299" t="s">
        <v>1046</v>
      </c>
      <c r="F299">
        <v>100</v>
      </c>
      <c r="G299" t="s">
        <v>1047</v>
      </c>
      <c r="H299">
        <v>39536</v>
      </c>
      <c r="I299">
        <v>43900.800000000003</v>
      </c>
      <c r="J299">
        <v>0</v>
      </c>
      <c r="K299">
        <v>1168.98</v>
      </c>
      <c r="L299" t="s">
        <v>1048</v>
      </c>
      <c r="M299">
        <f t="shared" si="21"/>
        <v>40704.980000000003</v>
      </c>
      <c r="N299" s="25">
        <f t="shared" si="22"/>
        <v>4.6996706545489024</v>
      </c>
      <c r="O299" s="19">
        <f t="shared" si="23"/>
        <v>4.6999999999999993</v>
      </c>
      <c r="P299">
        <v>700</v>
      </c>
      <c r="Q299">
        <v>0</v>
      </c>
      <c r="R299">
        <v>0</v>
      </c>
      <c r="S299">
        <v>700</v>
      </c>
      <c r="T299">
        <v>2.2000000000000002</v>
      </c>
      <c r="U299" t="s">
        <v>1049</v>
      </c>
      <c r="V299" t="s">
        <v>1050</v>
      </c>
      <c r="W299" t="s">
        <v>1051</v>
      </c>
      <c r="X299" t="s">
        <v>1052</v>
      </c>
      <c r="Y299">
        <v>1913</v>
      </c>
      <c r="Z299">
        <v>0</v>
      </c>
      <c r="AA299">
        <v>0</v>
      </c>
      <c r="AB299">
        <f t="shared" si="24"/>
        <v>1913</v>
      </c>
      <c r="AC299">
        <v>0</v>
      </c>
      <c r="AD299">
        <v>8664</v>
      </c>
      <c r="AE299">
        <v>0</v>
      </c>
      <c r="AF299">
        <v>0</v>
      </c>
      <c r="AG299">
        <v>0</v>
      </c>
      <c r="AH299">
        <v>1913</v>
      </c>
    </row>
    <row r="300" spans="1:34" x14ac:dyDescent="0.25">
      <c r="A300" t="str">
        <f t="shared" si="20"/>
        <v>FRLU86166297009920000</v>
      </c>
      <c r="B300" t="s">
        <v>346</v>
      </c>
      <c r="C300" s="22">
        <v>7009920000</v>
      </c>
      <c r="D300" s="20">
        <v>43710</v>
      </c>
      <c r="E300" t="s">
        <v>1046</v>
      </c>
      <c r="F300">
        <v>100</v>
      </c>
      <c r="G300" t="s">
        <v>1047</v>
      </c>
      <c r="H300">
        <v>21636</v>
      </c>
      <c r="I300">
        <v>24025.040000000001</v>
      </c>
      <c r="J300">
        <v>0</v>
      </c>
      <c r="K300">
        <v>1143.08</v>
      </c>
      <c r="L300" t="s">
        <v>1048</v>
      </c>
      <c r="M300">
        <f t="shared" si="21"/>
        <v>22779.08</v>
      </c>
      <c r="N300" s="25">
        <f t="shared" si="22"/>
        <v>3.9992835531549122</v>
      </c>
      <c r="O300" s="19">
        <f t="shared" si="23"/>
        <v>4</v>
      </c>
      <c r="P300">
        <v>700</v>
      </c>
      <c r="Q300">
        <v>0</v>
      </c>
      <c r="R300">
        <v>0</v>
      </c>
      <c r="S300">
        <v>700</v>
      </c>
      <c r="T300">
        <v>1.2</v>
      </c>
      <c r="U300" t="s">
        <v>1049</v>
      </c>
      <c r="V300" t="s">
        <v>1050</v>
      </c>
      <c r="W300" t="s">
        <v>1051</v>
      </c>
      <c r="X300" t="s">
        <v>1052</v>
      </c>
      <c r="Y300">
        <v>911</v>
      </c>
      <c r="Z300">
        <v>0</v>
      </c>
      <c r="AA300">
        <v>0</v>
      </c>
      <c r="AB300">
        <f t="shared" si="24"/>
        <v>911</v>
      </c>
      <c r="AC300">
        <v>0</v>
      </c>
      <c r="AD300">
        <v>4878</v>
      </c>
      <c r="AE300">
        <v>0</v>
      </c>
      <c r="AF300">
        <v>0</v>
      </c>
      <c r="AG300">
        <v>0</v>
      </c>
      <c r="AH300">
        <v>911</v>
      </c>
    </row>
    <row r="301" spans="1:34" x14ac:dyDescent="0.25">
      <c r="A301" t="str">
        <f t="shared" si="20"/>
        <v>FSCU44673489403609000</v>
      </c>
      <c r="B301" t="s">
        <v>348</v>
      </c>
      <c r="C301" s="22">
        <v>9403609000</v>
      </c>
      <c r="D301" s="20">
        <v>43725</v>
      </c>
      <c r="E301" t="s">
        <v>1053</v>
      </c>
      <c r="F301">
        <v>200</v>
      </c>
      <c r="G301" t="s">
        <v>1047</v>
      </c>
      <c r="H301">
        <v>60901</v>
      </c>
      <c r="I301">
        <v>67625</v>
      </c>
      <c r="J301">
        <v>0</v>
      </c>
      <c r="K301">
        <v>1255.04</v>
      </c>
      <c r="L301" t="s">
        <v>1048</v>
      </c>
      <c r="M301">
        <f t="shared" si="21"/>
        <v>62156.04</v>
      </c>
      <c r="N301" s="25">
        <f t="shared" si="22"/>
        <v>0</v>
      </c>
      <c r="O301" s="19">
        <f t="shared" si="23"/>
        <v>0</v>
      </c>
      <c r="P301">
        <v>700</v>
      </c>
      <c r="Q301">
        <v>0</v>
      </c>
      <c r="R301">
        <v>0</v>
      </c>
      <c r="S301">
        <v>700</v>
      </c>
      <c r="T301">
        <v>3.38</v>
      </c>
      <c r="U301" t="s">
        <v>1049</v>
      </c>
      <c r="V301" t="s">
        <v>1050</v>
      </c>
      <c r="W301" t="s">
        <v>1051</v>
      </c>
      <c r="X301" t="s">
        <v>1052</v>
      </c>
      <c r="Y301">
        <v>0</v>
      </c>
      <c r="Z301">
        <v>0</v>
      </c>
      <c r="AA301">
        <v>112</v>
      </c>
      <c r="AB301">
        <f t="shared" si="24"/>
        <v>112</v>
      </c>
      <c r="AC301">
        <v>0</v>
      </c>
      <c r="AD301">
        <v>12594</v>
      </c>
      <c r="AE301">
        <v>0</v>
      </c>
      <c r="AF301">
        <v>0</v>
      </c>
      <c r="AG301">
        <v>0</v>
      </c>
      <c r="AH301">
        <v>112</v>
      </c>
    </row>
    <row r="302" spans="1:34" x14ac:dyDescent="0.25">
      <c r="A302" t="str">
        <f t="shared" si="20"/>
        <v>FSCU82485388539500000</v>
      </c>
      <c r="B302" t="s">
        <v>363</v>
      </c>
      <c r="C302" s="22">
        <v>8539500000</v>
      </c>
      <c r="D302" s="20">
        <v>43717</v>
      </c>
      <c r="E302" t="s">
        <v>1046</v>
      </c>
      <c r="F302">
        <v>100</v>
      </c>
      <c r="G302" t="s">
        <v>1047</v>
      </c>
      <c r="H302">
        <v>87029</v>
      </c>
      <c r="I302">
        <v>96636.68</v>
      </c>
      <c r="J302">
        <v>0</v>
      </c>
      <c r="K302">
        <v>1171.3499999999999</v>
      </c>
      <c r="L302" t="s">
        <v>1048</v>
      </c>
      <c r="M302">
        <f t="shared" si="21"/>
        <v>88200.35</v>
      </c>
      <c r="N302" s="25">
        <f t="shared" si="22"/>
        <v>3.6995318045790064</v>
      </c>
      <c r="O302" s="19">
        <f t="shared" si="23"/>
        <v>3.7</v>
      </c>
      <c r="P302">
        <v>700</v>
      </c>
      <c r="Q302">
        <v>0</v>
      </c>
      <c r="R302">
        <v>0</v>
      </c>
      <c r="S302">
        <v>700</v>
      </c>
      <c r="T302">
        <v>4.83</v>
      </c>
      <c r="U302" t="s">
        <v>1049</v>
      </c>
      <c r="V302" t="s">
        <v>1050</v>
      </c>
      <c r="W302" t="s">
        <v>1051</v>
      </c>
      <c r="X302" t="s">
        <v>1052</v>
      </c>
      <c r="Y302">
        <v>3263</v>
      </c>
      <c r="Z302">
        <v>0</v>
      </c>
      <c r="AA302">
        <v>0</v>
      </c>
      <c r="AB302">
        <f t="shared" si="24"/>
        <v>3263</v>
      </c>
      <c r="AC302">
        <v>0</v>
      </c>
      <c r="AD302">
        <v>18433</v>
      </c>
      <c r="AE302">
        <v>0</v>
      </c>
      <c r="AF302">
        <v>0</v>
      </c>
      <c r="AG302">
        <v>0</v>
      </c>
      <c r="AH302">
        <v>3263</v>
      </c>
    </row>
    <row r="303" spans="1:34" x14ac:dyDescent="0.25">
      <c r="A303" t="str">
        <f t="shared" si="20"/>
        <v>GESU58919896910900000</v>
      </c>
      <c r="B303" t="s">
        <v>389</v>
      </c>
      <c r="C303" s="22">
        <v>6910900000</v>
      </c>
      <c r="D303" s="20">
        <v>43718</v>
      </c>
      <c r="E303" t="s">
        <v>1046</v>
      </c>
      <c r="F303">
        <v>100</v>
      </c>
      <c r="G303" t="s">
        <v>1047</v>
      </c>
      <c r="H303">
        <v>13151</v>
      </c>
      <c r="I303">
        <v>14602.5</v>
      </c>
      <c r="J303">
        <v>0</v>
      </c>
      <c r="K303">
        <v>1142.6600000000001</v>
      </c>
      <c r="L303" t="s">
        <v>1048</v>
      </c>
      <c r="M303">
        <f t="shared" si="21"/>
        <v>14293.66</v>
      </c>
      <c r="N303" s="25">
        <f t="shared" si="22"/>
        <v>7.0031048730695993</v>
      </c>
      <c r="O303" s="19">
        <f t="shared" si="23"/>
        <v>7.1</v>
      </c>
      <c r="P303">
        <v>700</v>
      </c>
      <c r="Q303">
        <v>0</v>
      </c>
      <c r="R303">
        <v>0</v>
      </c>
      <c r="S303">
        <v>700</v>
      </c>
      <c r="T303">
        <v>0.73</v>
      </c>
      <c r="U303" t="s">
        <v>1049</v>
      </c>
      <c r="V303" t="s">
        <v>1050</v>
      </c>
      <c r="W303" t="s">
        <v>1051</v>
      </c>
      <c r="X303" t="s">
        <v>1052</v>
      </c>
      <c r="Y303">
        <v>1001</v>
      </c>
      <c r="Z303">
        <v>0</v>
      </c>
      <c r="AA303">
        <v>0</v>
      </c>
      <c r="AB303">
        <f t="shared" si="24"/>
        <v>1001</v>
      </c>
      <c r="AC303">
        <v>0</v>
      </c>
      <c r="AD303">
        <v>3199</v>
      </c>
      <c r="AE303">
        <v>0</v>
      </c>
      <c r="AF303">
        <v>0</v>
      </c>
      <c r="AG303">
        <v>0</v>
      </c>
      <c r="AH303">
        <v>1001</v>
      </c>
    </row>
    <row r="304" spans="1:34" x14ac:dyDescent="0.25">
      <c r="A304" t="str">
        <f t="shared" si="20"/>
        <v>GVCU40594103924100090</v>
      </c>
      <c r="B304" t="s">
        <v>398</v>
      </c>
      <c r="C304" s="22">
        <v>3924100090</v>
      </c>
      <c r="D304" s="20">
        <v>43713</v>
      </c>
      <c r="E304" t="s">
        <v>1046</v>
      </c>
      <c r="F304">
        <v>100</v>
      </c>
      <c r="G304" t="s">
        <v>1047</v>
      </c>
      <c r="H304">
        <v>2434</v>
      </c>
      <c r="I304">
        <v>2702.16</v>
      </c>
      <c r="J304">
        <v>0</v>
      </c>
      <c r="K304">
        <v>1168.04</v>
      </c>
      <c r="L304" t="s">
        <v>1048</v>
      </c>
      <c r="M304">
        <f t="shared" si="21"/>
        <v>3602.04</v>
      </c>
      <c r="N304" s="25">
        <f t="shared" si="22"/>
        <v>4.6362616739403233</v>
      </c>
      <c r="O304" s="19">
        <f t="shared" si="23"/>
        <v>4.6999999999999993</v>
      </c>
      <c r="P304">
        <v>81</v>
      </c>
      <c r="Q304">
        <v>0</v>
      </c>
      <c r="R304">
        <v>0</v>
      </c>
      <c r="S304">
        <v>700</v>
      </c>
      <c r="T304">
        <v>1.1599999999999999</v>
      </c>
      <c r="U304" t="s">
        <v>1049</v>
      </c>
      <c r="V304" t="s">
        <v>1050</v>
      </c>
      <c r="W304" t="s">
        <v>1051</v>
      </c>
      <c r="X304" t="s">
        <v>1052</v>
      </c>
      <c r="Y304">
        <v>167</v>
      </c>
      <c r="Z304">
        <v>0</v>
      </c>
      <c r="AA304">
        <v>1</v>
      </c>
      <c r="AB304">
        <f t="shared" si="24"/>
        <v>168</v>
      </c>
      <c r="AC304">
        <v>0</v>
      </c>
      <c r="AD304">
        <v>564</v>
      </c>
      <c r="AE304">
        <v>0</v>
      </c>
      <c r="AF304">
        <v>0</v>
      </c>
      <c r="AG304">
        <v>0</v>
      </c>
      <c r="AH304">
        <v>168</v>
      </c>
    </row>
    <row r="305" spans="1:34" x14ac:dyDescent="0.25">
      <c r="A305" t="str">
        <f t="shared" si="20"/>
        <v>GVCU40594103924900090</v>
      </c>
      <c r="B305" t="s">
        <v>398</v>
      </c>
      <c r="C305" s="22">
        <v>3924900090</v>
      </c>
      <c r="D305" s="20">
        <v>43713</v>
      </c>
      <c r="E305" t="s">
        <v>1046</v>
      </c>
      <c r="F305">
        <v>100</v>
      </c>
      <c r="G305" t="s">
        <v>1047</v>
      </c>
      <c r="H305">
        <v>3462</v>
      </c>
      <c r="I305">
        <v>3843.84</v>
      </c>
      <c r="J305">
        <v>0</v>
      </c>
      <c r="K305">
        <v>1168.04</v>
      </c>
      <c r="L305" t="s">
        <v>1048</v>
      </c>
      <c r="M305">
        <f t="shared" si="21"/>
        <v>4630.04</v>
      </c>
      <c r="N305" s="25">
        <f t="shared" si="22"/>
        <v>5.1403443598759404</v>
      </c>
      <c r="O305" s="19">
        <f t="shared" si="23"/>
        <v>5.1999999999999993</v>
      </c>
      <c r="P305">
        <v>116</v>
      </c>
      <c r="Q305">
        <v>0</v>
      </c>
      <c r="R305">
        <v>0</v>
      </c>
      <c r="S305">
        <v>700</v>
      </c>
      <c r="T305">
        <v>1.1599999999999999</v>
      </c>
      <c r="U305" t="s">
        <v>1049</v>
      </c>
      <c r="V305" t="s">
        <v>1050</v>
      </c>
      <c r="W305" t="s">
        <v>1051</v>
      </c>
      <c r="X305" t="s">
        <v>1052</v>
      </c>
      <c r="Y305">
        <v>238</v>
      </c>
      <c r="Z305">
        <v>0</v>
      </c>
      <c r="AA305">
        <v>1</v>
      </c>
      <c r="AB305">
        <f t="shared" si="24"/>
        <v>239</v>
      </c>
      <c r="AC305">
        <v>0</v>
      </c>
      <c r="AD305">
        <v>802</v>
      </c>
      <c r="AE305">
        <v>0</v>
      </c>
      <c r="AF305">
        <v>0</v>
      </c>
      <c r="AG305">
        <v>0</v>
      </c>
      <c r="AH305">
        <v>239</v>
      </c>
    </row>
    <row r="306" spans="1:34" x14ac:dyDescent="0.25">
      <c r="A306" t="str">
        <f t="shared" si="20"/>
        <v>GVCU40594107323930090</v>
      </c>
      <c r="B306" t="s">
        <v>398</v>
      </c>
      <c r="C306" s="22">
        <v>7323930090</v>
      </c>
      <c r="D306" s="20">
        <v>43713</v>
      </c>
      <c r="E306" t="s">
        <v>1046</v>
      </c>
      <c r="F306">
        <v>100</v>
      </c>
      <c r="G306" t="s">
        <v>1047</v>
      </c>
      <c r="H306">
        <v>2098</v>
      </c>
      <c r="I306">
        <v>2330.16</v>
      </c>
      <c r="J306">
        <v>0</v>
      </c>
      <c r="K306">
        <v>1168.04</v>
      </c>
      <c r="L306" t="s">
        <v>1048</v>
      </c>
      <c r="M306">
        <f t="shared" si="21"/>
        <v>3266.04</v>
      </c>
      <c r="N306" s="25">
        <f t="shared" si="22"/>
        <v>2.1738864190273235</v>
      </c>
      <c r="O306" s="19">
        <f t="shared" si="23"/>
        <v>2.2000000000000002</v>
      </c>
      <c r="P306">
        <v>70</v>
      </c>
      <c r="Q306">
        <v>0</v>
      </c>
      <c r="R306">
        <v>0</v>
      </c>
      <c r="S306">
        <v>700</v>
      </c>
      <c r="T306">
        <v>1.1599999999999999</v>
      </c>
      <c r="U306" t="s">
        <v>1049</v>
      </c>
      <c r="V306" t="s">
        <v>1050</v>
      </c>
      <c r="W306" t="s">
        <v>1051</v>
      </c>
      <c r="X306" t="s">
        <v>1052</v>
      </c>
      <c r="Y306">
        <v>71</v>
      </c>
      <c r="Z306">
        <v>0</v>
      </c>
      <c r="AA306">
        <v>4</v>
      </c>
      <c r="AB306">
        <f t="shared" si="24"/>
        <v>75</v>
      </c>
      <c r="AC306">
        <v>0</v>
      </c>
      <c r="AD306">
        <v>472</v>
      </c>
      <c r="AE306">
        <v>0</v>
      </c>
      <c r="AF306">
        <v>0</v>
      </c>
      <c r="AG306">
        <v>0</v>
      </c>
      <c r="AH306">
        <v>75</v>
      </c>
    </row>
    <row r="307" spans="1:34" x14ac:dyDescent="0.25">
      <c r="A307" t="str">
        <f t="shared" si="20"/>
        <v>GVCU40594107323990090</v>
      </c>
      <c r="B307" t="s">
        <v>398</v>
      </c>
      <c r="C307" s="22">
        <v>7323990090</v>
      </c>
      <c r="D307" s="20">
        <v>43713</v>
      </c>
      <c r="E307" t="s">
        <v>1046</v>
      </c>
      <c r="F307">
        <v>100</v>
      </c>
      <c r="G307" t="s">
        <v>1047</v>
      </c>
      <c r="H307">
        <v>10701</v>
      </c>
      <c r="I307">
        <v>11882.64</v>
      </c>
      <c r="J307">
        <v>0</v>
      </c>
      <c r="K307">
        <v>1168.04</v>
      </c>
      <c r="L307" t="s">
        <v>1048</v>
      </c>
      <c r="M307">
        <f t="shared" si="21"/>
        <v>11869.04</v>
      </c>
      <c r="N307" s="25">
        <f t="shared" si="22"/>
        <v>3.0499518073913308</v>
      </c>
      <c r="O307" s="19">
        <f t="shared" si="23"/>
        <v>3.1</v>
      </c>
      <c r="P307">
        <v>358</v>
      </c>
      <c r="Q307">
        <v>0</v>
      </c>
      <c r="R307">
        <v>0</v>
      </c>
      <c r="S307">
        <v>700</v>
      </c>
      <c r="T307">
        <v>1.1599999999999999</v>
      </c>
      <c r="U307" t="s">
        <v>1049</v>
      </c>
      <c r="V307" t="s">
        <v>1050</v>
      </c>
      <c r="W307" t="s">
        <v>1051</v>
      </c>
      <c r="X307" t="s">
        <v>1052</v>
      </c>
      <c r="Y307">
        <v>362</v>
      </c>
      <c r="Z307">
        <v>0</v>
      </c>
      <c r="AA307">
        <v>21</v>
      </c>
      <c r="AB307">
        <f t="shared" si="24"/>
        <v>383</v>
      </c>
      <c r="AC307">
        <v>0</v>
      </c>
      <c r="AD307">
        <v>2408</v>
      </c>
      <c r="AE307">
        <v>0</v>
      </c>
      <c r="AF307">
        <v>0</v>
      </c>
      <c r="AG307">
        <v>0</v>
      </c>
      <c r="AH307">
        <v>383</v>
      </c>
    </row>
    <row r="308" spans="1:34" x14ac:dyDescent="0.25">
      <c r="A308" t="str">
        <f t="shared" si="20"/>
        <v>GVCU40594108302419000</v>
      </c>
      <c r="B308" t="s">
        <v>398</v>
      </c>
      <c r="C308" s="22">
        <v>8302419000</v>
      </c>
      <c r="D308" s="20">
        <v>43713</v>
      </c>
      <c r="E308" t="s">
        <v>1046</v>
      </c>
      <c r="F308">
        <v>100</v>
      </c>
      <c r="G308" t="s">
        <v>1047</v>
      </c>
      <c r="H308">
        <v>2209</v>
      </c>
      <c r="I308">
        <v>2452.8000000000002</v>
      </c>
      <c r="J308">
        <v>0</v>
      </c>
      <c r="K308">
        <v>1168.04</v>
      </c>
      <c r="L308" t="s">
        <v>1048</v>
      </c>
      <c r="M308">
        <f t="shared" si="21"/>
        <v>3377.04</v>
      </c>
      <c r="N308" s="25">
        <f t="shared" si="22"/>
        <v>1.8655390519508208</v>
      </c>
      <c r="O308" s="19">
        <f t="shared" si="23"/>
        <v>1.9000000000000001</v>
      </c>
      <c r="P308">
        <v>74</v>
      </c>
      <c r="Q308">
        <v>0</v>
      </c>
      <c r="R308">
        <v>0</v>
      </c>
      <c r="S308">
        <v>700</v>
      </c>
      <c r="T308">
        <v>1.1599999999999999</v>
      </c>
      <c r="U308" t="s">
        <v>1049</v>
      </c>
      <c r="V308" t="s">
        <v>1050</v>
      </c>
      <c r="W308" t="s">
        <v>1051</v>
      </c>
      <c r="X308" t="s">
        <v>1052</v>
      </c>
      <c r="Y308">
        <v>63</v>
      </c>
      <c r="Z308">
        <v>0</v>
      </c>
      <c r="AA308">
        <v>0</v>
      </c>
      <c r="AB308">
        <f t="shared" si="24"/>
        <v>63</v>
      </c>
      <c r="AC308">
        <v>0</v>
      </c>
      <c r="AD308">
        <v>494</v>
      </c>
      <c r="AE308">
        <v>0</v>
      </c>
      <c r="AF308">
        <v>0</v>
      </c>
      <c r="AG308">
        <v>0</v>
      </c>
      <c r="AH308">
        <v>63</v>
      </c>
    </row>
    <row r="309" spans="1:34" x14ac:dyDescent="0.25">
      <c r="A309" t="str">
        <f t="shared" si="20"/>
        <v>HASU49098699405104090</v>
      </c>
      <c r="B309" t="s">
        <v>410</v>
      </c>
      <c r="C309" s="22">
        <v>9405104090</v>
      </c>
      <c r="D309" s="20">
        <v>43718</v>
      </c>
      <c r="E309" t="s">
        <v>1046</v>
      </c>
      <c r="F309">
        <v>100</v>
      </c>
      <c r="G309" t="s">
        <v>1047</v>
      </c>
      <c r="H309">
        <v>50442</v>
      </c>
      <c r="I309">
        <v>56010.6</v>
      </c>
      <c r="J309">
        <v>0</v>
      </c>
      <c r="K309">
        <v>1144.52</v>
      </c>
      <c r="L309" t="s">
        <v>1048</v>
      </c>
      <c r="M309">
        <f t="shared" si="21"/>
        <v>51586.52</v>
      </c>
      <c r="N309" s="25">
        <f t="shared" si="22"/>
        <v>4.7008404521181113</v>
      </c>
      <c r="O309" s="19">
        <f t="shared" si="23"/>
        <v>4.8</v>
      </c>
      <c r="P309">
        <v>700</v>
      </c>
      <c r="Q309">
        <v>0</v>
      </c>
      <c r="R309">
        <v>0</v>
      </c>
      <c r="S309">
        <v>700</v>
      </c>
      <c r="T309">
        <v>2.8</v>
      </c>
      <c r="U309" t="s">
        <v>1049</v>
      </c>
      <c r="V309" t="s">
        <v>1050</v>
      </c>
      <c r="W309" t="s">
        <v>1051</v>
      </c>
      <c r="X309" t="s">
        <v>1052</v>
      </c>
      <c r="Y309">
        <v>2425</v>
      </c>
      <c r="Z309">
        <v>0</v>
      </c>
      <c r="AA309">
        <v>0</v>
      </c>
      <c r="AB309">
        <f t="shared" si="24"/>
        <v>2425</v>
      </c>
      <c r="AC309">
        <v>0</v>
      </c>
      <c r="AD309">
        <v>10942</v>
      </c>
      <c r="AE309">
        <v>0</v>
      </c>
      <c r="AF309">
        <v>0</v>
      </c>
      <c r="AG309">
        <v>0</v>
      </c>
      <c r="AH309">
        <v>2425</v>
      </c>
    </row>
    <row r="310" spans="1:34" x14ac:dyDescent="0.25">
      <c r="A310" t="str">
        <f t="shared" si="20"/>
        <v>HDMU55908489403901090</v>
      </c>
      <c r="B310" t="s">
        <v>412</v>
      </c>
      <c r="C310" s="22">
        <v>9403901090</v>
      </c>
      <c r="D310" s="20">
        <v>43724</v>
      </c>
      <c r="E310" t="s">
        <v>1046</v>
      </c>
      <c r="F310">
        <v>100</v>
      </c>
      <c r="G310" t="s">
        <v>1047</v>
      </c>
      <c r="H310">
        <v>3467</v>
      </c>
      <c r="I310">
        <v>3849.9</v>
      </c>
      <c r="J310">
        <v>0</v>
      </c>
      <c r="K310">
        <v>95.81</v>
      </c>
      <c r="L310" t="s">
        <v>1047</v>
      </c>
      <c r="M310">
        <f t="shared" si="21"/>
        <v>3562.81</v>
      </c>
      <c r="N310" s="25">
        <f t="shared" si="22"/>
        <v>2.6945023731268298</v>
      </c>
      <c r="O310" s="19">
        <f t="shared" si="23"/>
        <v>2.7</v>
      </c>
      <c r="P310">
        <v>352</v>
      </c>
      <c r="Q310">
        <v>0</v>
      </c>
      <c r="R310">
        <v>0</v>
      </c>
      <c r="S310">
        <v>351.65</v>
      </c>
      <c r="T310">
        <v>0.19</v>
      </c>
      <c r="U310" t="s">
        <v>1068</v>
      </c>
      <c r="V310" t="s">
        <v>1057</v>
      </c>
      <c r="W310">
        <v>821</v>
      </c>
      <c r="X310" t="s">
        <v>1052</v>
      </c>
      <c r="Y310">
        <v>96</v>
      </c>
      <c r="Z310">
        <v>0</v>
      </c>
      <c r="AA310">
        <v>0</v>
      </c>
      <c r="AB310">
        <f t="shared" si="24"/>
        <v>96</v>
      </c>
      <c r="AC310">
        <v>0</v>
      </c>
      <c r="AD310">
        <v>802</v>
      </c>
      <c r="AE310">
        <v>0</v>
      </c>
      <c r="AF310">
        <v>0</v>
      </c>
      <c r="AG310">
        <v>0</v>
      </c>
      <c r="AH310">
        <v>96</v>
      </c>
    </row>
    <row r="311" spans="1:34" x14ac:dyDescent="0.25">
      <c r="A311" t="str">
        <f t="shared" si="20"/>
        <v>HLBU11334878539500000</v>
      </c>
      <c r="B311" t="s">
        <v>417</v>
      </c>
      <c r="C311" s="22">
        <v>8539500000</v>
      </c>
      <c r="D311" s="20">
        <v>43713</v>
      </c>
      <c r="E311" t="s">
        <v>1046</v>
      </c>
      <c r="F311">
        <v>100</v>
      </c>
      <c r="G311" t="s">
        <v>1047</v>
      </c>
      <c r="H311">
        <v>116756</v>
      </c>
      <c r="I311">
        <v>129645.66</v>
      </c>
      <c r="J311">
        <v>0</v>
      </c>
      <c r="K311">
        <v>1172.8399999999999</v>
      </c>
      <c r="L311" t="s">
        <v>1048</v>
      </c>
      <c r="M311">
        <f t="shared" si="21"/>
        <v>117928.84</v>
      </c>
      <c r="N311" s="25">
        <f t="shared" si="22"/>
        <v>3.6996887275411172</v>
      </c>
      <c r="O311" s="19">
        <f t="shared" si="23"/>
        <v>3.7</v>
      </c>
      <c r="P311">
        <v>700</v>
      </c>
      <c r="Q311">
        <v>0</v>
      </c>
      <c r="R311">
        <v>0</v>
      </c>
      <c r="S311">
        <v>700</v>
      </c>
      <c r="T311">
        <v>6.48</v>
      </c>
      <c r="U311" t="s">
        <v>1049</v>
      </c>
      <c r="V311" t="s">
        <v>1050</v>
      </c>
      <c r="W311" t="s">
        <v>1051</v>
      </c>
      <c r="X311" t="s">
        <v>1052</v>
      </c>
      <c r="Y311">
        <v>4363</v>
      </c>
      <c r="Z311">
        <v>0</v>
      </c>
      <c r="AA311">
        <v>0</v>
      </c>
      <c r="AB311">
        <f t="shared" si="24"/>
        <v>4363</v>
      </c>
      <c r="AC311">
        <v>0</v>
      </c>
      <c r="AD311">
        <v>24598</v>
      </c>
      <c r="AE311">
        <v>0</v>
      </c>
      <c r="AF311">
        <v>0</v>
      </c>
      <c r="AG311">
        <v>0</v>
      </c>
      <c r="AH311">
        <v>4363</v>
      </c>
    </row>
    <row r="312" spans="1:34" x14ac:dyDescent="0.25">
      <c r="A312" t="str">
        <f t="shared" si="20"/>
        <v>KKTU79489264409210000</v>
      </c>
      <c r="B312" t="s">
        <v>479</v>
      </c>
      <c r="C312" s="22">
        <v>4409210000</v>
      </c>
      <c r="D312" s="20">
        <v>43717</v>
      </c>
      <c r="E312" t="s">
        <v>1046</v>
      </c>
      <c r="F312">
        <v>100</v>
      </c>
      <c r="G312" t="s">
        <v>1047</v>
      </c>
      <c r="H312">
        <v>16179</v>
      </c>
      <c r="I312">
        <v>17964.8</v>
      </c>
      <c r="J312">
        <v>0</v>
      </c>
      <c r="K312">
        <v>599.80999999999995</v>
      </c>
      <c r="L312" t="s">
        <v>1048</v>
      </c>
      <c r="M312">
        <f t="shared" si="21"/>
        <v>16778.810000000001</v>
      </c>
      <c r="N312" s="25">
        <f t="shared" si="22"/>
        <v>0</v>
      </c>
      <c r="O312" s="19">
        <f t="shared" si="23"/>
        <v>0</v>
      </c>
      <c r="P312">
        <v>300</v>
      </c>
      <c r="Q312">
        <v>0</v>
      </c>
      <c r="R312">
        <v>0</v>
      </c>
      <c r="S312">
        <v>300</v>
      </c>
      <c r="T312">
        <v>0.9</v>
      </c>
      <c r="U312" t="s">
        <v>1056</v>
      </c>
      <c r="V312" t="s">
        <v>1057</v>
      </c>
      <c r="W312" t="s">
        <v>1051</v>
      </c>
      <c r="X312" t="s">
        <v>1052</v>
      </c>
      <c r="Y312">
        <v>0</v>
      </c>
      <c r="Z312">
        <v>0</v>
      </c>
      <c r="AA312">
        <v>0</v>
      </c>
      <c r="AB312">
        <f t="shared" si="24"/>
        <v>0</v>
      </c>
      <c r="AC312">
        <v>0</v>
      </c>
      <c r="AD312">
        <v>3416</v>
      </c>
      <c r="AE312">
        <v>16</v>
      </c>
      <c r="AF312">
        <v>0</v>
      </c>
      <c r="AG312">
        <v>0</v>
      </c>
      <c r="AH312">
        <v>16</v>
      </c>
    </row>
    <row r="313" spans="1:34" x14ac:dyDescent="0.25">
      <c r="A313" t="str">
        <f t="shared" si="20"/>
        <v>MOFU07966706305321900</v>
      </c>
      <c r="B313" t="s">
        <v>503</v>
      </c>
      <c r="C313" s="22">
        <v>6305321900</v>
      </c>
      <c r="D313" s="20">
        <v>43710</v>
      </c>
      <c r="E313" t="s">
        <v>1054</v>
      </c>
      <c r="F313">
        <v>200</v>
      </c>
      <c r="G313" t="s">
        <v>1047</v>
      </c>
      <c r="H313">
        <v>23713</v>
      </c>
      <c r="I313">
        <v>26330.85</v>
      </c>
      <c r="J313">
        <v>0</v>
      </c>
      <c r="K313">
        <v>1084.19</v>
      </c>
      <c r="L313" t="s">
        <v>1048</v>
      </c>
      <c r="M313">
        <f t="shared" si="21"/>
        <v>24797.19</v>
      </c>
      <c r="N313" s="25">
        <f t="shared" si="22"/>
        <v>5.6982262909628076</v>
      </c>
      <c r="O313" s="19">
        <f t="shared" si="23"/>
        <v>5.6999999999999993</v>
      </c>
      <c r="P313">
        <v>300</v>
      </c>
      <c r="Q313">
        <v>0</v>
      </c>
      <c r="R313">
        <v>0</v>
      </c>
      <c r="S313">
        <v>300</v>
      </c>
      <c r="T313">
        <v>1.32</v>
      </c>
      <c r="U313" t="s">
        <v>1056</v>
      </c>
      <c r="V313" t="s">
        <v>1057</v>
      </c>
      <c r="W313" t="s">
        <v>1051</v>
      </c>
      <c r="X313" t="s">
        <v>1052</v>
      </c>
      <c r="Y313">
        <v>1413</v>
      </c>
      <c r="Z313">
        <v>0</v>
      </c>
      <c r="AA313">
        <v>0</v>
      </c>
      <c r="AB313">
        <f t="shared" si="24"/>
        <v>1413</v>
      </c>
      <c r="AC313">
        <v>0</v>
      </c>
      <c r="AD313">
        <v>5302</v>
      </c>
      <c r="AE313">
        <v>21</v>
      </c>
      <c r="AF313">
        <v>0</v>
      </c>
      <c r="AG313">
        <v>0</v>
      </c>
      <c r="AH313">
        <v>1434</v>
      </c>
    </row>
    <row r="314" spans="1:34" x14ac:dyDescent="0.25">
      <c r="A314" t="str">
        <f t="shared" si="20"/>
        <v>MRKU00688277020008000</v>
      </c>
      <c r="B314" t="s">
        <v>513</v>
      </c>
      <c r="C314" s="22">
        <v>7020008000</v>
      </c>
      <c r="D314" s="20">
        <v>43718</v>
      </c>
      <c r="E314" t="s">
        <v>1046</v>
      </c>
      <c r="F314">
        <v>100</v>
      </c>
      <c r="G314" t="s">
        <v>1055</v>
      </c>
      <c r="H314">
        <v>14954</v>
      </c>
      <c r="I314">
        <v>117294.9</v>
      </c>
      <c r="J314">
        <v>0</v>
      </c>
      <c r="K314">
        <v>1142.75</v>
      </c>
      <c r="L314" t="s">
        <v>1048</v>
      </c>
      <c r="M314">
        <f t="shared" si="21"/>
        <v>16096.75</v>
      </c>
      <c r="N314" s="25">
        <f t="shared" si="22"/>
        <v>3.0006057123332353</v>
      </c>
      <c r="O314" s="19">
        <f t="shared" si="23"/>
        <v>3.1</v>
      </c>
      <c r="P314">
        <v>700</v>
      </c>
      <c r="Q314">
        <v>0</v>
      </c>
      <c r="R314">
        <v>0</v>
      </c>
      <c r="S314">
        <v>700</v>
      </c>
      <c r="T314">
        <v>5.86</v>
      </c>
      <c r="U314" t="s">
        <v>1066</v>
      </c>
      <c r="V314" t="s">
        <v>1050</v>
      </c>
      <c r="W314" t="s">
        <v>1051</v>
      </c>
      <c r="X314" t="s">
        <v>1052</v>
      </c>
      <c r="Y314">
        <v>483</v>
      </c>
      <c r="Z314">
        <v>0</v>
      </c>
      <c r="AA314">
        <v>0</v>
      </c>
      <c r="AB314">
        <f t="shared" si="24"/>
        <v>483</v>
      </c>
      <c r="AC314">
        <v>0</v>
      </c>
      <c r="AD314">
        <v>3456</v>
      </c>
      <c r="AE314">
        <v>0</v>
      </c>
      <c r="AF314">
        <v>0</v>
      </c>
      <c r="AG314">
        <v>0</v>
      </c>
      <c r="AH314">
        <v>483</v>
      </c>
    </row>
    <row r="315" spans="1:34" x14ac:dyDescent="0.25">
      <c r="A315" t="str">
        <f t="shared" si="20"/>
        <v>MRKU01100227610909000</v>
      </c>
      <c r="B315" t="s">
        <v>517</v>
      </c>
      <c r="C315" s="22">
        <v>7610909000</v>
      </c>
      <c r="D315" s="20">
        <v>43718</v>
      </c>
      <c r="E315" t="s">
        <v>1046</v>
      </c>
      <c r="F315">
        <v>100</v>
      </c>
      <c r="G315" t="s">
        <v>1047</v>
      </c>
      <c r="H315">
        <v>26576</v>
      </c>
      <c r="I315">
        <v>29510.5</v>
      </c>
      <c r="J315">
        <v>0</v>
      </c>
      <c r="K315">
        <v>1143.33</v>
      </c>
      <c r="L315" t="s">
        <v>1048</v>
      </c>
      <c r="M315">
        <f t="shared" si="21"/>
        <v>27719.33</v>
      </c>
      <c r="N315" s="25">
        <f t="shared" si="22"/>
        <v>5.9994235069895261</v>
      </c>
      <c r="O315" s="19">
        <f t="shared" si="23"/>
        <v>6</v>
      </c>
      <c r="P315">
        <v>700</v>
      </c>
      <c r="Q315">
        <v>0</v>
      </c>
      <c r="R315">
        <v>0</v>
      </c>
      <c r="S315">
        <v>700</v>
      </c>
      <c r="T315">
        <v>1.48</v>
      </c>
      <c r="U315" t="s">
        <v>1049</v>
      </c>
      <c r="V315" t="s">
        <v>1050</v>
      </c>
      <c r="W315" t="s">
        <v>1051</v>
      </c>
      <c r="X315" t="s">
        <v>1052</v>
      </c>
      <c r="Y315">
        <v>1663</v>
      </c>
      <c r="Z315">
        <v>0</v>
      </c>
      <c r="AA315">
        <v>0</v>
      </c>
      <c r="AB315">
        <f t="shared" si="24"/>
        <v>1663</v>
      </c>
      <c r="AC315">
        <v>0</v>
      </c>
      <c r="AD315">
        <v>6016</v>
      </c>
      <c r="AE315">
        <v>0</v>
      </c>
      <c r="AF315">
        <v>0</v>
      </c>
      <c r="AG315">
        <v>0</v>
      </c>
      <c r="AH315">
        <v>1663</v>
      </c>
    </row>
    <row r="316" spans="1:34" x14ac:dyDescent="0.25">
      <c r="A316" t="str">
        <f t="shared" si="20"/>
        <v>MRKU01407687610909000</v>
      </c>
      <c r="B316" t="s">
        <v>520</v>
      </c>
      <c r="C316" s="22">
        <v>7610909000</v>
      </c>
      <c r="D316" s="20">
        <v>43718</v>
      </c>
      <c r="E316" t="s">
        <v>1046</v>
      </c>
      <c r="F316">
        <v>100</v>
      </c>
      <c r="G316" t="s">
        <v>1047</v>
      </c>
      <c r="H316">
        <v>22253</v>
      </c>
      <c r="I316">
        <v>24709.23</v>
      </c>
      <c r="J316">
        <v>0</v>
      </c>
      <c r="K316">
        <v>1143.1199999999999</v>
      </c>
      <c r="L316" t="s">
        <v>1048</v>
      </c>
      <c r="M316">
        <f t="shared" si="21"/>
        <v>23396.12</v>
      </c>
      <c r="N316" s="25">
        <f t="shared" si="22"/>
        <v>6.0009950367838769</v>
      </c>
      <c r="O316" s="19">
        <f t="shared" si="23"/>
        <v>6.1</v>
      </c>
      <c r="P316">
        <v>700</v>
      </c>
      <c r="Q316">
        <v>0</v>
      </c>
      <c r="R316">
        <v>0</v>
      </c>
      <c r="S316">
        <v>700</v>
      </c>
      <c r="T316">
        <v>1.24</v>
      </c>
      <c r="U316" t="s">
        <v>1049</v>
      </c>
      <c r="V316" t="s">
        <v>1050</v>
      </c>
      <c r="W316" t="s">
        <v>1051</v>
      </c>
      <c r="X316" t="s">
        <v>1052</v>
      </c>
      <c r="Y316">
        <v>1404</v>
      </c>
      <c r="Z316">
        <v>0</v>
      </c>
      <c r="AA316">
        <v>0</v>
      </c>
      <c r="AB316">
        <f t="shared" si="24"/>
        <v>1404</v>
      </c>
      <c r="AC316">
        <v>0</v>
      </c>
      <c r="AD316">
        <v>5100</v>
      </c>
      <c r="AE316">
        <v>0</v>
      </c>
      <c r="AF316">
        <v>0</v>
      </c>
      <c r="AG316">
        <v>0</v>
      </c>
      <c r="AH316">
        <v>1404</v>
      </c>
    </row>
    <row r="317" spans="1:34" x14ac:dyDescent="0.25">
      <c r="A317" t="str">
        <f t="shared" si="20"/>
        <v>MRKU02260287610909000</v>
      </c>
      <c r="B317" t="s">
        <v>524</v>
      </c>
      <c r="C317" s="22">
        <v>7610909000</v>
      </c>
      <c r="D317" s="20">
        <v>43718</v>
      </c>
      <c r="E317" t="s">
        <v>1046</v>
      </c>
      <c r="F317">
        <v>100</v>
      </c>
      <c r="G317" t="s">
        <v>1047</v>
      </c>
      <c r="H317">
        <v>14398</v>
      </c>
      <c r="I317">
        <v>15987.94</v>
      </c>
      <c r="J317">
        <v>0</v>
      </c>
      <c r="K317">
        <v>1142.77</v>
      </c>
      <c r="L317" t="s">
        <v>1048</v>
      </c>
      <c r="M317">
        <f t="shared" si="21"/>
        <v>15540.77</v>
      </c>
      <c r="N317" s="25">
        <f t="shared" si="22"/>
        <v>5.9778247795958626</v>
      </c>
      <c r="O317" s="19">
        <f t="shared" si="23"/>
        <v>6</v>
      </c>
      <c r="P317">
        <v>660</v>
      </c>
      <c r="Q317">
        <v>0</v>
      </c>
      <c r="R317">
        <v>0</v>
      </c>
      <c r="S317">
        <v>700</v>
      </c>
      <c r="T317">
        <v>0.85</v>
      </c>
      <c r="U317" t="s">
        <v>1049</v>
      </c>
      <c r="V317" t="s">
        <v>1050</v>
      </c>
      <c r="W317" t="s">
        <v>1051</v>
      </c>
      <c r="X317" t="s">
        <v>1052</v>
      </c>
      <c r="Y317">
        <v>929</v>
      </c>
      <c r="Z317">
        <v>0</v>
      </c>
      <c r="AA317">
        <v>0</v>
      </c>
      <c r="AB317">
        <f t="shared" si="24"/>
        <v>929</v>
      </c>
      <c r="AC317">
        <v>0</v>
      </c>
      <c r="AD317">
        <v>3413</v>
      </c>
      <c r="AE317">
        <v>0</v>
      </c>
      <c r="AF317">
        <v>0</v>
      </c>
      <c r="AG317">
        <v>0</v>
      </c>
      <c r="AH317">
        <v>929</v>
      </c>
    </row>
    <row r="318" spans="1:34" x14ac:dyDescent="0.25">
      <c r="A318" t="str">
        <f t="shared" si="20"/>
        <v>MRKU02260283922100000</v>
      </c>
      <c r="B318" t="s">
        <v>524</v>
      </c>
      <c r="C318" s="22">
        <v>3922100000</v>
      </c>
      <c r="D318" s="20">
        <v>43718</v>
      </c>
      <c r="E318" t="s">
        <v>1046</v>
      </c>
      <c r="F318">
        <v>100</v>
      </c>
      <c r="G318" t="s">
        <v>1047</v>
      </c>
      <c r="H318">
        <v>869</v>
      </c>
      <c r="I318">
        <v>965.44</v>
      </c>
      <c r="J318">
        <v>0</v>
      </c>
      <c r="K318">
        <v>1142.77</v>
      </c>
      <c r="L318" t="s">
        <v>1048</v>
      </c>
      <c r="M318">
        <f t="shared" si="21"/>
        <v>2011.77</v>
      </c>
      <c r="N318" s="25">
        <f t="shared" si="22"/>
        <v>3.0321557633327867</v>
      </c>
      <c r="O318" s="19">
        <f t="shared" si="23"/>
        <v>3.1</v>
      </c>
      <c r="P318">
        <v>40</v>
      </c>
      <c r="Q318">
        <v>0</v>
      </c>
      <c r="R318">
        <v>0</v>
      </c>
      <c r="S318">
        <v>700</v>
      </c>
      <c r="T318">
        <v>0.85</v>
      </c>
      <c r="U318" t="s">
        <v>1049</v>
      </c>
      <c r="V318" t="s">
        <v>1050</v>
      </c>
      <c r="W318" t="s">
        <v>1051</v>
      </c>
      <c r="X318" t="s">
        <v>1052</v>
      </c>
      <c r="Y318">
        <v>61</v>
      </c>
      <c r="Z318">
        <v>0</v>
      </c>
      <c r="AA318">
        <v>0</v>
      </c>
      <c r="AB318">
        <f t="shared" si="24"/>
        <v>61</v>
      </c>
      <c r="AC318">
        <v>0</v>
      </c>
      <c r="AD318">
        <v>207</v>
      </c>
      <c r="AE318">
        <v>0</v>
      </c>
      <c r="AF318">
        <v>0</v>
      </c>
      <c r="AG318">
        <v>0</v>
      </c>
      <c r="AH318">
        <v>61</v>
      </c>
    </row>
    <row r="319" spans="1:34" x14ac:dyDescent="0.25">
      <c r="A319" t="str">
        <f t="shared" si="20"/>
        <v>MRKU03802917009920000</v>
      </c>
      <c r="B319" t="s">
        <v>534</v>
      </c>
      <c r="C319" s="22">
        <v>7009920000</v>
      </c>
      <c r="D319" s="20">
        <v>43710</v>
      </c>
      <c r="E319" t="s">
        <v>1046</v>
      </c>
      <c r="F319">
        <v>100</v>
      </c>
      <c r="G319" t="s">
        <v>1047</v>
      </c>
      <c r="H319">
        <v>25648</v>
      </c>
      <c r="I319">
        <v>28479.19</v>
      </c>
      <c r="J319">
        <v>0</v>
      </c>
      <c r="K319">
        <v>1143.28</v>
      </c>
      <c r="L319" t="s">
        <v>1048</v>
      </c>
      <c r="M319">
        <f t="shared" si="21"/>
        <v>26791.279999999999</v>
      </c>
      <c r="N319" s="25">
        <f t="shared" si="22"/>
        <v>4.0013019161458505</v>
      </c>
      <c r="O319" s="19">
        <f t="shared" si="23"/>
        <v>4.0999999999999996</v>
      </c>
      <c r="P319">
        <v>700</v>
      </c>
      <c r="Q319">
        <v>0</v>
      </c>
      <c r="R319">
        <v>0</v>
      </c>
      <c r="S319">
        <v>700</v>
      </c>
      <c r="T319">
        <v>1.42</v>
      </c>
      <c r="U319" t="s">
        <v>1049</v>
      </c>
      <c r="V319" t="s">
        <v>1050</v>
      </c>
      <c r="W319" t="s">
        <v>1051</v>
      </c>
      <c r="X319" t="s">
        <v>1052</v>
      </c>
      <c r="Y319">
        <v>1072</v>
      </c>
      <c r="Z319">
        <v>0</v>
      </c>
      <c r="AA319">
        <v>0</v>
      </c>
      <c r="AB319">
        <f t="shared" si="24"/>
        <v>1072</v>
      </c>
      <c r="AC319">
        <v>0</v>
      </c>
      <c r="AD319">
        <v>5713</v>
      </c>
      <c r="AE319">
        <v>0</v>
      </c>
      <c r="AF319">
        <v>0</v>
      </c>
      <c r="AG319">
        <v>0</v>
      </c>
      <c r="AH319">
        <v>1072</v>
      </c>
    </row>
    <row r="320" spans="1:34" x14ac:dyDescent="0.25">
      <c r="A320" t="str">
        <f t="shared" si="20"/>
        <v>MRKU03823408539500000</v>
      </c>
      <c r="B320" t="s">
        <v>535</v>
      </c>
      <c r="C320" s="22">
        <v>8539500000</v>
      </c>
      <c r="D320" s="20">
        <v>43718</v>
      </c>
      <c r="E320" t="s">
        <v>1046</v>
      </c>
      <c r="F320">
        <v>100</v>
      </c>
      <c r="G320" t="s">
        <v>1047</v>
      </c>
      <c r="H320">
        <v>34924</v>
      </c>
      <c r="I320">
        <v>38779.68</v>
      </c>
      <c r="J320">
        <v>0</v>
      </c>
      <c r="K320">
        <v>1143.75</v>
      </c>
      <c r="L320" t="s">
        <v>1048</v>
      </c>
      <c r="M320">
        <f t="shared" si="21"/>
        <v>36067.75</v>
      </c>
      <c r="N320" s="25">
        <f t="shared" si="22"/>
        <v>3.7013675652071449</v>
      </c>
      <c r="O320" s="19">
        <f t="shared" si="23"/>
        <v>3.8000000000000003</v>
      </c>
      <c r="P320">
        <v>700</v>
      </c>
      <c r="Q320">
        <v>0</v>
      </c>
      <c r="R320">
        <v>0</v>
      </c>
      <c r="S320">
        <v>700</v>
      </c>
      <c r="T320">
        <v>1.94</v>
      </c>
      <c r="U320" t="s">
        <v>1049</v>
      </c>
      <c r="V320" t="s">
        <v>1050</v>
      </c>
      <c r="W320" t="s">
        <v>1051</v>
      </c>
      <c r="X320" t="s">
        <v>1052</v>
      </c>
      <c r="Y320">
        <v>1335</v>
      </c>
      <c r="Z320">
        <v>0</v>
      </c>
      <c r="AA320">
        <v>0</v>
      </c>
      <c r="AB320">
        <f t="shared" si="24"/>
        <v>1335</v>
      </c>
      <c r="AC320">
        <v>0</v>
      </c>
      <c r="AD320">
        <v>7621</v>
      </c>
      <c r="AE320">
        <v>0</v>
      </c>
      <c r="AF320">
        <v>0</v>
      </c>
      <c r="AG320">
        <v>0</v>
      </c>
      <c r="AH320">
        <v>1335</v>
      </c>
    </row>
    <row r="321" spans="1:34" x14ac:dyDescent="0.25">
      <c r="A321" t="str">
        <f t="shared" si="20"/>
        <v>MRKU03946077020008000</v>
      </c>
      <c r="B321" t="s">
        <v>536</v>
      </c>
      <c r="C321" s="22">
        <v>7020008000</v>
      </c>
      <c r="D321" s="20">
        <v>43718</v>
      </c>
      <c r="E321" t="s">
        <v>1046</v>
      </c>
      <c r="F321">
        <v>100</v>
      </c>
      <c r="G321" t="s">
        <v>1055</v>
      </c>
      <c r="H321">
        <v>8078</v>
      </c>
      <c r="I321">
        <v>63359.24</v>
      </c>
      <c r="J321">
        <v>0</v>
      </c>
      <c r="K321">
        <v>1142.8599999999999</v>
      </c>
      <c r="L321" t="s">
        <v>1048</v>
      </c>
      <c r="M321">
        <f t="shared" si="21"/>
        <v>9220.86</v>
      </c>
      <c r="N321" s="25">
        <f t="shared" si="22"/>
        <v>2.7980036569257094</v>
      </c>
      <c r="O321" s="19">
        <f t="shared" si="23"/>
        <v>2.8000000000000003</v>
      </c>
      <c r="P321">
        <v>329</v>
      </c>
      <c r="Q321">
        <v>0</v>
      </c>
      <c r="R321">
        <v>0</v>
      </c>
      <c r="S321">
        <v>700</v>
      </c>
      <c r="T321">
        <v>6.74</v>
      </c>
      <c r="U321" t="s">
        <v>1066</v>
      </c>
      <c r="V321" t="s">
        <v>1050</v>
      </c>
      <c r="W321" t="s">
        <v>1051</v>
      </c>
      <c r="X321" t="s">
        <v>1052</v>
      </c>
      <c r="Y321">
        <v>258</v>
      </c>
      <c r="Z321">
        <v>0</v>
      </c>
      <c r="AA321">
        <v>0</v>
      </c>
      <c r="AB321">
        <f t="shared" si="24"/>
        <v>258</v>
      </c>
      <c r="AC321">
        <v>0</v>
      </c>
      <c r="AD321">
        <v>1840</v>
      </c>
      <c r="AE321">
        <v>0</v>
      </c>
      <c r="AF321">
        <v>0</v>
      </c>
      <c r="AG321">
        <v>0</v>
      </c>
      <c r="AH321">
        <v>258</v>
      </c>
    </row>
    <row r="322" spans="1:34" x14ac:dyDescent="0.25">
      <c r="A322" t="str">
        <f t="shared" si="20"/>
        <v>MRKU03946077610909000</v>
      </c>
      <c r="B322" t="s">
        <v>536</v>
      </c>
      <c r="C322" s="22">
        <v>7610909000</v>
      </c>
      <c r="D322" s="20">
        <v>43718</v>
      </c>
      <c r="E322" t="s">
        <v>1046</v>
      </c>
      <c r="F322">
        <v>100</v>
      </c>
      <c r="G322" t="s">
        <v>1055</v>
      </c>
      <c r="H322">
        <v>9116</v>
      </c>
      <c r="I322">
        <v>71503.199999999997</v>
      </c>
      <c r="J322">
        <v>0</v>
      </c>
      <c r="K322">
        <v>1142.8599999999999</v>
      </c>
      <c r="L322" t="s">
        <v>1048</v>
      </c>
      <c r="M322">
        <f t="shared" si="21"/>
        <v>10258.86</v>
      </c>
      <c r="N322" s="25">
        <f t="shared" si="22"/>
        <v>5.6828926410926748</v>
      </c>
      <c r="O322" s="19">
        <f t="shared" si="23"/>
        <v>5.6999999999999993</v>
      </c>
      <c r="P322">
        <v>371</v>
      </c>
      <c r="Q322">
        <v>0</v>
      </c>
      <c r="R322">
        <v>0</v>
      </c>
      <c r="S322">
        <v>700</v>
      </c>
      <c r="T322">
        <v>6.74</v>
      </c>
      <c r="U322" t="s">
        <v>1066</v>
      </c>
      <c r="V322" t="s">
        <v>1050</v>
      </c>
      <c r="W322" t="s">
        <v>1051</v>
      </c>
      <c r="X322" t="s">
        <v>1052</v>
      </c>
      <c r="Y322">
        <v>583</v>
      </c>
      <c r="Z322">
        <v>0</v>
      </c>
      <c r="AA322">
        <v>0</v>
      </c>
      <c r="AB322">
        <f t="shared" si="24"/>
        <v>583</v>
      </c>
      <c r="AC322">
        <v>0</v>
      </c>
      <c r="AD322">
        <v>2135</v>
      </c>
      <c r="AE322">
        <v>0</v>
      </c>
      <c r="AF322">
        <v>0</v>
      </c>
      <c r="AG322">
        <v>0</v>
      </c>
      <c r="AH322">
        <v>583</v>
      </c>
    </row>
    <row r="323" spans="1:34" x14ac:dyDescent="0.25">
      <c r="A323" t="str">
        <f t="shared" ref="A323:A386" si="25">CONCATENATE(B323,C323)</f>
        <v>MRKU04988758204110000</v>
      </c>
      <c r="B323" t="s">
        <v>540</v>
      </c>
      <c r="C323" s="22">
        <v>8204110000</v>
      </c>
      <c r="D323" s="20">
        <v>43711</v>
      </c>
      <c r="E323" t="s">
        <v>1046</v>
      </c>
      <c r="F323">
        <v>100</v>
      </c>
      <c r="G323" t="s">
        <v>1048</v>
      </c>
      <c r="H323">
        <v>9007</v>
      </c>
      <c r="I323">
        <v>10000.92</v>
      </c>
      <c r="J323">
        <v>0</v>
      </c>
      <c r="K323">
        <v>877.53</v>
      </c>
      <c r="L323" t="s">
        <v>1048</v>
      </c>
      <c r="M323">
        <f t="shared" ref="M323:M386" si="26">H323+K323</f>
        <v>9884.5300000000007</v>
      </c>
      <c r="N323" s="25">
        <f t="shared" ref="N323:N386" si="27">(Y323/M323)*100</f>
        <v>1.5681069307291291</v>
      </c>
      <c r="O323" s="19">
        <f t="shared" ref="O323:O386" si="28">ROUNDUP(N323,1)</f>
        <v>1.6</v>
      </c>
      <c r="P323">
        <v>38</v>
      </c>
      <c r="Q323">
        <v>0</v>
      </c>
      <c r="R323">
        <v>0</v>
      </c>
      <c r="S323">
        <v>300</v>
      </c>
      <c r="T323">
        <v>3.53</v>
      </c>
      <c r="U323" t="s">
        <v>1062</v>
      </c>
      <c r="V323" t="s">
        <v>1057</v>
      </c>
      <c r="W323" t="s">
        <v>1051</v>
      </c>
      <c r="X323" t="s">
        <v>1052</v>
      </c>
      <c r="Y323">
        <v>155</v>
      </c>
      <c r="Z323">
        <v>0</v>
      </c>
      <c r="AA323">
        <v>0</v>
      </c>
      <c r="AB323">
        <f t="shared" ref="AB323:AB386" si="29">Y323+Z323+AA323</f>
        <v>155</v>
      </c>
      <c r="AC323">
        <v>0</v>
      </c>
      <c r="AD323">
        <v>1862</v>
      </c>
      <c r="AE323">
        <v>10</v>
      </c>
      <c r="AF323">
        <v>0</v>
      </c>
      <c r="AG323">
        <v>0</v>
      </c>
      <c r="AH323">
        <v>165</v>
      </c>
    </row>
    <row r="324" spans="1:34" x14ac:dyDescent="0.25">
      <c r="A324" t="str">
        <f t="shared" si="25"/>
        <v>MRKU04988757308400000</v>
      </c>
      <c r="B324" t="s">
        <v>540</v>
      </c>
      <c r="C324" s="22">
        <v>7308400000</v>
      </c>
      <c r="D324" s="20">
        <v>43711</v>
      </c>
      <c r="E324" t="s">
        <v>1046</v>
      </c>
      <c r="F324">
        <v>100</v>
      </c>
      <c r="G324" t="s">
        <v>1048</v>
      </c>
      <c r="H324">
        <v>2658</v>
      </c>
      <c r="I324">
        <v>2951.63</v>
      </c>
      <c r="J324">
        <v>0</v>
      </c>
      <c r="K324">
        <v>877.53</v>
      </c>
      <c r="L324" t="s">
        <v>1048</v>
      </c>
      <c r="M324">
        <f t="shared" si="26"/>
        <v>3535.5299999999997</v>
      </c>
      <c r="N324" s="25">
        <f t="shared" si="27"/>
        <v>0</v>
      </c>
      <c r="O324" s="19">
        <f t="shared" si="28"/>
        <v>0</v>
      </c>
      <c r="P324">
        <v>11</v>
      </c>
      <c r="Q324">
        <v>0</v>
      </c>
      <c r="R324">
        <v>0</v>
      </c>
      <c r="S324">
        <v>300</v>
      </c>
      <c r="T324">
        <v>3.53</v>
      </c>
      <c r="U324" t="s">
        <v>1062</v>
      </c>
      <c r="V324" t="s">
        <v>1057</v>
      </c>
      <c r="W324" t="s">
        <v>1051</v>
      </c>
      <c r="X324" t="s">
        <v>1052</v>
      </c>
      <c r="Y324">
        <v>0</v>
      </c>
      <c r="Z324">
        <v>0</v>
      </c>
      <c r="AA324">
        <v>0</v>
      </c>
      <c r="AB324">
        <f t="shared" si="29"/>
        <v>0</v>
      </c>
      <c r="AC324">
        <v>0</v>
      </c>
      <c r="AD324">
        <v>540</v>
      </c>
      <c r="AE324">
        <v>0</v>
      </c>
      <c r="AF324">
        <v>0</v>
      </c>
      <c r="AG324">
        <v>0</v>
      </c>
      <c r="AH324">
        <v>0</v>
      </c>
    </row>
    <row r="325" spans="1:34" x14ac:dyDescent="0.25">
      <c r="A325" t="str">
        <f t="shared" si="25"/>
        <v>MRKU04988758539500000</v>
      </c>
      <c r="B325" t="s">
        <v>540</v>
      </c>
      <c r="C325" s="22">
        <v>8539500000</v>
      </c>
      <c r="D325" s="20">
        <v>43711</v>
      </c>
      <c r="E325" t="s">
        <v>1046</v>
      </c>
      <c r="F325">
        <v>100</v>
      </c>
      <c r="G325" t="s">
        <v>1048</v>
      </c>
      <c r="H325">
        <v>36533</v>
      </c>
      <c r="I325">
        <v>40566.019999999997</v>
      </c>
      <c r="J325">
        <v>0</v>
      </c>
      <c r="K325">
        <v>877.53</v>
      </c>
      <c r="L325" t="s">
        <v>1048</v>
      </c>
      <c r="M325">
        <f t="shared" si="26"/>
        <v>37410.53</v>
      </c>
      <c r="N325" s="25">
        <f t="shared" si="27"/>
        <v>3.6593975011848268</v>
      </c>
      <c r="O325" s="19">
        <f t="shared" si="28"/>
        <v>3.7</v>
      </c>
      <c r="P325">
        <v>155</v>
      </c>
      <c r="Q325">
        <v>0</v>
      </c>
      <c r="R325">
        <v>0</v>
      </c>
      <c r="S325">
        <v>300</v>
      </c>
      <c r="T325">
        <v>3.53</v>
      </c>
      <c r="U325" t="s">
        <v>1062</v>
      </c>
      <c r="V325" t="s">
        <v>1057</v>
      </c>
      <c r="W325" t="s">
        <v>1051</v>
      </c>
      <c r="X325" t="s">
        <v>1052</v>
      </c>
      <c r="Y325">
        <v>1369</v>
      </c>
      <c r="Z325">
        <v>0</v>
      </c>
      <c r="AA325">
        <v>0</v>
      </c>
      <c r="AB325">
        <f t="shared" si="29"/>
        <v>1369</v>
      </c>
      <c r="AC325">
        <v>0</v>
      </c>
      <c r="AD325">
        <v>7702</v>
      </c>
      <c r="AE325">
        <v>0</v>
      </c>
      <c r="AF325">
        <v>0</v>
      </c>
      <c r="AG325">
        <v>0</v>
      </c>
      <c r="AH325">
        <v>1369</v>
      </c>
    </row>
    <row r="326" spans="1:34" x14ac:dyDescent="0.25">
      <c r="A326" t="str">
        <f t="shared" si="25"/>
        <v>MRKU04988758539219290</v>
      </c>
      <c r="B326" t="s">
        <v>540</v>
      </c>
      <c r="C326" s="22">
        <v>8539219290</v>
      </c>
      <c r="D326" s="20">
        <v>43711</v>
      </c>
      <c r="E326" t="s">
        <v>1046</v>
      </c>
      <c r="F326">
        <v>100</v>
      </c>
      <c r="G326" t="s">
        <v>1048</v>
      </c>
      <c r="H326">
        <v>6857</v>
      </c>
      <c r="I326">
        <v>7614</v>
      </c>
      <c r="J326">
        <v>0</v>
      </c>
      <c r="K326">
        <v>877.53</v>
      </c>
      <c r="L326" t="s">
        <v>1048</v>
      </c>
      <c r="M326">
        <f t="shared" si="26"/>
        <v>7734.53</v>
      </c>
      <c r="N326" s="25">
        <f t="shared" si="27"/>
        <v>2.4177293255052343</v>
      </c>
      <c r="O326" s="19">
        <f t="shared" si="28"/>
        <v>2.5</v>
      </c>
      <c r="P326">
        <v>29</v>
      </c>
      <c r="Q326">
        <v>0</v>
      </c>
      <c r="R326">
        <v>0</v>
      </c>
      <c r="S326">
        <v>300</v>
      </c>
      <c r="T326">
        <v>3.53</v>
      </c>
      <c r="U326" t="s">
        <v>1062</v>
      </c>
      <c r="V326" t="s">
        <v>1057</v>
      </c>
      <c r="W326" t="s">
        <v>1051</v>
      </c>
      <c r="X326" t="s">
        <v>1052</v>
      </c>
      <c r="Y326">
        <v>187</v>
      </c>
      <c r="Z326">
        <v>0</v>
      </c>
      <c r="AA326">
        <v>0</v>
      </c>
      <c r="AB326">
        <f t="shared" si="29"/>
        <v>187</v>
      </c>
      <c r="AC326">
        <v>0</v>
      </c>
      <c r="AD326">
        <v>1432</v>
      </c>
      <c r="AE326">
        <v>0</v>
      </c>
      <c r="AF326">
        <v>0</v>
      </c>
      <c r="AG326">
        <v>0</v>
      </c>
      <c r="AH326">
        <v>187</v>
      </c>
    </row>
    <row r="327" spans="1:34" x14ac:dyDescent="0.25">
      <c r="A327" t="str">
        <f t="shared" si="25"/>
        <v>MRKU04988758203200000</v>
      </c>
      <c r="B327" t="s">
        <v>540</v>
      </c>
      <c r="C327" s="22">
        <v>8203200000</v>
      </c>
      <c r="D327" s="20">
        <v>43711</v>
      </c>
      <c r="E327" t="s">
        <v>1046</v>
      </c>
      <c r="F327">
        <v>100</v>
      </c>
      <c r="G327" t="s">
        <v>1048</v>
      </c>
      <c r="H327">
        <v>10598</v>
      </c>
      <c r="I327">
        <v>83132.460000000006</v>
      </c>
      <c r="J327">
        <v>0</v>
      </c>
      <c r="K327">
        <v>877.53</v>
      </c>
      <c r="L327" t="s">
        <v>1048</v>
      </c>
      <c r="M327">
        <f t="shared" si="26"/>
        <v>11475.53</v>
      </c>
      <c r="N327" s="25">
        <f t="shared" si="27"/>
        <v>1.5859833924881901</v>
      </c>
      <c r="O327" s="19">
        <f t="shared" si="28"/>
        <v>1.6</v>
      </c>
      <c r="P327">
        <v>45</v>
      </c>
      <c r="Q327">
        <v>0</v>
      </c>
      <c r="R327">
        <v>0</v>
      </c>
      <c r="S327">
        <v>300</v>
      </c>
      <c r="T327">
        <v>3.53</v>
      </c>
      <c r="U327" t="s">
        <v>1062</v>
      </c>
      <c r="V327" t="s">
        <v>1057</v>
      </c>
      <c r="W327" t="s">
        <v>1051</v>
      </c>
      <c r="X327" t="s">
        <v>1052</v>
      </c>
      <c r="Y327">
        <v>182</v>
      </c>
      <c r="Z327">
        <v>0</v>
      </c>
      <c r="AA327">
        <v>0</v>
      </c>
      <c r="AB327">
        <f t="shared" si="29"/>
        <v>182</v>
      </c>
      <c r="AC327">
        <v>0</v>
      </c>
      <c r="AD327">
        <v>2191</v>
      </c>
      <c r="AE327">
        <v>0</v>
      </c>
      <c r="AF327">
        <v>0</v>
      </c>
      <c r="AG327">
        <v>0</v>
      </c>
      <c r="AH327">
        <v>182</v>
      </c>
    </row>
    <row r="328" spans="1:34" x14ac:dyDescent="0.25">
      <c r="A328" t="str">
        <f t="shared" si="25"/>
        <v>MRKU04988758204120000</v>
      </c>
      <c r="B328" t="s">
        <v>540</v>
      </c>
      <c r="C328" s="22">
        <v>8204120000</v>
      </c>
      <c r="D328" s="20">
        <v>43711</v>
      </c>
      <c r="E328" t="s">
        <v>1046</v>
      </c>
      <c r="F328">
        <v>100</v>
      </c>
      <c r="G328" t="s">
        <v>1048</v>
      </c>
      <c r="H328">
        <v>4931</v>
      </c>
      <c r="I328">
        <v>38674.67</v>
      </c>
      <c r="J328">
        <v>0</v>
      </c>
      <c r="K328">
        <v>877.53</v>
      </c>
      <c r="L328" t="s">
        <v>1048</v>
      </c>
      <c r="M328">
        <f t="shared" si="26"/>
        <v>5808.53</v>
      </c>
      <c r="N328" s="25">
        <f t="shared" si="27"/>
        <v>1.4633650854863451</v>
      </c>
      <c r="O328" s="19">
        <f t="shared" si="28"/>
        <v>1.5</v>
      </c>
      <c r="P328">
        <v>21</v>
      </c>
      <c r="Q328">
        <v>0</v>
      </c>
      <c r="R328">
        <v>0</v>
      </c>
      <c r="S328">
        <v>300</v>
      </c>
      <c r="T328">
        <v>3.53</v>
      </c>
      <c r="U328" t="s">
        <v>1062</v>
      </c>
      <c r="V328" t="s">
        <v>1057</v>
      </c>
      <c r="W328" t="s">
        <v>1051</v>
      </c>
      <c r="X328" t="s">
        <v>1052</v>
      </c>
      <c r="Y328">
        <v>85</v>
      </c>
      <c r="Z328">
        <v>0</v>
      </c>
      <c r="AA328">
        <v>0</v>
      </c>
      <c r="AB328">
        <f t="shared" si="29"/>
        <v>85</v>
      </c>
      <c r="AC328">
        <v>0</v>
      </c>
      <c r="AD328">
        <v>1020</v>
      </c>
      <c r="AE328">
        <v>0</v>
      </c>
      <c r="AF328">
        <v>0</v>
      </c>
      <c r="AG328">
        <v>0</v>
      </c>
      <c r="AH328">
        <v>85</v>
      </c>
    </row>
    <row r="329" spans="1:34" x14ac:dyDescent="0.25">
      <c r="A329" t="str">
        <f t="shared" si="25"/>
        <v>MRKU05139708539500000</v>
      </c>
      <c r="B329" t="s">
        <v>545</v>
      </c>
      <c r="C329" s="22">
        <v>8539500000</v>
      </c>
      <c r="D329" s="20">
        <v>43718</v>
      </c>
      <c r="E329" t="s">
        <v>1046</v>
      </c>
      <c r="F329">
        <v>100</v>
      </c>
      <c r="G329" t="s">
        <v>1047</v>
      </c>
      <c r="H329">
        <v>42742</v>
      </c>
      <c r="I329">
        <v>47460.2</v>
      </c>
      <c r="J329">
        <v>0</v>
      </c>
      <c r="K329">
        <v>1144.1300000000001</v>
      </c>
      <c r="L329" t="s">
        <v>1048</v>
      </c>
      <c r="M329">
        <f t="shared" si="26"/>
        <v>43886.13</v>
      </c>
      <c r="N329" s="25">
        <f t="shared" si="27"/>
        <v>3.7004857799035826</v>
      </c>
      <c r="O329" s="19">
        <f t="shared" si="28"/>
        <v>3.8000000000000003</v>
      </c>
      <c r="P329">
        <v>700</v>
      </c>
      <c r="Q329">
        <v>0</v>
      </c>
      <c r="R329">
        <v>0</v>
      </c>
      <c r="S329">
        <v>700</v>
      </c>
      <c r="T329">
        <v>2.37</v>
      </c>
      <c r="U329" t="s">
        <v>1049</v>
      </c>
      <c r="V329" t="s">
        <v>1050</v>
      </c>
      <c r="W329" t="s">
        <v>1051</v>
      </c>
      <c r="X329" t="s">
        <v>1052</v>
      </c>
      <c r="Y329">
        <v>1624</v>
      </c>
      <c r="Z329">
        <v>0</v>
      </c>
      <c r="AA329">
        <v>0</v>
      </c>
      <c r="AB329">
        <f t="shared" si="29"/>
        <v>1624</v>
      </c>
      <c r="AC329">
        <v>0</v>
      </c>
      <c r="AD329">
        <v>9242</v>
      </c>
      <c r="AE329">
        <v>0</v>
      </c>
      <c r="AF329">
        <v>0</v>
      </c>
      <c r="AG329">
        <v>0</v>
      </c>
      <c r="AH329">
        <v>1624</v>
      </c>
    </row>
    <row r="330" spans="1:34" x14ac:dyDescent="0.25">
      <c r="A330" t="str">
        <f t="shared" si="25"/>
        <v>MRKU05838958539500000</v>
      </c>
      <c r="B330" t="s">
        <v>548</v>
      </c>
      <c r="C330" s="22">
        <v>8539500000</v>
      </c>
      <c r="D330" s="20">
        <v>43710</v>
      </c>
      <c r="E330" t="s">
        <v>1046</v>
      </c>
      <c r="F330">
        <v>100</v>
      </c>
      <c r="G330" t="s">
        <v>1047</v>
      </c>
      <c r="H330">
        <v>80989</v>
      </c>
      <c r="I330">
        <v>89929.68</v>
      </c>
      <c r="J330">
        <v>0</v>
      </c>
      <c r="K330">
        <v>1155.8699999999999</v>
      </c>
      <c r="L330" t="s">
        <v>1048</v>
      </c>
      <c r="M330">
        <f t="shared" si="26"/>
        <v>82144.87</v>
      </c>
      <c r="N330" s="25">
        <f t="shared" si="27"/>
        <v>3.6630406743598236</v>
      </c>
      <c r="O330" s="19">
        <f t="shared" si="28"/>
        <v>3.7</v>
      </c>
      <c r="P330">
        <v>204</v>
      </c>
      <c r="Q330">
        <v>0</v>
      </c>
      <c r="R330">
        <v>0</v>
      </c>
      <c r="S330">
        <v>700</v>
      </c>
      <c r="T330">
        <v>15.4</v>
      </c>
      <c r="U330" t="s">
        <v>1049</v>
      </c>
      <c r="V330" t="s">
        <v>1050</v>
      </c>
      <c r="W330" t="s">
        <v>1051</v>
      </c>
      <c r="X330" t="s">
        <v>1052</v>
      </c>
      <c r="Y330">
        <v>3009</v>
      </c>
      <c r="Z330">
        <v>0</v>
      </c>
      <c r="AA330">
        <v>0</v>
      </c>
      <c r="AB330">
        <f t="shared" si="29"/>
        <v>3009</v>
      </c>
      <c r="AC330">
        <v>0</v>
      </c>
      <c r="AD330">
        <v>16908</v>
      </c>
      <c r="AE330">
        <v>0</v>
      </c>
      <c r="AF330">
        <v>0</v>
      </c>
      <c r="AG330">
        <v>0</v>
      </c>
      <c r="AH330">
        <v>3009</v>
      </c>
    </row>
    <row r="331" spans="1:34" x14ac:dyDescent="0.25">
      <c r="A331" t="str">
        <f t="shared" si="25"/>
        <v>MRKU05838958543709099</v>
      </c>
      <c r="B331" t="s">
        <v>548</v>
      </c>
      <c r="C331" s="22">
        <v>8543709099</v>
      </c>
      <c r="D331" s="20">
        <v>43710</v>
      </c>
      <c r="E331" t="s">
        <v>1046</v>
      </c>
      <c r="F331">
        <v>100</v>
      </c>
      <c r="G331" t="s">
        <v>1047</v>
      </c>
      <c r="H331">
        <v>196468</v>
      </c>
      <c r="I331">
        <v>218157.6</v>
      </c>
      <c r="J331">
        <v>0</v>
      </c>
      <c r="K331">
        <v>1155.8699999999999</v>
      </c>
      <c r="L331" t="s">
        <v>1048</v>
      </c>
      <c r="M331">
        <f t="shared" si="26"/>
        <v>197623.87</v>
      </c>
      <c r="N331" s="25">
        <f t="shared" si="27"/>
        <v>3.6938857639008891</v>
      </c>
      <c r="O331" s="19">
        <f t="shared" si="28"/>
        <v>3.7</v>
      </c>
      <c r="P331">
        <v>496</v>
      </c>
      <c r="Q331">
        <v>0</v>
      </c>
      <c r="R331">
        <v>0</v>
      </c>
      <c r="S331">
        <v>700</v>
      </c>
      <c r="T331">
        <v>15.4</v>
      </c>
      <c r="U331" t="s">
        <v>1049</v>
      </c>
      <c r="V331" t="s">
        <v>1050</v>
      </c>
      <c r="W331" t="s">
        <v>1051</v>
      </c>
      <c r="X331" t="s">
        <v>1052</v>
      </c>
      <c r="Y331">
        <v>7300</v>
      </c>
      <c r="Z331">
        <v>0</v>
      </c>
      <c r="AA331">
        <v>0</v>
      </c>
      <c r="AB331">
        <f t="shared" si="29"/>
        <v>7300</v>
      </c>
      <c r="AC331">
        <v>0</v>
      </c>
      <c r="AD331">
        <v>41016</v>
      </c>
      <c r="AE331">
        <v>0</v>
      </c>
      <c r="AF331">
        <v>0</v>
      </c>
      <c r="AG331">
        <v>0</v>
      </c>
      <c r="AH331">
        <v>7300</v>
      </c>
    </row>
    <row r="332" spans="1:34" x14ac:dyDescent="0.25">
      <c r="A332" t="str">
        <f t="shared" si="25"/>
        <v>MRKU06594977020008000</v>
      </c>
      <c r="B332" t="s">
        <v>552</v>
      </c>
      <c r="C332" s="22">
        <v>7020008000</v>
      </c>
      <c r="D332" s="20">
        <v>43718</v>
      </c>
      <c r="E332" t="s">
        <v>1046</v>
      </c>
      <c r="F332">
        <v>100</v>
      </c>
      <c r="G332" t="s">
        <v>1055</v>
      </c>
      <c r="H332">
        <v>19599</v>
      </c>
      <c r="I332">
        <v>153728.95999999999</v>
      </c>
      <c r="J332">
        <v>0</v>
      </c>
      <c r="K332">
        <v>1142.98</v>
      </c>
      <c r="L332" t="s">
        <v>1048</v>
      </c>
      <c r="M332">
        <f t="shared" si="26"/>
        <v>20741.98</v>
      </c>
      <c r="N332" s="25">
        <f t="shared" si="27"/>
        <v>2.9987493961521516</v>
      </c>
      <c r="O332" s="19">
        <f t="shared" si="28"/>
        <v>3</v>
      </c>
      <c r="P332">
        <v>700</v>
      </c>
      <c r="Q332">
        <v>0</v>
      </c>
      <c r="R332">
        <v>0</v>
      </c>
      <c r="S332">
        <v>700</v>
      </c>
      <c r="T332">
        <v>7.69</v>
      </c>
      <c r="U332" t="s">
        <v>1066</v>
      </c>
      <c r="V332" t="s">
        <v>1050</v>
      </c>
      <c r="W332" t="s">
        <v>1051</v>
      </c>
      <c r="X332" t="s">
        <v>1052</v>
      </c>
      <c r="Y332">
        <v>622</v>
      </c>
      <c r="Z332">
        <v>0</v>
      </c>
      <c r="AA332">
        <v>0</v>
      </c>
      <c r="AB332">
        <f t="shared" si="29"/>
        <v>622</v>
      </c>
      <c r="AC332">
        <v>0</v>
      </c>
      <c r="AD332">
        <v>4413</v>
      </c>
      <c r="AE332">
        <v>0</v>
      </c>
      <c r="AF332">
        <v>0</v>
      </c>
      <c r="AG332">
        <v>0</v>
      </c>
      <c r="AH332">
        <v>622</v>
      </c>
    </row>
    <row r="333" spans="1:34" x14ac:dyDescent="0.25">
      <c r="A333" t="str">
        <f t="shared" si="25"/>
        <v>MRKU09434827610909000</v>
      </c>
      <c r="B333" t="s">
        <v>565</v>
      </c>
      <c r="C333" s="22">
        <v>7610909000</v>
      </c>
      <c r="D333" s="20">
        <v>43718</v>
      </c>
      <c r="E333" t="s">
        <v>1046</v>
      </c>
      <c r="F333">
        <v>100</v>
      </c>
      <c r="G333" t="s">
        <v>1047</v>
      </c>
      <c r="H333">
        <v>20232</v>
      </c>
      <c r="I333">
        <v>22466.15</v>
      </c>
      <c r="J333">
        <v>0</v>
      </c>
      <c r="K333">
        <v>1143.01</v>
      </c>
      <c r="L333" t="s">
        <v>1048</v>
      </c>
      <c r="M333">
        <f t="shared" si="26"/>
        <v>21375.01</v>
      </c>
      <c r="N333" s="25">
        <f t="shared" si="27"/>
        <v>6.0023363731759662</v>
      </c>
      <c r="O333" s="19">
        <f t="shared" si="28"/>
        <v>6.1</v>
      </c>
      <c r="P333">
        <v>700</v>
      </c>
      <c r="Q333">
        <v>0</v>
      </c>
      <c r="R333">
        <v>0</v>
      </c>
      <c r="S333">
        <v>700</v>
      </c>
      <c r="T333">
        <v>1.1200000000000001</v>
      </c>
      <c r="U333" t="s">
        <v>1049</v>
      </c>
      <c r="V333" t="s">
        <v>1050</v>
      </c>
      <c r="W333" t="s">
        <v>1051</v>
      </c>
      <c r="X333" t="s">
        <v>1052</v>
      </c>
      <c r="Y333">
        <v>1283</v>
      </c>
      <c r="Z333">
        <v>0</v>
      </c>
      <c r="AA333">
        <v>0</v>
      </c>
      <c r="AB333">
        <f t="shared" si="29"/>
        <v>1283</v>
      </c>
      <c r="AC333">
        <v>0</v>
      </c>
      <c r="AD333">
        <v>4672</v>
      </c>
      <c r="AE333">
        <v>0</v>
      </c>
      <c r="AF333">
        <v>0</v>
      </c>
      <c r="AG333">
        <v>0</v>
      </c>
      <c r="AH333">
        <v>1283</v>
      </c>
    </row>
    <row r="334" spans="1:34" x14ac:dyDescent="0.25">
      <c r="A334" t="str">
        <f t="shared" si="25"/>
        <v>MRKU09600528539500000</v>
      </c>
      <c r="B334" t="s">
        <v>568</v>
      </c>
      <c r="C334" s="22">
        <v>8539500000</v>
      </c>
      <c r="D334" s="20">
        <v>43718</v>
      </c>
      <c r="E334" t="s">
        <v>1046</v>
      </c>
      <c r="F334">
        <v>100</v>
      </c>
      <c r="G334" t="s">
        <v>1047</v>
      </c>
      <c r="H334">
        <v>146223</v>
      </c>
      <c r="I334">
        <v>162366.42000000001</v>
      </c>
      <c r="J334">
        <v>0</v>
      </c>
      <c r="K334">
        <v>1149.31</v>
      </c>
      <c r="L334" t="s">
        <v>1048</v>
      </c>
      <c r="M334">
        <f t="shared" si="26"/>
        <v>147372.31</v>
      </c>
      <c r="N334" s="25">
        <f t="shared" si="27"/>
        <v>3.7001523556223015</v>
      </c>
      <c r="O334" s="19">
        <f t="shared" si="28"/>
        <v>3.8000000000000003</v>
      </c>
      <c r="P334">
        <v>700</v>
      </c>
      <c r="Q334">
        <v>0</v>
      </c>
      <c r="R334">
        <v>0</v>
      </c>
      <c r="S334">
        <v>700</v>
      </c>
      <c r="T334">
        <v>8.1199999999999992</v>
      </c>
      <c r="U334" t="s">
        <v>1049</v>
      </c>
      <c r="V334" t="s">
        <v>1050</v>
      </c>
      <c r="W334" t="s">
        <v>1051</v>
      </c>
      <c r="X334" t="s">
        <v>1052</v>
      </c>
      <c r="Y334">
        <v>5453</v>
      </c>
      <c r="Z334">
        <v>0</v>
      </c>
      <c r="AA334">
        <v>0</v>
      </c>
      <c r="AB334">
        <f t="shared" si="29"/>
        <v>5453</v>
      </c>
      <c r="AC334">
        <v>0</v>
      </c>
      <c r="AD334">
        <v>30705</v>
      </c>
      <c r="AE334">
        <v>0</v>
      </c>
      <c r="AF334">
        <v>0</v>
      </c>
      <c r="AG334">
        <v>0</v>
      </c>
      <c r="AH334">
        <v>5453</v>
      </c>
    </row>
    <row r="335" spans="1:34" x14ac:dyDescent="0.25">
      <c r="A335" t="str">
        <f t="shared" si="25"/>
        <v>MRKU09922407610909000</v>
      </c>
      <c r="B335" t="s">
        <v>571</v>
      </c>
      <c r="C335" s="22">
        <v>7610909000</v>
      </c>
      <c r="D335" s="20">
        <v>43718</v>
      </c>
      <c r="E335" t="s">
        <v>1046</v>
      </c>
      <c r="F335">
        <v>100</v>
      </c>
      <c r="G335" t="s">
        <v>1047</v>
      </c>
      <c r="H335">
        <v>25007</v>
      </c>
      <c r="I335">
        <v>27767.59</v>
      </c>
      <c r="J335">
        <v>0</v>
      </c>
      <c r="K335">
        <v>1143.25</v>
      </c>
      <c r="L335" t="s">
        <v>1048</v>
      </c>
      <c r="M335">
        <f t="shared" si="26"/>
        <v>26150.25</v>
      </c>
      <c r="N335" s="25">
        <f t="shared" si="27"/>
        <v>5.9999426391717101</v>
      </c>
      <c r="O335" s="19">
        <f t="shared" si="28"/>
        <v>6</v>
      </c>
      <c r="P335">
        <v>700</v>
      </c>
      <c r="Q335">
        <v>0</v>
      </c>
      <c r="R335">
        <v>0</v>
      </c>
      <c r="S335">
        <v>700</v>
      </c>
      <c r="T335">
        <v>1.39</v>
      </c>
      <c r="U335" t="s">
        <v>1049</v>
      </c>
      <c r="V335" t="s">
        <v>1050</v>
      </c>
      <c r="W335" t="s">
        <v>1051</v>
      </c>
      <c r="X335" t="s">
        <v>1052</v>
      </c>
      <c r="Y335">
        <v>1569</v>
      </c>
      <c r="Z335">
        <v>0</v>
      </c>
      <c r="AA335">
        <v>0</v>
      </c>
      <c r="AB335">
        <f t="shared" si="29"/>
        <v>1569</v>
      </c>
      <c r="AC335">
        <v>0</v>
      </c>
      <c r="AD335">
        <v>5684</v>
      </c>
      <c r="AE335">
        <v>0</v>
      </c>
      <c r="AF335">
        <v>0</v>
      </c>
      <c r="AG335">
        <v>0</v>
      </c>
      <c r="AH335">
        <v>1569</v>
      </c>
    </row>
    <row r="336" spans="1:34" x14ac:dyDescent="0.25">
      <c r="A336" t="str">
        <f t="shared" si="25"/>
        <v>MRKU10134127009920000</v>
      </c>
      <c r="B336" t="s">
        <v>573</v>
      </c>
      <c r="C336" s="22">
        <v>7009920000</v>
      </c>
      <c r="D336" s="20">
        <v>43710</v>
      </c>
      <c r="E336" t="s">
        <v>1046</v>
      </c>
      <c r="F336">
        <v>100</v>
      </c>
      <c r="G336" t="s">
        <v>1047</v>
      </c>
      <c r="H336">
        <v>30933</v>
      </c>
      <c r="I336">
        <v>34348.5</v>
      </c>
      <c r="J336">
        <v>0</v>
      </c>
      <c r="K336">
        <v>1143.55</v>
      </c>
      <c r="L336" t="s">
        <v>1048</v>
      </c>
      <c r="M336">
        <f t="shared" si="26"/>
        <v>32076.55</v>
      </c>
      <c r="N336" s="25">
        <f t="shared" si="27"/>
        <v>3.9998067123802281</v>
      </c>
      <c r="O336" s="19">
        <f t="shared" si="28"/>
        <v>4</v>
      </c>
      <c r="P336">
        <v>700</v>
      </c>
      <c r="Q336">
        <v>0</v>
      </c>
      <c r="R336">
        <v>0</v>
      </c>
      <c r="S336">
        <v>700</v>
      </c>
      <c r="T336">
        <v>1.72</v>
      </c>
      <c r="U336" t="s">
        <v>1049</v>
      </c>
      <c r="V336" t="s">
        <v>1050</v>
      </c>
      <c r="W336" t="s">
        <v>1051</v>
      </c>
      <c r="X336" t="s">
        <v>1052</v>
      </c>
      <c r="Y336">
        <v>1283</v>
      </c>
      <c r="Z336">
        <v>0</v>
      </c>
      <c r="AA336">
        <v>0</v>
      </c>
      <c r="AB336">
        <f t="shared" si="29"/>
        <v>1283</v>
      </c>
      <c r="AC336">
        <v>0</v>
      </c>
      <c r="AD336">
        <v>6812</v>
      </c>
      <c r="AE336">
        <v>0</v>
      </c>
      <c r="AF336">
        <v>0</v>
      </c>
      <c r="AG336">
        <v>0</v>
      </c>
      <c r="AH336">
        <v>1283</v>
      </c>
    </row>
    <row r="337" spans="1:34" x14ac:dyDescent="0.25">
      <c r="A337" t="str">
        <f t="shared" si="25"/>
        <v>MRKU10340356910900000</v>
      </c>
      <c r="B337" t="s">
        <v>575</v>
      </c>
      <c r="C337" s="22">
        <v>6910900000</v>
      </c>
      <c r="D337" s="20">
        <v>43718</v>
      </c>
      <c r="E337" t="s">
        <v>1046</v>
      </c>
      <c r="F337">
        <v>100</v>
      </c>
      <c r="G337" t="s">
        <v>1047</v>
      </c>
      <c r="H337">
        <v>22882</v>
      </c>
      <c r="I337">
        <v>25408</v>
      </c>
      <c r="J337">
        <v>0</v>
      </c>
      <c r="K337">
        <v>1143.1400000000001</v>
      </c>
      <c r="L337" t="s">
        <v>1048</v>
      </c>
      <c r="M337">
        <f t="shared" si="26"/>
        <v>24025.14</v>
      </c>
      <c r="N337" s="25">
        <f t="shared" si="27"/>
        <v>7.000999786057438</v>
      </c>
      <c r="O337" s="19">
        <f t="shared" si="28"/>
        <v>7.1</v>
      </c>
      <c r="P337">
        <v>700</v>
      </c>
      <c r="Q337">
        <v>0</v>
      </c>
      <c r="R337">
        <v>0</v>
      </c>
      <c r="S337">
        <v>700</v>
      </c>
      <c r="T337">
        <v>1.27</v>
      </c>
      <c r="U337" t="s">
        <v>1049</v>
      </c>
      <c r="V337" t="s">
        <v>1050</v>
      </c>
      <c r="W337" t="s">
        <v>1051</v>
      </c>
      <c r="X337" t="s">
        <v>1052</v>
      </c>
      <c r="Y337">
        <v>1682</v>
      </c>
      <c r="Z337">
        <v>0</v>
      </c>
      <c r="AA337">
        <v>0</v>
      </c>
      <c r="AB337">
        <f t="shared" si="29"/>
        <v>1682</v>
      </c>
      <c r="AC337">
        <v>0</v>
      </c>
      <c r="AD337">
        <v>5281</v>
      </c>
      <c r="AE337">
        <v>0</v>
      </c>
      <c r="AF337">
        <v>0</v>
      </c>
      <c r="AG337">
        <v>0</v>
      </c>
      <c r="AH337">
        <v>1682</v>
      </c>
    </row>
    <row r="338" spans="1:34" x14ac:dyDescent="0.25">
      <c r="A338" t="str">
        <f t="shared" si="25"/>
        <v>MRKU10470536910900000</v>
      </c>
      <c r="B338" t="s">
        <v>576</v>
      </c>
      <c r="C338" s="22">
        <v>6910900000</v>
      </c>
      <c r="D338" s="20">
        <v>43718</v>
      </c>
      <c r="E338" t="s">
        <v>1046</v>
      </c>
      <c r="F338">
        <v>100</v>
      </c>
      <c r="G338" t="s">
        <v>1047</v>
      </c>
      <c r="H338">
        <v>34193</v>
      </c>
      <c r="I338">
        <v>37968.300000000003</v>
      </c>
      <c r="J338">
        <v>0</v>
      </c>
      <c r="K338">
        <v>1143.71</v>
      </c>
      <c r="L338" t="s">
        <v>1048</v>
      </c>
      <c r="M338">
        <f t="shared" si="26"/>
        <v>35336.71</v>
      </c>
      <c r="N338" s="25">
        <f t="shared" si="27"/>
        <v>7.0012177138165947</v>
      </c>
      <c r="O338" s="19">
        <f t="shared" si="28"/>
        <v>7.1</v>
      </c>
      <c r="P338">
        <v>700</v>
      </c>
      <c r="Q338">
        <v>0</v>
      </c>
      <c r="R338">
        <v>0</v>
      </c>
      <c r="S338">
        <v>700</v>
      </c>
      <c r="T338">
        <v>1.9</v>
      </c>
      <c r="U338" t="s">
        <v>1049</v>
      </c>
      <c r="V338" t="s">
        <v>1050</v>
      </c>
      <c r="W338" t="s">
        <v>1051</v>
      </c>
      <c r="X338" t="s">
        <v>1052</v>
      </c>
      <c r="Y338">
        <v>2474</v>
      </c>
      <c r="Z338">
        <v>0</v>
      </c>
      <c r="AA338">
        <v>0</v>
      </c>
      <c r="AB338">
        <f t="shared" si="29"/>
        <v>2474</v>
      </c>
      <c r="AC338">
        <v>0</v>
      </c>
      <c r="AD338">
        <v>7702</v>
      </c>
      <c r="AE338">
        <v>0</v>
      </c>
      <c r="AF338">
        <v>0</v>
      </c>
      <c r="AG338">
        <v>0</v>
      </c>
      <c r="AH338">
        <v>2474</v>
      </c>
    </row>
    <row r="339" spans="1:34" x14ac:dyDescent="0.25">
      <c r="A339" t="str">
        <f t="shared" si="25"/>
        <v>MRKU10663937610909000</v>
      </c>
      <c r="B339" t="s">
        <v>577</v>
      </c>
      <c r="C339" s="22">
        <v>7610909000</v>
      </c>
      <c r="D339" s="20">
        <v>43718</v>
      </c>
      <c r="E339" t="s">
        <v>1046</v>
      </c>
      <c r="F339">
        <v>100</v>
      </c>
      <c r="G339" t="s">
        <v>1047</v>
      </c>
      <c r="H339">
        <v>23951</v>
      </c>
      <c r="I339">
        <v>26595.34</v>
      </c>
      <c r="J339">
        <v>0</v>
      </c>
      <c r="K339">
        <v>1143.2</v>
      </c>
      <c r="L339" t="s">
        <v>1048</v>
      </c>
      <c r="M339">
        <f t="shared" si="26"/>
        <v>25094.2</v>
      </c>
      <c r="N339" s="25">
        <f t="shared" si="27"/>
        <v>6.0013867746331817</v>
      </c>
      <c r="O339" s="19">
        <f t="shared" si="28"/>
        <v>6.1</v>
      </c>
      <c r="P339">
        <v>700</v>
      </c>
      <c r="Q339">
        <v>0</v>
      </c>
      <c r="R339">
        <v>0</v>
      </c>
      <c r="S339">
        <v>700</v>
      </c>
      <c r="T339">
        <v>1.33</v>
      </c>
      <c r="U339" t="s">
        <v>1049</v>
      </c>
      <c r="V339" t="s">
        <v>1050</v>
      </c>
      <c r="W339" t="s">
        <v>1051</v>
      </c>
      <c r="X339" t="s">
        <v>1052</v>
      </c>
      <c r="Y339">
        <v>1506</v>
      </c>
      <c r="Z339">
        <v>0</v>
      </c>
      <c r="AA339">
        <v>0</v>
      </c>
      <c r="AB339">
        <f t="shared" si="29"/>
        <v>1506</v>
      </c>
      <c r="AC339">
        <v>0</v>
      </c>
      <c r="AD339">
        <v>5460</v>
      </c>
      <c r="AE339">
        <v>0</v>
      </c>
      <c r="AF339">
        <v>0</v>
      </c>
      <c r="AG339">
        <v>0</v>
      </c>
      <c r="AH339">
        <v>1506</v>
      </c>
    </row>
    <row r="340" spans="1:34" x14ac:dyDescent="0.25">
      <c r="A340" t="str">
        <f t="shared" si="25"/>
        <v>MRKU10706917009920000</v>
      </c>
      <c r="B340" t="s">
        <v>579</v>
      </c>
      <c r="C340" s="22">
        <v>7009920000</v>
      </c>
      <c r="D340" s="20">
        <v>43710</v>
      </c>
      <c r="E340" t="s">
        <v>1046</v>
      </c>
      <c r="F340">
        <v>100</v>
      </c>
      <c r="G340" t="s">
        <v>1047</v>
      </c>
      <c r="H340">
        <v>26482</v>
      </c>
      <c r="I340">
        <v>29405.16</v>
      </c>
      <c r="J340">
        <v>0</v>
      </c>
      <c r="K340">
        <v>1143.32</v>
      </c>
      <c r="L340" t="s">
        <v>1048</v>
      </c>
      <c r="M340">
        <f t="shared" si="26"/>
        <v>27625.32</v>
      </c>
      <c r="N340" s="25">
        <f t="shared" si="27"/>
        <v>3.9999536656950943</v>
      </c>
      <c r="O340" s="19">
        <f t="shared" si="28"/>
        <v>4</v>
      </c>
      <c r="P340">
        <v>700</v>
      </c>
      <c r="Q340">
        <v>0</v>
      </c>
      <c r="R340">
        <v>0</v>
      </c>
      <c r="S340">
        <v>700</v>
      </c>
      <c r="T340">
        <v>1.47</v>
      </c>
      <c r="U340" t="s">
        <v>1049</v>
      </c>
      <c r="V340" t="s">
        <v>1050</v>
      </c>
      <c r="W340" t="s">
        <v>1051</v>
      </c>
      <c r="X340" t="s">
        <v>1052</v>
      </c>
      <c r="Y340">
        <v>1105</v>
      </c>
      <c r="Z340">
        <v>0</v>
      </c>
      <c r="AA340">
        <v>0</v>
      </c>
      <c r="AB340">
        <f t="shared" si="29"/>
        <v>1105</v>
      </c>
      <c r="AC340">
        <v>0</v>
      </c>
      <c r="AD340">
        <v>5886</v>
      </c>
      <c r="AE340">
        <v>0</v>
      </c>
      <c r="AF340">
        <v>0</v>
      </c>
      <c r="AG340">
        <v>0</v>
      </c>
      <c r="AH340">
        <v>1105</v>
      </c>
    </row>
    <row r="341" spans="1:34" x14ac:dyDescent="0.25">
      <c r="A341" t="str">
        <f t="shared" si="25"/>
        <v>MRKU23563609405109890</v>
      </c>
      <c r="B341" t="s">
        <v>587</v>
      </c>
      <c r="C341" s="22">
        <v>9405109890</v>
      </c>
      <c r="D341" s="20">
        <v>43718</v>
      </c>
      <c r="E341" t="s">
        <v>1046</v>
      </c>
      <c r="F341">
        <v>100</v>
      </c>
      <c r="G341" t="s">
        <v>1047</v>
      </c>
      <c r="H341">
        <v>4299</v>
      </c>
      <c r="I341">
        <v>4773.6000000000004</v>
      </c>
      <c r="J341">
        <v>0</v>
      </c>
      <c r="K341">
        <v>1145.99</v>
      </c>
      <c r="L341" t="s">
        <v>1048</v>
      </c>
      <c r="M341">
        <f t="shared" si="26"/>
        <v>5444.99</v>
      </c>
      <c r="N341" s="25">
        <f t="shared" si="27"/>
        <v>2.1671297835257732</v>
      </c>
      <c r="O341" s="19">
        <f t="shared" si="28"/>
        <v>2.2000000000000002</v>
      </c>
      <c r="P341">
        <v>38</v>
      </c>
      <c r="Q341">
        <v>0</v>
      </c>
      <c r="R341">
        <v>0</v>
      </c>
      <c r="S341">
        <v>700</v>
      </c>
      <c r="T341">
        <v>4.43</v>
      </c>
      <c r="U341" t="s">
        <v>1049</v>
      </c>
      <c r="V341" t="s">
        <v>1050</v>
      </c>
      <c r="W341" t="s">
        <v>1051</v>
      </c>
      <c r="X341" t="s">
        <v>1052</v>
      </c>
      <c r="Y341">
        <v>118</v>
      </c>
      <c r="Z341">
        <v>0</v>
      </c>
      <c r="AA341">
        <v>0</v>
      </c>
      <c r="AB341">
        <f t="shared" si="29"/>
        <v>118</v>
      </c>
      <c r="AC341">
        <v>0</v>
      </c>
      <c r="AD341">
        <v>903</v>
      </c>
      <c r="AE341">
        <v>0</v>
      </c>
      <c r="AF341">
        <v>0</v>
      </c>
      <c r="AG341">
        <v>0</v>
      </c>
      <c r="AH341">
        <v>118</v>
      </c>
    </row>
    <row r="342" spans="1:34" x14ac:dyDescent="0.25">
      <c r="A342" t="str">
        <f t="shared" si="25"/>
        <v>MRKU23563609405104090</v>
      </c>
      <c r="B342" t="s">
        <v>587</v>
      </c>
      <c r="C342" s="22">
        <v>9405104090</v>
      </c>
      <c r="D342" s="20">
        <v>43718</v>
      </c>
      <c r="E342" t="s">
        <v>1046</v>
      </c>
      <c r="F342">
        <v>100</v>
      </c>
      <c r="G342" t="s">
        <v>1047</v>
      </c>
      <c r="H342">
        <v>66670</v>
      </c>
      <c r="I342">
        <v>74030.64</v>
      </c>
      <c r="J342">
        <v>0</v>
      </c>
      <c r="K342">
        <v>1145.99</v>
      </c>
      <c r="L342" t="s">
        <v>1048</v>
      </c>
      <c r="M342">
        <f t="shared" si="26"/>
        <v>67815.990000000005</v>
      </c>
      <c r="N342" s="25">
        <f t="shared" si="27"/>
        <v>4.6862104350316196</v>
      </c>
      <c r="O342" s="19">
        <f t="shared" si="28"/>
        <v>4.6999999999999993</v>
      </c>
      <c r="P342">
        <v>585</v>
      </c>
      <c r="Q342">
        <v>0</v>
      </c>
      <c r="R342">
        <v>0</v>
      </c>
      <c r="S342">
        <v>700</v>
      </c>
      <c r="T342">
        <v>4.43</v>
      </c>
      <c r="U342" t="s">
        <v>1049</v>
      </c>
      <c r="V342" t="s">
        <v>1050</v>
      </c>
      <c r="W342" t="s">
        <v>1051</v>
      </c>
      <c r="X342" t="s">
        <v>1052</v>
      </c>
      <c r="Y342">
        <v>3178</v>
      </c>
      <c r="Z342">
        <v>0</v>
      </c>
      <c r="AA342">
        <v>0</v>
      </c>
      <c r="AB342">
        <f t="shared" si="29"/>
        <v>3178</v>
      </c>
      <c r="AC342">
        <v>0</v>
      </c>
      <c r="AD342">
        <v>14278</v>
      </c>
      <c r="AE342">
        <v>0</v>
      </c>
      <c r="AF342">
        <v>0</v>
      </c>
      <c r="AG342">
        <v>0</v>
      </c>
      <c r="AH342">
        <v>3178</v>
      </c>
    </row>
    <row r="343" spans="1:34" x14ac:dyDescent="0.25">
      <c r="A343" t="str">
        <f t="shared" si="25"/>
        <v>MRKU23563608518220090</v>
      </c>
      <c r="B343" t="s">
        <v>587</v>
      </c>
      <c r="C343" s="22">
        <v>8518220090</v>
      </c>
      <c r="D343" s="20">
        <v>43718</v>
      </c>
      <c r="E343" t="s">
        <v>1046</v>
      </c>
      <c r="F343">
        <v>100</v>
      </c>
      <c r="G343" t="s">
        <v>1047</v>
      </c>
      <c r="H343">
        <v>8844</v>
      </c>
      <c r="I343">
        <v>9820.7999999999993</v>
      </c>
      <c r="J343">
        <v>0</v>
      </c>
      <c r="K343">
        <v>1145.99</v>
      </c>
      <c r="L343" t="s">
        <v>1048</v>
      </c>
      <c r="M343">
        <f t="shared" si="26"/>
        <v>9989.99</v>
      </c>
      <c r="N343" s="25">
        <f t="shared" si="27"/>
        <v>0</v>
      </c>
      <c r="O343" s="19">
        <f t="shared" si="28"/>
        <v>0</v>
      </c>
      <c r="P343">
        <v>78</v>
      </c>
      <c r="Q343">
        <v>0</v>
      </c>
      <c r="R343">
        <v>0</v>
      </c>
      <c r="S343">
        <v>700</v>
      </c>
      <c r="T343">
        <v>4.43</v>
      </c>
      <c r="U343" t="s">
        <v>1049</v>
      </c>
      <c r="V343" t="s">
        <v>1050</v>
      </c>
      <c r="W343" t="s">
        <v>1051</v>
      </c>
      <c r="X343" t="s">
        <v>1052</v>
      </c>
      <c r="Y343">
        <v>0</v>
      </c>
      <c r="Z343">
        <v>0</v>
      </c>
      <c r="AA343">
        <v>0</v>
      </c>
      <c r="AB343">
        <f t="shared" si="29"/>
        <v>0</v>
      </c>
      <c r="AC343">
        <v>0</v>
      </c>
      <c r="AD343">
        <v>1810</v>
      </c>
      <c r="AE343">
        <v>0</v>
      </c>
      <c r="AF343">
        <v>0</v>
      </c>
      <c r="AG343">
        <v>0</v>
      </c>
      <c r="AH343">
        <v>0</v>
      </c>
    </row>
    <row r="344" spans="1:34" x14ac:dyDescent="0.25">
      <c r="A344" t="str">
        <f t="shared" si="25"/>
        <v>MRKU59872466910900000</v>
      </c>
      <c r="B344" t="s">
        <v>606</v>
      </c>
      <c r="C344" s="22">
        <v>6910900000</v>
      </c>
      <c r="D344" s="20">
        <v>43718</v>
      </c>
      <c r="E344" t="s">
        <v>1046</v>
      </c>
      <c r="F344">
        <v>100</v>
      </c>
      <c r="G344" t="s">
        <v>1047</v>
      </c>
      <c r="H344">
        <v>13151</v>
      </c>
      <c r="I344">
        <v>14602.5</v>
      </c>
      <c r="J344">
        <v>0</v>
      </c>
      <c r="K344">
        <v>1142.6600000000001</v>
      </c>
      <c r="L344" t="s">
        <v>1048</v>
      </c>
      <c r="M344">
        <f t="shared" si="26"/>
        <v>14293.66</v>
      </c>
      <c r="N344" s="25">
        <f t="shared" si="27"/>
        <v>7.0031048730695993</v>
      </c>
      <c r="O344" s="19">
        <f t="shared" si="28"/>
        <v>7.1</v>
      </c>
      <c r="P344">
        <v>700</v>
      </c>
      <c r="Q344">
        <v>0</v>
      </c>
      <c r="R344">
        <v>0</v>
      </c>
      <c r="S344">
        <v>700</v>
      </c>
      <c r="T344">
        <v>0.73</v>
      </c>
      <c r="U344" t="s">
        <v>1049</v>
      </c>
      <c r="V344" t="s">
        <v>1050</v>
      </c>
      <c r="W344" t="s">
        <v>1051</v>
      </c>
      <c r="X344" t="s">
        <v>1052</v>
      </c>
      <c r="Y344">
        <v>1001</v>
      </c>
      <c r="Z344">
        <v>0</v>
      </c>
      <c r="AA344">
        <v>0</v>
      </c>
      <c r="AB344">
        <f t="shared" si="29"/>
        <v>1001</v>
      </c>
      <c r="AC344">
        <v>0</v>
      </c>
      <c r="AD344">
        <v>3199</v>
      </c>
      <c r="AE344">
        <v>0</v>
      </c>
      <c r="AF344">
        <v>0</v>
      </c>
      <c r="AG344">
        <v>0</v>
      </c>
      <c r="AH344">
        <v>1001</v>
      </c>
    </row>
    <row r="345" spans="1:34" x14ac:dyDescent="0.25">
      <c r="A345" t="str">
        <f t="shared" si="25"/>
        <v>MRKU60997019404909000</v>
      </c>
      <c r="B345" t="s">
        <v>608</v>
      </c>
      <c r="C345" s="22">
        <v>9404909000</v>
      </c>
      <c r="D345" s="20">
        <v>43710</v>
      </c>
      <c r="E345" t="s">
        <v>1069</v>
      </c>
      <c r="F345">
        <v>200</v>
      </c>
      <c r="G345" t="s">
        <v>1047</v>
      </c>
      <c r="H345">
        <v>16000</v>
      </c>
      <c r="I345">
        <v>17766.599999999999</v>
      </c>
      <c r="J345">
        <v>888.34</v>
      </c>
      <c r="K345">
        <v>636.79999999999995</v>
      </c>
      <c r="L345" t="s">
        <v>1048</v>
      </c>
      <c r="M345">
        <f t="shared" si="26"/>
        <v>16636.8</v>
      </c>
      <c r="N345" s="25">
        <f t="shared" si="27"/>
        <v>0</v>
      </c>
      <c r="O345" s="19">
        <f t="shared" si="28"/>
        <v>0</v>
      </c>
      <c r="P345">
        <v>950</v>
      </c>
      <c r="Q345">
        <v>0</v>
      </c>
      <c r="R345">
        <v>0</v>
      </c>
      <c r="S345">
        <v>950</v>
      </c>
      <c r="T345">
        <v>0.89</v>
      </c>
      <c r="U345" t="s">
        <v>1058</v>
      </c>
      <c r="V345" t="s">
        <v>1059</v>
      </c>
      <c r="W345" t="s">
        <v>1051</v>
      </c>
      <c r="X345" t="s">
        <v>1052</v>
      </c>
      <c r="Y345">
        <v>0</v>
      </c>
      <c r="Z345">
        <v>0</v>
      </c>
      <c r="AA345">
        <v>0</v>
      </c>
      <c r="AB345">
        <f t="shared" si="29"/>
        <v>0</v>
      </c>
      <c r="AC345">
        <v>0</v>
      </c>
      <c r="AD345">
        <v>3677</v>
      </c>
      <c r="AE345">
        <v>13</v>
      </c>
      <c r="AF345">
        <v>0</v>
      </c>
      <c r="AG345">
        <v>0</v>
      </c>
      <c r="AH345">
        <v>13</v>
      </c>
    </row>
    <row r="346" spans="1:34" x14ac:dyDescent="0.25">
      <c r="A346" t="str">
        <f t="shared" si="25"/>
        <v>MRKU84800708302420090</v>
      </c>
      <c r="B346" t="s">
        <v>619</v>
      </c>
      <c r="C346" s="22">
        <v>8302420090</v>
      </c>
      <c r="D346" s="20">
        <v>43718</v>
      </c>
      <c r="E346" t="s">
        <v>1046</v>
      </c>
      <c r="F346">
        <v>100</v>
      </c>
      <c r="G346" t="s">
        <v>1047</v>
      </c>
      <c r="H346">
        <v>4804</v>
      </c>
      <c r="I346">
        <v>5334.83</v>
      </c>
      <c r="J346">
        <v>0</v>
      </c>
      <c r="K346">
        <v>588.72</v>
      </c>
      <c r="L346" t="s">
        <v>1048</v>
      </c>
      <c r="M346">
        <f t="shared" si="26"/>
        <v>5392.72</v>
      </c>
      <c r="N346" s="25">
        <f t="shared" si="27"/>
        <v>2.5033749202628726</v>
      </c>
      <c r="O346" s="19">
        <f t="shared" si="28"/>
        <v>2.6</v>
      </c>
      <c r="P346">
        <v>233</v>
      </c>
      <c r="Q346">
        <v>0</v>
      </c>
      <c r="R346">
        <v>0</v>
      </c>
      <c r="S346">
        <v>700</v>
      </c>
      <c r="T346">
        <v>0.8</v>
      </c>
      <c r="U346" t="s">
        <v>1049</v>
      </c>
      <c r="V346" t="s">
        <v>1050</v>
      </c>
      <c r="W346" t="s">
        <v>1051</v>
      </c>
      <c r="X346" t="s">
        <v>1052</v>
      </c>
      <c r="Y346">
        <v>135</v>
      </c>
      <c r="Z346">
        <v>0</v>
      </c>
      <c r="AA346">
        <v>0</v>
      </c>
      <c r="AB346">
        <f t="shared" si="29"/>
        <v>135</v>
      </c>
      <c r="AC346">
        <v>0</v>
      </c>
      <c r="AD346">
        <v>1074</v>
      </c>
      <c r="AE346">
        <v>0</v>
      </c>
      <c r="AF346">
        <v>0</v>
      </c>
      <c r="AG346">
        <v>0</v>
      </c>
      <c r="AH346">
        <v>135</v>
      </c>
    </row>
    <row r="347" spans="1:34" x14ac:dyDescent="0.25">
      <c r="A347" t="str">
        <f t="shared" si="25"/>
        <v>MRKU84800708302411000</v>
      </c>
      <c r="B347" t="s">
        <v>619</v>
      </c>
      <c r="C347" s="22">
        <v>8302411000</v>
      </c>
      <c r="D347" s="20">
        <v>43718</v>
      </c>
      <c r="E347" t="s">
        <v>1046</v>
      </c>
      <c r="F347">
        <v>100</v>
      </c>
      <c r="G347" t="s">
        <v>1047</v>
      </c>
      <c r="H347">
        <v>9633</v>
      </c>
      <c r="I347">
        <v>10696</v>
      </c>
      <c r="J347">
        <v>0</v>
      </c>
      <c r="K347">
        <v>588.72</v>
      </c>
      <c r="L347" t="s">
        <v>1048</v>
      </c>
      <c r="M347">
        <f t="shared" si="26"/>
        <v>10221.719999999999</v>
      </c>
      <c r="N347" s="25">
        <f t="shared" si="27"/>
        <v>2.6512172119760669</v>
      </c>
      <c r="O347" s="19">
        <f t="shared" si="28"/>
        <v>2.7</v>
      </c>
      <c r="P347">
        <v>467</v>
      </c>
      <c r="Q347">
        <v>0</v>
      </c>
      <c r="R347">
        <v>0</v>
      </c>
      <c r="S347">
        <v>700</v>
      </c>
      <c r="T347">
        <v>0.8</v>
      </c>
      <c r="U347" t="s">
        <v>1049</v>
      </c>
      <c r="V347" t="s">
        <v>1050</v>
      </c>
      <c r="W347" t="s">
        <v>1051</v>
      </c>
      <c r="X347" t="s">
        <v>1052</v>
      </c>
      <c r="Y347">
        <v>271</v>
      </c>
      <c r="Z347">
        <v>0</v>
      </c>
      <c r="AA347">
        <v>0</v>
      </c>
      <c r="AB347">
        <f t="shared" si="29"/>
        <v>271</v>
      </c>
      <c r="AC347">
        <v>0</v>
      </c>
      <c r="AD347">
        <v>2153</v>
      </c>
      <c r="AE347">
        <v>0</v>
      </c>
      <c r="AF347">
        <v>0</v>
      </c>
      <c r="AG347">
        <v>0</v>
      </c>
      <c r="AH347">
        <v>271</v>
      </c>
    </row>
    <row r="348" spans="1:34" x14ac:dyDescent="0.25">
      <c r="A348" t="str">
        <f t="shared" si="25"/>
        <v>MRSU01578879404909000</v>
      </c>
      <c r="B348" t="s">
        <v>621</v>
      </c>
      <c r="C348" s="22">
        <v>9404909000</v>
      </c>
      <c r="D348" s="20">
        <v>43710</v>
      </c>
      <c r="E348" t="s">
        <v>1069</v>
      </c>
      <c r="F348">
        <v>200</v>
      </c>
      <c r="G348" t="s">
        <v>1047</v>
      </c>
      <c r="H348">
        <v>5930</v>
      </c>
      <c r="I348">
        <v>6585.06</v>
      </c>
      <c r="J348">
        <v>329.25</v>
      </c>
      <c r="K348">
        <v>464.3</v>
      </c>
      <c r="L348" t="s">
        <v>1048</v>
      </c>
      <c r="M348">
        <f t="shared" si="26"/>
        <v>6394.3</v>
      </c>
      <c r="N348" s="25">
        <f t="shared" si="27"/>
        <v>0</v>
      </c>
      <c r="O348" s="19">
        <f t="shared" si="28"/>
        <v>0</v>
      </c>
      <c r="P348">
        <v>950</v>
      </c>
      <c r="Q348">
        <v>0</v>
      </c>
      <c r="R348">
        <v>0</v>
      </c>
      <c r="S348">
        <v>950</v>
      </c>
      <c r="T348">
        <v>0.33</v>
      </c>
      <c r="U348" t="s">
        <v>1058</v>
      </c>
      <c r="V348" t="s">
        <v>1059</v>
      </c>
      <c r="W348" t="s">
        <v>1051</v>
      </c>
      <c r="X348" t="s">
        <v>1052</v>
      </c>
      <c r="Y348">
        <v>0</v>
      </c>
      <c r="Z348">
        <v>0</v>
      </c>
      <c r="AA348">
        <v>0</v>
      </c>
      <c r="AB348">
        <f t="shared" si="29"/>
        <v>0</v>
      </c>
      <c r="AC348">
        <v>0</v>
      </c>
      <c r="AD348">
        <v>1528</v>
      </c>
      <c r="AE348">
        <v>8</v>
      </c>
      <c r="AF348">
        <v>0</v>
      </c>
      <c r="AG348">
        <v>0</v>
      </c>
      <c r="AH348">
        <v>8</v>
      </c>
    </row>
    <row r="349" spans="1:34" x14ac:dyDescent="0.25">
      <c r="A349" t="str">
        <f t="shared" si="25"/>
        <v>MSCU57494887610909000</v>
      </c>
      <c r="B349" t="s">
        <v>631</v>
      </c>
      <c r="C349" s="22">
        <v>7610909000</v>
      </c>
      <c r="D349" s="20">
        <v>43710</v>
      </c>
      <c r="E349" t="s">
        <v>1046</v>
      </c>
      <c r="F349">
        <v>100</v>
      </c>
      <c r="G349" t="s">
        <v>1047</v>
      </c>
      <c r="H349">
        <v>18880</v>
      </c>
      <c r="I349">
        <v>20964.36</v>
      </c>
      <c r="J349">
        <v>0</v>
      </c>
      <c r="K349">
        <v>1011.95</v>
      </c>
      <c r="L349" t="s">
        <v>1048</v>
      </c>
      <c r="M349">
        <f t="shared" si="26"/>
        <v>19891.95</v>
      </c>
      <c r="N349" s="25">
        <f t="shared" si="27"/>
        <v>6.0024281179069927</v>
      </c>
      <c r="O349" s="19">
        <f t="shared" si="28"/>
        <v>6.1</v>
      </c>
      <c r="P349">
        <v>700</v>
      </c>
      <c r="Q349">
        <v>0</v>
      </c>
      <c r="R349">
        <v>0</v>
      </c>
      <c r="S349">
        <v>700</v>
      </c>
      <c r="T349">
        <v>1.05</v>
      </c>
      <c r="U349" t="s">
        <v>1066</v>
      </c>
      <c r="V349" t="s">
        <v>1050</v>
      </c>
      <c r="W349" t="s">
        <v>1051</v>
      </c>
      <c r="X349" t="s">
        <v>1052</v>
      </c>
      <c r="Y349">
        <v>1194</v>
      </c>
      <c r="Z349">
        <v>0</v>
      </c>
      <c r="AA349">
        <v>0</v>
      </c>
      <c r="AB349">
        <f t="shared" si="29"/>
        <v>1194</v>
      </c>
      <c r="AC349">
        <v>0</v>
      </c>
      <c r="AD349">
        <v>4357</v>
      </c>
      <c r="AE349">
        <v>0</v>
      </c>
      <c r="AF349">
        <v>0</v>
      </c>
      <c r="AG349">
        <v>0</v>
      </c>
      <c r="AH349">
        <v>1194</v>
      </c>
    </row>
    <row r="350" spans="1:34" x14ac:dyDescent="0.25">
      <c r="A350" t="str">
        <f t="shared" si="25"/>
        <v>MSKU15068279405104090</v>
      </c>
      <c r="B350" t="s">
        <v>640</v>
      </c>
      <c r="C350" s="22">
        <v>9405104090</v>
      </c>
      <c r="D350" s="20">
        <v>43718</v>
      </c>
      <c r="E350" t="s">
        <v>1046</v>
      </c>
      <c r="F350">
        <v>100</v>
      </c>
      <c r="G350" t="s">
        <v>1047</v>
      </c>
      <c r="H350">
        <v>54984</v>
      </c>
      <c r="I350">
        <v>61054.2</v>
      </c>
      <c r="J350">
        <v>0</v>
      </c>
      <c r="K350">
        <v>1144.75</v>
      </c>
      <c r="L350" t="s">
        <v>1048</v>
      </c>
      <c r="M350">
        <f t="shared" si="26"/>
        <v>56128.75</v>
      </c>
      <c r="N350" s="25">
        <f t="shared" si="27"/>
        <v>4.6999086920695721</v>
      </c>
      <c r="O350" s="19">
        <f t="shared" si="28"/>
        <v>4.6999999999999993</v>
      </c>
      <c r="P350">
        <v>700</v>
      </c>
      <c r="Q350">
        <v>0</v>
      </c>
      <c r="R350">
        <v>0</v>
      </c>
      <c r="S350">
        <v>700</v>
      </c>
      <c r="T350">
        <v>3.05</v>
      </c>
      <c r="U350" t="s">
        <v>1049</v>
      </c>
      <c r="V350" t="s">
        <v>1050</v>
      </c>
      <c r="W350" t="s">
        <v>1051</v>
      </c>
      <c r="X350" t="s">
        <v>1052</v>
      </c>
      <c r="Y350">
        <v>2638</v>
      </c>
      <c r="Z350">
        <v>0</v>
      </c>
      <c r="AA350">
        <v>0</v>
      </c>
      <c r="AB350">
        <f t="shared" si="29"/>
        <v>2638</v>
      </c>
      <c r="AC350">
        <v>0</v>
      </c>
      <c r="AD350">
        <v>11893</v>
      </c>
      <c r="AE350">
        <v>0</v>
      </c>
      <c r="AF350">
        <v>0</v>
      </c>
      <c r="AG350">
        <v>0</v>
      </c>
      <c r="AH350">
        <v>2638</v>
      </c>
    </row>
    <row r="351" spans="1:34" x14ac:dyDescent="0.25">
      <c r="A351" t="str">
        <f t="shared" si="25"/>
        <v>MSKU60244067610909000</v>
      </c>
      <c r="B351" t="s">
        <v>652</v>
      </c>
      <c r="C351" s="22">
        <v>7610909000</v>
      </c>
      <c r="D351" s="20">
        <v>43718</v>
      </c>
      <c r="E351" t="s">
        <v>1046</v>
      </c>
      <c r="F351">
        <v>100</v>
      </c>
      <c r="G351" t="s">
        <v>1047</v>
      </c>
      <c r="H351">
        <v>27326</v>
      </c>
      <c r="I351">
        <v>30342.7</v>
      </c>
      <c r="J351">
        <v>0</v>
      </c>
      <c r="K351">
        <v>1143.3699999999999</v>
      </c>
      <c r="L351" t="s">
        <v>1048</v>
      </c>
      <c r="M351">
        <f t="shared" si="26"/>
        <v>28469.37</v>
      </c>
      <c r="N351" s="25">
        <f t="shared" si="27"/>
        <v>5.999430264877657</v>
      </c>
      <c r="O351" s="19">
        <f t="shared" si="28"/>
        <v>6</v>
      </c>
      <c r="P351">
        <v>700</v>
      </c>
      <c r="Q351">
        <v>0</v>
      </c>
      <c r="R351">
        <v>0</v>
      </c>
      <c r="S351">
        <v>700</v>
      </c>
      <c r="T351">
        <v>1.52</v>
      </c>
      <c r="U351" t="s">
        <v>1049</v>
      </c>
      <c r="V351" t="s">
        <v>1050</v>
      </c>
      <c r="W351" t="s">
        <v>1051</v>
      </c>
      <c r="X351" t="s">
        <v>1052</v>
      </c>
      <c r="Y351">
        <v>1708</v>
      </c>
      <c r="Z351">
        <v>0</v>
      </c>
      <c r="AA351">
        <v>0</v>
      </c>
      <c r="AB351">
        <f t="shared" si="29"/>
        <v>1708</v>
      </c>
      <c r="AC351">
        <v>0</v>
      </c>
      <c r="AD351">
        <v>6175</v>
      </c>
      <c r="AE351">
        <v>0</v>
      </c>
      <c r="AF351">
        <v>0</v>
      </c>
      <c r="AG351">
        <v>0</v>
      </c>
      <c r="AH351">
        <v>1708</v>
      </c>
    </row>
    <row r="352" spans="1:34" x14ac:dyDescent="0.25">
      <c r="A352" t="str">
        <f t="shared" si="25"/>
        <v>MSKU60930807020008000</v>
      </c>
      <c r="B352" t="s">
        <v>654</v>
      </c>
      <c r="C352" s="22">
        <v>7020008000</v>
      </c>
      <c r="D352" s="20">
        <v>43718</v>
      </c>
      <c r="E352" t="s">
        <v>1046</v>
      </c>
      <c r="F352">
        <v>100</v>
      </c>
      <c r="G352" t="s">
        <v>1055</v>
      </c>
      <c r="H352">
        <v>17543</v>
      </c>
      <c r="I352">
        <v>137606.04</v>
      </c>
      <c r="J352">
        <v>0</v>
      </c>
      <c r="K352">
        <v>1142.8800000000001</v>
      </c>
      <c r="L352" t="s">
        <v>1048</v>
      </c>
      <c r="M352">
        <f t="shared" si="26"/>
        <v>18685.88</v>
      </c>
      <c r="N352" s="25">
        <f t="shared" si="27"/>
        <v>3.0022669523725938</v>
      </c>
      <c r="O352" s="19">
        <f t="shared" si="28"/>
        <v>3.1</v>
      </c>
      <c r="P352">
        <v>700</v>
      </c>
      <c r="Q352">
        <v>0</v>
      </c>
      <c r="R352">
        <v>0</v>
      </c>
      <c r="S352">
        <v>700</v>
      </c>
      <c r="T352">
        <v>6.88</v>
      </c>
      <c r="U352" t="s">
        <v>1049</v>
      </c>
      <c r="V352" t="s">
        <v>1050</v>
      </c>
      <c r="W352" t="s">
        <v>1051</v>
      </c>
      <c r="X352" t="s">
        <v>1052</v>
      </c>
      <c r="Y352">
        <v>561</v>
      </c>
      <c r="Z352">
        <v>0</v>
      </c>
      <c r="AA352">
        <v>0</v>
      </c>
      <c r="AB352">
        <f t="shared" si="29"/>
        <v>561</v>
      </c>
      <c r="AC352">
        <v>0</v>
      </c>
      <c r="AD352">
        <v>3989</v>
      </c>
      <c r="AE352">
        <v>0</v>
      </c>
      <c r="AF352">
        <v>0</v>
      </c>
      <c r="AG352">
        <v>0</v>
      </c>
      <c r="AH352">
        <v>561</v>
      </c>
    </row>
    <row r="353" spans="1:34" x14ac:dyDescent="0.25">
      <c r="A353" t="str">
        <f t="shared" si="25"/>
        <v>MSKU63111407020008000</v>
      </c>
      <c r="B353" t="s">
        <v>665</v>
      </c>
      <c r="C353" s="22">
        <v>7020008000</v>
      </c>
      <c r="D353" s="20">
        <v>43718</v>
      </c>
      <c r="E353" t="s">
        <v>1046</v>
      </c>
      <c r="F353">
        <v>100</v>
      </c>
      <c r="G353" t="s">
        <v>1055</v>
      </c>
      <c r="H353">
        <v>11402</v>
      </c>
      <c r="I353">
        <v>89435.4</v>
      </c>
      <c r="J353">
        <v>0</v>
      </c>
      <c r="K353">
        <v>1142.8499999999999</v>
      </c>
      <c r="L353" t="s">
        <v>1048</v>
      </c>
      <c r="M353">
        <f t="shared" si="26"/>
        <v>12544.85</v>
      </c>
      <c r="N353" s="25">
        <f t="shared" si="27"/>
        <v>2.9095604969369901</v>
      </c>
      <c r="O353" s="19">
        <f t="shared" si="28"/>
        <v>3</v>
      </c>
      <c r="P353">
        <v>470</v>
      </c>
      <c r="Q353">
        <v>0</v>
      </c>
      <c r="R353">
        <v>0</v>
      </c>
      <c r="S353">
        <v>700</v>
      </c>
      <c r="T353">
        <v>6.65</v>
      </c>
      <c r="U353" t="s">
        <v>1066</v>
      </c>
      <c r="V353" t="s">
        <v>1050</v>
      </c>
      <c r="W353" t="s">
        <v>1051</v>
      </c>
      <c r="X353" t="s">
        <v>1052</v>
      </c>
      <c r="Y353">
        <v>365</v>
      </c>
      <c r="Z353">
        <v>0</v>
      </c>
      <c r="AA353">
        <v>0</v>
      </c>
      <c r="AB353">
        <f t="shared" si="29"/>
        <v>365</v>
      </c>
      <c r="AC353">
        <v>0</v>
      </c>
      <c r="AD353">
        <v>2601</v>
      </c>
      <c r="AE353">
        <v>0</v>
      </c>
      <c r="AF353">
        <v>0</v>
      </c>
      <c r="AG353">
        <v>0</v>
      </c>
      <c r="AH353">
        <v>365</v>
      </c>
    </row>
    <row r="354" spans="1:34" x14ac:dyDescent="0.25">
      <c r="A354" t="str">
        <f t="shared" si="25"/>
        <v>MSKU63111407610909000</v>
      </c>
      <c r="B354" t="s">
        <v>665</v>
      </c>
      <c r="C354" s="22">
        <v>7610909000</v>
      </c>
      <c r="D354" s="20">
        <v>43718</v>
      </c>
      <c r="E354" t="s">
        <v>1046</v>
      </c>
      <c r="F354">
        <v>100</v>
      </c>
      <c r="G354" t="s">
        <v>1055</v>
      </c>
      <c r="H354">
        <v>5562</v>
      </c>
      <c r="I354">
        <v>43630.44</v>
      </c>
      <c r="J354">
        <v>0</v>
      </c>
      <c r="K354">
        <v>1142.8499999999999</v>
      </c>
      <c r="L354" t="s">
        <v>1048</v>
      </c>
      <c r="M354">
        <f t="shared" si="26"/>
        <v>6704.85</v>
      </c>
      <c r="N354" s="25">
        <f t="shared" si="27"/>
        <v>5.3095893271288688</v>
      </c>
      <c r="O354" s="19">
        <f t="shared" si="28"/>
        <v>5.3999999999999995</v>
      </c>
      <c r="P354">
        <v>230</v>
      </c>
      <c r="Q354">
        <v>0</v>
      </c>
      <c r="R354">
        <v>0</v>
      </c>
      <c r="S354">
        <v>700</v>
      </c>
      <c r="T354">
        <v>6.65</v>
      </c>
      <c r="U354" t="s">
        <v>1066</v>
      </c>
      <c r="V354" t="s">
        <v>1050</v>
      </c>
      <c r="W354" t="s">
        <v>1051</v>
      </c>
      <c r="X354" t="s">
        <v>1052</v>
      </c>
      <c r="Y354">
        <v>356</v>
      </c>
      <c r="Z354">
        <v>0</v>
      </c>
      <c r="AA354">
        <v>0</v>
      </c>
      <c r="AB354">
        <f t="shared" si="29"/>
        <v>356</v>
      </c>
      <c r="AC354">
        <v>0</v>
      </c>
      <c r="AD354">
        <v>1304</v>
      </c>
      <c r="AE354">
        <v>0</v>
      </c>
      <c r="AF354">
        <v>0</v>
      </c>
      <c r="AG354">
        <v>0</v>
      </c>
      <c r="AH354">
        <v>356</v>
      </c>
    </row>
    <row r="355" spans="1:34" x14ac:dyDescent="0.25">
      <c r="A355" t="str">
        <f t="shared" si="25"/>
        <v>MSKU63636057020008000</v>
      </c>
      <c r="B355" t="s">
        <v>672</v>
      </c>
      <c r="C355" s="22">
        <v>7020008000</v>
      </c>
      <c r="D355" s="20">
        <v>43718</v>
      </c>
      <c r="E355" t="s">
        <v>1046</v>
      </c>
      <c r="F355">
        <v>100</v>
      </c>
      <c r="G355" t="s">
        <v>1055</v>
      </c>
      <c r="H355">
        <v>17535</v>
      </c>
      <c r="I355">
        <v>137540</v>
      </c>
      <c r="J355">
        <v>0</v>
      </c>
      <c r="K355">
        <v>1142.8800000000001</v>
      </c>
      <c r="L355" t="s">
        <v>1048</v>
      </c>
      <c r="M355">
        <f t="shared" si="26"/>
        <v>18677.88</v>
      </c>
      <c r="N355" s="25">
        <f t="shared" si="27"/>
        <v>2.9981989390658894</v>
      </c>
      <c r="O355" s="19">
        <f t="shared" si="28"/>
        <v>3</v>
      </c>
      <c r="P355">
        <v>700</v>
      </c>
      <c r="Q355">
        <v>0</v>
      </c>
      <c r="R355">
        <v>0</v>
      </c>
      <c r="S355">
        <v>700</v>
      </c>
      <c r="T355">
        <v>6.88</v>
      </c>
      <c r="U355" t="s">
        <v>1066</v>
      </c>
      <c r="V355" t="s">
        <v>1050</v>
      </c>
      <c r="W355" t="s">
        <v>1051</v>
      </c>
      <c r="X355" t="s">
        <v>1052</v>
      </c>
      <c r="Y355">
        <v>560</v>
      </c>
      <c r="Z355">
        <v>0</v>
      </c>
      <c r="AA355">
        <v>0</v>
      </c>
      <c r="AB355">
        <f t="shared" si="29"/>
        <v>560</v>
      </c>
      <c r="AC355">
        <v>0</v>
      </c>
      <c r="AD355">
        <v>3988</v>
      </c>
      <c r="AE355">
        <v>0</v>
      </c>
      <c r="AF355">
        <v>0</v>
      </c>
      <c r="AG355">
        <v>0</v>
      </c>
      <c r="AH355">
        <v>560</v>
      </c>
    </row>
    <row r="356" spans="1:34" x14ac:dyDescent="0.25">
      <c r="A356" t="str">
        <f t="shared" si="25"/>
        <v>MSKU63883057020008000</v>
      </c>
      <c r="B356" t="s">
        <v>674</v>
      </c>
      <c r="C356" s="22">
        <v>7020008000</v>
      </c>
      <c r="D356" s="20">
        <v>43718</v>
      </c>
      <c r="E356" t="s">
        <v>1046</v>
      </c>
      <c r="F356">
        <v>100</v>
      </c>
      <c r="G356" t="s">
        <v>1055</v>
      </c>
      <c r="H356">
        <v>20661</v>
      </c>
      <c r="I356">
        <v>162057.88</v>
      </c>
      <c r="J356">
        <v>0</v>
      </c>
      <c r="K356">
        <v>1143.03</v>
      </c>
      <c r="L356" t="s">
        <v>1048</v>
      </c>
      <c r="M356">
        <f t="shared" si="26"/>
        <v>21804.03</v>
      </c>
      <c r="N356" s="25">
        <f t="shared" si="27"/>
        <v>2.9994455153473925</v>
      </c>
      <c r="O356" s="19">
        <f t="shared" si="28"/>
        <v>3</v>
      </c>
      <c r="P356">
        <v>700</v>
      </c>
      <c r="Q356">
        <v>0</v>
      </c>
      <c r="R356">
        <v>0</v>
      </c>
      <c r="S356">
        <v>700</v>
      </c>
      <c r="T356">
        <v>8.1</v>
      </c>
      <c r="U356" t="s">
        <v>1049</v>
      </c>
      <c r="V356" t="s">
        <v>1050</v>
      </c>
      <c r="W356" t="s">
        <v>1051</v>
      </c>
      <c r="X356" t="s">
        <v>1052</v>
      </c>
      <c r="Y356">
        <v>654</v>
      </c>
      <c r="Z356">
        <v>0</v>
      </c>
      <c r="AA356">
        <v>0</v>
      </c>
      <c r="AB356">
        <f t="shared" si="29"/>
        <v>654</v>
      </c>
      <c r="AC356">
        <v>0</v>
      </c>
      <c r="AD356">
        <v>4632</v>
      </c>
      <c r="AE356">
        <v>0</v>
      </c>
      <c r="AF356">
        <v>0</v>
      </c>
      <c r="AG356">
        <v>0</v>
      </c>
      <c r="AH356">
        <v>654</v>
      </c>
    </row>
    <row r="357" spans="1:34" x14ac:dyDescent="0.25">
      <c r="A357" t="str">
        <f t="shared" si="25"/>
        <v>MSKU64159107020008000</v>
      </c>
      <c r="B357" t="s">
        <v>676</v>
      </c>
      <c r="C357" s="22">
        <v>7020008000</v>
      </c>
      <c r="D357" s="20">
        <v>43718</v>
      </c>
      <c r="E357" t="s">
        <v>1046</v>
      </c>
      <c r="F357">
        <v>100</v>
      </c>
      <c r="G357" t="s">
        <v>1055</v>
      </c>
      <c r="H357">
        <v>17500</v>
      </c>
      <c r="I357">
        <v>137265.85999999999</v>
      </c>
      <c r="J357">
        <v>0</v>
      </c>
      <c r="K357">
        <v>1143.02</v>
      </c>
      <c r="L357" t="s">
        <v>1048</v>
      </c>
      <c r="M357">
        <f t="shared" si="26"/>
        <v>18643.02</v>
      </c>
      <c r="N357" s="25">
        <f t="shared" si="27"/>
        <v>2.971621550585688</v>
      </c>
      <c r="O357" s="19">
        <f t="shared" si="28"/>
        <v>3</v>
      </c>
      <c r="P357">
        <v>598</v>
      </c>
      <c r="Q357">
        <v>0</v>
      </c>
      <c r="R357">
        <v>0</v>
      </c>
      <c r="S357">
        <v>700</v>
      </c>
      <c r="T357">
        <v>8.0299999999999994</v>
      </c>
      <c r="U357" t="s">
        <v>1049</v>
      </c>
      <c r="V357" t="s">
        <v>1050</v>
      </c>
      <c r="W357" t="s">
        <v>1051</v>
      </c>
      <c r="X357" t="s">
        <v>1052</v>
      </c>
      <c r="Y357">
        <v>554</v>
      </c>
      <c r="Z357">
        <v>0</v>
      </c>
      <c r="AA357">
        <v>0</v>
      </c>
      <c r="AB357">
        <f t="shared" si="29"/>
        <v>554</v>
      </c>
      <c r="AC357">
        <v>0</v>
      </c>
      <c r="AD357">
        <v>3926</v>
      </c>
      <c r="AE357">
        <v>0</v>
      </c>
      <c r="AF357">
        <v>0</v>
      </c>
      <c r="AG357">
        <v>0</v>
      </c>
      <c r="AH357">
        <v>554</v>
      </c>
    </row>
    <row r="358" spans="1:34" x14ac:dyDescent="0.25">
      <c r="A358" t="str">
        <f t="shared" si="25"/>
        <v>MSKU64159107610909000</v>
      </c>
      <c r="B358" t="s">
        <v>676</v>
      </c>
      <c r="C358" s="22">
        <v>7610909000</v>
      </c>
      <c r="D358" s="20">
        <v>43718</v>
      </c>
      <c r="E358" t="s">
        <v>1046</v>
      </c>
      <c r="F358">
        <v>100</v>
      </c>
      <c r="G358" t="s">
        <v>1055</v>
      </c>
      <c r="H358">
        <v>2969</v>
      </c>
      <c r="I358">
        <v>23287.599999999999</v>
      </c>
      <c r="J358">
        <v>0</v>
      </c>
      <c r="K358">
        <v>1143.02</v>
      </c>
      <c r="L358" t="s">
        <v>1048</v>
      </c>
      <c r="M358">
        <f t="shared" si="26"/>
        <v>4112.0200000000004</v>
      </c>
      <c r="N358" s="25">
        <f t="shared" si="27"/>
        <v>4.5719621986274381</v>
      </c>
      <c r="O358" s="19">
        <f t="shared" si="28"/>
        <v>4.5999999999999996</v>
      </c>
      <c r="P358">
        <v>102</v>
      </c>
      <c r="Q358">
        <v>0</v>
      </c>
      <c r="R358">
        <v>0</v>
      </c>
      <c r="S358">
        <v>700</v>
      </c>
      <c r="T358">
        <v>8.0299999999999994</v>
      </c>
      <c r="U358" t="s">
        <v>1049</v>
      </c>
      <c r="V358" t="s">
        <v>1050</v>
      </c>
      <c r="W358" t="s">
        <v>1051</v>
      </c>
      <c r="X358" t="s">
        <v>1052</v>
      </c>
      <c r="Y358">
        <v>188</v>
      </c>
      <c r="Z358">
        <v>0</v>
      </c>
      <c r="AA358">
        <v>0</v>
      </c>
      <c r="AB358">
        <f t="shared" si="29"/>
        <v>188</v>
      </c>
      <c r="AC358">
        <v>0</v>
      </c>
      <c r="AD358">
        <v>685</v>
      </c>
      <c r="AE358">
        <v>0</v>
      </c>
      <c r="AF358">
        <v>0</v>
      </c>
      <c r="AG358">
        <v>0</v>
      </c>
      <c r="AH358">
        <v>188</v>
      </c>
    </row>
    <row r="359" spans="1:34" x14ac:dyDescent="0.25">
      <c r="A359" t="str">
        <f t="shared" si="25"/>
        <v>MSKU64990009405104090</v>
      </c>
      <c r="B359" t="s">
        <v>678</v>
      </c>
      <c r="C359" s="22">
        <v>9405104090</v>
      </c>
      <c r="D359" s="20">
        <v>43710</v>
      </c>
      <c r="E359" t="s">
        <v>1046</v>
      </c>
      <c r="F359">
        <v>100</v>
      </c>
      <c r="G359" t="s">
        <v>1047</v>
      </c>
      <c r="H359">
        <v>7380</v>
      </c>
      <c r="I359">
        <v>8195.2000000000007</v>
      </c>
      <c r="J359">
        <v>0</v>
      </c>
      <c r="K359">
        <v>1151.0999999999999</v>
      </c>
      <c r="L359" t="s">
        <v>1048</v>
      </c>
      <c r="M359">
        <f t="shared" si="26"/>
        <v>8531.1</v>
      </c>
      <c r="N359" s="25">
        <f t="shared" si="27"/>
        <v>4.090914419008099</v>
      </c>
      <c r="O359" s="19">
        <f t="shared" si="28"/>
        <v>4.0999999999999996</v>
      </c>
      <c r="P359">
        <v>28</v>
      </c>
      <c r="Q359">
        <v>0</v>
      </c>
      <c r="R359">
        <v>0</v>
      </c>
      <c r="S359">
        <v>700</v>
      </c>
      <c r="T359">
        <v>10.1</v>
      </c>
      <c r="U359" t="s">
        <v>1049</v>
      </c>
      <c r="V359" t="s">
        <v>1050</v>
      </c>
      <c r="W359" t="s">
        <v>1051</v>
      </c>
      <c r="X359" t="s">
        <v>1052</v>
      </c>
      <c r="Y359">
        <v>349</v>
      </c>
      <c r="Z359">
        <v>0</v>
      </c>
      <c r="AA359">
        <v>0</v>
      </c>
      <c r="AB359">
        <f t="shared" si="29"/>
        <v>349</v>
      </c>
      <c r="AC359">
        <v>0</v>
      </c>
      <c r="AD359">
        <v>1561</v>
      </c>
      <c r="AE359">
        <v>0</v>
      </c>
      <c r="AF359">
        <v>0</v>
      </c>
      <c r="AG359">
        <v>0</v>
      </c>
      <c r="AH359">
        <v>349</v>
      </c>
    </row>
    <row r="360" spans="1:34" x14ac:dyDescent="0.25">
      <c r="A360" t="str">
        <f t="shared" si="25"/>
        <v>MSKU64990009405109890</v>
      </c>
      <c r="B360" t="s">
        <v>678</v>
      </c>
      <c r="C360" s="22">
        <v>9405109890</v>
      </c>
      <c r="D360" s="20">
        <v>43710</v>
      </c>
      <c r="E360" t="s">
        <v>1046</v>
      </c>
      <c r="F360">
        <v>100</v>
      </c>
      <c r="G360" t="s">
        <v>1047</v>
      </c>
      <c r="H360">
        <v>173853</v>
      </c>
      <c r="I360">
        <v>193046.24</v>
      </c>
      <c r="J360">
        <v>0</v>
      </c>
      <c r="K360">
        <v>1151.0999999999999</v>
      </c>
      <c r="L360" t="s">
        <v>1048</v>
      </c>
      <c r="M360">
        <f t="shared" si="26"/>
        <v>175004.1</v>
      </c>
      <c r="N360" s="25">
        <f t="shared" si="27"/>
        <v>2.6993653291551452</v>
      </c>
      <c r="O360" s="19">
        <f t="shared" si="28"/>
        <v>2.7</v>
      </c>
      <c r="P360">
        <v>669</v>
      </c>
      <c r="Q360">
        <v>0</v>
      </c>
      <c r="R360">
        <v>0</v>
      </c>
      <c r="S360">
        <v>700</v>
      </c>
      <c r="T360">
        <v>10.1</v>
      </c>
      <c r="U360" t="s">
        <v>1049</v>
      </c>
      <c r="V360" t="s">
        <v>1050</v>
      </c>
      <c r="W360" t="s">
        <v>1051</v>
      </c>
      <c r="X360" t="s">
        <v>1052</v>
      </c>
      <c r="Y360">
        <v>4724</v>
      </c>
      <c r="Z360">
        <v>0</v>
      </c>
      <c r="AA360">
        <v>0</v>
      </c>
      <c r="AB360">
        <f t="shared" si="29"/>
        <v>4724</v>
      </c>
      <c r="AC360">
        <v>0</v>
      </c>
      <c r="AD360">
        <v>36069</v>
      </c>
      <c r="AE360">
        <v>0</v>
      </c>
      <c r="AF360">
        <v>0</v>
      </c>
      <c r="AG360">
        <v>0</v>
      </c>
      <c r="AH360">
        <v>4724</v>
      </c>
    </row>
    <row r="361" spans="1:34" x14ac:dyDescent="0.25">
      <c r="A361" t="str">
        <f t="shared" si="25"/>
        <v>MSKU64990009405403990</v>
      </c>
      <c r="B361" t="s">
        <v>678</v>
      </c>
      <c r="C361" s="22">
        <v>9405403990</v>
      </c>
      <c r="D361" s="20">
        <v>43710</v>
      </c>
      <c r="E361" t="s">
        <v>1046</v>
      </c>
      <c r="F361">
        <v>100</v>
      </c>
      <c r="G361" t="s">
        <v>1047</v>
      </c>
      <c r="H361">
        <v>631</v>
      </c>
      <c r="I361">
        <v>700.56</v>
      </c>
      <c r="J361">
        <v>0</v>
      </c>
      <c r="K361">
        <v>1151.0999999999999</v>
      </c>
      <c r="L361" t="s">
        <v>1048</v>
      </c>
      <c r="M361">
        <f t="shared" si="26"/>
        <v>1782.1</v>
      </c>
      <c r="N361" s="25">
        <f t="shared" si="27"/>
        <v>1.6834072162056002</v>
      </c>
      <c r="O361" s="19">
        <f t="shared" si="28"/>
        <v>1.7000000000000002</v>
      </c>
      <c r="P361">
        <v>2</v>
      </c>
      <c r="Q361">
        <v>0</v>
      </c>
      <c r="R361">
        <v>0</v>
      </c>
      <c r="S361">
        <v>700</v>
      </c>
      <c r="T361">
        <v>10.1</v>
      </c>
      <c r="U361" t="s">
        <v>1049</v>
      </c>
      <c r="V361" t="s">
        <v>1050</v>
      </c>
      <c r="W361" t="s">
        <v>1051</v>
      </c>
      <c r="X361" t="s">
        <v>1052</v>
      </c>
      <c r="Y361">
        <v>30</v>
      </c>
      <c r="Z361">
        <v>0</v>
      </c>
      <c r="AA361">
        <v>0</v>
      </c>
      <c r="AB361">
        <f t="shared" si="29"/>
        <v>30</v>
      </c>
      <c r="AC361">
        <v>0</v>
      </c>
      <c r="AD361">
        <v>133</v>
      </c>
      <c r="AE361">
        <v>0</v>
      </c>
      <c r="AF361">
        <v>0</v>
      </c>
      <c r="AG361">
        <v>0</v>
      </c>
      <c r="AH361">
        <v>30</v>
      </c>
    </row>
    <row r="362" spans="1:34" x14ac:dyDescent="0.25">
      <c r="A362" t="str">
        <f t="shared" si="25"/>
        <v>MSKU68671658302490099</v>
      </c>
      <c r="B362" t="s">
        <v>698</v>
      </c>
      <c r="C362" s="22">
        <v>8302490099</v>
      </c>
      <c r="D362" s="20">
        <v>43718</v>
      </c>
      <c r="E362" t="s">
        <v>1046</v>
      </c>
      <c r="F362">
        <v>100</v>
      </c>
      <c r="G362" t="s">
        <v>1055</v>
      </c>
      <c r="H362">
        <v>4333</v>
      </c>
      <c r="I362">
        <v>33986.199999999997</v>
      </c>
      <c r="J362">
        <v>0</v>
      </c>
      <c r="K362">
        <v>1143.0899999999999</v>
      </c>
      <c r="L362" t="s">
        <v>1048</v>
      </c>
      <c r="M362">
        <f t="shared" si="26"/>
        <v>5476.09</v>
      </c>
      <c r="N362" s="25">
        <f t="shared" si="27"/>
        <v>2.2461281680907361</v>
      </c>
      <c r="O362" s="19">
        <f t="shared" si="28"/>
        <v>2.3000000000000003</v>
      </c>
      <c r="P362">
        <v>139</v>
      </c>
      <c r="Q362">
        <v>0</v>
      </c>
      <c r="R362">
        <v>0</v>
      </c>
      <c r="S362">
        <v>700</v>
      </c>
      <c r="T362">
        <v>8.5299999999999994</v>
      </c>
      <c r="U362" t="s">
        <v>1049</v>
      </c>
      <c r="V362" t="s">
        <v>1050</v>
      </c>
      <c r="W362" t="s">
        <v>1051</v>
      </c>
      <c r="X362" t="s">
        <v>1052</v>
      </c>
      <c r="Y362">
        <v>123</v>
      </c>
      <c r="Z362">
        <v>0</v>
      </c>
      <c r="AA362">
        <v>0</v>
      </c>
      <c r="AB362">
        <f t="shared" si="29"/>
        <v>123</v>
      </c>
      <c r="AC362">
        <v>0</v>
      </c>
      <c r="AD362">
        <v>965</v>
      </c>
      <c r="AE362">
        <v>0</v>
      </c>
      <c r="AF362">
        <v>0</v>
      </c>
      <c r="AG362">
        <v>0</v>
      </c>
      <c r="AH362">
        <v>123</v>
      </c>
    </row>
    <row r="363" spans="1:34" x14ac:dyDescent="0.25">
      <c r="A363" t="str">
        <f t="shared" si="25"/>
        <v>MSKU68671657020008000</v>
      </c>
      <c r="B363" t="s">
        <v>698</v>
      </c>
      <c r="C363" s="22">
        <v>7020008000</v>
      </c>
      <c r="D363" s="20">
        <v>43718</v>
      </c>
      <c r="E363" t="s">
        <v>1046</v>
      </c>
      <c r="F363">
        <v>100</v>
      </c>
      <c r="G363" t="s">
        <v>1055</v>
      </c>
      <c r="H363">
        <v>5967</v>
      </c>
      <c r="I363">
        <v>46802.62</v>
      </c>
      <c r="J363">
        <v>0</v>
      </c>
      <c r="K363">
        <v>1143.0899999999999</v>
      </c>
      <c r="L363" t="s">
        <v>1048</v>
      </c>
      <c r="M363">
        <f t="shared" si="26"/>
        <v>7110.09</v>
      </c>
      <c r="N363" s="25">
        <f t="shared" si="27"/>
        <v>2.644129680496309</v>
      </c>
      <c r="O363" s="19">
        <f t="shared" si="28"/>
        <v>2.7</v>
      </c>
      <c r="P363">
        <v>192</v>
      </c>
      <c r="Q363">
        <v>0</v>
      </c>
      <c r="R363">
        <v>0</v>
      </c>
      <c r="S363">
        <v>700</v>
      </c>
      <c r="T363">
        <v>8.5299999999999994</v>
      </c>
      <c r="U363" t="s">
        <v>1049</v>
      </c>
      <c r="V363" t="s">
        <v>1050</v>
      </c>
      <c r="W363" t="s">
        <v>1051</v>
      </c>
      <c r="X363" t="s">
        <v>1052</v>
      </c>
      <c r="Y363">
        <v>188</v>
      </c>
      <c r="Z363">
        <v>0</v>
      </c>
      <c r="AA363">
        <v>0</v>
      </c>
      <c r="AB363">
        <f t="shared" si="29"/>
        <v>188</v>
      </c>
      <c r="AC363">
        <v>0</v>
      </c>
      <c r="AD363">
        <v>1332</v>
      </c>
      <c r="AE363">
        <v>0</v>
      </c>
      <c r="AF363">
        <v>0</v>
      </c>
      <c r="AG363">
        <v>0</v>
      </c>
      <c r="AH363">
        <v>188</v>
      </c>
    </row>
    <row r="364" spans="1:34" x14ac:dyDescent="0.25">
      <c r="A364" t="str">
        <f t="shared" si="25"/>
        <v>MSKU68671657610909000</v>
      </c>
      <c r="B364" t="s">
        <v>698</v>
      </c>
      <c r="C364" s="22">
        <v>7610909000</v>
      </c>
      <c r="D364" s="20">
        <v>43718</v>
      </c>
      <c r="E364" t="s">
        <v>1046</v>
      </c>
      <c r="F364">
        <v>100</v>
      </c>
      <c r="G364" t="s">
        <v>1055</v>
      </c>
      <c r="H364">
        <v>11457</v>
      </c>
      <c r="I364">
        <v>89867.94</v>
      </c>
      <c r="J364">
        <v>0</v>
      </c>
      <c r="K364">
        <v>1143.0899999999999</v>
      </c>
      <c r="L364" t="s">
        <v>1048</v>
      </c>
      <c r="M364">
        <f t="shared" si="26"/>
        <v>12600.09</v>
      </c>
      <c r="N364" s="25">
        <f t="shared" si="27"/>
        <v>5.7459907032410085</v>
      </c>
      <c r="O364" s="19">
        <f t="shared" si="28"/>
        <v>5.8</v>
      </c>
      <c r="P364">
        <v>369</v>
      </c>
      <c r="Q364">
        <v>0</v>
      </c>
      <c r="R364">
        <v>0</v>
      </c>
      <c r="S364">
        <v>700</v>
      </c>
      <c r="T364">
        <v>8.5299999999999994</v>
      </c>
      <c r="U364" t="s">
        <v>1049</v>
      </c>
      <c r="V364" t="s">
        <v>1050</v>
      </c>
      <c r="W364" t="s">
        <v>1051</v>
      </c>
      <c r="X364" t="s">
        <v>1052</v>
      </c>
      <c r="Y364">
        <v>724</v>
      </c>
      <c r="Z364">
        <v>0</v>
      </c>
      <c r="AA364">
        <v>0</v>
      </c>
      <c r="AB364">
        <f t="shared" si="29"/>
        <v>724</v>
      </c>
      <c r="AC364">
        <v>0</v>
      </c>
      <c r="AD364">
        <v>2630</v>
      </c>
      <c r="AE364">
        <v>0</v>
      </c>
      <c r="AF364">
        <v>0</v>
      </c>
      <c r="AG364">
        <v>0</v>
      </c>
      <c r="AH364">
        <v>724</v>
      </c>
    </row>
    <row r="365" spans="1:34" x14ac:dyDescent="0.25">
      <c r="A365" t="str">
        <f t="shared" si="25"/>
        <v>MSKU83649828518220090</v>
      </c>
      <c r="B365" t="s">
        <v>710</v>
      </c>
      <c r="C365" s="22">
        <v>8518220090</v>
      </c>
      <c r="D365" s="20">
        <v>43718</v>
      </c>
      <c r="E365" t="s">
        <v>1046</v>
      </c>
      <c r="F365">
        <v>100</v>
      </c>
      <c r="G365" t="s">
        <v>1047</v>
      </c>
      <c r="H365">
        <v>8718</v>
      </c>
      <c r="I365">
        <v>9680</v>
      </c>
      <c r="J365">
        <v>0</v>
      </c>
      <c r="K365">
        <v>1146.4000000000001</v>
      </c>
      <c r="L365" t="s">
        <v>1048</v>
      </c>
      <c r="M365">
        <f t="shared" si="26"/>
        <v>9864.4</v>
      </c>
      <c r="N365" s="25">
        <f t="shared" si="27"/>
        <v>0</v>
      </c>
      <c r="O365" s="19">
        <f t="shared" si="28"/>
        <v>0</v>
      </c>
      <c r="P365">
        <v>69</v>
      </c>
      <c r="Q365">
        <v>0</v>
      </c>
      <c r="R365">
        <v>0</v>
      </c>
      <c r="S365">
        <v>700</v>
      </c>
      <c r="T365">
        <v>4.8899999999999997</v>
      </c>
      <c r="U365" t="s">
        <v>1049</v>
      </c>
      <c r="V365" t="s">
        <v>1050</v>
      </c>
      <c r="W365" t="s">
        <v>1051</v>
      </c>
      <c r="X365" t="s">
        <v>1052</v>
      </c>
      <c r="Y365">
        <v>0</v>
      </c>
      <c r="Z365">
        <v>0</v>
      </c>
      <c r="AA365">
        <v>0</v>
      </c>
      <c r="AB365">
        <f t="shared" si="29"/>
        <v>0</v>
      </c>
      <c r="AC365">
        <v>0</v>
      </c>
      <c r="AD365">
        <v>1780</v>
      </c>
      <c r="AE365">
        <v>0</v>
      </c>
      <c r="AF365">
        <v>0</v>
      </c>
      <c r="AG365">
        <v>0</v>
      </c>
      <c r="AH365">
        <v>0</v>
      </c>
    </row>
    <row r="366" spans="1:34" x14ac:dyDescent="0.25">
      <c r="A366" t="str">
        <f t="shared" si="25"/>
        <v>MSKU83649829405104090</v>
      </c>
      <c r="B366" t="s">
        <v>710</v>
      </c>
      <c r="C366" s="22">
        <v>9405104090</v>
      </c>
      <c r="D366" s="20">
        <v>43718</v>
      </c>
      <c r="E366" t="s">
        <v>1046</v>
      </c>
      <c r="F366">
        <v>100</v>
      </c>
      <c r="G366" t="s">
        <v>1047</v>
      </c>
      <c r="H366">
        <v>78363</v>
      </c>
      <c r="I366">
        <v>87014.04</v>
      </c>
      <c r="J366">
        <v>0</v>
      </c>
      <c r="K366">
        <v>1146.4000000000001</v>
      </c>
      <c r="L366" t="s">
        <v>1048</v>
      </c>
      <c r="M366">
        <f t="shared" si="26"/>
        <v>79509.399999999994</v>
      </c>
      <c r="N366" s="25">
        <f t="shared" si="27"/>
        <v>4.6925269213451495</v>
      </c>
      <c r="O366" s="19">
        <f t="shared" si="28"/>
        <v>4.6999999999999993</v>
      </c>
      <c r="P366">
        <v>623</v>
      </c>
      <c r="Q366">
        <v>0</v>
      </c>
      <c r="R366">
        <v>0</v>
      </c>
      <c r="S366">
        <v>700</v>
      </c>
      <c r="T366">
        <v>4.8899999999999997</v>
      </c>
      <c r="U366" t="s">
        <v>1049</v>
      </c>
      <c r="V366" t="s">
        <v>1050</v>
      </c>
      <c r="W366" t="s">
        <v>1051</v>
      </c>
      <c r="X366" t="s">
        <v>1052</v>
      </c>
      <c r="Y366">
        <v>3731</v>
      </c>
      <c r="Z366">
        <v>0</v>
      </c>
      <c r="AA366">
        <v>0</v>
      </c>
      <c r="AB366">
        <f t="shared" si="29"/>
        <v>3731</v>
      </c>
      <c r="AC366">
        <v>0</v>
      </c>
      <c r="AD366">
        <v>16747</v>
      </c>
      <c r="AE366">
        <v>0</v>
      </c>
      <c r="AF366">
        <v>0</v>
      </c>
      <c r="AG366">
        <v>0</v>
      </c>
      <c r="AH366">
        <v>3731</v>
      </c>
    </row>
    <row r="367" spans="1:34" x14ac:dyDescent="0.25">
      <c r="A367" t="str">
        <f t="shared" si="25"/>
        <v>MSKU83649827318290090</v>
      </c>
      <c r="B367" t="s">
        <v>710</v>
      </c>
      <c r="C367" s="22">
        <v>7318290090</v>
      </c>
      <c r="D367" s="20">
        <v>43718</v>
      </c>
      <c r="E367" t="s">
        <v>1046</v>
      </c>
      <c r="F367">
        <v>100</v>
      </c>
      <c r="G367" t="s">
        <v>1047</v>
      </c>
      <c r="H367">
        <v>1005</v>
      </c>
      <c r="I367">
        <v>1116</v>
      </c>
      <c r="J367">
        <v>0</v>
      </c>
      <c r="K367">
        <v>1146.4000000000001</v>
      </c>
      <c r="L367" t="s">
        <v>1048</v>
      </c>
      <c r="M367">
        <f t="shared" si="26"/>
        <v>2151.4</v>
      </c>
      <c r="N367" s="25">
        <f t="shared" si="27"/>
        <v>1.7662917170214743</v>
      </c>
      <c r="O367" s="19">
        <f t="shared" si="28"/>
        <v>1.8</v>
      </c>
      <c r="P367">
        <v>8</v>
      </c>
      <c r="Q367">
        <v>0</v>
      </c>
      <c r="R367">
        <v>0</v>
      </c>
      <c r="S367">
        <v>700</v>
      </c>
      <c r="T367">
        <v>4.8899999999999997</v>
      </c>
      <c r="U367" t="s">
        <v>1049</v>
      </c>
      <c r="V367" t="s">
        <v>1050</v>
      </c>
      <c r="W367" t="s">
        <v>1051</v>
      </c>
      <c r="X367" t="s">
        <v>1052</v>
      </c>
      <c r="Y367">
        <v>38</v>
      </c>
      <c r="Z367">
        <v>0</v>
      </c>
      <c r="AA367">
        <v>0</v>
      </c>
      <c r="AB367">
        <f t="shared" si="29"/>
        <v>38</v>
      </c>
      <c r="AC367">
        <v>0</v>
      </c>
      <c r="AD367">
        <v>213</v>
      </c>
      <c r="AE367">
        <v>0</v>
      </c>
      <c r="AF367">
        <v>0</v>
      </c>
      <c r="AG367">
        <v>0</v>
      </c>
      <c r="AH367">
        <v>38</v>
      </c>
    </row>
    <row r="368" spans="1:34" x14ac:dyDescent="0.25">
      <c r="A368" t="str">
        <f t="shared" si="25"/>
        <v>MSKU98542438302411000</v>
      </c>
      <c r="B368" t="s">
        <v>718</v>
      </c>
      <c r="C368" s="22">
        <v>8302411000</v>
      </c>
      <c r="D368" s="20">
        <v>43710</v>
      </c>
      <c r="E368" t="s">
        <v>1046</v>
      </c>
      <c r="F368">
        <v>100</v>
      </c>
      <c r="G368" t="s">
        <v>1047</v>
      </c>
      <c r="H368">
        <v>45973</v>
      </c>
      <c r="I368">
        <v>51048.480000000003</v>
      </c>
      <c r="J368">
        <v>0</v>
      </c>
      <c r="K368">
        <v>1002.3</v>
      </c>
      <c r="L368" t="s">
        <v>1048</v>
      </c>
      <c r="M368">
        <f t="shared" si="26"/>
        <v>46975.3</v>
      </c>
      <c r="N368" s="25">
        <f t="shared" si="27"/>
        <v>2.6992909039431359</v>
      </c>
      <c r="O368" s="19">
        <f t="shared" si="28"/>
        <v>2.7</v>
      </c>
      <c r="P368">
        <v>950</v>
      </c>
      <c r="Q368">
        <v>0</v>
      </c>
      <c r="R368">
        <v>0</v>
      </c>
      <c r="S368">
        <v>950</v>
      </c>
      <c r="T368">
        <v>2.5499999999999998</v>
      </c>
      <c r="U368" t="s">
        <v>1058</v>
      </c>
      <c r="V368" t="s">
        <v>1059</v>
      </c>
      <c r="W368" t="s">
        <v>1051</v>
      </c>
      <c r="X368" t="s">
        <v>1052</v>
      </c>
      <c r="Y368">
        <v>1268</v>
      </c>
      <c r="Z368">
        <v>0</v>
      </c>
      <c r="AA368">
        <v>0</v>
      </c>
      <c r="AB368">
        <f t="shared" si="29"/>
        <v>1268</v>
      </c>
      <c r="AC368">
        <v>0</v>
      </c>
      <c r="AD368">
        <v>9839</v>
      </c>
      <c r="AE368">
        <v>13</v>
      </c>
      <c r="AF368">
        <v>0</v>
      </c>
      <c r="AG368">
        <v>0</v>
      </c>
      <c r="AH368">
        <v>1281</v>
      </c>
    </row>
    <row r="369" spans="1:34" x14ac:dyDescent="0.25">
      <c r="A369" t="str">
        <f t="shared" si="25"/>
        <v>NYKU36585716802210000</v>
      </c>
      <c r="B369" t="s">
        <v>722</v>
      </c>
      <c r="C369" s="22">
        <v>6802210000</v>
      </c>
      <c r="D369" s="20">
        <v>43710</v>
      </c>
      <c r="E369" t="s">
        <v>1054</v>
      </c>
      <c r="F369">
        <v>200</v>
      </c>
      <c r="G369" t="s">
        <v>1047</v>
      </c>
      <c r="H369">
        <v>3649</v>
      </c>
      <c r="I369">
        <v>4052.16</v>
      </c>
      <c r="J369">
        <v>0</v>
      </c>
      <c r="K369">
        <v>599.76</v>
      </c>
      <c r="L369" t="s">
        <v>1048</v>
      </c>
      <c r="M369">
        <f t="shared" si="26"/>
        <v>4248.76</v>
      </c>
      <c r="N369" s="25">
        <f t="shared" si="27"/>
        <v>0</v>
      </c>
      <c r="O369" s="19">
        <f t="shared" si="28"/>
        <v>0</v>
      </c>
      <c r="P369">
        <v>73</v>
      </c>
      <c r="Q369">
        <v>0</v>
      </c>
      <c r="R369">
        <v>0</v>
      </c>
      <c r="S369">
        <v>300</v>
      </c>
      <c r="T369">
        <v>0.84</v>
      </c>
      <c r="U369" t="s">
        <v>1056</v>
      </c>
      <c r="V369" t="s">
        <v>1057</v>
      </c>
      <c r="W369" t="s">
        <v>1051</v>
      </c>
      <c r="X369" t="s">
        <v>1052</v>
      </c>
      <c r="Y369">
        <v>0</v>
      </c>
      <c r="Z369">
        <v>0</v>
      </c>
      <c r="AA369">
        <v>0</v>
      </c>
      <c r="AB369">
        <f t="shared" si="29"/>
        <v>0</v>
      </c>
      <c r="AC369">
        <v>0</v>
      </c>
      <c r="AD369">
        <v>773</v>
      </c>
      <c r="AE369">
        <v>19</v>
      </c>
      <c r="AF369">
        <v>0</v>
      </c>
      <c r="AG369">
        <v>0</v>
      </c>
      <c r="AH369">
        <v>19</v>
      </c>
    </row>
    <row r="370" spans="1:34" x14ac:dyDescent="0.25">
      <c r="A370" t="str">
        <f t="shared" si="25"/>
        <v>NYKU36585716802999090</v>
      </c>
      <c r="B370" t="s">
        <v>722</v>
      </c>
      <c r="C370" s="22">
        <v>6802999090</v>
      </c>
      <c r="D370" s="20">
        <v>43710</v>
      </c>
      <c r="E370" t="s">
        <v>1054</v>
      </c>
      <c r="F370">
        <v>200</v>
      </c>
      <c r="G370" t="s">
        <v>1047</v>
      </c>
      <c r="H370">
        <v>11412</v>
      </c>
      <c r="I370">
        <v>12672</v>
      </c>
      <c r="J370">
        <v>0</v>
      </c>
      <c r="K370">
        <v>599.76</v>
      </c>
      <c r="L370" t="s">
        <v>1048</v>
      </c>
      <c r="M370">
        <f t="shared" si="26"/>
        <v>12011.76</v>
      </c>
      <c r="N370" s="25">
        <f t="shared" si="27"/>
        <v>0</v>
      </c>
      <c r="O370" s="19">
        <f t="shared" si="28"/>
        <v>0</v>
      </c>
      <c r="P370">
        <v>227</v>
      </c>
      <c r="Q370">
        <v>0</v>
      </c>
      <c r="R370">
        <v>0</v>
      </c>
      <c r="S370">
        <v>300</v>
      </c>
      <c r="T370">
        <v>0.84</v>
      </c>
      <c r="U370" t="s">
        <v>1056</v>
      </c>
      <c r="V370" t="s">
        <v>1057</v>
      </c>
      <c r="W370" t="s">
        <v>1051</v>
      </c>
      <c r="X370" t="s">
        <v>1052</v>
      </c>
      <c r="Y370">
        <v>0</v>
      </c>
      <c r="Z370">
        <v>0</v>
      </c>
      <c r="AA370">
        <v>0</v>
      </c>
      <c r="AB370">
        <f t="shared" si="29"/>
        <v>0</v>
      </c>
      <c r="AC370">
        <v>0</v>
      </c>
      <c r="AD370">
        <v>2419</v>
      </c>
      <c r="AE370">
        <v>0</v>
      </c>
      <c r="AF370">
        <v>0</v>
      </c>
      <c r="AG370">
        <v>0</v>
      </c>
      <c r="AH370">
        <v>0</v>
      </c>
    </row>
    <row r="371" spans="1:34" x14ac:dyDescent="0.25">
      <c r="A371" t="str">
        <f t="shared" si="25"/>
        <v>PONU12564827020008000</v>
      </c>
      <c r="B371" t="s">
        <v>741</v>
      </c>
      <c r="C371" s="22">
        <v>7020008000</v>
      </c>
      <c r="D371" s="20">
        <v>43718</v>
      </c>
      <c r="E371" t="s">
        <v>1046</v>
      </c>
      <c r="F371">
        <v>100</v>
      </c>
      <c r="G371" t="s">
        <v>1055</v>
      </c>
      <c r="H371">
        <v>19212</v>
      </c>
      <c r="I371">
        <v>150693.12</v>
      </c>
      <c r="J371">
        <v>0</v>
      </c>
      <c r="K371">
        <v>1142.96</v>
      </c>
      <c r="L371" t="s">
        <v>1048</v>
      </c>
      <c r="M371">
        <f t="shared" si="26"/>
        <v>20354.96</v>
      </c>
      <c r="N371" s="25">
        <f t="shared" si="27"/>
        <v>3.0017253779914084</v>
      </c>
      <c r="O371" s="19">
        <f t="shared" si="28"/>
        <v>3.1</v>
      </c>
      <c r="P371">
        <v>700</v>
      </c>
      <c r="Q371">
        <v>0</v>
      </c>
      <c r="R371">
        <v>0</v>
      </c>
      <c r="S371">
        <v>700</v>
      </c>
      <c r="T371">
        <v>7.53</v>
      </c>
      <c r="U371" t="s">
        <v>1049</v>
      </c>
      <c r="V371" t="s">
        <v>1050</v>
      </c>
      <c r="W371" t="s">
        <v>1051</v>
      </c>
      <c r="X371" t="s">
        <v>1052</v>
      </c>
      <c r="Y371">
        <v>611</v>
      </c>
      <c r="Z371">
        <v>0</v>
      </c>
      <c r="AA371">
        <v>0</v>
      </c>
      <c r="AB371">
        <f t="shared" si="29"/>
        <v>611</v>
      </c>
      <c r="AC371">
        <v>0</v>
      </c>
      <c r="AD371">
        <v>4333</v>
      </c>
      <c r="AE371">
        <v>0</v>
      </c>
      <c r="AF371">
        <v>0</v>
      </c>
      <c r="AG371">
        <v>0</v>
      </c>
      <c r="AH371">
        <v>611</v>
      </c>
    </row>
    <row r="372" spans="1:34" x14ac:dyDescent="0.25">
      <c r="A372" t="str">
        <f t="shared" si="25"/>
        <v>PONU12719548539500000</v>
      </c>
      <c r="B372" t="s">
        <v>742</v>
      </c>
      <c r="C372" s="22">
        <v>8539500000</v>
      </c>
      <c r="D372" s="20">
        <v>43710</v>
      </c>
      <c r="E372" t="s">
        <v>1046</v>
      </c>
      <c r="F372">
        <v>100</v>
      </c>
      <c r="G372" t="s">
        <v>1047</v>
      </c>
      <c r="H372">
        <v>119734</v>
      </c>
      <c r="I372">
        <v>132952.32000000001</v>
      </c>
      <c r="J372">
        <v>0</v>
      </c>
      <c r="K372">
        <v>1147.99</v>
      </c>
      <c r="L372" t="s">
        <v>1048</v>
      </c>
      <c r="M372">
        <f t="shared" si="26"/>
        <v>120881.99</v>
      </c>
      <c r="N372" s="25">
        <f t="shared" si="27"/>
        <v>3.7003030807153321</v>
      </c>
      <c r="O372" s="19">
        <f t="shared" si="28"/>
        <v>3.8000000000000003</v>
      </c>
      <c r="P372">
        <v>700</v>
      </c>
      <c r="Q372">
        <v>0</v>
      </c>
      <c r="R372">
        <v>0</v>
      </c>
      <c r="S372">
        <v>700</v>
      </c>
      <c r="T372">
        <v>6.65</v>
      </c>
      <c r="U372" t="s">
        <v>1049</v>
      </c>
      <c r="V372" t="s">
        <v>1050</v>
      </c>
      <c r="W372" t="s">
        <v>1051</v>
      </c>
      <c r="X372" t="s">
        <v>1052</v>
      </c>
      <c r="Y372">
        <v>4473</v>
      </c>
      <c r="Z372">
        <v>0</v>
      </c>
      <c r="AA372">
        <v>0</v>
      </c>
      <c r="AB372">
        <f t="shared" si="29"/>
        <v>4473</v>
      </c>
      <c r="AC372">
        <v>0</v>
      </c>
      <c r="AD372">
        <v>25211</v>
      </c>
      <c r="AE372">
        <v>0</v>
      </c>
      <c r="AF372">
        <v>0</v>
      </c>
      <c r="AG372">
        <v>0</v>
      </c>
      <c r="AH372">
        <v>4473</v>
      </c>
    </row>
    <row r="373" spans="1:34" x14ac:dyDescent="0.25">
      <c r="A373" t="str">
        <f t="shared" si="25"/>
        <v>PONU15456497020008000</v>
      </c>
      <c r="B373" t="s">
        <v>746</v>
      </c>
      <c r="C373" s="22">
        <v>7020008000</v>
      </c>
      <c r="D373" s="20">
        <v>43718</v>
      </c>
      <c r="E373" t="s">
        <v>1046</v>
      </c>
      <c r="F373">
        <v>100</v>
      </c>
      <c r="G373" t="s">
        <v>1055</v>
      </c>
      <c r="H373">
        <v>21195</v>
      </c>
      <c r="I373">
        <v>166246.07999999999</v>
      </c>
      <c r="J373">
        <v>0</v>
      </c>
      <c r="K373">
        <v>1143.06</v>
      </c>
      <c r="L373" t="s">
        <v>1048</v>
      </c>
      <c r="M373">
        <f t="shared" si="26"/>
        <v>22338.06</v>
      </c>
      <c r="N373" s="25">
        <f t="shared" si="27"/>
        <v>2.999365208975175</v>
      </c>
      <c r="O373" s="19">
        <f t="shared" si="28"/>
        <v>3</v>
      </c>
      <c r="P373">
        <v>700</v>
      </c>
      <c r="Q373">
        <v>0</v>
      </c>
      <c r="R373">
        <v>0</v>
      </c>
      <c r="S373">
        <v>700</v>
      </c>
      <c r="T373">
        <v>8.31</v>
      </c>
      <c r="U373" t="s">
        <v>1049</v>
      </c>
      <c r="V373" t="s">
        <v>1050</v>
      </c>
      <c r="W373" t="s">
        <v>1051</v>
      </c>
      <c r="X373" t="s">
        <v>1052</v>
      </c>
      <c r="Y373">
        <v>670</v>
      </c>
      <c r="Z373">
        <v>0</v>
      </c>
      <c r="AA373">
        <v>0</v>
      </c>
      <c r="AB373">
        <f t="shared" si="29"/>
        <v>670</v>
      </c>
      <c r="AC373">
        <v>0</v>
      </c>
      <c r="AD373">
        <v>4742</v>
      </c>
      <c r="AE373">
        <v>0</v>
      </c>
      <c r="AF373">
        <v>0</v>
      </c>
      <c r="AG373">
        <v>0</v>
      </c>
      <c r="AH373">
        <v>670</v>
      </c>
    </row>
    <row r="374" spans="1:34" x14ac:dyDescent="0.25">
      <c r="A374" t="str">
        <f t="shared" si="25"/>
        <v>PONU16175647020008000</v>
      </c>
      <c r="B374" t="s">
        <v>748</v>
      </c>
      <c r="C374" s="22">
        <v>7020008000</v>
      </c>
      <c r="D374" s="20">
        <v>43718</v>
      </c>
      <c r="E374" t="s">
        <v>1046</v>
      </c>
      <c r="F374">
        <v>100</v>
      </c>
      <c r="G374" t="s">
        <v>1055</v>
      </c>
      <c r="H374">
        <v>20759</v>
      </c>
      <c r="I374">
        <v>162830.79999999999</v>
      </c>
      <c r="J374">
        <v>0</v>
      </c>
      <c r="K374">
        <v>1143.04</v>
      </c>
      <c r="L374" t="s">
        <v>1048</v>
      </c>
      <c r="M374">
        <f t="shared" si="26"/>
        <v>21902.04</v>
      </c>
      <c r="N374" s="25">
        <f t="shared" si="27"/>
        <v>2.999720573973931</v>
      </c>
      <c r="O374" s="19">
        <f t="shared" si="28"/>
        <v>3</v>
      </c>
      <c r="P374">
        <v>700</v>
      </c>
      <c r="Q374">
        <v>0</v>
      </c>
      <c r="R374">
        <v>0</v>
      </c>
      <c r="S374">
        <v>700</v>
      </c>
      <c r="T374">
        <v>8.14</v>
      </c>
      <c r="U374" t="s">
        <v>1066</v>
      </c>
      <c r="V374" t="s">
        <v>1050</v>
      </c>
      <c r="W374" t="s">
        <v>1051</v>
      </c>
      <c r="X374" t="s">
        <v>1052</v>
      </c>
      <c r="Y374">
        <v>657</v>
      </c>
      <c r="Z374">
        <v>0</v>
      </c>
      <c r="AA374">
        <v>0</v>
      </c>
      <c r="AB374">
        <f t="shared" si="29"/>
        <v>657</v>
      </c>
      <c r="AC374">
        <v>0</v>
      </c>
      <c r="AD374">
        <v>4652</v>
      </c>
      <c r="AE374">
        <v>0</v>
      </c>
      <c r="AF374">
        <v>0</v>
      </c>
      <c r="AG374">
        <v>0</v>
      </c>
      <c r="AH374">
        <v>657</v>
      </c>
    </row>
    <row r="375" spans="1:34" x14ac:dyDescent="0.25">
      <c r="A375" t="str">
        <f t="shared" si="25"/>
        <v>PONU16351727009920000</v>
      </c>
      <c r="B375" t="s">
        <v>749</v>
      </c>
      <c r="C375" s="22">
        <v>7009920000</v>
      </c>
      <c r="D375" s="20">
        <v>43710</v>
      </c>
      <c r="E375" t="s">
        <v>1046</v>
      </c>
      <c r="F375">
        <v>100</v>
      </c>
      <c r="G375" t="s">
        <v>1047</v>
      </c>
      <c r="H375">
        <v>28932</v>
      </c>
      <c r="I375">
        <v>32125.919999999998</v>
      </c>
      <c r="J375">
        <v>0</v>
      </c>
      <c r="K375">
        <v>1143.45</v>
      </c>
      <c r="L375" t="s">
        <v>1048</v>
      </c>
      <c r="M375">
        <f t="shared" si="26"/>
        <v>30075.45</v>
      </c>
      <c r="N375" s="25">
        <f t="shared" si="27"/>
        <v>3.9999401505214389</v>
      </c>
      <c r="O375" s="19">
        <f t="shared" si="28"/>
        <v>4</v>
      </c>
      <c r="P375">
        <v>700</v>
      </c>
      <c r="Q375">
        <v>0</v>
      </c>
      <c r="R375">
        <v>0</v>
      </c>
      <c r="S375">
        <v>700</v>
      </c>
      <c r="T375">
        <v>1.61</v>
      </c>
      <c r="U375" t="s">
        <v>1049</v>
      </c>
      <c r="V375" t="s">
        <v>1050</v>
      </c>
      <c r="W375" t="s">
        <v>1051</v>
      </c>
      <c r="X375" t="s">
        <v>1052</v>
      </c>
      <c r="Y375">
        <v>1203</v>
      </c>
      <c r="Z375">
        <v>0</v>
      </c>
      <c r="AA375">
        <v>0</v>
      </c>
      <c r="AB375">
        <f t="shared" si="29"/>
        <v>1203</v>
      </c>
      <c r="AC375">
        <v>0</v>
      </c>
      <c r="AD375">
        <v>6396</v>
      </c>
      <c r="AE375">
        <v>0</v>
      </c>
      <c r="AF375">
        <v>0</v>
      </c>
      <c r="AG375">
        <v>0</v>
      </c>
      <c r="AH375">
        <v>1203</v>
      </c>
    </row>
    <row r="376" spans="1:34" x14ac:dyDescent="0.25">
      <c r="A376" t="str">
        <f t="shared" si="25"/>
        <v>PONU17390066910900000</v>
      </c>
      <c r="B376" t="s">
        <v>755</v>
      </c>
      <c r="C376" s="22">
        <v>6910900000</v>
      </c>
      <c r="D376" s="20">
        <v>43718</v>
      </c>
      <c r="E376" t="s">
        <v>1046</v>
      </c>
      <c r="F376">
        <v>100</v>
      </c>
      <c r="G376" t="s">
        <v>1047</v>
      </c>
      <c r="H376">
        <v>10340</v>
      </c>
      <c r="I376">
        <v>11481.8</v>
      </c>
      <c r="J376">
        <v>0</v>
      </c>
      <c r="K376">
        <v>1142.51</v>
      </c>
      <c r="L376" t="s">
        <v>1048</v>
      </c>
      <c r="M376">
        <f t="shared" si="26"/>
        <v>11482.51</v>
      </c>
      <c r="N376" s="25">
        <f t="shared" si="27"/>
        <v>7.0019534056578223</v>
      </c>
      <c r="O376" s="19">
        <f t="shared" si="28"/>
        <v>7.1</v>
      </c>
      <c r="P376">
        <v>700</v>
      </c>
      <c r="Q376">
        <v>0</v>
      </c>
      <c r="R376">
        <v>0</v>
      </c>
      <c r="S376">
        <v>700</v>
      </c>
      <c r="T376">
        <v>0.56999999999999995</v>
      </c>
      <c r="U376" t="s">
        <v>1049</v>
      </c>
      <c r="V376" t="s">
        <v>1050</v>
      </c>
      <c r="W376" t="s">
        <v>1051</v>
      </c>
      <c r="X376" t="s">
        <v>1052</v>
      </c>
      <c r="Y376">
        <v>804</v>
      </c>
      <c r="Z376">
        <v>0</v>
      </c>
      <c r="AA376">
        <v>0</v>
      </c>
      <c r="AB376">
        <f t="shared" si="29"/>
        <v>804</v>
      </c>
      <c r="AC376">
        <v>0</v>
      </c>
      <c r="AD376">
        <v>2597</v>
      </c>
      <c r="AE376">
        <v>0</v>
      </c>
      <c r="AF376">
        <v>0</v>
      </c>
      <c r="AG376">
        <v>0</v>
      </c>
      <c r="AH376">
        <v>804</v>
      </c>
    </row>
    <row r="377" spans="1:34" x14ac:dyDescent="0.25">
      <c r="A377" t="str">
        <f t="shared" si="25"/>
        <v>PONU76397669405102190</v>
      </c>
      <c r="B377" t="s">
        <v>767</v>
      </c>
      <c r="C377" s="22">
        <v>9405102190</v>
      </c>
      <c r="D377" s="20">
        <v>43718</v>
      </c>
      <c r="E377" t="s">
        <v>1046</v>
      </c>
      <c r="F377">
        <v>100</v>
      </c>
      <c r="G377" t="s">
        <v>1047</v>
      </c>
      <c r="H377">
        <v>2393</v>
      </c>
      <c r="I377">
        <v>2657.28</v>
      </c>
      <c r="J377">
        <v>0</v>
      </c>
      <c r="K377">
        <v>1144.44</v>
      </c>
      <c r="L377" t="s">
        <v>1048</v>
      </c>
      <c r="M377">
        <f t="shared" si="26"/>
        <v>3537.44</v>
      </c>
      <c r="N377" s="25">
        <f t="shared" si="27"/>
        <v>3.2509385318196209</v>
      </c>
      <c r="O377" s="19">
        <f t="shared" si="28"/>
        <v>3.3000000000000003</v>
      </c>
      <c r="P377">
        <v>34</v>
      </c>
      <c r="Q377">
        <v>0</v>
      </c>
      <c r="R377">
        <v>0</v>
      </c>
      <c r="S377">
        <v>700</v>
      </c>
      <c r="T377">
        <v>2.71</v>
      </c>
      <c r="U377" t="s">
        <v>1049</v>
      </c>
      <c r="V377" t="s">
        <v>1050</v>
      </c>
      <c r="W377" t="s">
        <v>1051</v>
      </c>
      <c r="X377" t="s">
        <v>1052</v>
      </c>
      <c r="Y377">
        <v>115</v>
      </c>
      <c r="Z377">
        <v>0</v>
      </c>
      <c r="AA377">
        <v>0</v>
      </c>
      <c r="AB377">
        <f t="shared" si="29"/>
        <v>115</v>
      </c>
      <c r="AC377">
        <v>0</v>
      </c>
      <c r="AD377">
        <v>520</v>
      </c>
      <c r="AE377">
        <v>0</v>
      </c>
      <c r="AF377">
        <v>0</v>
      </c>
      <c r="AG377">
        <v>0</v>
      </c>
      <c r="AH377">
        <v>115</v>
      </c>
    </row>
    <row r="378" spans="1:34" x14ac:dyDescent="0.25">
      <c r="A378" t="str">
        <f t="shared" si="25"/>
        <v>PONU76397669405109890</v>
      </c>
      <c r="B378" t="s">
        <v>767</v>
      </c>
      <c r="C378" s="22">
        <v>9405109890</v>
      </c>
      <c r="D378" s="20">
        <v>43718</v>
      </c>
      <c r="E378" t="s">
        <v>1046</v>
      </c>
      <c r="F378">
        <v>100</v>
      </c>
      <c r="G378" t="s">
        <v>1047</v>
      </c>
      <c r="H378">
        <v>34266</v>
      </c>
      <c r="I378">
        <v>38048.639999999999</v>
      </c>
      <c r="J378">
        <v>0</v>
      </c>
      <c r="K378">
        <v>1144.44</v>
      </c>
      <c r="L378" t="s">
        <v>1048</v>
      </c>
      <c r="M378">
        <f t="shared" si="26"/>
        <v>35410.44</v>
      </c>
      <c r="N378" s="25">
        <f t="shared" si="27"/>
        <v>2.6743525355799025</v>
      </c>
      <c r="O378" s="19">
        <f t="shared" si="28"/>
        <v>2.7</v>
      </c>
      <c r="P378">
        <v>492</v>
      </c>
      <c r="Q378">
        <v>0</v>
      </c>
      <c r="R378">
        <v>0</v>
      </c>
      <c r="S378">
        <v>700</v>
      </c>
      <c r="T378">
        <v>2.71</v>
      </c>
      <c r="U378" t="s">
        <v>1049</v>
      </c>
      <c r="V378" t="s">
        <v>1050</v>
      </c>
      <c r="W378" t="s">
        <v>1051</v>
      </c>
      <c r="X378" t="s">
        <v>1052</v>
      </c>
      <c r="Y378">
        <v>947</v>
      </c>
      <c r="Z378">
        <v>0</v>
      </c>
      <c r="AA378">
        <v>0</v>
      </c>
      <c r="AB378">
        <f t="shared" si="29"/>
        <v>947</v>
      </c>
      <c r="AC378">
        <v>0</v>
      </c>
      <c r="AD378">
        <v>7302</v>
      </c>
      <c r="AE378">
        <v>0</v>
      </c>
      <c r="AF378">
        <v>0</v>
      </c>
      <c r="AG378">
        <v>0</v>
      </c>
      <c r="AH378">
        <v>947</v>
      </c>
    </row>
    <row r="379" spans="1:34" x14ac:dyDescent="0.25">
      <c r="A379" t="str">
        <f t="shared" si="25"/>
        <v>PONU76397669405104090</v>
      </c>
      <c r="B379" t="s">
        <v>767</v>
      </c>
      <c r="C379" s="22">
        <v>9405104090</v>
      </c>
      <c r="D379" s="20">
        <v>43718</v>
      </c>
      <c r="E379" t="s">
        <v>1046</v>
      </c>
      <c r="F379">
        <v>100</v>
      </c>
      <c r="G379" t="s">
        <v>1047</v>
      </c>
      <c r="H379">
        <v>12123</v>
      </c>
      <c r="I379">
        <v>13461.12</v>
      </c>
      <c r="J379">
        <v>0</v>
      </c>
      <c r="K379">
        <v>1144.44</v>
      </c>
      <c r="L379" t="s">
        <v>1048</v>
      </c>
      <c r="M379">
        <f t="shared" si="26"/>
        <v>13267.44</v>
      </c>
      <c r="N379" s="25">
        <f t="shared" si="27"/>
        <v>4.3942162165421506</v>
      </c>
      <c r="O379" s="19">
        <f t="shared" si="28"/>
        <v>4.3999999999999995</v>
      </c>
      <c r="P379">
        <v>174</v>
      </c>
      <c r="Q379">
        <v>0</v>
      </c>
      <c r="R379">
        <v>0</v>
      </c>
      <c r="S379">
        <v>700</v>
      </c>
      <c r="T379">
        <v>2.71</v>
      </c>
      <c r="U379" t="s">
        <v>1049</v>
      </c>
      <c r="V379" t="s">
        <v>1050</v>
      </c>
      <c r="W379" t="s">
        <v>1051</v>
      </c>
      <c r="X379" t="s">
        <v>1052</v>
      </c>
      <c r="Y379">
        <v>583</v>
      </c>
      <c r="Z379">
        <v>0</v>
      </c>
      <c r="AA379">
        <v>0</v>
      </c>
      <c r="AB379">
        <f t="shared" si="29"/>
        <v>583</v>
      </c>
      <c r="AC379">
        <v>0</v>
      </c>
      <c r="AD379">
        <v>2633</v>
      </c>
      <c r="AE379">
        <v>0</v>
      </c>
      <c r="AF379">
        <v>0</v>
      </c>
      <c r="AG379">
        <v>0</v>
      </c>
      <c r="AH379">
        <v>583</v>
      </c>
    </row>
    <row r="380" spans="1:34" x14ac:dyDescent="0.25">
      <c r="A380" t="str">
        <f t="shared" si="25"/>
        <v>PONU79663269405104090</v>
      </c>
      <c r="B380" t="s">
        <v>769</v>
      </c>
      <c r="C380" s="22">
        <v>9405104090</v>
      </c>
      <c r="D380" s="20">
        <v>43718</v>
      </c>
      <c r="E380" t="s">
        <v>1046</v>
      </c>
      <c r="F380">
        <v>100</v>
      </c>
      <c r="G380" t="s">
        <v>1047</v>
      </c>
      <c r="H380">
        <v>54984</v>
      </c>
      <c r="I380">
        <v>61054.2</v>
      </c>
      <c r="J380">
        <v>0</v>
      </c>
      <c r="K380">
        <v>1144.75</v>
      </c>
      <c r="L380" t="s">
        <v>1048</v>
      </c>
      <c r="M380">
        <f t="shared" si="26"/>
        <v>56128.75</v>
      </c>
      <c r="N380" s="25">
        <f t="shared" si="27"/>
        <v>4.6999086920695721</v>
      </c>
      <c r="O380" s="19">
        <f t="shared" si="28"/>
        <v>4.6999999999999993</v>
      </c>
      <c r="P380">
        <v>700</v>
      </c>
      <c r="Q380">
        <v>0</v>
      </c>
      <c r="R380">
        <v>0</v>
      </c>
      <c r="S380">
        <v>700</v>
      </c>
      <c r="T380">
        <v>3.05</v>
      </c>
      <c r="U380" t="s">
        <v>1049</v>
      </c>
      <c r="V380" t="s">
        <v>1050</v>
      </c>
      <c r="W380" t="s">
        <v>1051</v>
      </c>
      <c r="X380" t="s">
        <v>1052</v>
      </c>
      <c r="Y380">
        <v>2638</v>
      </c>
      <c r="Z380">
        <v>0</v>
      </c>
      <c r="AA380">
        <v>0</v>
      </c>
      <c r="AB380">
        <f t="shared" si="29"/>
        <v>2638</v>
      </c>
      <c r="AC380">
        <v>0</v>
      </c>
      <c r="AD380">
        <v>11893</v>
      </c>
      <c r="AE380">
        <v>0</v>
      </c>
      <c r="AF380">
        <v>0</v>
      </c>
      <c r="AG380">
        <v>0</v>
      </c>
      <c r="AH380">
        <v>2638</v>
      </c>
    </row>
    <row r="381" spans="1:34" x14ac:dyDescent="0.25">
      <c r="A381" t="str">
        <f t="shared" si="25"/>
        <v>SUDU54014807020008000</v>
      </c>
      <c r="B381" t="s">
        <v>792</v>
      </c>
      <c r="C381" s="22">
        <v>7020008000</v>
      </c>
      <c r="D381" s="20">
        <v>43718</v>
      </c>
      <c r="E381" t="s">
        <v>1046</v>
      </c>
      <c r="F381">
        <v>100</v>
      </c>
      <c r="G381" t="s">
        <v>1055</v>
      </c>
      <c r="H381">
        <v>19809</v>
      </c>
      <c r="I381">
        <v>155380.44</v>
      </c>
      <c r="J381">
        <v>0</v>
      </c>
      <c r="K381">
        <v>1142.99</v>
      </c>
      <c r="L381" t="s">
        <v>1048</v>
      </c>
      <c r="M381">
        <f t="shared" si="26"/>
        <v>20951.990000000002</v>
      </c>
      <c r="N381" s="25">
        <f t="shared" si="27"/>
        <v>3.0021014710297207</v>
      </c>
      <c r="O381" s="19">
        <f t="shared" si="28"/>
        <v>3.1</v>
      </c>
      <c r="P381">
        <v>700</v>
      </c>
      <c r="Q381">
        <v>0</v>
      </c>
      <c r="R381">
        <v>0</v>
      </c>
      <c r="S381">
        <v>700</v>
      </c>
      <c r="T381">
        <v>7.77</v>
      </c>
      <c r="U381" t="s">
        <v>1063</v>
      </c>
      <c r="V381" t="s">
        <v>1050</v>
      </c>
      <c r="W381" t="s">
        <v>1051</v>
      </c>
      <c r="X381" t="s">
        <v>1052</v>
      </c>
      <c r="Y381">
        <v>629</v>
      </c>
      <c r="Z381">
        <v>0</v>
      </c>
      <c r="AA381">
        <v>0</v>
      </c>
      <c r="AB381">
        <f t="shared" si="29"/>
        <v>629</v>
      </c>
      <c r="AC381">
        <v>0</v>
      </c>
      <c r="AD381">
        <v>4456</v>
      </c>
      <c r="AE381">
        <v>0</v>
      </c>
      <c r="AF381">
        <v>0</v>
      </c>
      <c r="AG381">
        <v>0</v>
      </c>
      <c r="AH381">
        <v>629</v>
      </c>
    </row>
    <row r="382" spans="1:34" x14ac:dyDescent="0.25">
      <c r="A382" t="str">
        <f t="shared" si="25"/>
        <v>TCNU14874409405104090</v>
      </c>
      <c r="B382" t="s">
        <v>866</v>
      </c>
      <c r="C382" s="22">
        <v>9405104090</v>
      </c>
      <c r="D382" s="20">
        <v>43713</v>
      </c>
      <c r="E382" t="s">
        <v>1046</v>
      </c>
      <c r="F382">
        <v>100</v>
      </c>
      <c r="G382" t="s">
        <v>1047</v>
      </c>
      <c r="H382">
        <v>57044</v>
      </c>
      <c r="I382">
        <v>63342</v>
      </c>
      <c r="J382">
        <v>0</v>
      </c>
      <c r="K382">
        <v>1169.8499999999999</v>
      </c>
      <c r="L382" t="s">
        <v>1048</v>
      </c>
      <c r="M382">
        <f t="shared" si="26"/>
        <v>58213.85</v>
      </c>
      <c r="N382" s="25">
        <f t="shared" si="27"/>
        <v>4.6999124778725339</v>
      </c>
      <c r="O382" s="19">
        <f t="shared" si="28"/>
        <v>4.6999999999999993</v>
      </c>
      <c r="P382">
        <v>700</v>
      </c>
      <c r="Q382">
        <v>0</v>
      </c>
      <c r="R382">
        <v>0</v>
      </c>
      <c r="S382">
        <v>700</v>
      </c>
      <c r="T382">
        <v>3.17</v>
      </c>
      <c r="U382" t="s">
        <v>1049</v>
      </c>
      <c r="V382" t="s">
        <v>1050</v>
      </c>
      <c r="W382" t="s">
        <v>1051</v>
      </c>
      <c r="X382" t="s">
        <v>1052</v>
      </c>
      <c r="Y382">
        <v>2736</v>
      </c>
      <c r="Z382">
        <v>0</v>
      </c>
      <c r="AA382">
        <v>0</v>
      </c>
      <c r="AB382">
        <f t="shared" si="29"/>
        <v>2736</v>
      </c>
      <c r="AC382">
        <v>0</v>
      </c>
      <c r="AD382">
        <v>12330</v>
      </c>
      <c r="AE382">
        <v>0</v>
      </c>
      <c r="AF382">
        <v>0</v>
      </c>
      <c r="AG382">
        <v>0</v>
      </c>
      <c r="AH382">
        <v>2736</v>
      </c>
    </row>
    <row r="383" spans="1:34" x14ac:dyDescent="0.25">
      <c r="A383" t="str">
        <f t="shared" si="25"/>
        <v>TCNU81042188539500000</v>
      </c>
      <c r="B383" t="s">
        <v>879</v>
      </c>
      <c r="C383" s="22">
        <v>8539500000</v>
      </c>
      <c r="D383" s="20">
        <v>43710</v>
      </c>
      <c r="E383" t="s">
        <v>1046</v>
      </c>
      <c r="F383">
        <v>100</v>
      </c>
      <c r="G383" t="s">
        <v>1047</v>
      </c>
      <c r="H383">
        <v>83625</v>
      </c>
      <c r="I383">
        <v>92857.48</v>
      </c>
      <c r="J383">
        <v>0</v>
      </c>
      <c r="K383">
        <v>1015.18</v>
      </c>
      <c r="L383" t="s">
        <v>1048</v>
      </c>
      <c r="M383">
        <f t="shared" si="26"/>
        <v>84640.18</v>
      </c>
      <c r="N383" s="25">
        <f t="shared" si="27"/>
        <v>3.7003702024263183</v>
      </c>
      <c r="O383" s="19">
        <f t="shared" si="28"/>
        <v>3.8000000000000003</v>
      </c>
      <c r="P383">
        <v>700</v>
      </c>
      <c r="Q383">
        <v>0</v>
      </c>
      <c r="R383">
        <v>0</v>
      </c>
      <c r="S383">
        <v>700</v>
      </c>
      <c r="T383">
        <v>4.6399999999999997</v>
      </c>
      <c r="U383" t="s">
        <v>1049</v>
      </c>
      <c r="V383" t="s">
        <v>1050</v>
      </c>
      <c r="W383" t="s">
        <v>1051</v>
      </c>
      <c r="X383" t="s">
        <v>1052</v>
      </c>
      <c r="Y383">
        <v>3132</v>
      </c>
      <c r="Z383">
        <v>0</v>
      </c>
      <c r="AA383">
        <v>0</v>
      </c>
      <c r="AB383">
        <f t="shared" si="29"/>
        <v>3132</v>
      </c>
      <c r="AC383">
        <v>0</v>
      </c>
      <c r="AD383">
        <v>17694</v>
      </c>
      <c r="AE383">
        <v>0</v>
      </c>
      <c r="AF383">
        <v>0</v>
      </c>
      <c r="AG383">
        <v>0</v>
      </c>
      <c r="AH383">
        <v>3132</v>
      </c>
    </row>
    <row r="384" spans="1:34" x14ac:dyDescent="0.25">
      <c r="A384" t="str">
        <f t="shared" si="25"/>
        <v>TCNU88540438539500000</v>
      </c>
      <c r="B384" t="s">
        <v>885</v>
      </c>
      <c r="C384" s="22">
        <v>8539500000</v>
      </c>
      <c r="D384" s="20">
        <v>43717</v>
      </c>
      <c r="E384" t="s">
        <v>1046</v>
      </c>
      <c r="F384">
        <v>100</v>
      </c>
      <c r="G384" t="s">
        <v>1047</v>
      </c>
      <c r="H384">
        <v>62460</v>
      </c>
      <c r="I384">
        <v>69355.44</v>
      </c>
      <c r="J384">
        <v>0</v>
      </c>
      <c r="K384">
        <v>1170.1300000000001</v>
      </c>
      <c r="L384" t="s">
        <v>1048</v>
      </c>
      <c r="M384">
        <f t="shared" si="26"/>
        <v>63630.13</v>
      </c>
      <c r="N384" s="25">
        <f t="shared" si="27"/>
        <v>3.6995052501071428</v>
      </c>
      <c r="O384" s="19">
        <f t="shared" si="28"/>
        <v>3.7</v>
      </c>
      <c r="P384">
        <v>700</v>
      </c>
      <c r="Q384">
        <v>0</v>
      </c>
      <c r="R384">
        <v>0</v>
      </c>
      <c r="S384">
        <v>700</v>
      </c>
      <c r="T384">
        <v>3.47</v>
      </c>
      <c r="U384" t="s">
        <v>1049</v>
      </c>
      <c r="V384" t="s">
        <v>1050</v>
      </c>
      <c r="W384" t="s">
        <v>1051</v>
      </c>
      <c r="X384" t="s">
        <v>1052</v>
      </c>
      <c r="Y384">
        <v>2354</v>
      </c>
      <c r="Z384">
        <v>0</v>
      </c>
      <c r="AA384">
        <v>0</v>
      </c>
      <c r="AB384">
        <f t="shared" si="29"/>
        <v>2354</v>
      </c>
      <c r="AC384">
        <v>0</v>
      </c>
      <c r="AD384">
        <v>13337</v>
      </c>
      <c r="AE384">
        <v>0</v>
      </c>
      <c r="AF384">
        <v>0</v>
      </c>
      <c r="AG384">
        <v>0</v>
      </c>
      <c r="AH384">
        <v>2354</v>
      </c>
    </row>
    <row r="385" spans="1:34" x14ac:dyDescent="0.25">
      <c r="A385" t="str">
        <f t="shared" si="25"/>
        <v>TGHU65414908539500000</v>
      </c>
      <c r="B385" t="s">
        <v>916</v>
      </c>
      <c r="C385" s="22">
        <v>8539500000</v>
      </c>
      <c r="D385" s="20">
        <v>43721</v>
      </c>
      <c r="E385" t="s">
        <v>1046</v>
      </c>
      <c r="F385">
        <v>100</v>
      </c>
      <c r="G385" t="s">
        <v>1047</v>
      </c>
      <c r="H385">
        <v>3807</v>
      </c>
      <c r="I385">
        <v>4227.84</v>
      </c>
      <c r="J385">
        <v>0</v>
      </c>
      <c r="K385">
        <v>49.72</v>
      </c>
      <c r="L385" t="s">
        <v>1047</v>
      </c>
      <c r="M385">
        <f t="shared" si="26"/>
        <v>3856.72</v>
      </c>
      <c r="N385" s="25">
        <f t="shared" si="27"/>
        <v>3.7078138936713065</v>
      </c>
      <c r="O385" s="19">
        <f t="shared" si="28"/>
        <v>3.8000000000000003</v>
      </c>
      <c r="P385">
        <v>295</v>
      </c>
      <c r="Q385">
        <v>0</v>
      </c>
      <c r="R385">
        <v>0</v>
      </c>
      <c r="S385">
        <v>295</v>
      </c>
      <c r="T385">
        <v>0.21</v>
      </c>
      <c r="U385" t="s">
        <v>1070</v>
      </c>
      <c r="V385" t="s">
        <v>1057</v>
      </c>
      <c r="W385">
        <v>821</v>
      </c>
      <c r="X385" t="s">
        <v>1052</v>
      </c>
      <c r="Y385">
        <v>143</v>
      </c>
      <c r="Z385">
        <v>0</v>
      </c>
      <c r="AA385">
        <v>0</v>
      </c>
      <c r="AB385">
        <f t="shared" si="29"/>
        <v>143</v>
      </c>
      <c r="AC385">
        <v>0</v>
      </c>
      <c r="AD385">
        <v>859</v>
      </c>
      <c r="AE385">
        <v>0</v>
      </c>
      <c r="AF385">
        <v>0</v>
      </c>
      <c r="AG385">
        <v>0</v>
      </c>
      <c r="AH385">
        <v>143</v>
      </c>
    </row>
    <row r="386" spans="1:34" x14ac:dyDescent="0.25">
      <c r="A386" t="str">
        <f t="shared" si="25"/>
        <v>TLLU24162517009920000</v>
      </c>
      <c r="B386" t="s">
        <v>921</v>
      </c>
      <c r="C386" s="22">
        <v>7009920000</v>
      </c>
      <c r="D386" s="20">
        <v>43710</v>
      </c>
      <c r="E386" t="s">
        <v>1046</v>
      </c>
      <c r="F386">
        <v>100</v>
      </c>
      <c r="G386" t="s">
        <v>1047</v>
      </c>
      <c r="H386">
        <v>14190</v>
      </c>
      <c r="I386">
        <v>15757</v>
      </c>
      <c r="J386">
        <v>0</v>
      </c>
      <c r="K386">
        <v>588.71</v>
      </c>
      <c r="L386" t="s">
        <v>1048</v>
      </c>
      <c r="M386">
        <f t="shared" si="26"/>
        <v>14778.71</v>
      </c>
      <c r="N386" s="25">
        <f t="shared" si="27"/>
        <v>3.9989958528180067</v>
      </c>
      <c r="O386" s="19">
        <f t="shared" si="28"/>
        <v>4</v>
      </c>
      <c r="P386">
        <v>700</v>
      </c>
      <c r="Q386">
        <v>0</v>
      </c>
      <c r="R386">
        <v>0</v>
      </c>
      <c r="S386">
        <v>700</v>
      </c>
      <c r="T386">
        <v>0.79</v>
      </c>
      <c r="U386" t="s">
        <v>1049</v>
      </c>
      <c r="V386" t="s">
        <v>1050</v>
      </c>
      <c r="W386" t="s">
        <v>1051</v>
      </c>
      <c r="X386" t="s">
        <v>1052</v>
      </c>
      <c r="Y386">
        <v>591</v>
      </c>
      <c r="Z386">
        <v>0</v>
      </c>
      <c r="AA386">
        <v>0</v>
      </c>
      <c r="AB386">
        <f t="shared" si="29"/>
        <v>591</v>
      </c>
      <c r="AC386">
        <v>0</v>
      </c>
      <c r="AD386">
        <v>3214</v>
      </c>
      <c r="AE386">
        <v>0</v>
      </c>
      <c r="AF386">
        <v>0</v>
      </c>
      <c r="AG386">
        <v>0</v>
      </c>
      <c r="AH386">
        <v>591</v>
      </c>
    </row>
    <row r="387" spans="1:34" x14ac:dyDescent="0.25">
      <c r="A387" t="str">
        <f t="shared" ref="A387:A450" si="30">CONCATENATE(B387,C387)</f>
        <v>TRHU26288236802100000</v>
      </c>
      <c r="B387" t="s">
        <v>942</v>
      </c>
      <c r="C387" s="22">
        <v>6802100000</v>
      </c>
      <c r="D387" s="20">
        <v>43710</v>
      </c>
      <c r="E387" t="s">
        <v>1054</v>
      </c>
      <c r="F387">
        <v>200</v>
      </c>
      <c r="G387" t="s">
        <v>1047</v>
      </c>
      <c r="H387">
        <v>22097</v>
      </c>
      <c r="I387">
        <v>24536.16</v>
      </c>
      <c r="J387">
        <v>0</v>
      </c>
      <c r="K387">
        <v>600.11</v>
      </c>
      <c r="L387" t="s">
        <v>1048</v>
      </c>
      <c r="M387">
        <f t="shared" ref="M387:M450" si="31">H387+K387</f>
        <v>22697.11</v>
      </c>
      <c r="N387" s="25">
        <f t="shared" ref="N387:N450" si="32">(Y387/M387)*100</f>
        <v>0</v>
      </c>
      <c r="O387" s="19">
        <f t="shared" ref="O387:O450" si="33">ROUNDUP(N387,1)</f>
        <v>0</v>
      </c>
      <c r="P387">
        <v>300</v>
      </c>
      <c r="Q387">
        <v>0</v>
      </c>
      <c r="R387">
        <v>0</v>
      </c>
      <c r="S387">
        <v>300</v>
      </c>
      <c r="T387">
        <v>1.23</v>
      </c>
      <c r="U387" t="s">
        <v>1056</v>
      </c>
      <c r="V387" t="s">
        <v>1057</v>
      </c>
      <c r="W387" t="s">
        <v>1051</v>
      </c>
      <c r="X387" t="s">
        <v>1052</v>
      </c>
      <c r="Y387">
        <v>0</v>
      </c>
      <c r="Z387">
        <v>0</v>
      </c>
      <c r="AA387">
        <v>0</v>
      </c>
      <c r="AB387">
        <f t="shared" ref="AB387:AB450" si="34">Y387+Z387+AA387</f>
        <v>0</v>
      </c>
      <c r="AC387">
        <v>0</v>
      </c>
      <c r="AD387">
        <v>4599</v>
      </c>
      <c r="AE387">
        <v>26</v>
      </c>
      <c r="AF387">
        <v>0</v>
      </c>
      <c r="AG387">
        <v>0</v>
      </c>
      <c r="AH387">
        <v>26</v>
      </c>
    </row>
    <row r="388" spans="1:34" x14ac:dyDescent="0.25">
      <c r="A388" t="str">
        <f t="shared" si="30"/>
        <v>TRLU86441628539500000</v>
      </c>
      <c r="B388" t="s">
        <v>951</v>
      </c>
      <c r="C388" s="22">
        <v>8539500000</v>
      </c>
      <c r="D388" s="20">
        <v>43713</v>
      </c>
      <c r="E388" t="s">
        <v>1046</v>
      </c>
      <c r="F388">
        <v>100</v>
      </c>
      <c r="G388" t="s">
        <v>1047</v>
      </c>
      <c r="H388">
        <v>109584</v>
      </c>
      <c r="I388">
        <v>121682.28</v>
      </c>
      <c r="J388">
        <v>0</v>
      </c>
      <c r="K388">
        <v>1172.48</v>
      </c>
      <c r="L388" t="s">
        <v>1048</v>
      </c>
      <c r="M388">
        <f t="shared" si="31"/>
        <v>110756.48</v>
      </c>
      <c r="N388" s="25">
        <f t="shared" si="32"/>
        <v>3.7000092455087055</v>
      </c>
      <c r="O388" s="19">
        <f t="shared" si="33"/>
        <v>3.8000000000000003</v>
      </c>
      <c r="P388">
        <v>700</v>
      </c>
      <c r="Q388">
        <v>0</v>
      </c>
      <c r="R388">
        <v>0</v>
      </c>
      <c r="S388">
        <v>700</v>
      </c>
      <c r="T388">
        <v>6.08</v>
      </c>
      <c r="U388" t="s">
        <v>1049</v>
      </c>
      <c r="V388" t="s">
        <v>1050</v>
      </c>
      <c r="W388" t="s">
        <v>1051</v>
      </c>
      <c r="X388" t="s">
        <v>1052</v>
      </c>
      <c r="Y388">
        <v>4098</v>
      </c>
      <c r="Z388">
        <v>0</v>
      </c>
      <c r="AA388">
        <v>0</v>
      </c>
      <c r="AB388">
        <f t="shared" si="34"/>
        <v>4098</v>
      </c>
      <c r="AC388">
        <v>0</v>
      </c>
      <c r="AD388">
        <v>23111</v>
      </c>
      <c r="AE388">
        <v>0</v>
      </c>
      <c r="AF388">
        <v>0</v>
      </c>
      <c r="AG388">
        <v>0</v>
      </c>
      <c r="AH388">
        <v>4098</v>
      </c>
    </row>
    <row r="389" spans="1:34" x14ac:dyDescent="0.25">
      <c r="A389" t="str">
        <f t="shared" si="30"/>
        <v>TRLU93597714409210000</v>
      </c>
      <c r="B389" t="s">
        <v>955</v>
      </c>
      <c r="C389" s="22">
        <v>4409210000</v>
      </c>
      <c r="D389" s="20">
        <v>43717</v>
      </c>
      <c r="E389" t="s">
        <v>1046</v>
      </c>
      <c r="F389">
        <v>100</v>
      </c>
      <c r="G389" t="s">
        <v>1047</v>
      </c>
      <c r="H389">
        <v>21311</v>
      </c>
      <c r="I389">
        <v>23664</v>
      </c>
      <c r="J389">
        <v>0</v>
      </c>
      <c r="K389">
        <v>600.05999999999995</v>
      </c>
      <c r="L389" t="s">
        <v>1048</v>
      </c>
      <c r="M389">
        <f t="shared" si="31"/>
        <v>21911.06</v>
      </c>
      <c r="N389" s="25">
        <f t="shared" si="32"/>
        <v>0</v>
      </c>
      <c r="O389" s="19">
        <f t="shared" si="33"/>
        <v>0</v>
      </c>
      <c r="P389">
        <v>300</v>
      </c>
      <c r="Q389">
        <v>0</v>
      </c>
      <c r="R389">
        <v>0</v>
      </c>
      <c r="S389">
        <v>300</v>
      </c>
      <c r="T389">
        <v>1.18</v>
      </c>
      <c r="U389" t="s">
        <v>1056</v>
      </c>
      <c r="V389" t="s">
        <v>1057</v>
      </c>
      <c r="W389" t="s">
        <v>1051</v>
      </c>
      <c r="X389" t="s">
        <v>1052</v>
      </c>
      <c r="Y389">
        <v>0</v>
      </c>
      <c r="Z389">
        <v>0</v>
      </c>
      <c r="AA389">
        <v>0</v>
      </c>
      <c r="AB389">
        <f t="shared" si="34"/>
        <v>0</v>
      </c>
      <c r="AC389">
        <v>0</v>
      </c>
      <c r="AD389">
        <v>4442</v>
      </c>
      <c r="AE389">
        <v>20</v>
      </c>
      <c r="AF389">
        <v>0</v>
      </c>
      <c r="AG389">
        <v>0</v>
      </c>
      <c r="AH389">
        <v>20</v>
      </c>
    </row>
    <row r="390" spans="1:34" x14ac:dyDescent="0.25">
      <c r="A390" t="str">
        <f t="shared" si="30"/>
        <v>UACU34135568539500000</v>
      </c>
      <c r="B390" t="s">
        <v>966</v>
      </c>
      <c r="C390" s="22">
        <v>8539500000</v>
      </c>
      <c r="D390" s="20">
        <v>43717</v>
      </c>
      <c r="E390" t="s">
        <v>1046</v>
      </c>
      <c r="F390">
        <v>100</v>
      </c>
      <c r="G390" t="s">
        <v>1047</v>
      </c>
      <c r="H390">
        <v>13039</v>
      </c>
      <c r="I390">
        <v>14478.6</v>
      </c>
      <c r="J390">
        <v>0</v>
      </c>
      <c r="K390">
        <v>659.65</v>
      </c>
      <c r="L390" t="s">
        <v>1048</v>
      </c>
      <c r="M390">
        <f t="shared" si="31"/>
        <v>13698.65</v>
      </c>
      <c r="N390" s="25">
        <f t="shared" si="32"/>
        <v>3.7010946334127817</v>
      </c>
      <c r="O390" s="19">
        <f t="shared" si="33"/>
        <v>3.8000000000000003</v>
      </c>
      <c r="P390">
        <v>700</v>
      </c>
      <c r="Q390">
        <v>0</v>
      </c>
      <c r="R390">
        <v>0</v>
      </c>
      <c r="S390">
        <v>700</v>
      </c>
      <c r="T390">
        <v>0.72</v>
      </c>
      <c r="U390" t="s">
        <v>1049</v>
      </c>
      <c r="V390" t="s">
        <v>1050</v>
      </c>
      <c r="W390" t="s">
        <v>1051</v>
      </c>
      <c r="X390" t="s">
        <v>1052</v>
      </c>
      <c r="Y390">
        <v>507</v>
      </c>
      <c r="Z390">
        <v>0</v>
      </c>
      <c r="AA390">
        <v>0</v>
      </c>
      <c r="AB390">
        <f t="shared" si="34"/>
        <v>507</v>
      </c>
      <c r="AC390">
        <v>0</v>
      </c>
      <c r="AD390">
        <v>2981</v>
      </c>
      <c r="AE390">
        <v>0</v>
      </c>
      <c r="AF390">
        <v>0</v>
      </c>
      <c r="AG390">
        <v>0</v>
      </c>
      <c r="AH390">
        <v>507</v>
      </c>
    </row>
    <row r="391" spans="1:34" x14ac:dyDescent="0.25">
      <c r="A391" t="str">
        <f t="shared" si="30"/>
        <v>UACU54889608539500000</v>
      </c>
      <c r="B391" t="s">
        <v>980</v>
      </c>
      <c r="C391" s="22">
        <v>8539500000</v>
      </c>
      <c r="D391" s="20">
        <v>43718</v>
      </c>
      <c r="E391" t="s">
        <v>1046</v>
      </c>
      <c r="F391">
        <v>100</v>
      </c>
      <c r="G391" t="s">
        <v>1047</v>
      </c>
      <c r="H391">
        <v>102154</v>
      </c>
      <c r="I391">
        <v>113431.67999999999</v>
      </c>
      <c r="J391">
        <v>0</v>
      </c>
      <c r="K391">
        <v>1172.1099999999999</v>
      </c>
      <c r="L391" t="s">
        <v>1048</v>
      </c>
      <c r="M391">
        <f t="shared" si="31"/>
        <v>103326.11</v>
      </c>
      <c r="N391" s="25">
        <f t="shared" si="32"/>
        <v>3.699936056820488</v>
      </c>
      <c r="O391" s="19">
        <f t="shared" si="33"/>
        <v>3.7</v>
      </c>
      <c r="P391">
        <v>700</v>
      </c>
      <c r="Q391">
        <v>0</v>
      </c>
      <c r="R391">
        <v>0</v>
      </c>
      <c r="S391">
        <v>700</v>
      </c>
      <c r="T391">
        <v>5.67</v>
      </c>
      <c r="U391" t="s">
        <v>1049</v>
      </c>
      <c r="V391" t="s">
        <v>1050</v>
      </c>
      <c r="W391" t="s">
        <v>1051</v>
      </c>
      <c r="X391" t="s">
        <v>1052</v>
      </c>
      <c r="Y391">
        <v>3823</v>
      </c>
      <c r="Z391">
        <v>0</v>
      </c>
      <c r="AA391">
        <v>0</v>
      </c>
      <c r="AB391">
        <f t="shared" si="34"/>
        <v>3823</v>
      </c>
      <c r="AC391">
        <v>0</v>
      </c>
      <c r="AD391">
        <v>21570</v>
      </c>
      <c r="AE391">
        <v>0</v>
      </c>
      <c r="AF391">
        <v>0</v>
      </c>
      <c r="AG391">
        <v>0</v>
      </c>
      <c r="AH391">
        <v>3823</v>
      </c>
    </row>
    <row r="392" spans="1:34" x14ac:dyDescent="0.25">
      <c r="A392" t="str">
        <f t="shared" si="30"/>
        <v>UACU57165258539500000</v>
      </c>
      <c r="B392" t="s">
        <v>983</v>
      </c>
      <c r="C392" s="22">
        <v>8539500000</v>
      </c>
      <c r="D392" s="20">
        <v>43718</v>
      </c>
      <c r="E392" t="s">
        <v>1046</v>
      </c>
      <c r="F392">
        <v>100</v>
      </c>
      <c r="G392" t="s">
        <v>1047</v>
      </c>
      <c r="H392">
        <v>124402</v>
      </c>
      <c r="I392">
        <v>138135.78</v>
      </c>
      <c r="J392">
        <v>0</v>
      </c>
      <c r="K392">
        <v>1173.22</v>
      </c>
      <c r="L392" t="s">
        <v>1048</v>
      </c>
      <c r="M392">
        <f t="shared" si="31"/>
        <v>125575.22</v>
      </c>
      <c r="N392" s="25">
        <f t="shared" si="32"/>
        <v>3.6997745255791705</v>
      </c>
      <c r="O392" s="19">
        <f t="shared" si="33"/>
        <v>3.7</v>
      </c>
      <c r="P392">
        <v>700</v>
      </c>
      <c r="Q392">
        <v>0</v>
      </c>
      <c r="R392">
        <v>0</v>
      </c>
      <c r="S392">
        <v>700</v>
      </c>
      <c r="T392">
        <v>6.91</v>
      </c>
      <c r="U392" t="s">
        <v>1049</v>
      </c>
      <c r="V392" t="s">
        <v>1050</v>
      </c>
      <c r="W392" t="s">
        <v>1051</v>
      </c>
      <c r="X392" t="s">
        <v>1052</v>
      </c>
      <c r="Y392">
        <v>4646</v>
      </c>
      <c r="Z392">
        <v>0</v>
      </c>
      <c r="AA392">
        <v>0</v>
      </c>
      <c r="AB392">
        <f t="shared" si="34"/>
        <v>4646</v>
      </c>
      <c r="AC392">
        <v>0</v>
      </c>
      <c r="AD392">
        <v>26184</v>
      </c>
      <c r="AE392">
        <v>0</v>
      </c>
      <c r="AF392">
        <v>0</v>
      </c>
      <c r="AG392">
        <v>0</v>
      </c>
      <c r="AH392">
        <v>4646</v>
      </c>
    </row>
    <row r="393" spans="1:34" x14ac:dyDescent="0.25">
      <c r="A393" t="str">
        <f t="shared" si="30"/>
        <v>UACU59346988539500000</v>
      </c>
      <c r="B393" t="s">
        <v>985</v>
      </c>
      <c r="C393" s="22">
        <v>8539500000</v>
      </c>
      <c r="D393" s="20">
        <v>43718</v>
      </c>
      <c r="E393" t="s">
        <v>1046</v>
      </c>
      <c r="F393">
        <v>100</v>
      </c>
      <c r="G393" t="s">
        <v>1047</v>
      </c>
      <c r="H393">
        <v>99171</v>
      </c>
      <c r="I393">
        <v>110119.28</v>
      </c>
      <c r="J393">
        <v>0</v>
      </c>
      <c r="K393">
        <v>1171.96</v>
      </c>
      <c r="L393" t="s">
        <v>1048</v>
      </c>
      <c r="M393">
        <f t="shared" si="31"/>
        <v>100342.96</v>
      </c>
      <c r="N393" s="25">
        <f t="shared" si="32"/>
        <v>3.7003094188172243</v>
      </c>
      <c r="O393" s="19">
        <f t="shared" si="33"/>
        <v>3.8000000000000003</v>
      </c>
      <c r="P393">
        <v>700</v>
      </c>
      <c r="Q393">
        <v>0</v>
      </c>
      <c r="R393">
        <v>0</v>
      </c>
      <c r="S393">
        <v>700</v>
      </c>
      <c r="T393">
        <v>5.51</v>
      </c>
      <c r="U393" t="s">
        <v>1049</v>
      </c>
      <c r="V393" t="s">
        <v>1050</v>
      </c>
      <c r="W393" t="s">
        <v>1051</v>
      </c>
      <c r="X393" t="s">
        <v>1052</v>
      </c>
      <c r="Y393">
        <v>3713</v>
      </c>
      <c r="Z393">
        <v>0</v>
      </c>
      <c r="AA393">
        <v>0</v>
      </c>
      <c r="AB393">
        <f t="shared" si="34"/>
        <v>3713</v>
      </c>
      <c r="AC393">
        <v>0</v>
      </c>
      <c r="AD393">
        <v>20951</v>
      </c>
      <c r="AE393">
        <v>0</v>
      </c>
      <c r="AF393">
        <v>0</v>
      </c>
      <c r="AG393">
        <v>0</v>
      </c>
      <c r="AH393">
        <v>3713</v>
      </c>
    </row>
    <row r="394" spans="1:34" x14ac:dyDescent="0.25">
      <c r="A394" t="str">
        <f t="shared" si="30"/>
        <v>UACU83471649405104090</v>
      </c>
      <c r="B394" t="s">
        <v>995</v>
      </c>
      <c r="C394" s="22">
        <v>9405104090</v>
      </c>
      <c r="D394" s="20">
        <v>43713</v>
      </c>
      <c r="E394" t="s">
        <v>1046</v>
      </c>
      <c r="F394">
        <v>100</v>
      </c>
      <c r="G394" t="s">
        <v>1047</v>
      </c>
      <c r="H394">
        <v>66585</v>
      </c>
      <c r="I394">
        <v>73935.92</v>
      </c>
      <c r="J394">
        <v>0</v>
      </c>
      <c r="K394">
        <v>1170.67</v>
      </c>
      <c r="L394" t="s">
        <v>1048</v>
      </c>
      <c r="M394">
        <f t="shared" si="31"/>
        <v>67755.67</v>
      </c>
      <c r="N394" s="25">
        <f t="shared" si="32"/>
        <v>4.691858260718254</v>
      </c>
      <c r="O394" s="19">
        <f t="shared" si="33"/>
        <v>4.6999999999999993</v>
      </c>
      <c r="P394">
        <v>634</v>
      </c>
      <c r="Q394">
        <v>0</v>
      </c>
      <c r="R394">
        <v>0</v>
      </c>
      <c r="S394">
        <v>700</v>
      </c>
      <c r="T394">
        <v>4.08</v>
      </c>
      <c r="U394" t="s">
        <v>1049</v>
      </c>
      <c r="V394" t="s">
        <v>1050</v>
      </c>
      <c r="W394" t="s">
        <v>1051</v>
      </c>
      <c r="X394" t="s">
        <v>1052</v>
      </c>
      <c r="Y394">
        <v>3179</v>
      </c>
      <c r="Z394">
        <v>0</v>
      </c>
      <c r="AA394">
        <v>0</v>
      </c>
      <c r="AB394">
        <f t="shared" si="34"/>
        <v>3179</v>
      </c>
      <c r="AC394">
        <v>0</v>
      </c>
      <c r="AD394">
        <v>14292</v>
      </c>
      <c r="AE394">
        <v>0</v>
      </c>
      <c r="AF394">
        <v>0</v>
      </c>
      <c r="AG394">
        <v>0</v>
      </c>
      <c r="AH394">
        <v>3179</v>
      </c>
    </row>
    <row r="395" spans="1:34" x14ac:dyDescent="0.25">
      <c r="A395" t="str">
        <f t="shared" si="30"/>
        <v>UACU83471649405109890</v>
      </c>
      <c r="B395" t="s">
        <v>995</v>
      </c>
      <c r="C395" s="22">
        <v>9405109890</v>
      </c>
      <c r="D395" s="20">
        <v>43713</v>
      </c>
      <c r="E395" t="s">
        <v>1046</v>
      </c>
      <c r="F395">
        <v>100</v>
      </c>
      <c r="G395" t="s">
        <v>1047</v>
      </c>
      <c r="H395">
        <v>6875</v>
      </c>
      <c r="I395">
        <v>7634.24</v>
      </c>
      <c r="J395">
        <v>0</v>
      </c>
      <c r="K395">
        <v>1170.67</v>
      </c>
      <c r="L395" t="s">
        <v>1048</v>
      </c>
      <c r="M395">
        <f t="shared" si="31"/>
        <v>8045.67</v>
      </c>
      <c r="N395" s="25">
        <f t="shared" si="32"/>
        <v>2.3490896345487697</v>
      </c>
      <c r="O395" s="19">
        <f t="shared" si="33"/>
        <v>2.4</v>
      </c>
      <c r="P395">
        <v>66</v>
      </c>
      <c r="Q395">
        <v>0</v>
      </c>
      <c r="R395">
        <v>0</v>
      </c>
      <c r="S395">
        <v>700</v>
      </c>
      <c r="T395">
        <v>4.08</v>
      </c>
      <c r="U395" t="s">
        <v>1049</v>
      </c>
      <c r="V395" t="s">
        <v>1050</v>
      </c>
      <c r="W395" t="s">
        <v>1051</v>
      </c>
      <c r="X395" t="s">
        <v>1052</v>
      </c>
      <c r="Y395">
        <v>189</v>
      </c>
      <c r="Z395">
        <v>0</v>
      </c>
      <c r="AA395">
        <v>0</v>
      </c>
      <c r="AB395">
        <f t="shared" si="34"/>
        <v>189</v>
      </c>
      <c r="AC395">
        <v>0</v>
      </c>
      <c r="AD395">
        <v>1448</v>
      </c>
      <c r="AE395">
        <v>0</v>
      </c>
      <c r="AF395">
        <v>0</v>
      </c>
      <c r="AG395">
        <v>0</v>
      </c>
      <c r="AH395">
        <v>189</v>
      </c>
    </row>
    <row r="396" spans="1:34" x14ac:dyDescent="0.25">
      <c r="A396" t="str">
        <f t="shared" si="30"/>
        <v>APRU58227908509800000</v>
      </c>
      <c r="B396" t="s">
        <v>41</v>
      </c>
      <c r="C396" s="22">
        <v>8509800000</v>
      </c>
      <c r="D396" s="20">
        <v>43720</v>
      </c>
      <c r="E396" t="s">
        <v>1046</v>
      </c>
      <c r="F396">
        <v>100</v>
      </c>
      <c r="G396" t="s">
        <v>1047</v>
      </c>
      <c r="H396">
        <v>7004</v>
      </c>
      <c r="I396">
        <v>7777</v>
      </c>
      <c r="J396">
        <v>0</v>
      </c>
      <c r="K396">
        <v>210.09</v>
      </c>
      <c r="L396" t="s">
        <v>1047</v>
      </c>
      <c r="M396">
        <f t="shared" si="31"/>
        <v>7214.09</v>
      </c>
      <c r="N396" s="25">
        <f t="shared" si="32"/>
        <v>2.2040201882704542</v>
      </c>
      <c r="O396" s="19">
        <f t="shared" si="33"/>
        <v>2.3000000000000003</v>
      </c>
      <c r="P396">
        <v>432</v>
      </c>
      <c r="Q396">
        <v>0</v>
      </c>
      <c r="R396">
        <v>0</v>
      </c>
      <c r="S396">
        <v>431.58</v>
      </c>
      <c r="T396">
        <v>0.39</v>
      </c>
      <c r="U396" t="s">
        <v>1071</v>
      </c>
      <c r="V396" t="s">
        <v>1059</v>
      </c>
      <c r="W396">
        <v>821</v>
      </c>
      <c r="X396" t="s">
        <v>1052</v>
      </c>
      <c r="Y396">
        <v>159</v>
      </c>
      <c r="Z396">
        <v>0</v>
      </c>
      <c r="AA396">
        <v>0</v>
      </c>
      <c r="AB396">
        <f t="shared" si="34"/>
        <v>159</v>
      </c>
      <c r="AC396">
        <v>0</v>
      </c>
      <c r="AD396">
        <v>1561</v>
      </c>
      <c r="AE396">
        <v>0</v>
      </c>
      <c r="AF396">
        <v>0</v>
      </c>
      <c r="AG396">
        <v>0</v>
      </c>
      <c r="AH396">
        <v>159</v>
      </c>
    </row>
    <row r="397" spans="1:34" x14ac:dyDescent="0.25">
      <c r="A397" t="str">
        <f t="shared" si="30"/>
        <v>APZU33788636907210000</v>
      </c>
      <c r="B397" t="s">
        <v>44</v>
      </c>
      <c r="C397" s="22">
        <v>6907210000</v>
      </c>
      <c r="D397" s="20">
        <v>43717</v>
      </c>
      <c r="E397" t="s">
        <v>1069</v>
      </c>
      <c r="F397">
        <v>200</v>
      </c>
      <c r="G397" t="s">
        <v>1047</v>
      </c>
      <c r="H397">
        <v>4192</v>
      </c>
      <c r="I397">
        <v>4655.2</v>
      </c>
      <c r="J397">
        <v>232.76</v>
      </c>
      <c r="K397">
        <v>467.21</v>
      </c>
      <c r="L397" t="s">
        <v>1048</v>
      </c>
      <c r="M397">
        <f t="shared" si="31"/>
        <v>4659.21</v>
      </c>
      <c r="N397" s="25">
        <f t="shared" si="32"/>
        <v>1.5024006215646</v>
      </c>
      <c r="O397" s="19">
        <f t="shared" si="33"/>
        <v>1.6</v>
      </c>
      <c r="P397">
        <v>200</v>
      </c>
      <c r="Q397">
        <v>500</v>
      </c>
      <c r="R397">
        <v>500</v>
      </c>
      <c r="S397">
        <v>200</v>
      </c>
      <c r="T397">
        <v>0.23</v>
      </c>
      <c r="U397" t="s">
        <v>1072</v>
      </c>
      <c r="V397" t="s">
        <v>1061</v>
      </c>
      <c r="W397">
        <v>821</v>
      </c>
      <c r="X397" t="s">
        <v>1052</v>
      </c>
      <c r="Y397">
        <v>70</v>
      </c>
      <c r="Z397">
        <v>0</v>
      </c>
      <c r="AA397">
        <v>20</v>
      </c>
      <c r="AB397">
        <f t="shared" si="34"/>
        <v>90</v>
      </c>
      <c r="AC397">
        <v>0</v>
      </c>
      <c r="AD397">
        <v>1132</v>
      </c>
      <c r="AE397">
        <v>0</v>
      </c>
      <c r="AF397">
        <v>0</v>
      </c>
      <c r="AG397">
        <v>0</v>
      </c>
      <c r="AH397">
        <v>90</v>
      </c>
    </row>
    <row r="398" spans="1:34" x14ac:dyDescent="0.25">
      <c r="A398" t="str">
        <f t="shared" si="30"/>
        <v>APZU37567056907210000</v>
      </c>
      <c r="B398" t="s">
        <v>47</v>
      </c>
      <c r="C398" s="22">
        <v>6907210000</v>
      </c>
      <c r="D398" s="20">
        <v>43713</v>
      </c>
      <c r="E398" t="s">
        <v>1069</v>
      </c>
      <c r="F398">
        <v>200</v>
      </c>
      <c r="G398" t="s">
        <v>1047</v>
      </c>
      <c r="H398">
        <v>4192</v>
      </c>
      <c r="I398">
        <v>4655.2</v>
      </c>
      <c r="J398">
        <v>232.76</v>
      </c>
      <c r="K398">
        <v>467.21</v>
      </c>
      <c r="L398" t="s">
        <v>1048</v>
      </c>
      <c r="M398">
        <f t="shared" si="31"/>
        <v>4659.21</v>
      </c>
      <c r="N398" s="25">
        <f t="shared" si="32"/>
        <v>1.5024006215646</v>
      </c>
      <c r="O398" s="19">
        <f t="shared" si="33"/>
        <v>1.6</v>
      </c>
      <c r="P398">
        <v>400</v>
      </c>
      <c r="Q398">
        <v>600</v>
      </c>
      <c r="R398">
        <v>600</v>
      </c>
      <c r="S398">
        <v>400</v>
      </c>
      <c r="T398">
        <v>0.23</v>
      </c>
      <c r="U398" t="s">
        <v>1073</v>
      </c>
      <c r="V398" t="s">
        <v>1061</v>
      </c>
      <c r="W398">
        <v>821</v>
      </c>
      <c r="X398" t="s">
        <v>1052</v>
      </c>
      <c r="Y398">
        <v>70</v>
      </c>
      <c r="Z398">
        <v>0</v>
      </c>
      <c r="AA398">
        <v>0</v>
      </c>
      <c r="AB398">
        <f t="shared" si="34"/>
        <v>70</v>
      </c>
      <c r="AC398">
        <v>0</v>
      </c>
      <c r="AD398">
        <v>1188</v>
      </c>
      <c r="AE398">
        <v>0</v>
      </c>
      <c r="AF398">
        <v>0</v>
      </c>
      <c r="AG398">
        <v>0</v>
      </c>
      <c r="AH398">
        <v>70</v>
      </c>
    </row>
    <row r="399" spans="1:34" x14ac:dyDescent="0.25">
      <c r="A399" t="str">
        <f t="shared" si="30"/>
        <v>BMOU30009218433111000</v>
      </c>
      <c r="B399" t="s">
        <v>122</v>
      </c>
      <c r="C399" s="22">
        <v>8433111000</v>
      </c>
      <c r="D399" s="20">
        <v>43717</v>
      </c>
      <c r="E399" t="s">
        <v>1046</v>
      </c>
      <c r="F399">
        <v>100</v>
      </c>
      <c r="G399" t="s">
        <v>1055</v>
      </c>
      <c r="H399">
        <v>14336</v>
      </c>
      <c r="I399">
        <v>112451.5</v>
      </c>
      <c r="J399">
        <v>0</v>
      </c>
      <c r="K399">
        <v>1026.4100000000001</v>
      </c>
      <c r="L399" t="s">
        <v>1048</v>
      </c>
      <c r="M399">
        <f t="shared" si="31"/>
        <v>15362.41</v>
      </c>
      <c r="N399" s="25">
        <f t="shared" si="32"/>
        <v>0</v>
      </c>
      <c r="O399" s="19">
        <f t="shared" si="33"/>
        <v>0</v>
      </c>
      <c r="P399">
        <v>153</v>
      </c>
      <c r="Q399">
        <v>0</v>
      </c>
      <c r="R399">
        <v>0</v>
      </c>
      <c r="S399">
        <v>300</v>
      </c>
      <c r="T399">
        <v>11.05</v>
      </c>
      <c r="U399" t="s">
        <v>1056</v>
      </c>
      <c r="V399" t="s">
        <v>1057</v>
      </c>
      <c r="W399" t="s">
        <v>1051</v>
      </c>
      <c r="X399" t="s">
        <v>1052</v>
      </c>
      <c r="Y399">
        <v>0</v>
      </c>
      <c r="Z399">
        <v>0</v>
      </c>
      <c r="AA399">
        <v>0</v>
      </c>
      <c r="AB399">
        <f t="shared" si="34"/>
        <v>0</v>
      </c>
      <c r="AC399">
        <v>0</v>
      </c>
      <c r="AD399">
        <v>3002</v>
      </c>
      <c r="AE399">
        <v>9</v>
      </c>
      <c r="AF399">
        <v>0</v>
      </c>
      <c r="AG399">
        <v>0</v>
      </c>
      <c r="AH399">
        <v>9</v>
      </c>
    </row>
    <row r="400" spans="1:34" x14ac:dyDescent="0.25">
      <c r="A400" t="str">
        <f t="shared" si="30"/>
        <v>BMOU30009218467298000</v>
      </c>
      <c r="B400" t="s">
        <v>122</v>
      </c>
      <c r="C400" s="22">
        <v>8467298000</v>
      </c>
      <c r="D400" s="20">
        <v>43717</v>
      </c>
      <c r="E400" t="s">
        <v>1046</v>
      </c>
      <c r="F400">
        <v>100</v>
      </c>
      <c r="G400" t="s">
        <v>1055</v>
      </c>
      <c r="H400">
        <v>13832</v>
      </c>
      <c r="I400">
        <v>108494.75</v>
      </c>
      <c r="J400">
        <v>0</v>
      </c>
      <c r="K400">
        <v>1026.4100000000001</v>
      </c>
      <c r="L400" t="s">
        <v>1048</v>
      </c>
      <c r="M400">
        <f t="shared" si="31"/>
        <v>14858.41</v>
      </c>
      <c r="N400" s="25">
        <f t="shared" si="32"/>
        <v>2.6045855512130842</v>
      </c>
      <c r="O400" s="19">
        <f t="shared" si="33"/>
        <v>2.7</v>
      </c>
      <c r="P400">
        <v>147</v>
      </c>
      <c r="Q400">
        <v>0</v>
      </c>
      <c r="R400">
        <v>0</v>
      </c>
      <c r="S400">
        <v>300</v>
      </c>
      <c r="T400">
        <v>11.05</v>
      </c>
      <c r="U400" t="s">
        <v>1056</v>
      </c>
      <c r="V400" t="s">
        <v>1057</v>
      </c>
      <c r="W400" t="s">
        <v>1051</v>
      </c>
      <c r="X400" t="s">
        <v>1052</v>
      </c>
      <c r="Y400">
        <v>387</v>
      </c>
      <c r="Z400">
        <v>0</v>
      </c>
      <c r="AA400">
        <v>0</v>
      </c>
      <c r="AB400">
        <f t="shared" si="34"/>
        <v>387</v>
      </c>
      <c r="AC400">
        <v>0</v>
      </c>
      <c r="AD400">
        <v>2974</v>
      </c>
      <c r="AE400">
        <v>0</v>
      </c>
      <c r="AF400">
        <v>0</v>
      </c>
      <c r="AG400">
        <v>0</v>
      </c>
      <c r="AH400">
        <v>387</v>
      </c>
    </row>
    <row r="401" spans="1:34" x14ac:dyDescent="0.25">
      <c r="A401" t="str">
        <f t="shared" si="30"/>
        <v>BMOU52492408432291000</v>
      </c>
      <c r="B401" t="s">
        <v>132</v>
      </c>
      <c r="C401" s="22">
        <v>8432291000</v>
      </c>
      <c r="D401" s="20">
        <v>43717</v>
      </c>
      <c r="E401" t="s">
        <v>1046</v>
      </c>
      <c r="F401">
        <v>100</v>
      </c>
      <c r="G401" t="s">
        <v>1055</v>
      </c>
      <c r="H401">
        <v>24142</v>
      </c>
      <c r="I401">
        <v>189365.4</v>
      </c>
      <c r="J401">
        <v>0</v>
      </c>
      <c r="K401">
        <v>1026.21</v>
      </c>
      <c r="L401" t="s">
        <v>1048</v>
      </c>
      <c r="M401">
        <f t="shared" si="31"/>
        <v>25168.21</v>
      </c>
      <c r="N401" s="25">
        <f t="shared" si="32"/>
        <v>0</v>
      </c>
      <c r="O401" s="19">
        <f t="shared" si="33"/>
        <v>0</v>
      </c>
      <c r="P401">
        <v>300</v>
      </c>
      <c r="Q401">
        <v>0</v>
      </c>
      <c r="R401">
        <v>0</v>
      </c>
      <c r="S401">
        <v>300</v>
      </c>
      <c r="T401">
        <v>9.4700000000000006</v>
      </c>
      <c r="U401" t="s">
        <v>1056</v>
      </c>
      <c r="V401" t="s">
        <v>1057</v>
      </c>
      <c r="W401" t="s">
        <v>1051</v>
      </c>
      <c r="X401" t="s">
        <v>1052</v>
      </c>
      <c r="Y401">
        <v>0</v>
      </c>
      <c r="Z401">
        <v>0</v>
      </c>
      <c r="AA401">
        <v>0</v>
      </c>
      <c r="AB401">
        <f t="shared" si="34"/>
        <v>0</v>
      </c>
      <c r="AC401">
        <v>0</v>
      </c>
      <c r="AD401">
        <v>5094</v>
      </c>
      <c r="AE401">
        <v>10</v>
      </c>
      <c r="AF401">
        <v>0</v>
      </c>
      <c r="AG401">
        <v>0</v>
      </c>
      <c r="AH401">
        <v>10</v>
      </c>
    </row>
    <row r="402" spans="1:34" x14ac:dyDescent="0.25">
      <c r="A402" t="str">
        <f t="shared" si="30"/>
        <v>BSIU29122943918109090</v>
      </c>
      <c r="B402" t="s">
        <v>142</v>
      </c>
      <c r="C402" s="22">
        <v>3918109090</v>
      </c>
      <c r="D402" s="20">
        <v>43717</v>
      </c>
      <c r="E402" t="s">
        <v>1046</v>
      </c>
      <c r="F402">
        <v>100</v>
      </c>
      <c r="G402" t="s">
        <v>1055</v>
      </c>
      <c r="H402">
        <v>21861</v>
      </c>
      <c r="I402">
        <v>171477</v>
      </c>
      <c r="J402">
        <v>0</v>
      </c>
      <c r="K402">
        <v>475.09</v>
      </c>
      <c r="L402" t="s">
        <v>1048</v>
      </c>
      <c r="M402">
        <f t="shared" si="31"/>
        <v>22336.09</v>
      </c>
      <c r="N402" s="25">
        <f t="shared" si="32"/>
        <v>6.5006901386948197</v>
      </c>
      <c r="O402" s="19">
        <f t="shared" si="33"/>
        <v>6.6</v>
      </c>
      <c r="P402">
        <v>300</v>
      </c>
      <c r="Q402">
        <v>0</v>
      </c>
      <c r="R402">
        <v>0</v>
      </c>
      <c r="S402">
        <v>300</v>
      </c>
      <c r="T402">
        <v>8.57</v>
      </c>
      <c r="U402" t="s">
        <v>1056</v>
      </c>
      <c r="V402" t="s">
        <v>1057</v>
      </c>
      <c r="W402" t="s">
        <v>1051</v>
      </c>
      <c r="X402" t="s">
        <v>1052</v>
      </c>
      <c r="Y402">
        <v>1452</v>
      </c>
      <c r="Z402">
        <v>0</v>
      </c>
      <c r="AA402">
        <v>0</v>
      </c>
      <c r="AB402">
        <f t="shared" si="34"/>
        <v>1452</v>
      </c>
      <c r="AC402">
        <v>0</v>
      </c>
      <c r="AD402">
        <v>4818</v>
      </c>
      <c r="AE402">
        <v>27</v>
      </c>
      <c r="AF402">
        <v>0</v>
      </c>
      <c r="AG402">
        <v>0</v>
      </c>
      <c r="AH402">
        <v>1479</v>
      </c>
    </row>
    <row r="403" spans="1:34" x14ac:dyDescent="0.25">
      <c r="A403" t="str">
        <f t="shared" si="30"/>
        <v>BSIU98055755703308800</v>
      </c>
      <c r="B403" t="s">
        <v>150</v>
      </c>
      <c r="C403" s="22">
        <v>5703308800</v>
      </c>
      <c r="D403" s="20">
        <v>43724</v>
      </c>
      <c r="E403" t="s">
        <v>1046</v>
      </c>
      <c r="F403">
        <v>100</v>
      </c>
      <c r="G403" t="s">
        <v>1047</v>
      </c>
      <c r="H403">
        <v>19101</v>
      </c>
      <c r="I403">
        <v>21210</v>
      </c>
      <c r="J403">
        <v>0</v>
      </c>
      <c r="K403">
        <v>903.95</v>
      </c>
      <c r="L403" t="s">
        <v>1048</v>
      </c>
      <c r="M403">
        <f t="shared" si="31"/>
        <v>20004.95</v>
      </c>
      <c r="N403" s="25">
        <f t="shared" si="32"/>
        <v>7.9980204899287424</v>
      </c>
      <c r="O403" s="19">
        <f t="shared" si="33"/>
        <v>8</v>
      </c>
      <c r="P403">
        <v>300</v>
      </c>
      <c r="Q403">
        <v>0</v>
      </c>
      <c r="R403">
        <v>0</v>
      </c>
      <c r="S403">
        <v>300</v>
      </c>
      <c r="T403">
        <v>1.06</v>
      </c>
      <c r="U403" t="s">
        <v>1056</v>
      </c>
      <c r="V403" t="s">
        <v>1057</v>
      </c>
      <c r="W403" t="s">
        <v>1051</v>
      </c>
      <c r="X403" t="s">
        <v>1052</v>
      </c>
      <c r="Y403">
        <v>1600</v>
      </c>
      <c r="Z403">
        <v>0</v>
      </c>
      <c r="AA403">
        <v>0</v>
      </c>
      <c r="AB403">
        <f t="shared" si="34"/>
        <v>1600</v>
      </c>
      <c r="AC403">
        <v>0</v>
      </c>
      <c r="AD403">
        <v>4381</v>
      </c>
      <c r="AE403">
        <v>12</v>
      </c>
      <c r="AF403">
        <v>0</v>
      </c>
      <c r="AG403">
        <v>0</v>
      </c>
      <c r="AH403">
        <v>1612</v>
      </c>
    </row>
    <row r="404" spans="1:34" x14ac:dyDescent="0.25">
      <c r="A404" t="str">
        <f t="shared" si="30"/>
        <v>CAAU51470569405109190</v>
      </c>
      <c r="B404" t="s">
        <v>151</v>
      </c>
      <c r="C404" s="22">
        <v>9405109190</v>
      </c>
      <c r="D404" s="20">
        <v>43725</v>
      </c>
      <c r="E404" t="s">
        <v>1046</v>
      </c>
      <c r="F404">
        <v>100</v>
      </c>
      <c r="G404" t="s">
        <v>1047</v>
      </c>
      <c r="H404">
        <v>18250</v>
      </c>
      <c r="I404">
        <v>20265</v>
      </c>
      <c r="J404">
        <v>0</v>
      </c>
      <c r="K404">
        <v>1142.9100000000001</v>
      </c>
      <c r="L404" t="s">
        <v>1048</v>
      </c>
      <c r="M404">
        <f t="shared" si="31"/>
        <v>19392.91</v>
      </c>
      <c r="N404" s="25">
        <f t="shared" si="32"/>
        <v>2.7020184180713467</v>
      </c>
      <c r="O404" s="19">
        <f t="shared" si="33"/>
        <v>2.8000000000000003</v>
      </c>
      <c r="P404">
        <v>700</v>
      </c>
      <c r="Q404">
        <v>0</v>
      </c>
      <c r="R404">
        <v>0</v>
      </c>
      <c r="S404">
        <v>700</v>
      </c>
      <c r="T404">
        <v>1.01</v>
      </c>
      <c r="U404" t="s">
        <v>1049</v>
      </c>
      <c r="V404" t="s">
        <v>1050</v>
      </c>
      <c r="W404" t="s">
        <v>1051</v>
      </c>
      <c r="X404" t="s">
        <v>1052</v>
      </c>
      <c r="Y404">
        <v>524</v>
      </c>
      <c r="Z404">
        <v>0</v>
      </c>
      <c r="AA404">
        <v>0</v>
      </c>
      <c r="AB404">
        <f t="shared" si="34"/>
        <v>524</v>
      </c>
      <c r="AC404">
        <v>0</v>
      </c>
      <c r="AD404">
        <v>4123</v>
      </c>
      <c r="AE404">
        <v>0</v>
      </c>
      <c r="AF404">
        <v>0</v>
      </c>
      <c r="AG404">
        <v>0</v>
      </c>
      <c r="AH404">
        <v>524</v>
      </c>
    </row>
    <row r="405" spans="1:34" x14ac:dyDescent="0.25">
      <c r="A405" t="str">
        <f t="shared" si="30"/>
        <v>CAAU51581279405109190</v>
      </c>
      <c r="B405" t="s">
        <v>152</v>
      </c>
      <c r="C405" s="22">
        <v>9405109190</v>
      </c>
      <c r="D405" s="20">
        <v>43725</v>
      </c>
      <c r="E405" t="s">
        <v>1046</v>
      </c>
      <c r="F405">
        <v>100</v>
      </c>
      <c r="G405" t="s">
        <v>1047</v>
      </c>
      <c r="H405">
        <v>18531</v>
      </c>
      <c r="I405">
        <v>20576.939999999999</v>
      </c>
      <c r="J405">
        <v>0</v>
      </c>
      <c r="K405">
        <v>1143.5</v>
      </c>
      <c r="L405" t="s">
        <v>1048</v>
      </c>
      <c r="M405">
        <f t="shared" si="31"/>
        <v>19674.5</v>
      </c>
      <c r="N405" s="25">
        <f t="shared" si="32"/>
        <v>2.6379323489796436</v>
      </c>
      <c r="O405" s="19">
        <f t="shared" si="33"/>
        <v>2.7</v>
      </c>
      <c r="P405">
        <v>432</v>
      </c>
      <c r="Q405">
        <v>0</v>
      </c>
      <c r="R405">
        <v>0</v>
      </c>
      <c r="S405">
        <v>700</v>
      </c>
      <c r="T405">
        <v>1.67</v>
      </c>
      <c r="U405" t="s">
        <v>1049</v>
      </c>
      <c r="V405" t="s">
        <v>1050</v>
      </c>
      <c r="W405" t="s">
        <v>1051</v>
      </c>
      <c r="X405" t="s">
        <v>1052</v>
      </c>
      <c r="Y405">
        <v>519</v>
      </c>
      <c r="Z405">
        <v>0</v>
      </c>
      <c r="AA405">
        <v>0</v>
      </c>
      <c r="AB405">
        <f t="shared" si="34"/>
        <v>519</v>
      </c>
      <c r="AC405">
        <v>0</v>
      </c>
      <c r="AD405">
        <v>4037</v>
      </c>
      <c r="AE405">
        <v>0</v>
      </c>
      <c r="AF405">
        <v>0</v>
      </c>
      <c r="AG405">
        <v>0</v>
      </c>
      <c r="AH405">
        <v>519</v>
      </c>
    </row>
    <row r="406" spans="1:34" x14ac:dyDescent="0.25">
      <c r="A406" t="str">
        <f t="shared" si="30"/>
        <v>CAAU51581279405204000</v>
      </c>
      <c r="B406" t="s">
        <v>152</v>
      </c>
      <c r="C406" s="22">
        <v>9405204000</v>
      </c>
      <c r="D406" s="20">
        <v>43725</v>
      </c>
      <c r="E406" t="s">
        <v>1046</v>
      </c>
      <c r="F406">
        <v>100</v>
      </c>
      <c r="G406" t="s">
        <v>1047</v>
      </c>
      <c r="H406">
        <v>5360</v>
      </c>
      <c r="I406">
        <v>5952</v>
      </c>
      <c r="J406">
        <v>0</v>
      </c>
      <c r="K406">
        <v>1143.5</v>
      </c>
      <c r="L406" t="s">
        <v>1048</v>
      </c>
      <c r="M406">
        <f t="shared" si="31"/>
        <v>6503.5</v>
      </c>
      <c r="N406" s="25">
        <f t="shared" si="32"/>
        <v>4.0285999846236642</v>
      </c>
      <c r="O406" s="19">
        <f t="shared" si="33"/>
        <v>4.0999999999999996</v>
      </c>
      <c r="P406">
        <v>125</v>
      </c>
      <c r="Q406">
        <v>0</v>
      </c>
      <c r="R406">
        <v>0</v>
      </c>
      <c r="S406">
        <v>700</v>
      </c>
      <c r="T406">
        <v>1.67</v>
      </c>
      <c r="U406" t="s">
        <v>1049</v>
      </c>
      <c r="V406" t="s">
        <v>1050</v>
      </c>
      <c r="W406" t="s">
        <v>1051</v>
      </c>
      <c r="X406" t="s">
        <v>1052</v>
      </c>
      <c r="Y406">
        <v>262</v>
      </c>
      <c r="Z406">
        <v>0</v>
      </c>
      <c r="AA406">
        <v>0</v>
      </c>
      <c r="AB406">
        <f t="shared" si="34"/>
        <v>262</v>
      </c>
      <c r="AC406">
        <v>0</v>
      </c>
      <c r="AD406">
        <v>1190</v>
      </c>
      <c r="AE406">
        <v>0</v>
      </c>
      <c r="AF406">
        <v>0</v>
      </c>
      <c r="AG406">
        <v>0</v>
      </c>
      <c r="AH406">
        <v>262</v>
      </c>
    </row>
    <row r="407" spans="1:34" x14ac:dyDescent="0.25">
      <c r="A407" t="str">
        <f t="shared" si="30"/>
        <v>CAAU51581279405109890</v>
      </c>
      <c r="B407" t="s">
        <v>152</v>
      </c>
      <c r="C407" s="22">
        <v>9405109890</v>
      </c>
      <c r="D407" s="20">
        <v>43725</v>
      </c>
      <c r="E407" t="s">
        <v>1046</v>
      </c>
      <c r="F407">
        <v>100</v>
      </c>
      <c r="G407" t="s">
        <v>1047</v>
      </c>
      <c r="H407">
        <v>6163</v>
      </c>
      <c r="I407">
        <v>6842.88</v>
      </c>
      <c r="J407">
        <v>0</v>
      </c>
      <c r="K407">
        <v>1143.5</v>
      </c>
      <c r="L407" t="s">
        <v>1048</v>
      </c>
      <c r="M407">
        <f t="shared" si="31"/>
        <v>7306.5</v>
      </c>
      <c r="N407" s="25">
        <f t="shared" si="32"/>
        <v>2.3677547389310889</v>
      </c>
      <c r="O407" s="19">
        <f t="shared" si="33"/>
        <v>2.4</v>
      </c>
      <c r="P407">
        <v>144</v>
      </c>
      <c r="Q407">
        <v>0</v>
      </c>
      <c r="R407">
        <v>0</v>
      </c>
      <c r="S407">
        <v>700</v>
      </c>
      <c r="T407">
        <v>1.67</v>
      </c>
      <c r="U407" t="s">
        <v>1049</v>
      </c>
      <c r="V407" t="s">
        <v>1050</v>
      </c>
      <c r="W407" t="s">
        <v>1051</v>
      </c>
      <c r="X407" t="s">
        <v>1052</v>
      </c>
      <c r="Y407">
        <v>173</v>
      </c>
      <c r="Z407">
        <v>0</v>
      </c>
      <c r="AA407">
        <v>0</v>
      </c>
      <c r="AB407">
        <f t="shared" si="34"/>
        <v>173</v>
      </c>
      <c r="AC407">
        <v>0</v>
      </c>
      <c r="AD407">
        <v>1343</v>
      </c>
      <c r="AE407">
        <v>0</v>
      </c>
      <c r="AF407">
        <v>0</v>
      </c>
      <c r="AG407">
        <v>0</v>
      </c>
      <c r="AH407">
        <v>173</v>
      </c>
    </row>
    <row r="408" spans="1:34" x14ac:dyDescent="0.25">
      <c r="A408" t="str">
        <f t="shared" si="30"/>
        <v>CAAU51905829405104090</v>
      </c>
      <c r="B408" t="s">
        <v>154</v>
      </c>
      <c r="C408" s="22">
        <v>9405104090</v>
      </c>
      <c r="D408" s="20">
        <v>43725</v>
      </c>
      <c r="E408" t="s">
        <v>1046</v>
      </c>
      <c r="F408">
        <v>100</v>
      </c>
      <c r="G408" t="s">
        <v>1047</v>
      </c>
      <c r="H408">
        <v>14784</v>
      </c>
      <c r="I408">
        <v>16416</v>
      </c>
      <c r="J408">
        <v>0</v>
      </c>
      <c r="K408">
        <v>1144.49</v>
      </c>
      <c r="L408" t="s">
        <v>1048</v>
      </c>
      <c r="M408">
        <f t="shared" si="31"/>
        <v>15928.49</v>
      </c>
      <c r="N408" s="25">
        <f t="shared" si="32"/>
        <v>4.4636999489593805</v>
      </c>
      <c r="O408" s="19">
        <f t="shared" si="33"/>
        <v>4.5</v>
      </c>
      <c r="P408">
        <v>208</v>
      </c>
      <c r="Q408">
        <v>0</v>
      </c>
      <c r="R408">
        <v>0</v>
      </c>
      <c r="S408">
        <v>700</v>
      </c>
      <c r="T408">
        <v>2.76</v>
      </c>
      <c r="U408" t="s">
        <v>1049</v>
      </c>
      <c r="V408" t="s">
        <v>1050</v>
      </c>
      <c r="W408" t="s">
        <v>1051</v>
      </c>
      <c r="X408" t="s">
        <v>1052</v>
      </c>
      <c r="Y408">
        <v>711</v>
      </c>
      <c r="Z408">
        <v>0</v>
      </c>
      <c r="AA408">
        <v>0</v>
      </c>
      <c r="AB408">
        <f t="shared" si="34"/>
        <v>711</v>
      </c>
      <c r="AC408">
        <v>0</v>
      </c>
      <c r="AD408">
        <v>3209</v>
      </c>
      <c r="AE408">
        <v>0</v>
      </c>
      <c r="AF408">
        <v>0</v>
      </c>
      <c r="AG408">
        <v>0</v>
      </c>
      <c r="AH408">
        <v>711</v>
      </c>
    </row>
    <row r="409" spans="1:34" x14ac:dyDescent="0.25">
      <c r="A409" t="str">
        <f t="shared" si="30"/>
        <v>CAAU51905828539500000</v>
      </c>
      <c r="B409" t="s">
        <v>154</v>
      </c>
      <c r="C409" s="22">
        <v>8539500000</v>
      </c>
      <c r="D409" s="20">
        <v>43725</v>
      </c>
      <c r="E409" t="s">
        <v>1046</v>
      </c>
      <c r="F409">
        <v>100</v>
      </c>
      <c r="G409" t="s">
        <v>1047</v>
      </c>
      <c r="H409">
        <v>24998</v>
      </c>
      <c r="I409">
        <v>27757.439999999999</v>
      </c>
      <c r="J409">
        <v>0</v>
      </c>
      <c r="K409">
        <v>1144.49</v>
      </c>
      <c r="L409" t="s">
        <v>1048</v>
      </c>
      <c r="M409">
        <f t="shared" si="31"/>
        <v>26142.49</v>
      </c>
      <c r="N409" s="25">
        <f t="shared" si="32"/>
        <v>3.6186300539849108</v>
      </c>
      <c r="O409" s="19">
        <f t="shared" si="33"/>
        <v>3.7</v>
      </c>
      <c r="P409">
        <v>352</v>
      </c>
      <c r="Q409">
        <v>0</v>
      </c>
      <c r="R409">
        <v>0</v>
      </c>
      <c r="S409">
        <v>700</v>
      </c>
      <c r="T409">
        <v>2.76</v>
      </c>
      <c r="U409" t="s">
        <v>1049</v>
      </c>
      <c r="V409" t="s">
        <v>1050</v>
      </c>
      <c r="W409" t="s">
        <v>1051</v>
      </c>
      <c r="X409" t="s">
        <v>1052</v>
      </c>
      <c r="Y409">
        <v>946</v>
      </c>
      <c r="Z409">
        <v>0</v>
      </c>
      <c r="AA409">
        <v>0</v>
      </c>
      <c r="AB409">
        <f t="shared" si="34"/>
        <v>946</v>
      </c>
      <c r="AC409">
        <v>0</v>
      </c>
      <c r="AD409">
        <v>5374</v>
      </c>
      <c r="AE409">
        <v>0</v>
      </c>
      <c r="AF409">
        <v>0</v>
      </c>
      <c r="AG409">
        <v>0</v>
      </c>
      <c r="AH409">
        <v>946</v>
      </c>
    </row>
    <row r="410" spans="1:34" x14ac:dyDescent="0.25">
      <c r="A410" t="str">
        <f t="shared" si="30"/>
        <v>CAAU51905823925901000</v>
      </c>
      <c r="B410" t="s">
        <v>154</v>
      </c>
      <c r="C410" s="22">
        <v>3925901000</v>
      </c>
      <c r="D410" s="20">
        <v>43725</v>
      </c>
      <c r="E410" t="s">
        <v>1046</v>
      </c>
      <c r="F410">
        <v>100</v>
      </c>
      <c r="G410" t="s">
        <v>1047</v>
      </c>
      <c r="H410">
        <v>9980</v>
      </c>
      <c r="I410">
        <v>11082.24</v>
      </c>
      <c r="J410">
        <v>0</v>
      </c>
      <c r="K410">
        <v>1144.49</v>
      </c>
      <c r="L410" t="s">
        <v>1048</v>
      </c>
      <c r="M410">
        <f t="shared" si="31"/>
        <v>11124.49</v>
      </c>
      <c r="N410" s="25">
        <f t="shared" si="32"/>
        <v>5.9688129523241065</v>
      </c>
      <c r="O410" s="19">
        <f t="shared" si="33"/>
        <v>6</v>
      </c>
      <c r="P410">
        <v>140</v>
      </c>
      <c r="Q410">
        <v>0</v>
      </c>
      <c r="R410">
        <v>0</v>
      </c>
      <c r="S410">
        <v>700</v>
      </c>
      <c r="T410">
        <v>2.76</v>
      </c>
      <c r="U410" t="s">
        <v>1049</v>
      </c>
      <c r="V410" t="s">
        <v>1050</v>
      </c>
      <c r="W410" t="s">
        <v>1051</v>
      </c>
      <c r="X410" t="s">
        <v>1052</v>
      </c>
      <c r="Y410">
        <v>664</v>
      </c>
      <c r="Z410">
        <v>0</v>
      </c>
      <c r="AA410">
        <v>0</v>
      </c>
      <c r="AB410">
        <f t="shared" si="34"/>
        <v>664</v>
      </c>
      <c r="AC410">
        <v>0</v>
      </c>
      <c r="AD410">
        <v>2203</v>
      </c>
      <c r="AE410">
        <v>0</v>
      </c>
      <c r="AF410">
        <v>0</v>
      </c>
      <c r="AG410">
        <v>0</v>
      </c>
      <c r="AH410">
        <v>664</v>
      </c>
    </row>
    <row r="411" spans="1:34" x14ac:dyDescent="0.25">
      <c r="A411" t="str">
        <f t="shared" si="30"/>
        <v>CAIU84156224811412000</v>
      </c>
      <c r="B411" t="s">
        <v>172</v>
      </c>
      <c r="C411" s="22">
        <v>4811412000</v>
      </c>
      <c r="D411" s="20">
        <v>43717</v>
      </c>
      <c r="E411" t="s">
        <v>1046</v>
      </c>
      <c r="F411">
        <v>100</v>
      </c>
      <c r="G411" t="s">
        <v>1047</v>
      </c>
      <c r="H411">
        <v>46488</v>
      </c>
      <c r="I411">
        <v>51620</v>
      </c>
      <c r="J411">
        <v>0</v>
      </c>
      <c r="K411">
        <v>1027.32</v>
      </c>
      <c r="L411" t="s">
        <v>1048</v>
      </c>
      <c r="M411">
        <f t="shared" si="31"/>
        <v>47515.32</v>
      </c>
      <c r="N411" s="25">
        <f t="shared" si="32"/>
        <v>0</v>
      </c>
      <c r="O411" s="19">
        <f t="shared" si="33"/>
        <v>0</v>
      </c>
      <c r="P411">
        <v>300</v>
      </c>
      <c r="Q411">
        <v>0</v>
      </c>
      <c r="R411">
        <v>0</v>
      </c>
      <c r="S411">
        <v>300</v>
      </c>
      <c r="T411">
        <v>2.58</v>
      </c>
      <c r="U411" t="s">
        <v>1056</v>
      </c>
      <c r="V411" t="s">
        <v>1057</v>
      </c>
      <c r="W411" t="s">
        <v>1051</v>
      </c>
      <c r="X411" t="s">
        <v>1052</v>
      </c>
      <c r="Y411">
        <v>0</v>
      </c>
      <c r="Z411">
        <v>0</v>
      </c>
      <c r="AA411">
        <v>10</v>
      </c>
      <c r="AB411">
        <f t="shared" si="34"/>
        <v>10</v>
      </c>
      <c r="AC411">
        <v>0</v>
      </c>
      <c r="AD411">
        <v>9565</v>
      </c>
      <c r="AE411">
        <v>22</v>
      </c>
      <c r="AF411">
        <v>0</v>
      </c>
      <c r="AG411">
        <v>0</v>
      </c>
      <c r="AH411">
        <v>32</v>
      </c>
    </row>
    <row r="412" spans="1:34" x14ac:dyDescent="0.25">
      <c r="A412" t="str">
        <f t="shared" si="30"/>
        <v>CAXU73277718516299900</v>
      </c>
      <c r="B412" t="s">
        <v>187</v>
      </c>
      <c r="C412" s="22">
        <v>8516299900</v>
      </c>
      <c r="D412" s="20">
        <v>43724</v>
      </c>
      <c r="E412" t="s">
        <v>1046</v>
      </c>
      <c r="F412">
        <v>100</v>
      </c>
      <c r="G412" t="s">
        <v>1048</v>
      </c>
      <c r="H412">
        <v>1355</v>
      </c>
      <c r="I412">
        <v>1505</v>
      </c>
      <c r="J412">
        <v>0</v>
      </c>
      <c r="K412">
        <v>875.54</v>
      </c>
      <c r="L412" t="s">
        <v>1048</v>
      </c>
      <c r="M412">
        <f t="shared" si="31"/>
        <v>2230.54</v>
      </c>
      <c r="N412" s="25">
        <f t="shared" si="32"/>
        <v>1.7036233378464407</v>
      </c>
      <c r="O412" s="19">
        <f t="shared" si="33"/>
        <v>1.8</v>
      </c>
      <c r="P412">
        <v>13</v>
      </c>
      <c r="Q412">
        <v>0</v>
      </c>
      <c r="R412">
        <v>0</v>
      </c>
      <c r="S412">
        <v>300</v>
      </c>
      <c r="T412">
        <v>1.54</v>
      </c>
      <c r="U412" t="s">
        <v>1074</v>
      </c>
      <c r="V412" t="s">
        <v>1057</v>
      </c>
      <c r="W412" t="s">
        <v>1051</v>
      </c>
      <c r="X412" t="s">
        <v>1052</v>
      </c>
      <c r="Y412">
        <v>38</v>
      </c>
      <c r="Z412">
        <v>0</v>
      </c>
      <c r="AA412">
        <v>0</v>
      </c>
      <c r="AB412">
        <f t="shared" si="34"/>
        <v>38</v>
      </c>
      <c r="AC412">
        <v>0</v>
      </c>
      <c r="AD412">
        <v>289</v>
      </c>
      <c r="AE412">
        <v>8</v>
      </c>
      <c r="AF412">
        <v>0</v>
      </c>
      <c r="AG412">
        <v>0</v>
      </c>
      <c r="AH412">
        <v>46</v>
      </c>
    </row>
    <row r="413" spans="1:34" x14ac:dyDescent="0.25">
      <c r="A413" t="str">
        <f t="shared" si="30"/>
        <v>CAXU73277718424300800</v>
      </c>
      <c r="B413" t="s">
        <v>187</v>
      </c>
      <c r="C413" s="22">
        <v>8424300800</v>
      </c>
      <c r="D413" s="20">
        <v>43724</v>
      </c>
      <c r="E413" t="s">
        <v>1046</v>
      </c>
      <c r="F413">
        <v>100</v>
      </c>
      <c r="G413" t="s">
        <v>1048</v>
      </c>
      <c r="H413">
        <v>8406</v>
      </c>
      <c r="I413">
        <v>9333.7199999999993</v>
      </c>
      <c r="J413">
        <v>0</v>
      </c>
      <c r="K413">
        <v>875.54</v>
      </c>
      <c r="L413" t="s">
        <v>1048</v>
      </c>
      <c r="M413">
        <f t="shared" si="31"/>
        <v>9281.5400000000009</v>
      </c>
      <c r="N413" s="25">
        <f t="shared" si="32"/>
        <v>1.5837888971011276</v>
      </c>
      <c r="O413" s="19">
        <f t="shared" si="33"/>
        <v>1.6</v>
      </c>
      <c r="P413">
        <v>82</v>
      </c>
      <c r="Q413">
        <v>0</v>
      </c>
      <c r="R413">
        <v>0</v>
      </c>
      <c r="S413">
        <v>300</v>
      </c>
      <c r="T413">
        <v>1.54</v>
      </c>
      <c r="U413" t="s">
        <v>1074</v>
      </c>
      <c r="V413" t="s">
        <v>1057</v>
      </c>
      <c r="W413" t="s">
        <v>1051</v>
      </c>
      <c r="X413" t="s">
        <v>1052</v>
      </c>
      <c r="Y413">
        <v>147</v>
      </c>
      <c r="Z413">
        <v>0</v>
      </c>
      <c r="AA413">
        <v>0</v>
      </c>
      <c r="AB413">
        <f t="shared" si="34"/>
        <v>147</v>
      </c>
      <c r="AC413">
        <v>0</v>
      </c>
      <c r="AD413">
        <v>1775</v>
      </c>
      <c r="AE413">
        <v>0</v>
      </c>
      <c r="AF413">
        <v>0</v>
      </c>
      <c r="AG413">
        <v>0</v>
      </c>
      <c r="AH413">
        <v>147</v>
      </c>
    </row>
    <row r="414" spans="1:34" x14ac:dyDescent="0.25">
      <c r="A414" t="str">
        <f t="shared" si="30"/>
        <v>CAXU73277718467298000</v>
      </c>
      <c r="B414" t="s">
        <v>187</v>
      </c>
      <c r="C414" s="22">
        <v>8467298000</v>
      </c>
      <c r="D414" s="20">
        <v>43724</v>
      </c>
      <c r="E414" t="s">
        <v>1046</v>
      </c>
      <c r="F414">
        <v>100</v>
      </c>
      <c r="G414" t="s">
        <v>1048</v>
      </c>
      <c r="H414">
        <v>8970</v>
      </c>
      <c r="I414">
        <v>70362.06</v>
      </c>
      <c r="J414">
        <v>0</v>
      </c>
      <c r="K414">
        <v>875.54</v>
      </c>
      <c r="L414" t="s">
        <v>1048</v>
      </c>
      <c r="M414">
        <f t="shared" si="31"/>
        <v>9845.5400000000009</v>
      </c>
      <c r="N414" s="25">
        <f t="shared" si="32"/>
        <v>2.5290639213288451</v>
      </c>
      <c r="O414" s="19">
        <f t="shared" si="33"/>
        <v>2.6</v>
      </c>
      <c r="P414">
        <v>88</v>
      </c>
      <c r="Q414">
        <v>0</v>
      </c>
      <c r="R414">
        <v>0</v>
      </c>
      <c r="S414">
        <v>300</v>
      </c>
      <c r="T414">
        <v>1.54</v>
      </c>
      <c r="U414" t="s">
        <v>1074</v>
      </c>
      <c r="V414" t="s">
        <v>1057</v>
      </c>
      <c r="W414" t="s">
        <v>1051</v>
      </c>
      <c r="X414" t="s">
        <v>1052</v>
      </c>
      <c r="Y414">
        <v>249</v>
      </c>
      <c r="Z414">
        <v>0</v>
      </c>
      <c r="AA414">
        <v>0</v>
      </c>
      <c r="AB414">
        <f t="shared" si="34"/>
        <v>249</v>
      </c>
      <c r="AC414">
        <v>0</v>
      </c>
      <c r="AD414">
        <v>1912</v>
      </c>
      <c r="AE414">
        <v>0</v>
      </c>
      <c r="AF414">
        <v>0</v>
      </c>
      <c r="AG414">
        <v>0</v>
      </c>
      <c r="AH414">
        <v>249</v>
      </c>
    </row>
    <row r="415" spans="1:34" x14ac:dyDescent="0.25">
      <c r="A415" t="str">
        <f t="shared" si="30"/>
        <v>CAXU73277718508190000</v>
      </c>
      <c r="B415" t="s">
        <v>187</v>
      </c>
      <c r="C415" s="22">
        <v>8508190000</v>
      </c>
      <c r="D415" s="20">
        <v>43724</v>
      </c>
      <c r="E415" t="s">
        <v>1046</v>
      </c>
      <c r="F415">
        <v>100</v>
      </c>
      <c r="G415" t="s">
        <v>1048</v>
      </c>
      <c r="H415">
        <v>783</v>
      </c>
      <c r="I415">
        <v>6144.6</v>
      </c>
      <c r="J415">
        <v>0</v>
      </c>
      <c r="K415">
        <v>875.54</v>
      </c>
      <c r="L415" t="s">
        <v>1048</v>
      </c>
      <c r="M415">
        <f t="shared" si="31"/>
        <v>1658.54</v>
      </c>
      <c r="N415" s="25">
        <f t="shared" si="32"/>
        <v>0.84411590917312829</v>
      </c>
      <c r="O415" s="19">
        <f t="shared" si="33"/>
        <v>0.9</v>
      </c>
      <c r="P415">
        <v>8</v>
      </c>
      <c r="Q415">
        <v>0</v>
      </c>
      <c r="R415">
        <v>0</v>
      </c>
      <c r="S415">
        <v>300</v>
      </c>
      <c r="T415">
        <v>1.54</v>
      </c>
      <c r="U415" t="s">
        <v>1074</v>
      </c>
      <c r="V415" t="s">
        <v>1057</v>
      </c>
      <c r="W415" t="s">
        <v>1051</v>
      </c>
      <c r="X415" t="s">
        <v>1052</v>
      </c>
      <c r="Y415">
        <v>14</v>
      </c>
      <c r="Z415">
        <v>0</v>
      </c>
      <c r="AA415">
        <v>0</v>
      </c>
      <c r="AB415">
        <f t="shared" si="34"/>
        <v>14</v>
      </c>
      <c r="AC415">
        <v>0</v>
      </c>
      <c r="AD415">
        <v>165</v>
      </c>
      <c r="AE415">
        <v>0</v>
      </c>
      <c r="AF415">
        <v>0</v>
      </c>
      <c r="AG415">
        <v>0</v>
      </c>
      <c r="AH415">
        <v>14</v>
      </c>
    </row>
    <row r="416" spans="1:34" x14ac:dyDescent="0.25">
      <c r="A416" t="str">
        <f t="shared" si="30"/>
        <v>CAXU73277718467221000</v>
      </c>
      <c r="B416" t="s">
        <v>187</v>
      </c>
      <c r="C416" s="22">
        <v>8467221000</v>
      </c>
      <c r="D416" s="20">
        <v>43724</v>
      </c>
      <c r="E416" t="s">
        <v>1046</v>
      </c>
      <c r="F416">
        <v>100</v>
      </c>
      <c r="G416" t="s">
        <v>1048</v>
      </c>
      <c r="H416">
        <v>5976</v>
      </c>
      <c r="I416">
        <v>46876.639999999999</v>
      </c>
      <c r="J416">
        <v>0</v>
      </c>
      <c r="K416">
        <v>875.54</v>
      </c>
      <c r="L416" t="s">
        <v>1048</v>
      </c>
      <c r="M416">
        <f t="shared" si="31"/>
        <v>6851.54</v>
      </c>
      <c r="N416" s="25">
        <f t="shared" si="32"/>
        <v>2.42281297343371</v>
      </c>
      <c r="O416" s="19">
        <f t="shared" si="33"/>
        <v>2.5</v>
      </c>
      <c r="P416">
        <v>58</v>
      </c>
      <c r="Q416">
        <v>0</v>
      </c>
      <c r="R416">
        <v>0</v>
      </c>
      <c r="S416">
        <v>300</v>
      </c>
      <c r="T416">
        <v>1.54</v>
      </c>
      <c r="U416" t="s">
        <v>1074</v>
      </c>
      <c r="V416" t="s">
        <v>1057</v>
      </c>
      <c r="W416" t="s">
        <v>1051</v>
      </c>
      <c r="X416" t="s">
        <v>1052</v>
      </c>
      <c r="Y416">
        <v>166</v>
      </c>
      <c r="Z416">
        <v>0</v>
      </c>
      <c r="AA416">
        <v>0</v>
      </c>
      <c r="AB416">
        <f t="shared" si="34"/>
        <v>166</v>
      </c>
      <c r="AC416">
        <v>0</v>
      </c>
      <c r="AD416">
        <v>1274</v>
      </c>
      <c r="AE416">
        <v>0</v>
      </c>
      <c r="AF416">
        <v>0</v>
      </c>
      <c r="AG416">
        <v>0</v>
      </c>
      <c r="AH416">
        <v>166</v>
      </c>
    </row>
    <row r="417" spans="1:34" x14ac:dyDescent="0.25">
      <c r="A417" t="str">
        <f t="shared" si="30"/>
        <v>CAXU73277718508110000</v>
      </c>
      <c r="B417" t="s">
        <v>187</v>
      </c>
      <c r="C417" s="22">
        <v>8508110000</v>
      </c>
      <c r="D417" s="20">
        <v>43724</v>
      </c>
      <c r="E417" t="s">
        <v>1046</v>
      </c>
      <c r="F417">
        <v>100</v>
      </c>
      <c r="G417" t="s">
        <v>1048</v>
      </c>
      <c r="H417">
        <v>5241</v>
      </c>
      <c r="I417">
        <v>5819.26</v>
      </c>
      <c r="J417">
        <v>0</v>
      </c>
      <c r="K417">
        <v>875.54</v>
      </c>
      <c r="L417" t="s">
        <v>1048</v>
      </c>
      <c r="M417">
        <f t="shared" si="31"/>
        <v>6116.54</v>
      </c>
      <c r="N417" s="25">
        <f t="shared" si="32"/>
        <v>1.9455443763958056</v>
      </c>
      <c r="O417" s="19">
        <f t="shared" si="33"/>
        <v>2</v>
      </c>
      <c r="P417">
        <v>51</v>
      </c>
      <c r="Q417">
        <v>0</v>
      </c>
      <c r="R417">
        <v>0</v>
      </c>
      <c r="S417">
        <v>300</v>
      </c>
      <c r="T417">
        <v>1.54</v>
      </c>
      <c r="U417" t="s">
        <v>1074</v>
      </c>
      <c r="V417" t="s">
        <v>1057</v>
      </c>
      <c r="W417" t="s">
        <v>1051</v>
      </c>
      <c r="X417" t="s">
        <v>1052</v>
      </c>
      <c r="Y417">
        <v>119</v>
      </c>
      <c r="Z417">
        <v>0</v>
      </c>
      <c r="AA417">
        <v>0</v>
      </c>
      <c r="AB417">
        <f t="shared" si="34"/>
        <v>119</v>
      </c>
      <c r="AC417">
        <v>0</v>
      </c>
      <c r="AD417">
        <v>1112</v>
      </c>
      <c r="AE417">
        <v>0</v>
      </c>
      <c r="AF417">
        <v>0</v>
      </c>
      <c r="AG417">
        <v>0</v>
      </c>
      <c r="AH417">
        <v>119</v>
      </c>
    </row>
    <row r="418" spans="1:34" x14ac:dyDescent="0.25">
      <c r="A418" t="str">
        <f t="shared" si="30"/>
        <v>CMAU00567036907210000</v>
      </c>
      <c r="B418" t="s">
        <v>207</v>
      </c>
      <c r="C418" s="22">
        <v>6907210000</v>
      </c>
      <c r="D418" s="20">
        <v>43713</v>
      </c>
      <c r="E418" t="s">
        <v>1069</v>
      </c>
      <c r="F418">
        <v>200</v>
      </c>
      <c r="G418" t="s">
        <v>1047</v>
      </c>
      <c r="H418">
        <v>4192</v>
      </c>
      <c r="I418">
        <v>4655.2</v>
      </c>
      <c r="J418">
        <v>232.76</v>
      </c>
      <c r="K418">
        <v>467.21</v>
      </c>
      <c r="L418" t="s">
        <v>1048</v>
      </c>
      <c r="M418">
        <f t="shared" si="31"/>
        <v>4659.21</v>
      </c>
      <c r="N418" s="25">
        <f t="shared" si="32"/>
        <v>1.5024006215646</v>
      </c>
      <c r="O418" s="19">
        <f t="shared" si="33"/>
        <v>1.6</v>
      </c>
      <c r="P418">
        <v>400</v>
      </c>
      <c r="Q418">
        <v>600</v>
      </c>
      <c r="R418">
        <v>600</v>
      </c>
      <c r="S418">
        <v>400</v>
      </c>
      <c r="T418">
        <v>0.23</v>
      </c>
      <c r="U418" t="s">
        <v>1073</v>
      </c>
      <c r="V418" t="s">
        <v>1061</v>
      </c>
      <c r="W418">
        <v>821</v>
      </c>
      <c r="X418" t="s">
        <v>1052</v>
      </c>
      <c r="Y418">
        <v>70</v>
      </c>
      <c r="Z418">
        <v>0</v>
      </c>
      <c r="AA418">
        <v>20</v>
      </c>
      <c r="AB418">
        <f t="shared" si="34"/>
        <v>90</v>
      </c>
      <c r="AC418">
        <v>0</v>
      </c>
      <c r="AD418">
        <v>1192</v>
      </c>
      <c r="AE418">
        <v>0</v>
      </c>
      <c r="AF418">
        <v>0</v>
      </c>
      <c r="AG418">
        <v>0</v>
      </c>
      <c r="AH418">
        <v>90</v>
      </c>
    </row>
    <row r="419" spans="1:34" x14ac:dyDescent="0.25">
      <c r="A419" t="str">
        <f t="shared" si="30"/>
        <v>CMAU01630446907210000</v>
      </c>
      <c r="B419" t="s">
        <v>208</v>
      </c>
      <c r="C419" s="22">
        <v>6907210000</v>
      </c>
      <c r="D419" s="20">
        <v>43714</v>
      </c>
      <c r="E419" t="s">
        <v>1069</v>
      </c>
      <c r="F419">
        <v>200</v>
      </c>
      <c r="G419" t="s">
        <v>1047</v>
      </c>
      <c r="H419">
        <v>4192</v>
      </c>
      <c r="I419">
        <v>4655.2</v>
      </c>
      <c r="J419">
        <v>232.76</v>
      </c>
      <c r="K419">
        <v>467.21</v>
      </c>
      <c r="L419" t="s">
        <v>1048</v>
      </c>
      <c r="M419">
        <f t="shared" si="31"/>
        <v>4659.21</v>
      </c>
      <c r="N419" s="25">
        <f t="shared" si="32"/>
        <v>1.5024006215646</v>
      </c>
      <c r="O419" s="19">
        <f t="shared" si="33"/>
        <v>1.6</v>
      </c>
      <c r="P419">
        <v>400</v>
      </c>
      <c r="Q419">
        <v>600</v>
      </c>
      <c r="R419">
        <v>600</v>
      </c>
      <c r="S419">
        <v>400</v>
      </c>
      <c r="T419">
        <v>0.23</v>
      </c>
      <c r="U419" t="s">
        <v>1073</v>
      </c>
      <c r="V419" t="s">
        <v>1061</v>
      </c>
      <c r="W419">
        <v>821</v>
      </c>
      <c r="X419" t="s">
        <v>1052</v>
      </c>
      <c r="Y419">
        <v>70</v>
      </c>
      <c r="Z419">
        <v>0</v>
      </c>
      <c r="AA419">
        <v>0</v>
      </c>
      <c r="AB419">
        <f t="shared" si="34"/>
        <v>70</v>
      </c>
      <c r="AC419">
        <v>0</v>
      </c>
      <c r="AD419">
        <v>1188</v>
      </c>
      <c r="AE419">
        <v>0</v>
      </c>
      <c r="AF419">
        <v>0</v>
      </c>
      <c r="AG419">
        <v>0</v>
      </c>
      <c r="AH419">
        <v>70</v>
      </c>
    </row>
    <row r="420" spans="1:34" x14ac:dyDescent="0.25">
      <c r="A420" t="str">
        <f t="shared" si="30"/>
        <v>CMAU46922628479820000</v>
      </c>
      <c r="B420" t="s">
        <v>230</v>
      </c>
      <c r="C420" s="22">
        <v>8479820000</v>
      </c>
      <c r="D420" s="20">
        <v>43717</v>
      </c>
      <c r="E420" t="s">
        <v>1046</v>
      </c>
      <c r="F420">
        <v>100</v>
      </c>
      <c r="G420" t="s">
        <v>1055</v>
      </c>
      <c r="H420">
        <v>23654</v>
      </c>
      <c r="I420">
        <v>185535</v>
      </c>
      <c r="J420">
        <v>0</v>
      </c>
      <c r="K420">
        <v>1026.18</v>
      </c>
      <c r="L420" t="s">
        <v>1048</v>
      </c>
      <c r="M420">
        <f t="shared" si="31"/>
        <v>24680.18</v>
      </c>
      <c r="N420" s="25">
        <f t="shared" si="32"/>
        <v>1.7017704084816236</v>
      </c>
      <c r="O420" s="19">
        <f t="shared" si="33"/>
        <v>1.8</v>
      </c>
      <c r="P420">
        <v>300</v>
      </c>
      <c r="Q420">
        <v>0</v>
      </c>
      <c r="R420">
        <v>0</v>
      </c>
      <c r="S420">
        <v>300</v>
      </c>
      <c r="T420">
        <v>9.2799999999999994</v>
      </c>
      <c r="U420" t="s">
        <v>1056</v>
      </c>
      <c r="V420" t="s">
        <v>1057</v>
      </c>
      <c r="W420" t="s">
        <v>1051</v>
      </c>
      <c r="X420" t="s">
        <v>1052</v>
      </c>
      <c r="Y420">
        <v>420</v>
      </c>
      <c r="Z420">
        <v>0</v>
      </c>
      <c r="AA420">
        <v>0</v>
      </c>
      <c r="AB420">
        <f t="shared" si="34"/>
        <v>420</v>
      </c>
      <c r="AC420">
        <v>0</v>
      </c>
      <c r="AD420">
        <v>5080</v>
      </c>
      <c r="AE420">
        <v>10</v>
      </c>
      <c r="AF420">
        <v>0</v>
      </c>
      <c r="AG420">
        <v>0</v>
      </c>
      <c r="AH420">
        <v>430</v>
      </c>
    </row>
    <row r="421" spans="1:34" x14ac:dyDescent="0.25">
      <c r="A421" t="str">
        <f t="shared" si="30"/>
        <v>CMAU51403768433111000</v>
      </c>
      <c r="B421" t="s">
        <v>234</v>
      </c>
      <c r="C421" s="22">
        <v>8433111000</v>
      </c>
      <c r="D421" s="20">
        <v>43717</v>
      </c>
      <c r="E421" t="s">
        <v>1046</v>
      </c>
      <c r="F421">
        <v>100</v>
      </c>
      <c r="G421" t="s">
        <v>1055</v>
      </c>
      <c r="H421">
        <v>10598</v>
      </c>
      <c r="I421">
        <v>83125</v>
      </c>
      <c r="J421">
        <v>0</v>
      </c>
      <c r="K421">
        <v>1026.0899999999999</v>
      </c>
      <c r="L421" t="s">
        <v>1048</v>
      </c>
      <c r="M421">
        <f t="shared" si="31"/>
        <v>11624.09</v>
      </c>
      <c r="N421" s="25">
        <f t="shared" si="32"/>
        <v>0</v>
      </c>
      <c r="O421" s="19">
        <f t="shared" si="33"/>
        <v>0</v>
      </c>
      <c r="P421">
        <v>146</v>
      </c>
      <c r="Q421">
        <v>0</v>
      </c>
      <c r="R421">
        <v>0</v>
      </c>
      <c r="S421">
        <v>300</v>
      </c>
      <c r="T421">
        <v>8.5500000000000007</v>
      </c>
      <c r="U421" t="s">
        <v>1056</v>
      </c>
      <c r="V421" t="s">
        <v>1057</v>
      </c>
      <c r="W421" t="s">
        <v>1051</v>
      </c>
      <c r="X421" t="s">
        <v>1052</v>
      </c>
      <c r="Y421">
        <v>0</v>
      </c>
      <c r="Z421">
        <v>0</v>
      </c>
      <c r="AA421">
        <v>0</v>
      </c>
      <c r="AB421">
        <f t="shared" si="34"/>
        <v>0</v>
      </c>
      <c r="AC421">
        <v>0</v>
      </c>
      <c r="AD421">
        <v>2249</v>
      </c>
      <c r="AE421">
        <v>9</v>
      </c>
      <c r="AF421">
        <v>0</v>
      </c>
      <c r="AG421">
        <v>0</v>
      </c>
      <c r="AH421">
        <v>9</v>
      </c>
    </row>
    <row r="422" spans="1:34" x14ac:dyDescent="0.25">
      <c r="A422" t="str">
        <f t="shared" si="30"/>
        <v>CMAU51403768508190000</v>
      </c>
      <c r="B422" t="s">
        <v>234</v>
      </c>
      <c r="C422" s="22">
        <v>8508190000</v>
      </c>
      <c r="D422" s="20">
        <v>43717</v>
      </c>
      <c r="E422" t="s">
        <v>1046</v>
      </c>
      <c r="F422">
        <v>100</v>
      </c>
      <c r="G422" t="s">
        <v>1055</v>
      </c>
      <c r="H422">
        <v>11191</v>
      </c>
      <c r="I422">
        <v>87780</v>
      </c>
      <c r="J422">
        <v>0</v>
      </c>
      <c r="K422">
        <v>1026.0899999999999</v>
      </c>
      <c r="L422" t="s">
        <v>1048</v>
      </c>
      <c r="M422">
        <f t="shared" si="31"/>
        <v>12217.09</v>
      </c>
      <c r="N422" s="25">
        <f t="shared" si="32"/>
        <v>1.6288657937364788</v>
      </c>
      <c r="O422" s="19">
        <f t="shared" si="33"/>
        <v>1.7000000000000002</v>
      </c>
      <c r="P422">
        <v>154</v>
      </c>
      <c r="Q422">
        <v>0</v>
      </c>
      <c r="R422">
        <v>0</v>
      </c>
      <c r="S422">
        <v>300</v>
      </c>
      <c r="T422">
        <v>8.5500000000000007</v>
      </c>
      <c r="U422" t="s">
        <v>1056</v>
      </c>
      <c r="V422" t="s">
        <v>1057</v>
      </c>
      <c r="W422" t="s">
        <v>1051</v>
      </c>
      <c r="X422" t="s">
        <v>1052</v>
      </c>
      <c r="Y422">
        <v>199</v>
      </c>
      <c r="Z422">
        <v>0</v>
      </c>
      <c r="AA422">
        <v>0</v>
      </c>
      <c r="AB422">
        <f t="shared" si="34"/>
        <v>199</v>
      </c>
      <c r="AC422">
        <v>0</v>
      </c>
      <c r="AD422">
        <v>2414</v>
      </c>
      <c r="AE422">
        <v>0</v>
      </c>
      <c r="AF422">
        <v>0</v>
      </c>
      <c r="AG422">
        <v>0</v>
      </c>
      <c r="AH422">
        <v>199</v>
      </c>
    </row>
    <row r="423" spans="1:34" x14ac:dyDescent="0.25">
      <c r="A423" t="str">
        <f t="shared" si="30"/>
        <v>CMAU70308508467298000</v>
      </c>
      <c r="B423" t="s">
        <v>240</v>
      </c>
      <c r="C423" s="22">
        <v>8467298000</v>
      </c>
      <c r="D423" s="20">
        <v>43717</v>
      </c>
      <c r="E423" t="s">
        <v>1046</v>
      </c>
      <c r="F423">
        <v>100</v>
      </c>
      <c r="G423" t="s">
        <v>1055</v>
      </c>
      <c r="H423">
        <v>24042</v>
      </c>
      <c r="I423">
        <v>188580.7</v>
      </c>
      <c r="J423">
        <v>0</v>
      </c>
      <c r="K423">
        <v>1026.97</v>
      </c>
      <c r="L423" t="s">
        <v>1048</v>
      </c>
      <c r="M423">
        <f t="shared" si="31"/>
        <v>25068.97</v>
      </c>
      <c r="N423" s="25">
        <f t="shared" si="32"/>
        <v>2.6566707766613464</v>
      </c>
      <c r="O423" s="19">
        <f t="shared" si="33"/>
        <v>2.7</v>
      </c>
      <c r="P423">
        <v>183</v>
      </c>
      <c r="Q423">
        <v>0</v>
      </c>
      <c r="R423">
        <v>0</v>
      </c>
      <c r="S423">
        <v>300</v>
      </c>
      <c r="T423">
        <v>15.44</v>
      </c>
      <c r="U423" t="s">
        <v>1056</v>
      </c>
      <c r="V423" t="s">
        <v>1057</v>
      </c>
      <c r="W423" t="s">
        <v>1051</v>
      </c>
      <c r="X423" t="s">
        <v>1052</v>
      </c>
      <c r="Y423">
        <v>666</v>
      </c>
      <c r="Z423">
        <v>0</v>
      </c>
      <c r="AA423">
        <v>0</v>
      </c>
      <c r="AB423">
        <f t="shared" si="34"/>
        <v>666</v>
      </c>
      <c r="AC423">
        <v>0</v>
      </c>
      <c r="AD423">
        <v>5104</v>
      </c>
      <c r="AE423">
        <v>12</v>
      </c>
      <c r="AF423">
        <v>0</v>
      </c>
      <c r="AG423">
        <v>0</v>
      </c>
      <c r="AH423">
        <v>678</v>
      </c>
    </row>
    <row r="424" spans="1:34" x14ac:dyDescent="0.25">
      <c r="A424" t="str">
        <f t="shared" si="30"/>
        <v>CMAU70308508432291000</v>
      </c>
      <c r="B424" t="s">
        <v>240</v>
      </c>
      <c r="C424" s="22">
        <v>8432291000</v>
      </c>
      <c r="D424" s="20">
        <v>43717</v>
      </c>
      <c r="E424" t="s">
        <v>1046</v>
      </c>
      <c r="F424">
        <v>100</v>
      </c>
      <c r="G424" t="s">
        <v>1055</v>
      </c>
      <c r="H424">
        <v>14179</v>
      </c>
      <c r="I424">
        <v>111214.6</v>
      </c>
      <c r="J424">
        <v>0</v>
      </c>
      <c r="K424">
        <v>1026.97</v>
      </c>
      <c r="L424" t="s">
        <v>1048</v>
      </c>
      <c r="M424">
        <f t="shared" si="31"/>
        <v>15205.97</v>
      </c>
      <c r="N424" s="25">
        <f t="shared" si="32"/>
        <v>0</v>
      </c>
      <c r="O424" s="19">
        <f t="shared" si="33"/>
        <v>0</v>
      </c>
      <c r="P424">
        <v>108</v>
      </c>
      <c r="Q424">
        <v>0</v>
      </c>
      <c r="R424">
        <v>0</v>
      </c>
      <c r="S424">
        <v>300</v>
      </c>
      <c r="T424">
        <v>15.44</v>
      </c>
      <c r="U424" t="s">
        <v>1056</v>
      </c>
      <c r="V424" t="s">
        <v>1057</v>
      </c>
      <c r="W424" t="s">
        <v>1051</v>
      </c>
      <c r="X424" t="s">
        <v>1052</v>
      </c>
      <c r="Y424">
        <v>0</v>
      </c>
      <c r="Z424">
        <v>0</v>
      </c>
      <c r="AA424">
        <v>0</v>
      </c>
      <c r="AB424">
        <f t="shared" si="34"/>
        <v>0</v>
      </c>
      <c r="AC424">
        <v>0</v>
      </c>
      <c r="AD424">
        <v>2931</v>
      </c>
      <c r="AE424">
        <v>0</v>
      </c>
      <c r="AF424">
        <v>0</v>
      </c>
      <c r="AG424">
        <v>0</v>
      </c>
      <c r="AH424">
        <v>0</v>
      </c>
    </row>
    <row r="425" spans="1:34" x14ac:dyDescent="0.25">
      <c r="A425" t="str">
        <f t="shared" si="30"/>
        <v>CMAU70308508208400000</v>
      </c>
      <c r="B425" t="s">
        <v>240</v>
      </c>
      <c r="C425" s="22">
        <v>8208400000</v>
      </c>
      <c r="D425" s="20">
        <v>43717</v>
      </c>
      <c r="E425" t="s">
        <v>1046</v>
      </c>
      <c r="F425">
        <v>100</v>
      </c>
      <c r="G425" t="s">
        <v>1055</v>
      </c>
      <c r="H425">
        <v>1139</v>
      </c>
      <c r="I425">
        <v>8937.6</v>
      </c>
      <c r="J425">
        <v>0</v>
      </c>
      <c r="K425">
        <v>1026.97</v>
      </c>
      <c r="L425" t="s">
        <v>1048</v>
      </c>
      <c r="M425">
        <f t="shared" si="31"/>
        <v>2165.9700000000003</v>
      </c>
      <c r="N425" s="25">
        <f t="shared" si="32"/>
        <v>0.92337382327548378</v>
      </c>
      <c r="O425" s="19">
        <f t="shared" si="33"/>
        <v>1</v>
      </c>
      <c r="P425">
        <v>9</v>
      </c>
      <c r="Q425">
        <v>0</v>
      </c>
      <c r="R425">
        <v>0</v>
      </c>
      <c r="S425">
        <v>300</v>
      </c>
      <c r="T425">
        <v>15.44</v>
      </c>
      <c r="U425" t="s">
        <v>1056</v>
      </c>
      <c r="V425" t="s">
        <v>1057</v>
      </c>
      <c r="W425" t="s">
        <v>1051</v>
      </c>
      <c r="X425" t="s">
        <v>1052</v>
      </c>
      <c r="Y425">
        <v>20</v>
      </c>
      <c r="Z425">
        <v>0</v>
      </c>
      <c r="AA425">
        <v>0</v>
      </c>
      <c r="AB425">
        <f t="shared" si="34"/>
        <v>20</v>
      </c>
      <c r="AC425">
        <v>0</v>
      </c>
      <c r="AD425">
        <v>239</v>
      </c>
      <c r="AE425">
        <v>0</v>
      </c>
      <c r="AF425">
        <v>0</v>
      </c>
      <c r="AG425">
        <v>0</v>
      </c>
      <c r="AH425">
        <v>20</v>
      </c>
    </row>
    <row r="426" spans="1:34" x14ac:dyDescent="0.25">
      <c r="A426" t="str">
        <f t="shared" si="30"/>
        <v>CMAU82768607016100000</v>
      </c>
      <c r="B426" t="s">
        <v>266</v>
      </c>
      <c r="C426" s="22">
        <v>7016100000</v>
      </c>
      <c r="D426" s="20">
        <v>43710</v>
      </c>
      <c r="E426" t="s">
        <v>1046</v>
      </c>
      <c r="F426">
        <v>100</v>
      </c>
      <c r="G426" t="s">
        <v>1047</v>
      </c>
      <c r="H426">
        <v>10084</v>
      </c>
      <c r="I426">
        <v>11197.44</v>
      </c>
      <c r="J426">
        <v>0</v>
      </c>
      <c r="K426">
        <v>1124.1600000000001</v>
      </c>
      <c r="L426" t="s">
        <v>1048</v>
      </c>
      <c r="M426">
        <f t="shared" si="31"/>
        <v>11208.16</v>
      </c>
      <c r="N426" s="25">
        <f t="shared" si="32"/>
        <v>7.3250203423220226</v>
      </c>
      <c r="O426" s="19">
        <f t="shared" si="33"/>
        <v>7.3999999999999995</v>
      </c>
      <c r="P426">
        <v>48</v>
      </c>
      <c r="Q426">
        <v>0</v>
      </c>
      <c r="R426">
        <v>0</v>
      </c>
      <c r="S426">
        <v>300</v>
      </c>
      <c r="T426">
        <v>3.51</v>
      </c>
      <c r="U426" t="s">
        <v>1056</v>
      </c>
      <c r="V426" t="s">
        <v>1057</v>
      </c>
      <c r="W426" t="s">
        <v>1051</v>
      </c>
      <c r="X426" t="s">
        <v>1052</v>
      </c>
      <c r="Y426">
        <v>821</v>
      </c>
      <c r="Z426">
        <v>0</v>
      </c>
      <c r="AA426">
        <v>0</v>
      </c>
      <c r="AB426">
        <f t="shared" si="34"/>
        <v>821</v>
      </c>
      <c r="AC426">
        <v>0</v>
      </c>
      <c r="AD426">
        <v>2226</v>
      </c>
      <c r="AE426">
        <v>20</v>
      </c>
      <c r="AF426">
        <v>0</v>
      </c>
      <c r="AG426">
        <v>0</v>
      </c>
      <c r="AH426">
        <v>841</v>
      </c>
    </row>
    <row r="427" spans="1:34" x14ac:dyDescent="0.25">
      <c r="A427" t="str">
        <f t="shared" si="30"/>
        <v>CMAU82768606805200000</v>
      </c>
      <c r="B427" t="s">
        <v>266</v>
      </c>
      <c r="C427" s="22">
        <v>6805200000</v>
      </c>
      <c r="D427" s="20">
        <v>43710</v>
      </c>
      <c r="E427" t="s">
        <v>1046</v>
      </c>
      <c r="F427">
        <v>100</v>
      </c>
      <c r="G427" t="s">
        <v>1047</v>
      </c>
      <c r="H427">
        <v>17087</v>
      </c>
      <c r="I427">
        <v>18973.939999999999</v>
      </c>
      <c r="J427">
        <v>0</v>
      </c>
      <c r="K427">
        <v>1124.1600000000001</v>
      </c>
      <c r="L427" t="s">
        <v>1048</v>
      </c>
      <c r="M427">
        <f t="shared" si="31"/>
        <v>18211.16</v>
      </c>
      <c r="N427" s="25">
        <f t="shared" si="32"/>
        <v>1.6253769666512183</v>
      </c>
      <c r="O427" s="19">
        <f t="shared" si="33"/>
        <v>1.7000000000000002</v>
      </c>
      <c r="P427">
        <v>81</v>
      </c>
      <c r="Q427">
        <v>0</v>
      </c>
      <c r="R427">
        <v>0</v>
      </c>
      <c r="S427">
        <v>300</v>
      </c>
      <c r="T427">
        <v>3.51</v>
      </c>
      <c r="U427" t="s">
        <v>1056</v>
      </c>
      <c r="V427" t="s">
        <v>1057</v>
      </c>
      <c r="W427" t="s">
        <v>1051</v>
      </c>
      <c r="X427" t="s">
        <v>1052</v>
      </c>
      <c r="Y427">
        <v>296</v>
      </c>
      <c r="Z427">
        <v>0</v>
      </c>
      <c r="AA427">
        <v>0</v>
      </c>
      <c r="AB427">
        <f t="shared" si="34"/>
        <v>296</v>
      </c>
      <c r="AC427">
        <v>0</v>
      </c>
      <c r="AD427">
        <v>3554</v>
      </c>
      <c r="AE427">
        <v>0</v>
      </c>
      <c r="AF427">
        <v>0</v>
      </c>
      <c r="AG427">
        <v>0</v>
      </c>
      <c r="AH427">
        <v>296</v>
      </c>
    </row>
    <row r="428" spans="1:34" x14ac:dyDescent="0.25">
      <c r="A428" t="str">
        <f t="shared" si="30"/>
        <v>CMAU82768609603401000</v>
      </c>
      <c r="B428" t="s">
        <v>266</v>
      </c>
      <c r="C428" s="22">
        <v>9603401000</v>
      </c>
      <c r="D428" s="20">
        <v>43710</v>
      </c>
      <c r="E428" t="s">
        <v>1046</v>
      </c>
      <c r="F428">
        <v>100</v>
      </c>
      <c r="G428" t="s">
        <v>1047</v>
      </c>
      <c r="H428">
        <v>36066</v>
      </c>
      <c r="I428">
        <v>40047.74</v>
      </c>
      <c r="J428">
        <v>0</v>
      </c>
      <c r="K428">
        <v>1124.1600000000001</v>
      </c>
      <c r="L428" t="s">
        <v>1048</v>
      </c>
      <c r="M428">
        <f t="shared" si="31"/>
        <v>37190.160000000003</v>
      </c>
      <c r="N428" s="25">
        <f t="shared" si="32"/>
        <v>3.6515035159837979</v>
      </c>
      <c r="O428" s="19">
        <f t="shared" si="33"/>
        <v>3.7</v>
      </c>
      <c r="P428">
        <v>171</v>
      </c>
      <c r="Q428">
        <v>0</v>
      </c>
      <c r="R428">
        <v>0</v>
      </c>
      <c r="S428">
        <v>300</v>
      </c>
      <c r="T428">
        <v>3.51</v>
      </c>
      <c r="U428" t="s">
        <v>1056</v>
      </c>
      <c r="V428" t="s">
        <v>1057</v>
      </c>
      <c r="W428" t="s">
        <v>1051</v>
      </c>
      <c r="X428" t="s">
        <v>1052</v>
      </c>
      <c r="Y428">
        <v>1358</v>
      </c>
      <c r="Z428">
        <v>0</v>
      </c>
      <c r="AA428">
        <v>0</v>
      </c>
      <c r="AB428">
        <f t="shared" si="34"/>
        <v>1358</v>
      </c>
      <c r="AC428">
        <v>0</v>
      </c>
      <c r="AD428">
        <v>7647</v>
      </c>
      <c r="AE428">
        <v>0</v>
      </c>
      <c r="AF428">
        <v>0</v>
      </c>
      <c r="AG428">
        <v>0</v>
      </c>
      <c r="AH428">
        <v>1358</v>
      </c>
    </row>
    <row r="429" spans="1:34" x14ac:dyDescent="0.25">
      <c r="A429" t="str">
        <f t="shared" si="30"/>
        <v>CPWU29305638302500000</v>
      </c>
      <c r="B429" t="s">
        <v>281</v>
      </c>
      <c r="C429" s="22">
        <v>8302500000</v>
      </c>
      <c r="D429" s="20">
        <v>43714</v>
      </c>
      <c r="E429" t="s">
        <v>1046</v>
      </c>
      <c r="F429">
        <v>100</v>
      </c>
      <c r="G429" t="s">
        <v>1047</v>
      </c>
      <c r="H429">
        <v>14405</v>
      </c>
      <c r="I429">
        <v>15995.8</v>
      </c>
      <c r="J429">
        <v>0</v>
      </c>
      <c r="K429">
        <v>515.75</v>
      </c>
      <c r="L429" t="s">
        <v>1048</v>
      </c>
      <c r="M429">
        <f t="shared" si="31"/>
        <v>14920.75</v>
      </c>
      <c r="N429" s="25">
        <f t="shared" si="32"/>
        <v>2.6942345391485012</v>
      </c>
      <c r="O429" s="19">
        <f t="shared" si="33"/>
        <v>2.7</v>
      </c>
      <c r="P429">
        <v>920</v>
      </c>
      <c r="Q429">
        <v>0</v>
      </c>
      <c r="R429">
        <v>0</v>
      </c>
      <c r="S429">
        <v>950</v>
      </c>
      <c r="T429">
        <v>0.83</v>
      </c>
      <c r="U429" t="s">
        <v>1058</v>
      </c>
      <c r="V429" t="s">
        <v>1059</v>
      </c>
      <c r="W429" t="s">
        <v>1051</v>
      </c>
      <c r="X429" t="s">
        <v>1052</v>
      </c>
      <c r="Y429">
        <v>402</v>
      </c>
      <c r="Z429">
        <v>0</v>
      </c>
      <c r="AA429">
        <v>0</v>
      </c>
      <c r="AB429">
        <f t="shared" si="34"/>
        <v>402</v>
      </c>
      <c r="AC429">
        <v>0</v>
      </c>
      <c r="AD429">
        <v>3245</v>
      </c>
      <c r="AE429">
        <v>8</v>
      </c>
      <c r="AF429">
        <v>0</v>
      </c>
      <c r="AG429">
        <v>0</v>
      </c>
      <c r="AH429">
        <v>410</v>
      </c>
    </row>
    <row r="430" spans="1:34" x14ac:dyDescent="0.25">
      <c r="A430" t="str">
        <f t="shared" si="30"/>
        <v>CPWU29305638302420090</v>
      </c>
      <c r="B430" t="s">
        <v>281</v>
      </c>
      <c r="C430" s="22">
        <v>8302420090</v>
      </c>
      <c r="D430" s="20">
        <v>43714</v>
      </c>
      <c r="E430" t="s">
        <v>1046</v>
      </c>
      <c r="F430">
        <v>100</v>
      </c>
      <c r="G430" t="s">
        <v>1047</v>
      </c>
      <c r="H430">
        <v>476</v>
      </c>
      <c r="I430">
        <v>528</v>
      </c>
      <c r="J430">
        <v>0</v>
      </c>
      <c r="K430">
        <v>515.75</v>
      </c>
      <c r="L430" t="s">
        <v>1048</v>
      </c>
      <c r="M430">
        <f t="shared" si="31"/>
        <v>991.75</v>
      </c>
      <c r="N430" s="25">
        <f t="shared" si="32"/>
        <v>1.3108142172926645</v>
      </c>
      <c r="O430" s="19">
        <f t="shared" si="33"/>
        <v>1.4000000000000001</v>
      </c>
      <c r="P430">
        <v>30</v>
      </c>
      <c r="Q430">
        <v>0</v>
      </c>
      <c r="R430">
        <v>0</v>
      </c>
      <c r="S430">
        <v>950</v>
      </c>
      <c r="T430">
        <v>0.83</v>
      </c>
      <c r="U430" t="s">
        <v>1058</v>
      </c>
      <c r="V430" t="s">
        <v>1059</v>
      </c>
      <c r="W430" t="s">
        <v>1051</v>
      </c>
      <c r="X430" t="s">
        <v>1052</v>
      </c>
      <c r="Y430">
        <v>13</v>
      </c>
      <c r="Z430">
        <v>0</v>
      </c>
      <c r="AA430">
        <v>0</v>
      </c>
      <c r="AB430">
        <f t="shared" si="34"/>
        <v>13</v>
      </c>
      <c r="AC430">
        <v>0</v>
      </c>
      <c r="AD430">
        <v>107</v>
      </c>
      <c r="AE430">
        <v>0</v>
      </c>
      <c r="AF430">
        <v>0</v>
      </c>
      <c r="AG430">
        <v>0</v>
      </c>
      <c r="AH430">
        <v>13</v>
      </c>
    </row>
    <row r="431" spans="1:34" x14ac:dyDescent="0.25">
      <c r="A431" t="str">
        <f t="shared" si="30"/>
        <v>CXRU12423915703209800</v>
      </c>
      <c r="B431" t="s">
        <v>291</v>
      </c>
      <c r="C431" s="22">
        <v>5703209800</v>
      </c>
      <c r="D431" s="20">
        <v>43718</v>
      </c>
      <c r="E431" t="s">
        <v>1069</v>
      </c>
      <c r="F431">
        <v>100</v>
      </c>
      <c r="G431" t="s">
        <v>1047</v>
      </c>
      <c r="H431">
        <v>3452</v>
      </c>
      <c r="I431">
        <v>3833.01</v>
      </c>
      <c r="J431">
        <v>257.88</v>
      </c>
      <c r="K431">
        <v>518.75</v>
      </c>
      <c r="L431" t="s">
        <v>1047</v>
      </c>
      <c r="M431">
        <f t="shared" si="31"/>
        <v>3970.75</v>
      </c>
      <c r="N431" s="25">
        <f t="shared" si="32"/>
        <v>7.7315368633129768</v>
      </c>
      <c r="O431" s="19">
        <f t="shared" si="33"/>
        <v>7.8</v>
      </c>
      <c r="P431">
        <v>547</v>
      </c>
      <c r="Q431">
        <v>0</v>
      </c>
      <c r="R431">
        <v>0</v>
      </c>
      <c r="S431">
        <v>735.4</v>
      </c>
      <c r="T431">
        <v>0.26</v>
      </c>
      <c r="U431" t="s">
        <v>1075</v>
      </c>
      <c r="V431" t="s">
        <v>1057</v>
      </c>
      <c r="W431">
        <v>821</v>
      </c>
      <c r="X431" t="s">
        <v>1052</v>
      </c>
      <c r="Y431">
        <v>307</v>
      </c>
      <c r="Z431">
        <v>0</v>
      </c>
      <c r="AA431">
        <v>0</v>
      </c>
      <c r="AB431">
        <f t="shared" si="34"/>
        <v>307</v>
      </c>
      <c r="AC431">
        <v>0</v>
      </c>
      <c r="AD431">
        <v>973</v>
      </c>
      <c r="AE431">
        <v>0</v>
      </c>
      <c r="AF431">
        <v>0</v>
      </c>
      <c r="AG431">
        <v>0</v>
      </c>
      <c r="AH431">
        <v>307</v>
      </c>
    </row>
    <row r="432" spans="1:34" x14ac:dyDescent="0.25">
      <c r="A432" t="str">
        <f t="shared" si="30"/>
        <v>CXRU12423914016910000</v>
      </c>
      <c r="B432" t="s">
        <v>291</v>
      </c>
      <c r="C432" s="22">
        <v>4016910000</v>
      </c>
      <c r="D432" s="20">
        <v>43718</v>
      </c>
      <c r="E432" t="s">
        <v>1069</v>
      </c>
      <c r="F432">
        <v>200</v>
      </c>
      <c r="G432" t="s">
        <v>1047</v>
      </c>
      <c r="H432">
        <v>1193</v>
      </c>
      <c r="I432">
        <v>1324.59</v>
      </c>
      <c r="J432">
        <v>257.88</v>
      </c>
      <c r="K432">
        <v>518.75</v>
      </c>
      <c r="L432" t="s">
        <v>1047</v>
      </c>
      <c r="M432">
        <f t="shared" si="31"/>
        <v>1711.75</v>
      </c>
      <c r="N432" s="25">
        <f t="shared" si="32"/>
        <v>0</v>
      </c>
      <c r="O432" s="19">
        <f t="shared" si="33"/>
        <v>0</v>
      </c>
      <c r="P432">
        <v>189</v>
      </c>
      <c r="Q432">
        <v>0</v>
      </c>
      <c r="R432">
        <v>0</v>
      </c>
      <c r="S432">
        <v>735.4</v>
      </c>
      <c r="T432">
        <v>0.26</v>
      </c>
      <c r="U432" t="s">
        <v>1075</v>
      </c>
      <c r="V432" t="s">
        <v>1057</v>
      </c>
      <c r="W432">
        <v>821</v>
      </c>
      <c r="X432" t="s">
        <v>1052</v>
      </c>
      <c r="Y432">
        <v>0</v>
      </c>
      <c r="Z432">
        <v>0</v>
      </c>
      <c r="AA432">
        <v>0</v>
      </c>
      <c r="AB432">
        <f t="shared" si="34"/>
        <v>0</v>
      </c>
      <c r="AC432">
        <v>0</v>
      </c>
      <c r="AD432">
        <v>315</v>
      </c>
      <c r="AE432">
        <v>0</v>
      </c>
      <c r="AF432">
        <v>0</v>
      </c>
      <c r="AG432">
        <v>0</v>
      </c>
      <c r="AH432">
        <v>0</v>
      </c>
    </row>
    <row r="433" spans="1:34" x14ac:dyDescent="0.25">
      <c r="A433" t="str">
        <f t="shared" si="30"/>
        <v>FBIU03434408467890000</v>
      </c>
      <c r="B433" t="s">
        <v>319</v>
      </c>
      <c r="C433" s="22">
        <v>8467890000</v>
      </c>
      <c r="D433" s="20">
        <v>43712</v>
      </c>
      <c r="E433" t="s">
        <v>1046</v>
      </c>
      <c r="F433">
        <v>100</v>
      </c>
      <c r="G433" t="s">
        <v>1047</v>
      </c>
      <c r="H433">
        <v>9791</v>
      </c>
      <c r="I433">
        <v>10872.24</v>
      </c>
      <c r="J433">
        <v>0</v>
      </c>
      <c r="K433">
        <v>520.77</v>
      </c>
      <c r="L433" t="s">
        <v>1048</v>
      </c>
      <c r="M433">
        <f t="shared" si="31"/>
        <v>10311.77</v>
      </c>
      <c r="N433" s="25">
        <f t="shared" si="32"/>
        <v>1.638903893318024</v>
      </c>
      <c r="O433" s="19">
        <f t="shared" si="33"/>
        <v>1.7000000000000002</v>
      </c>
      <c r="P433">
        <v>263</v>
      </c>
      <c r="Q433">
        <v>0</v>
      </c>
      <c r="R433">
        <v>0</v>
      </c>
      <c r="S433">
        <v>950</v>
      </c>
      <c r="T433">
        <v>1.97</v>
      </c>
      <c r="U433" t="s">
        <v>1058</v>
      </c>
      <c r="V433" t="s">
        <v>1059</v>
      </c>
      <c r="W433" t="s">
        <v>1051</v>
      </c>
      <c r="X433" t="s">
        <v>1052</v>
      </c>
      <c r="Y433">
        <v>169</v>
      </c>
      <c r="Z433">
        <v>0</v>
      </c>
      <c r="AA433">
        <v>0</v>
      </c>
      <c r="AB433">
        <f t="shared" si="34"/>
        <v>169</v>
      </c>
      <c r="AC433">
        <v>0</v>
      </c>
      <c r="AD433">
        <v>2073</v>
      </c>
      <c r="AE433">
        <v>8</v>
      </c>
      <c r="AF433">
        <v>0</v>
      </c>
      <c r="AG433">
        <v>0</v>
      </c>
      <c r="AH433">
        <v>177</v>
      </c>
    </row>
    <row r="434" spans="1:34" x14ac:dyDescent="0.25">
      <c r="A434" t="str">
        <f t="shared" si="30"/>
        <v>FBIU03434408467810000</v>
      </c>
      <c r="B434" t="s">
        <v>319</v>
      </c>
      <c r="C434" s="22">
        <v>8467810000</v>
      </c>
      <c r="D434" s="20">
        <v>43712</v>
      </c>
      <c r="E434" t="s">
        <v>1046</v>
      </c>
      <c r="F434">
        <v>100</v>
      </c>
      <c r="G434" t="s">
        <v>1047</v>
      </c>
      <c r="H434">
        <v>25610</v>
      </c>
      <c r="I434">
        <v>28437</v>
      </c>
      <c r="J434">
        <v>0</v>
      </c>
      <c r="K434">
        <v>520.77</v>
      </c>
      <c r="L434" t="s">
        <v>1048</v>
      </c>
      <c r="M434">
        <f t="shared" si="31"/>
        <v>26130.77</v>
      </c>
      <c r="N434" s="25">
        <f t="shared" si="32"/>
        <v>1.6914924435827952</v>
      </c>
      <c r="O434" s="19">
        <f t="shared" si="33"/>
        <v>1.7000000000000002</v>
      </c>
      <c r="P434">
        <v>687</v>
      </c>
      <c r="Q434">
        <v>0</v>
      </c>
      <c r="R434">
        <v>0</v>
      </c>
      <c r="S434">
        <v>950</v>
      </c>
      <c r="T434">
        <v>1.97</v>
      </c>
      <c r="U434" t="s">
        <v>1058</v>
      </c>
      <c r="V434" t="s">
        <v>1059</v>
      </c>
      <c r="W434" t="s">
        <v>1051</v>
      </c>
      <c r="X434" t="s">
        <v>1052</v>
      </c>
      <c r="Y434">
        <v>442</v>
      </c>
      <c r="Z434">
        <v>0</v>
      </c>
      <c r="AA434">
        <v>0</v>
      </c>
      <c r="AB434">
        <f t="shared" si="34"/>
        <v>442</v>
      </c>
      <c r="AC434">
        <v>0</v>
      </c>
      <c r="AD434">
        <v>5423</v>
      </c>
      <c r="AE434">
        <v>0</v>
      </c>
      <c r="AF434">
        <v>0</v>
      </c>
      <c r="AG434">
        <v>0</v>
      </c>
      <c r="AH434">
        <v>442</v>
      </c>
    </row>
    <row r="435" spans="1:34" x14ac:dyDescent="0.25">
      <c r="A435" t="str">
        <f t="shared" si="30"/>
        <v>FXLU17786206802999090</v>
      </c>
      <c r="B435" t="s">
        <v>364</v>
      </c>
      <c r="C435" s="22">
        <v>6802999090</v>
      </c>
      <c r="D435" s="20">
        <v>43712</v>
      </c>
      <c r="E435" t="s">
        <v>1046</v>
      </c>
      <c r="F435">
        <v>100</v>
      </c>
      <c r="G435" t="s">
        <v>1055</v>
      </c>
      <c r="H435">
        <v>20986</v>
      </c>
      <c r="I435">
        <v>164608.23000000001</v>
      </c>
      <c r="J435">
        <v>7</v>
      </c>
      <c r="K435">
        <v>499.05</v>
      </c>
      <c r="L435" t="s">
        <v>1048</v>
      </c>
      <c r="M435">
        <f t="shared" si="31"/>
        <v>21485.05</v>
      </c>
      <c r="N435" s="25">
        <f t="shared" si="32"/>
        <v>1.6988557159513245</v>
      </c>
      <c r="O435" s="19">
        <f t="shared" si="33"/>
        <v>1.7000000000000002</v>
      </c>
      <c r="P435">
        <v>300</v>
      </c>
      <c r="Q435">
        <v>0</v>
      </c>
      <c r="R435">
        <v>0</v>
      </c>
      <c r="S435">
        <v>300</v>
      </c>
      <c r="T435">
        <v>8.23</v>
      </c>
      <c r="U435" t="s">
        <v>1056</v>
      </c>
      <c r="V435" t="s">
        <v>1057</v>
      </c>
      <c r="W435" t="s">
        <v>1051</v>
      </c>
      <c r="X435" t="s">
        <v>1052</v>
      </c>
      <c r="Y435">
        <v>365</v>
      </c>
      <c r="Z435">
        <v>0</v>
      </c>
      <c r="AA435">
        <v>0</v>
      </c>
      <c r="AB435">
        <f t="shared" si="34"/>
        <v>365</v>
      </c>
      <c r="AC435">
        <v>0</v>
      </c>
      <c r="AD435">
        <v>4430</v>
      </c>
      <c r="AE435">
        <v>25</v>
      </c>
      <c r="AF435">
        <v>0</v>
      </c>
      <c r="AG435">
        <v>0</v>
      </c>
      <c r="AH435">
        <v>390</v>
      </c>
    </row>
    <row r="436" spans="1:34" x14ac:dyDescent="0.25">
      <c r="A436" t="str">
        <f t="shared" si="30"/>
        <v>FXLU17786577016100000</v>
      </c>
      <c r="B436" t="s">
        <v>365</v>
      </c>
      <c r="C436" s="22">
        <v>7016100000</v>
      </c>
      <c r="D436" s="20">
        <v>43719</v>
      </c>
      <c r="E436" t="s">
        <v>1046</v>
      </c>
      <c r="F436">
        <v>100</v>
      </c>
      <c r="G436" t="s">
        <v>1047</v>
      </c>
      <c r="H436">
        <v>28184</v>
      </c>
      <c r="I436">
        <v>31295.360000000001</v>
      </c>
      <c r="J436">
        <v>7</v>
      </c>
      <c r="K436">
        <v>499.67</v>
      </c>
      <c r="L436" t="s">
        <v>1048</v>
      </c>
      <c r="M436">
        <f t="shared" si="31"/>
        <v>28683.67</v>
      </c>
      <c r="N436" s="25">
        <f t="shared" si="32"/>
        <v>7.9801503782465781</v>
      </c>
      <c r="O436" s="19">
        <f t="shared" si="33"/>
        <v>8</v>
      </c>
      <c r="P436">
        <v>254</v>
      </c>
      <c r="Q436">
        <v>0</v>
      </c>
      <c r="R436">
        <v>0</v>
      </c>
      <c r="S436">
        <v>300</v>
      </c>
      <c r="T436">
        <v>1.85</v>
      </c>
      <c r="U436" t="s">
        <v>1056</v>
      </c>
      <c r="V436" t="s">
        <v>1057</v>
      </c>
      <c r="W436" t="s">
        <v>1051</v>
      </c>
      <c r="X436" t="s">
        <v>1052</v>
      </c>
      <c r="Y436">
        <v>2289</v>
      </c>
      <c r="Z436">
        <v>0</v>
      </c>
      <c r="AA436">
        <v>0</v>
      </c>
      <c r="AB436">
        <f t="shared" si="34"/>
        <v>2289</v>
      </c>
      <c r="AC436">
        <v>0</v>
      </c>
      <c r="AD436">
        <v>6231</v>
      </c>
      <c r="AE436">
        <v>22</v>
      </c>
      <c r="AF436">
        <v>0</v>
      </c>
      <c r="AG436">
        <v>0</v>
      </c>
      <c r="AH436">
        <v>2311</v>
      </c>
    </row>
    <row r="437" spans="1:34" x14ac:dyDescent="0.25">
      <c r="A437" t="str">
        <f t="shared" si="30"/>
        <v>FXLU17786576802999090</v>
      </c>
      <c r="B437" t="s">
        <v>365</v>
      </c>
      <c r="C437" s="22">
        <v>6802999090</v>
      </c>
      <c r="D437" s="20">
        <v>43719</v>
      </c>
      <c r="E437" t="s">
        <v>1046</v>
      </c>
      <c r="F437">
        <v>100</v>
      </c>
      <c r="G437" t="s">
        <v>1047</v>
      </c>
      <c r="H437">
        <v>5058</v>
      </c>
      <c r="I437">
        <v>5616</v>
      </c>
      <c r="J437">
        <v>7</v>
      </c>
      <c r="K437">
        <v>499.67</v>
      </c>
      <c r="L437" t="s">
        <v>1048</v>
      </c>
      <c r="M437">
        <f t="shared" si="31"/>
        <v>5557.67</v>
      </c>
      <c r="N437" s="25">
        <f t="shared" si="32"/>
        <v>1.5654042071587555</v>
      </c>
      <c r="O437" s="19">
        <f t="shared" si="33"/>
        <v>1.6</v>
      </c>
      <c r="P437">
        <v>46</v>
      </c>
      <c r="Q437">
        <v>0</v>
      </c>
      <c r="R437">
        <v>0</v>
      </c>
      <c r="S437">
        <v>300</v>
      </c>
      <c r="T437">
        <v>1.85</v>
      </c>
      <c r="U437" t="s">
        <v>1056</v>
      </c>
      <c r="V437" t="s">
        <v>1057</v>
      </c>
      <c r="W437" t="s">
        <v>1051</v>
      </c>
      <c r="X437" t="s">
        <v>1052</v>
      </c>
      <c r="Y437">
        <v>87</v>
      </c>
      <c r="Z437">
        <v>0</v>
      </c>
      <c r="AA437">
        <v>0</v>
      </c>
      <c r="AB437">
        <f t="shared" si="34"/>
        <v>87</v>
      </c>
      <c r="AC437">
        <v>0</v>
      </c>
      <c r="AD437">
        <v>1054</v>
      </c>
      <c r="AE437">
        <v>0</v>
      </c>
      <c r="AF437">
        <v>0</v>
      </c>
      <c r="AG437">
        <v>0</v>
      </c>
      <c r="AH437">
        <v>87</v>
      </c>
    </row>
    <row r="438" spans="1:34" x14ac:dyDescent="0.25">
      <c r="A438" t="str">
        <f t="shared" si="30"/>
        <v>FXLU17786627016100000</v>
      </c>
      <c r="B438" t="s">
        <v>366</v>
      </c>
      <c r="C438" s="22">
        <v>7016100000</v>
      </c>
      <c r="D438" s="20">
        <v>43718</v>
      </c>
      <c r="E438" t="s">
        <v>1046</v>
      </c>
      <c r="F438">
        <v>100</v>
      </c>
      <c r="G438" t="s">
        <v>1047</v>
      </c>
      <c r="H438">
        <v>19201</v>
      </c>
      <c r="I438">
        <v>21320.959999999999</v>
      </c>
      <c r="J438">
        <v>6.99</v>
      </c>
      <c r="K438">
        <v>499.89</v>
      </c>
      <c r="L438" t="s">
        <v>1048</v>
      </c>
      <c r="M438">
        <f t="shared" si="31"/>
        <v>19700.89</v>
      </c>
      <c r="N438" s="25">
        <f t="shared" si="32"/>
        <v>7.8981203387258141</v>
      </c>
      <c r="O438" s="19">
        <f t="shared" si="33"/>
        <v>7.8999999999999995</v>
      </c>
      <c r="P438">
        <v>152</v>
      </c>
      <c r="Q438">
        <v>0</v>
      </c>
      <c r="R438">
        <v>0</v>
      </c>
      <c r="S438">
        <v>300</v>
      </c>
      <c r="T438">
        <v>2.1</v>
      </c>
      <c r="U438" t="s">
        <v>1056</v>
      </c>
      <c r="V438" t="s">
        <v>1057</v>
      </c>
      <c r="W438" t="s">
        <v>1051</v>
      </c>
      <c r="X438" t="s">
        <v>1052</v>
      </c>
      <c r="Y438">
        <v>1556</v>
      </c>
      <c r="Z438">
        <v>0</v>
      </c>
      <c r="AA438">
        <v>0</v>
      </c>
      <c r="AB438">
        <f t="shared" si="34"/>
        <v>1556</v>
      </c>
      <c r="AC438">
        <v>0</v>
      </c>
      <c r="AD438">
        <v>4233</v>
      </c>
      <c r="AE438">
        <v>22</v>
      </c>
      <c r="AF438">
        <v>0</v>
      </c>
      <c r="AG438">
        <v>0</v>
      </c>
      <c r="AH438">
        <v>1578</v>
      </c>
    </row>
    <row r="439" spans="1:34" x14ac:dyDescent="0.25">
      <c r="A439" t="str">
        <f t="shared" si="30"/>
        <v>FXLU17786626802999090</v>
      </c>
      <c r="B439" t="s">
        <v>366</v>
      </c>
      <c r="C439" s="22">
        <v>6802999090</v>
      </c>
      <c r="D439" s="20">
        <v>43718</v>
      </c>
      <c r="E439" t="s">
        <v>1046</v>
      </c>
      <c r="F439">
        <v>100</v>
      </c>
      <c r="G439" t="s">
        <v>1047</v>
      </c>
      <c r="H439">
        <v>18637</v>
      </c>
      <c r="I439">
        <v>20694.72</v>
      </c>
      <c r="J439">
        <v>6.99</v>
      </c>
      <c r="K439">
        <v>499.89</v>
      </c>
      <c r="L439" t="s">
        <v>1048</v>
      </c>
      <c r="M439">
        <f t="shared" si="31"/>
        <v>19136.89</v>
      </c>
      <c r="N439" s="25">
        <f t="shared" si="32"/>
        <v>1.6773885411892946</v>
      </c>
      <c r="O439" s="19">
        <f t="shared" si="33"/>
        <v>1.7000000000000002</v>
      </c>
      <c r="P439">
        <v>148</v>
      </c>
      <c r="Q439">
        <v>0</v>
      </c>
      <c r="R439">
        <v>0</v>
      </c>
      <c r="S439">
        <v>300</v>
      </c>
      <c r="T439">
        <v>2.1</v>
      </c>
      <c r="U439" t="s">
        <v>1056</v>
      </c>
      <c r="V439" t="s">
        <v>1057</v>
      </c>
      <c r="W439" t="s">
        <v>1051</v>
      </c>
      <c r="X439" t="s">
        <v>1052</v>
      </c>
      <c r="Y439">
        <v>321</v>
      </c>
      <c r="Z439">
        <v>0</v>
      </c>
      <c r="AA439">
        <v>0</v>
      </c>
      <c r="AB439">
        <f t="shared" si="34"/>
        <v>321</v>
      </c>
      <c r="AC439">
        <v>0</v>
      </c>
      <c r="AD439">
        <v>3871</v>
      </c>
      <c r="AE439">
        <v>0</v>
      </c>
      <c r="AF439">
        <v>0</v>
      </c>
      <c r="AG439">
        <v>0</v>
      </c>
      <c r="AH439">
        <v>321</v>
      </c>
    </row>
    <row r="440" spans="1:34" x14ac:dyDescent="0.25">
      <c r="A440" t="str">
        <f t="shared" si="30"/>
        <v>FXLU17786786907210000</v>
      </c>
      <c r="B440" t="s">
        <v>367</v>
      </c>
      <c r="C440" s="22">
        <v>6907210000</v>
      </c>
      <c r="D440" s="20">
        <v>43712</v>
      </c>
      <c r="E440" t="s">
        <v>1046</v>
      </c>
      <c r="F440">
        <v>100</v>
      </c>
      <c r="G440" t="s">
        <v>1055</v>
      </c>
      <c r="H440">
        <v>7674</v>
      </c>
      <c r="I440">
        <v>60192</v>
      </c>
      <c r="J440">
        <v>7</v>
      </c>
      <c r="K440">
        <v>498.38</v>
      </c>
      <c r="L440" t="s">
        <v>1048</v>
      </c>
      <c r="M440">
        <f t="shared" si="31"/>
        <v>8172.38</v>
      </c>
      <c r="N440" s="25">
        <f t="shared" si="32"/>
        <v>5.0046620445941086</v>
      </c>
      <c r="O440" s="19">
        <f t="shared" si="33"/>
        <v>5.0999999999999996</v>
      </c>
      <c r="P440">
        <v>300</v>
      </c>
      <c r="Q440">
        <v>0</v>
      </c>
      <c r="R440">
        <v>0</v>
      </c>
      <c r="S440">
        <v>300</v>
      </c>
      <c r="T440">
        <v>3.01</v>
      </c>
      <c r="U440" t="s">
        <v>1056</v>
      </c>
      <c r="V440" t="s">
        <v>1057</v>
      </c>
      <c r="W440" t="s">
        <v>1051</v>
      </c>
      <c r="X440" t="s">
        <v>1052</v>
      </c>
      <c r="Y440">
        <v>409</v>
      </c>
      <c r="Z440">
        <v>2501</v>
      </c>
      <c r="AA440">
        <v>31</v>
      </c>
      <c r="AB440">
        <f t="shared" si="34"/>
        <v>2941</v>
      </c>
      <c r="AC440">
        <v>0</v>
      </c>
      <c r="AD440">
        <v>2283</v>
      </c>
      <c r="AE440">
        <v>26</v>
      </c>
      <c r="AF440">
        <v>0</v>
      </c>
      <c r="AG440">
        <v>0</v>
      </c>
      <c r="AH440">
        <v>2967</v>
      </c>
    </row>
    <row r="441" spans="1:34" x14ac:dyDescent="0.25">
      <c r="A441" t="str">
        <f t="shared" si="30"/>
        <v>FXLU17788266907300000</v>
      </c>
      <c r="B441" t="s">
        <v>368</v>
      </c>
      <c r="C441" s="22">
        <v>6907300000</v>
      </c>
      <c r="D441" s="20">
        <v>43712</v>
      </c>
      <c r="E441" t="s">
        <v>1046</v>
      </c>
      <c r="F441">
        <v>100</v>
      </c>
      <c r="G441" t="s">
        <v>1055</v>
      </c>
      <c r="H441">
        <v>16062</v>
      </c>
      <c r="I441">
        <v>125986.56</v>
      </c>
      <c r="J441">
        <v>7</v>
      </c>
      <c r="K441">
        <v>499.23</v>
      </c>
      <c r="L441" t="s">
        <v>1048</v>
      </c>
      <c r="M441">
        <f t="shared" si="31"/>
        <v>16561.23</v>
      </c>
      <c r="N441" s="25">
        <f t="shared" si="32"/>
        <v>4.9452848610882167</v>
      </c>
      <c r="O441" s="19">
        <f t="shared" si="33"/>
        <v>5</v>
      </c>
      <c r="P441">
        <v>196</v>
      </c>
      <c r="Q441">
        <v>0</v>
      </c>
      <c r="R441">
        <v>0</v>
      </c>
      <c r="S441">
        <v>300</v>
      </c>
      <c r="T441">
        <v>9.66</v>
      </c>
      <c r="U441" t="s">
        <v>1056</v>
      </c>
      <c r="V441" t="s">
        <v>1057</v>
      </c>
      <c r="W441" t="s">
        <v>1051</v>
      </c>
      <c r="X441" t="s">
        <v>1052</v>
      </c>
      <c r="Y441">
        <v>819</v>
      </c>
      <c r="Z441">
        <v>5014</v>
      </c>
      <c r="AA441">
        <v>62</v>
      </c>
      <c r="AB441">
        <f t="shared" si="34"/>
        <v>5895</v>
      </c>
      <c r="AC441">
        <v>0</v>
      </c>
      <c r="AD441">
        <v>4496</v>
      </c>
      <c r="AE441">
        <v>26</v>
      </c>
      <c r="AF441">
        <v>0</v>
      </c>
      <c r="AG441">
        <v>0</v>
      </c>
      <c r="AH441">
        <v>5921</v>
      </c>
    </row>
    <row r="442" spans="1:34" x14ac:dyDescent="0.25">
      <c r="A442" t="str">
        <f t="shared" si="30"/>
        <v>FXLU17788266802999090</v>
      </c>
      <c r="B442" t="s">
        <v>368</v>
      </c>
      <c r="C442" s="22">
        <v>6802999090</v>
      </c>
      <c r="D442" s="20">
        <v>43712</v>
      </c>
      <c r="E442" t="s">
        <v>1046</v>
      </c>
      <c r="F442">
        <v>100</v>
      </c>
      <c r="G442" t="s">
        <v>1055</v>
      </c>
      <c r="H442">
        <v>8573</v>
      </c>
      <c r="I442">
        <v>67246.080000000002</v>
      </c>
      <c r="J442">
        <v>7</v>
      </c>
      <c r="K442">
        <v>499.23</v>
      </c>
      <c r="L442" t="s">
        <v>1048</v>
      </c>
      <c r="M442">
        <f t="shared" si="31"/>
        <v>9072.23</v>
      </c>
      <c r="N442" s="25">
        <f t="shared" si="32"/>
        <v>1.6423745870640407</v>
      </c>
      <c r="O442" s="19">
        <f t="shared" si="33"/>
        <v>1.7000000000000002</v>
      </c>
      <c r="P442">
        <v>104</v>
      </c>
      <c r="Q442">
        <v>0</v>
      </c>
      <c r="R442">
        <v>0</v>
      </c>
      <c r="S442">
        <v>300</v>
      </c>
      <c r="T442">
        <v>9.66</v>
      </c>
      <c r="U442" t="s">
        <v>1056</v>
      </c>
      <c r="V442" t="s">
        <v>1057</v>
      </c>
      <c r="W442" t="s">
        <v>1051</v>
      </c>
      <c r="X442" t="s">
        <v>1052</v>
      </c>
      <c r="Y442">
        <v>149</v>
      </c>
      <c r="Z442">
        <v>0</v>
      </c>
      <c r="AA442">
        <v>0</v>
      </c>
      <c r="AB442">
        <f t="shared" si="34"/>
        <v>149</v>
      </c>
      <c r="AC442">
        <v>0</v>
      </c>
      <c r="AD442">
        <v>1800</v>
      </c>
      <c r="AE442">
        <v>0</v>
      </c>
      <c r="AF442">
        <v>0</v>
      </c>
      <c r="AG442">
        <v>0</v>
      </c>
      <c r="AH442">
        <v>149</v>
      </c>
    </row>
    <row r="443" spans="1:34" x14ac:dyDescent="0.25">
      <c r="A443" t="str">
        <f t="shared" si="30"/>
        <v>FXLU17788477016100000</v>
      </c>
      <c r="B443" t="s">
        <v>369</v>
      </c>
      <c r="C443" s="22">
        <v>7016100000</v>
      </c>
      <c r="D443" s="20">
        <v>43718</v>
      </c>
      <c r="E443" t="s">
        <v>1046</v>
      </c>
      <c r="F443">
        <v>100</v>
      </c>
      <c r="G443" t="s">
        <v>1047</v>
      </c>
      <c r="H443">
        <v>17066</v>
      </c>
      <c r="I443">
        <v>18949.759999999998</v>
      </c>
      <c r="J443">
        <v>0</v>
      </c>
      <c r="K443">
        <v>498.86</v>
      </c>
      <c r="L443" t="s">
        <v>1048</v>
      </c>
      <c r="M443">
        <f t="shared" si="31"/>
        <v>17564.86</v>
      </c>
      <c r="N443" s="25">
        <f t="shared" si="32"/>
        <v>7.9989251266449024</v>
      </c>
      <c r="O443" s="19">
        <f t="shared" si="33"/>
        <v>8</v>
      </c>
      <c r="P443">
        <v>300</v>
      </c>
      <c r="Q443">
        <v>0</v>
      </c>
      <c r="R443">
        <v>0</v>
      </c>
      <c r="S443">
        <v>300</v>
      </c>
      <c r="T443">
        <v>0.95</v>
      </c>
      <c r="U443" t="s">
        <v>1056</v>
      </c>
      <c r="V443" t="s">
        <v>1057</v>
      </c>
      <c r="W443" t="s">
        <v>1051</v>
      </c>
      <c r="X443" t="s">
        <v>1052</v>
      </c>
      <c r="Y443">
        <v>1405</v>
      </c>
      <c r="Z443">
        <v>0</v>
      </c>
      <c r="AA443">
        <v>0</v>
      </c>
      <c r="AB443">
        <f t="shared" si="34"/>
        <v>1405</v>
      </c>
      <c r="AC443">
        <v>0</v>
      </c>
      <c r="AD443">
        <v>3854</v>
      </c>
      <c r="AE443">
        <v>21</v>
      </c>
      <c r="AF443">
        <v>0</v>
      </c>
      <c r="AG443">
        <v>0</v>
      </c>
      <c r="AH443">
        <v>1426</v>
      </c>
    </row>
    <row r="444" spans="1:34" x14ac:dyDescent="0.25">
      <c r="A444" t="str">
        <f t="shared" si="30"/>
        <v>FXLU17788688516299100</v>
      </c>
      <c r="B444" t="s">
        <v>370</v>
      </c>
      <c r="C444" s="22">
        <v>8516299100</v>
      </c>
      <c r="D444" s="20">
        <v>43712</v>
      </c>
      <c r="E444" t="s">
        <v>1046</v>
      </c>
      <c r="F444">
        <v>100</v>
      </c>
      <c r="G444" t="s">
        <v>1048</v>
      </c>
      <c r="H444">
        <v>2151</v>
      </c>
      <c r="I444">
        <v>2388</v>
      </c>
      <c r="J444">
        <v>7</v>
      </c>
      <c r="K444">
        <v>498.69</v>
      </c>
      <c r="L444" t="s">
        <v>1048</v>
      </c>
      <c r="M444">
        <f t="shared" si="31"/>
        <v>2649.69</v>
      </c>
      <c r="N444" s="25">
        <f t="shared" si="32"/>
        <v>2.2644158373243664</v>
      </c>
      <c r="O444" s="19">
        <f t="shared" si="33"/>
        <v>2.3000000000000003</v>
      </c>
      <c r="P444">
        <v>47</v>
      </c>
      <c r="Q444">
        <v>0</v>
      </c>
      <c r="R444">
        <v>0</v>
      </c>
      <c r="S444">
        <v>300</v>
      </c>
      <c r="T444">
        <v>0.69</v>
      </c>
      <c r="U444" t="s">
        <v>1056</v>
      </c>
      <c r="V444" t="s">
        <v>1057</v>
      </c>
      <c r="W444" t="s">
        <v>1051</v>
      </c>
      <c r="X444" t="s">
        <v>1052</v>
      </c>
      <c r="Y444">
        <v>60</v>
      </c>
      <c r="Z444">
        <v>0</v>
      </c>
      <c r="AA444">
        <v>0</v>
      </c>
      <c r="AB444">
        <f t="shared" si="34"/>
        <v>60</v>
      </c>
      <c r="AC444">
        <v>0</v>
      </c>
      <c r="AD444">
        <v>468</v>
      </c>
      <c r="AE444">
        <v>9</v>
      </c>
      <c r="AF444">
        <v>0</v>
      </c>
      <c r="AG444">
        <v>0</v>
      </c>
      <c r="AH444">
        <v>69</v>
      </c>
    </row>
    <row r="445" spans="1:34" x14ac:dyDescent="0.25">
      <c r="A445" t="str">
        <f t="shared" si="30"/>
        <v>FXLU17788687016100000</v>
      </c>
      <c r="B445" t="s">
        <v>370</v>
      </c>
      <c r="C445" s="22">
        <v>7016100000</v>
      </c>
      <c r="D445" s="20">
        <v>43712</v>
      </c>
      <c r="E445" t="s">
        <v>1046</v>
      </c>
      <c r="F445">
        <v>100</v>
      </c>
      <c r="G445" t="s">
        <v>1048</v>
      </c>
      <c r="H445">
        <v>6341</v>
      </c>
      <c r="I445">
        <v>7041.6</v>
      </c>
      <c r="J445">
        <v>7</v>
      </c>
      <c r="K445">
        <v>498.69</v>
      </c>
      <c r="L445" t="s">
        <v>1048</v>
      </c>
      <c r="M445">
        <f t="shared" si="31"/>
        <v>6839.69</v>
      </c>
      <c r="N445" s="25">
        <f t="shared" si="32"/>
        <v>7.6904070213708513</v>
      </c>
      <c r="O445" s="19">
        <f t="shared" si="33"/>
        <v>7.6999999999999993</v>
      </c>
      <c r="P445">
        <v>139</v>
      </c>
      <c r="Q445">
        <v>0</v>
      </c>
      <c r="R445">
        <v>0</v>
      </c>
      <c r="S445">
        <v>300</v>
      </c>
      <c r="T445">
        <v>0.69</v>
      </c>
      <c r="U445" t="s">
        <v>1056</v>
      </c>
      <c r="V445" t="s">
        <v>1057</v>
      </c>
      <c r="W445" t="s">
        <v>1051</v>
      </c>
      <c r="X445" t="s">
        <v>1052</v>
      </c>
      <c r="Y445">
        <v>526</v>
      </c>
      <c r="Z445">
        <v>0</v>
      </c>
      <c r="AA445">
        <v>0</v>
      </c>
      <c r="AB445">
        <f t="shared" si="34"/>
        <v>526</v>
      </c>
      <c r="AC445">
        <v>0</v>
      </c>
      <c r="AD445">
        <v>1448</v>
      </c>
      <c r="AE445">
        <v>0</v>
      </c>
      <c r="AF445">
        <v>0</v>
      </c>
      <c r="AG445">
        <v>0</v>
      </c>
      <c r="AH445">
        <v>526</v>
      </c>
    </row>
    <row r="446" spans="1:34" x14ac:dyDescent="0.25">
      <c r="A446" t="str">
        <f t="shared" si="30"/>
        <v>FXLU17788686907300000</v>
      </c>
      <c r="B446" t="s">
        <v>370</v>
      </c>
      <c r="C446" s="22">
        <v>6907300000</v>
      </c>
      <c r="D446" s="20">
        <v>43712</v>
      </c>
      <c r="E446" t="s">
        <v>1046</v>
      </c>
      <c r="F446">
        <v>100</v>
      </c>
      <c r="G446" t="s">
        <v>1048</v>
      </c>
      <c r="H446">
        <v>973</v>
      </c>
      <c r="I446">
        <v>1080</v>
      </c>
      <c r="J446">
        <v>7</v>
      </c>
      <c r="K446">
        <v>498.69</v>
      </c>
      <c r="L446" t="s">
        <v>1048</v>
      </c>
      <c r="M446">
        <f t="shared" si="31"/>
        <v>1471.69</v>
      </c>
      <c r="N446" s="25">
        <f t="shared" si="32"/>
        <v>3.397454626993456</v>
      </c>
      <c r="O446" s="19">
        <f t="shared" si="33"/>
        <v>3.4</v>
      </c>
      <c r="P446">
        <v>21</v>
      </c>
      <c r="Q446">
        <v>0</v>
      </c>
      <c r="R446">
        <v>0</v>
      </c>
      <c r="S446">
        <v>300</v>
      </c>
      <c r="T446">
        <v>0.69</v>
      </c>
      <c r="U446" t="s">
        <v>1056</v>
      </c>
      <c r="V446" t="s">
        <v>1057</v>
      </c>
      <c r="W446" t="s">
        <v>1051</v>
      </c>
      <c r="X446" t="s">
        <v>1052</v>
      </c>
      <c r="Y446">
        <v>50</v>
      </c>
      <c r="Z446">
        <v>703</v>
      </c>
      <c r="AA446">
        <v>0</v>
      </c>
      <c r="AB446">
        <f t="shared" si="34"/>
        <v>753</v>
      </c>
      <c r="AC446">
        <v>0</v>
      </c>
      <c r="AD446">
        <v>357</v>
      </c>
      <c r="AE446">
        <v>0</v>
      </c>
      <c r="AF446">
        <v>0</v>
      </c>
      <c r="AG446">
        <v>0</v>
      </c>
      <c r="AH446">
        <v>753</v>
      </c>
    </row>
    <row r="447" spans="1:34" x14ac:dyDescent="0.25">
      <c r="A447" t="str">
        <f t="shared" si="30"/>
        <v>FXLU17788686907300000</v>
      </c>
      <c r="B447" t="s">
        <v>370</v>
      </c>
      <c r="C447" s="22">
        <v>6907300000</v>
      </c>
      <c r="D447" s="20">
        <v>43712</v>
      </c>
      <c r="E447" t="s">
        <v>1046</v>
      </c>
      <c r="F447">
        <v>100</v>
      </c>
      <c r="G447" t="s">
        <v>1048</v>
      </c>
      <c r="H447">
        <v>4238</v>
      </c>
      <c r="I447">
        <v>33239.040000000001</v>
      </c>
      <c r="J447">
        <v>7</v>
      </c>
      <c r="K447">
        <v>498.69</v>
      </c>
      <c r="L447" t="s">
        <v>1048</v>
      </c>
      <c r="M447">
        <f t="shared" si="31"/>
        <v>4736.6899999999996</v>
      </c>
      <c r="N447" s="25">
        <f t="shared" si="32"/>
        <v>4.6445935875051987</v>
      </c>
      <c r="O447" s="19">
        <f t="shared" si="33"/>
        <v>4.6999999999999993</v>
      </c>
      <c r="P447">
        <v>93</v>
      </c>
      <c r="Q447">
        <v>0</v>
      </c>
      <c r="R447">
        <v>0</v>
      </c>
      <c r="S447">
        <v>300</v>
      </c>
      <c r="T447">
        <v>0.69</v>
      </c>
      <c r="U447" t="s">
        <v>1056</v>
      </c>
      <c r="V447" t="s">
        <v>1057</v>
      </c>
      <c r="W447" t="s">
        <v>1051</v>
      </c>
      <c r="X447" t="s">
        <v>1052</v>
      </c>
      <c r="Y447">
        <v>220</v>
      </c>
      <c r="Z447">
        <v>1344</v>
      </c>
      <c r="AA447">
        <v>0</v>
      </c>
      <c r="AB447">
        <f t="shared" si="34"/>
        <v>1564</v>
      </c>
      <c r="AC447">
        <v>0</v>
      </c>
      <c r="AD447">
        <v>1210</v>
      </c>
      <c r="AE447">
        <v>0</v>
      </c>
      <c r="AF447">
        <v>0</v>
      </c>
      <c r="AG447">
        <v>0</v>
      </c>
      <c r="AH447">
        <v>1564</v>
      </c>
    </row>
    <row r="448" spans="1:34" x14ac:dyDescent="0.25">
      <c r="A448" t="str">
        <f t="shared" si="30"/>
        <v>FXLU17788739405109190</v>
      </c>
      <c r="B448" t="s">
        <v>371</v>
      </c>
      <c r="C448" s="22">
        <v>9405109190</v>
      </c>
      <c r="D448" s="20">
        <v>43712</v>
      </c>
      <c r="E448" t="s">
        <v>1046</v>
      </c>
      <c r="F448">
        <v>100</v>
      </c>
      <c r="G448" t="s">
        <v>1047</v>
      </c>
      <c r="H448">
        <v>7192</v>
      </c>
      <c r="I448">
        <v>7986</v>
      </c>
      <c r="J448">
        <v>0</v>
      </c>
      <c r="K448">
        <v>498.77</v>
      </c>
      <c r="L448" t="s">
        <v>1048</v>
      </c>
      <c r="M448">
        <f t="shared" si="31"/>
        <v>7690.77</v>
      </c>
      <c r="N448" s="25">
        <f t="shared" si="32"/>
        <v>2.6005198439167989</v>
      </c>
      <c r="O448" s="19">
        <f t="shared" si="33"/>
        <v>2.7</v>
      </c>
      <c r="P448">
        <v>139</v>
      </c>
      <c r="Q448">
        <v>0</v>
      </c>
      <c r="R448">
        <v>0</v>
      </c>
      <c r="S448">
        <v>300</v>
      </c>
      <c r="T448">
        <v>0.86</v>
      </c>
      <c r="U448" t="s">
        <v>1062</v>
      </c>
      <c r="V448" t="s">
        <v>1057</v>
      </c>
      <c r="W448" t="s">
        <v>1051</v>
      </c>
      <c r="X448" t="s">
        <v>1052</v>
      </c>
      <c r="Y448">
        <v>200</v>
      </c>
      <c r="Z448">
        <v>0</v>
      </c>
      <c r="AA448">
        <v>0</v>
      </c>
      <c r="AB448">
        <f t="shared" si="34"/>
        <v>200</v>
      </c>
      <c r="AC448">
        <v>0</v>
      </c>
      <c r="AD448">
        <v>1552</v>
      </c>
      <c r="AE448">
        <v>6</v>
      </c>
      <c r="AF448">
        <v>0</v>
      </c>
      <c r="AG448">
        <v>0</v>
      </c>
      <c r="AH448">
        <v>206</v>
      </c>
    </row>
    <row r="449" spans="1:34" x14ac:dyDescent="0.25">
      <c r="A449" t="str">
        <f t="shared" si="30"/>
        <v>FXLU17788739403901090</v>
      </c>
      <c r="B449" t="s">
        <v>371</v>
      </c>
      <c r="C449" s="22">
        <v>9403901090</v>
      </c>
      <c r="D449" s="20">
        <v>43712</v>
      </c>
      <c r="E449" t="s">
        <v>1046</v>
      </c>
      <c r="F449">
        <v>100</v>
      </c>
      <c r="G449" t="s">
        <v>1047</v>
      </c>
      <c r="H449">
        <v>4727</v>
      </c>
      <c r="I449">
        <v>5249.24</v>
      </c>
      <c r="J449">
        <v>0</v>
      </c>
      <c r="K449">
        <v>498.77</v>
      </c>
      <c r="L449" t="s">
        <v>1048</v>
      </c>
      <c r="M449">
        <f t="shared" si="31"/>
        <v>5225.7700000000004</v>
      </c>
      <c r="N449" s="25">
        <f t="shared" si="32"/>
        <v>2.5259435451617653</v>
      </c>
      <c r="O449" s="19">
        <f t="shared" si="33"/>
        <v>2.6</v>
      </c>
      <c r="P449">
        <v>91</v>
      </c>
      <c r="Q449">
        <v>0</v>
      </c>
      <c r="R449">
        <v>0</v>
      </c>
      <c r="S449">
        <v>300</v>
      </c>
      <c r="T449">
        <v>0.86</v>
      </c>
      <c r="U449" t="s">
        <v>1062</v>
      </c>
      <c r="V449" t="s">
        <v>1057</v>
      </c>
      <c r="W449" t="s">
        <v>1051</v>
      </c>
      <c r="X449" t="s">
        <v>1052</v>
      </c>
      <c r="Y449">
        <v>132</v>
      </c>
      <c r="Z449">
        <v>0</v>
      </c>
      <c r="AA449">
        <v>0</v>
      </c>
      <c r="AB449">
        <f t="shared" si="34"/>
        <v>132</v>
      </c>
      <c r="AC449">
        <v>0</v>
      </c>
      <c r="AD449">
        <v>1020</v>
      </c>
      <c r="AE449">
        <v>0</v>
      </c>
      <c r="AF449">
        <v>0</v>
      </c>
      <c r="AG449">
        <v>0</v>
      </c>
      <c r="AH449">
        <v>132</v>
      </c>
    </row>
    <row r="450" spans="1:34" x14ac:dyDescent="0.25">
      <c r="A450" t="str">
        <f t="shared" si="30"/>
        <v>FXLU17788739405105000</v>
      </c>
      <c r="B450" t="s">
        <v>371</v>
      </c>
      <c r="C450" s="22">
        <v>9405105000</v>
      </c>
      <c r="D450" s="20">
        <v>43712</v>
      </c>
      <c r="E450" t="s">
        <v>1046</v>
      </c>
      <c r="F450">
        <v>100</v>
      </c>
      <c r="G450" t="s">
        <v>1047</v>
      </c>
      <c r="H450">
        <v>1501</v>
      </c>
      <c r="I450">
        <v>1666.8</v>
      </c>
      <c r="J450">
        <v>0</v>
      </c>
      <c r="K450">
        <v>498.77</v>
      </c>
      <c r="L450" t="s">
        <v>1048</v>
      </c>
      <c r="M450">
        <f t="shared" si="31"/>
        <v>1999.77</v>
      </c>
      <c r="N450" s="25">
        <f t="shared" si="32"/>
        <v>2.8503277876955848</v>
      </c>
      <c r="O450" s="19">
        <f t="shared" si="33"/>
        <v>2.9</v>
      </c>
      <c r="P450">
        <v>29</v>
      </c>
      <c r="Q450">
        <v>0</v>
      </c>
      <c r="R450">
        <v>0</v>
      </c>
      <c r="S450">
        <v>300</v>
      </c>
      <c r="T450">
        <v>0.86</v>
      </c>
      <c r="U450" t="s">
        <v>1062</v>
      </c>
      <c r="V450" t="s">
        <v>1057</v>
      </c>
      <c r="W450" t="s">
        <v>1051</v>
      </c>
      <c r="X450" t="s">
        <v>1052</v>
      </c>
      <c r="Y450">
        <v>57</v>
      </c>
      <c r="Z450">
        <v>0</v>
      </c>
      <c r="AA450">
        <v>0</v>
      </c>
      <c r="AB450">
        <f t="shared" si="34"/>
        <v>57</v>
      </c>
      <c r="AC450">
        <v>0</v>
      </c>
      <c r="AD450">
        <v>327</v>
      </c>
      <c r="AE450">
        <v>0</v>
      </c>
      <c r="AF450">
        <v>0</v>
      </c>
      <c r="AG450">
        <v>0</v>
      </c>
      <c r="AH450">
        <v>57</v>
      </c>
    </row>
    <row r="451" spans="1:34" x14ac:dyDescent="0.25">
      <c r="A451" t="str">
        <f t="shared" ref="A451:A514" si="35">CONCATENATE(B451,C451)</f>
        <v>FXLU17788739405102190</v>
      </c>
      <c r="B451" t="s">
        <v>371</v>
      </c>
      <c r="C451" s="22">
        <v>9405102190</v>
      </c>
      <c r="D451" s="20">
        <v>43712</v>
      </c>
      <c r="E451" t="s">
        <v>1046</v>
      </c>
      <c r="F451">
        <v>100</v>
      </c>
      <c r="G451" t="s">
        <v>1047</v>
      </c>
      <c r="H451">
        <v>2101</v>
      </c>
      <c r="I451">
        <v>2332.8000000000002</v>
      </c>
      <c r="J451">
        <v>0</v>
      </c>
      <c r="K451">
        <v>498.77</v>
      </c>
      <c r="L451" t="s">
        <v>1048</v>
      </c>
      <c r="M451">
        <f t="shared" ref="M451:M514" si="36">H451+K451</f>
        <v>2599.77</v>
      </c>
      <c r="N451" s="25">
        <f t="shared" ref="N451:N514" si="37">(Y451/M451)*100</f>
        <v>3.9234239951995757</v>
      </c>
      <c r="O451" s="19">
        <f t="shared" ref="O451:O514" si="38">ROUNDUP(N451,1)</f>
        <v>4</v>
      </c>
      <c r="P451">
        <v>41</v>
      </c>
      <c r="Q451">
        <v>0</v>
      </c>
      <c r="R451">
        <v>0</v>
      </c>
      <c r="S451">
        <v>300</v>
      </c>
      <c r="T451">
        <v>0.86</v>
      </c>
      <c r="U451" t="s">
        <v>1062</v>
      </c>
      <c r="V451" t="s">
        <v>1057</v>
      </c>
      <c r="W451" t="s">
        <v>1051</v>
      </c>
      <c r="X451" t="s">
        <v>1052</v>
      </c>
      <c r="Y451">
        <v>102</v>
      </c>
      <c r="Z451">
        <v>0</v>
      </c>
      <c r="AA451">
        <v>0</v>
      </c>
      <c r="AB451">
        <f t="shared" ref="AB451:AB514" si="39">Y451+Z451+AA451</f>
        <v>102</v>
      </c>
      <c r="AC451">
        <v>0</v>
      </c>
      <c r="AD451">
        <v>462</v>
      </c>
      <c r="AE451">
        <v>0</v>
      </c>
      <c r="AF451">
        <v>0</v>
      </c>
      <c r="AG451">
        <v>0</v>
      </c>
      <c r="AH451">
        <v>102</v>
      </c>
    </row>
    <row r="452" spans="1:34" x14ac:dyDescent="0.25">
      <c r="A452" t="str">
        <f t="shared" si="35"/>
        <v>FXLU17790626907210000</v>
      </c>
      <c r="B452" t="s">
        <v>372</v>
      </c>
      <c r="C452" s="22">
        <v>6907210000</v>
      </c>
      <c r="D452" s="20">
        <v>43712</v>
      </c>
      <c r="E452" t="s">
        <v>1046</v>
      </c>
      <c r="F452">
        <v>100</v>
      </c>
      <c r="G452" t="s">
        <v>1055</v>
      </c>
      <c r="H452">
        <v>7674</v>
      </c>
      <c r="I452">
        <v>60192</v>
      </c>
      <c r="J452">
        <v>7</v>
      </c>
      <c r="K452">
        <v>498.38</v>
      </c>
      <c r="L452" t="s">
        <v>1048</v>
      </c>
      <c r="M452">
        <f t="shared" si="36"/>
        <v>8172.38</v>
      </c>
      <c r="N452" s="25">
        <f t="shared" si="37"/>
        <v>5.0046620445941086</v>
      </c>
      <c r="O452" s="19">
        <f t="shared" si="38"/>
        <v>5.0999999999999996</v>
      </c>
      <c r="P452">
        <v>300</v>
      </c>
      <c r="Q452">
        <v>0</v>
      </c>
      <c r="R452">
        <v>0</v>
      </c>
      <c r="S452">
        <v>300</v>
      </c>
      <c r="T452">
        <v>3.01</v>
      </c>
      <c r="U452" t="s">
        <v>1056</v>
      </c>
      <c r="V452" t="s">
        <v>1057</v>
      </c>
      <c r="W452" t="s">
        <v>1051</v>
      </c>
      <c r="X452" t="s">
        <v>1052</v>
      </c>
      <c r="Y452">
        <v>409</v>
      </c>
      <c r="Z452">
        <v>2501</v>
      </c>
      <c r="AA452">
        <v>31</v>
      </c>
      <c r="AB452">
        <f t="shared" si="39"/>
        <v>2941</v>
      </c>
      <c r="AC452">
        <v>0</v>
      </c>
      <c r="AD452">
        <v>2283</v>
      </c>
      <c r="AE452">
        <v>26</v>
      </c>
      <c r="AF452">
        <v>0</v>
      </c>
      <c r="AG452">
        <v>0</v>
      </c>
      <c r="AH452">
        <v>2967</v>
      </c>
    </row>
    <row r="453" spans="1:34" x14ac:dyDescent="0.25">
      <c r="A453" t="str">
        <f t="shared" si="35"/>
        <v>GATU13461269019109000</v>
      </c>
      <c r="B453" t="s">
        <v>373</v>
      </c>
      <c r="C453" s="22">
        <v>9019109000</v>
      </c>
      <c r="D453" s="20">
        <v>43712</v>
      </c>
      <c r="E453" t="s">
        <v>1046</v>
      </c>
      <c r="F453">
        <v>100</v>
      </c>
      <c r="G453" t="s">
        <v>1055</v>
      </c>
      <c r="H453">
        <v>12783</v>
      </c>
      <c r="I453">
        <v>100268</v>
      </c>
      <c r="J453">
        <v>0</v>
      </c>
      <c r="K453">
        <v>595.64</v>
      </c>
      <c r="L453" t="s">
        <v>1048</v>
      </c>
      <c r="M453">
        <f t="shared" si="36"/>
        <v>13378.64</v>
      </c>
      <c r="N453" s="25">
        <f t="shared" si="37"/>
        <v>0</v>
      </c>
      <c r="O453" s="19">
        <f t="shared" si="38"/>
        <v>0</v>
      </c>
      <c r="P453">
        <v>950</v>
      </c>
      <c r="Q453">
        <v>0</v>
      </c>
      <c r="R453">
        <v>0</v>
      </c>
      <c r="S453">
        <v>950</v>
      </c>
      <c r="T453">
        <v>5.01</v>
      </c>
      <c r="U453" t="s">
        <v>1058</v>
      </c>
      <c r="V453" t="s">
        <v>1059</v>
      </c>
      <c r="W453" t="s">
        <v>1051</v>
      </c>
      <c r="X453" t="s">
        <v>1052</v>
      </c>
      <c r="Y453">
        <v>0</v>
      </c>
      <c r="Z453">
        <v>0</v>
      </c>
      <c r="AA453">
        <v>0</v>
      </c>
      <c r="AB453">
        <f t="shared" si="39"/>
        <v>0</v>
      </c>
      <c r="AC453">
        <v>0</v>
      </c>
      <c r="AD453">
        <v>2866</v>
      </c>
      <c r="AE453">
        <v>8</v>
      </c>
      <c r="AF453">
        <v>0</v>
      </c>
      <c r="AG453">
        <v>0</v>
      </c>
      <c r="AH453">
        <v>8</v>
      </c>
    </row>
    <row r="454" spans="1:34" x14ac:dyDescent="0.25">
      <c r="A454" t="str">
        <f t="shared" si="35"/>
        <v>GCXU52618907009920000</v>
      </c>
      <c r="B454" t="s">
        <v>383</v>
      </c>
      <c r="C454" s="22">
        <v>7009920000</v>
      </c>
      <c r="D454" s="20">
        <v>43713</v>
      </c>
      <c r="E454" t="s">
        <v>1046</v>
      </c>
      <c r="F454">
        <v>100</v>
      </c>
      <c r="G454" t="s">
        <v>1047</v>
      </c>
      <c r="H454">
        <v>39748</v>
      </c>
      <c r="I454">
        <v>44136.1</v>
      </c>
      <c r="J454">
        <v>0</v>
      </c>
      <c r="K454">
        <v>1003.99</v>
      </c>
      <c r="L454" t="s">
        <v>1048</v>
      </c>
      <c r="M454">
        <f t="shared" si="36"/>
        <v>40751.99</v>
      </c>
      <c r="N454" s="25">
        <f t="shared" si="37"/>
        <v>3.9998046721153986</v>
      </c>
      <c r="O454" s="19">
        <f t="shared" si="38"/>
        <v>4</v>
      </c>
      <c r="P454">
        <v>950</v>
      </c>
      <c r="Q454">
        <v>0</v>
      </c>
      <c r="R454">
        <v>0</v>
      </c>
      <c r="S454">
        <v>950</v>
      </c>
      <c r="T454">
        <v>2.21</v>
      </c>
      <c r="U454" t="s">
        <v>1058</v>
      </c>
      <c r="V454" t="s">
        <v>1059</v>
      </c>
      <c r="W454" t="s">
        <v>1051</v>
      </c>
      <c r="X454" t="s">
        <v>1052</v>
      </c>
      <c r="Y454">
        <v>1630</v>
      </c>
      <c r="Z454">
        <v>0</v>
      </c>
      <c r="AA454">
        <v>0</v>
      </c>
      <c r="AB454">
        <f t="shared" si="39"/>
        <v>1630</v>
      </c>
      <c r="AC454">
        <v>0</v>
      </c>
      <c r="AD454">
        <v>8666</v>
      </c>
      <c r="AE454">
        <v>13</v>
      </c>
      <c r="AF454">
        <v>0</v>
      </c>
      <c r="AG454">
        <v>0</v>
      </c>
      <c r="AH454">
        <v>1643</v>
      </c>
    </row>
    <row r="455" spans="1:34" x14ac:dyDescent="0.25">
      <c r="A455" t="str">
        <f t="shared" si="35"/>
        <v>GESU59888139405201100</v>
      </c>
      <c r="B455" t="s">
        <v>390</v>
      </c>
      <c r="C455" s="22">
        <v>9405201100</v>
      </c>
      <c r="D455" s="20">
        <v>43725</v>
      </c>
      <c r="E455" t="s">
        <v>1046</v>
      </c>
      <c r="F455">
        <v>100</v>
      </c>
      <c r="G455" t="s">
        <v>1047</v>
      </c>
      <c r="H455">
        <v>2589</v>
      </c>
      <c r="I455">
        <v>2875</v>
      </c>
      <c r="J455">
        <v>0</v>
      </c>
      <c r="K455">
        <v>1142.93</v>
      </c>
      <c r="L455" t="s">
        <v>1048</v>
      </c>
      <c r="M455">
        <f t="shared" si="36"/>
        <v>3731.9300000000003</v>
      </c>
      <c r="N455" s="25">
        <f t="shared" si="37"/>
        <v>3.4566564753358184</v>
      </c>
      <c r="O455" s="19">
        <f t="shared" si="38"/>
        <v>3.5</v>
      </c>
      <c r="P455">
        <v>97</v>
      </c>
      <c r="Q455">
        <v>0</v>
      </c>
      <c r="R455">
        <v>0</v>
      </c>
      <c r="S455">
        <v>700</v>
      </c>
      <c r="T455">
        <v>1.03</v>
      </c>
      <c r="U455" t="s">
        <v>1049</v>
      </c>
      <c r="V455" t="s">
        <v>1050</v>
      </c>
      <c r="W455" t="s">
        <v>1051</v>
      </c>
      <c r="X455" t="s">
        <v>1052</v>
      </c>
      <c r="Y455">
        <v>129</v>
      </c>
      <c r="Z455">
        <v>0</v>
      </c>
      <c r="AA455">
        <v>0</v>
      </c>
      <c r="AB455">
        <f t="shared" si="39"/>
        <v>129</v>
      </c>
      <c r="AC455">
        <v>0</v>
      </c>
      <c r="AD455">
        <v>595</v>
      </c>
      <c r="AE455">
        <v>0</v>
      </c>
      <c r="AF455">
        <v>0</v>
      </c>
      <c r="AG455">
        <v>0</v>
      </c>
      <c r="AH455">
        <v>129</v>
      </c>
    </row>
    <row r="456" spans="1:34" x14ac:dyDescent="0.25">
      <c r="A456" t="str">
        <f t="shared" si="35"/>
        <v>GESU59888139405209100</v>
      </c>
      <c r="B456" t="s">
        <v>390</v>
      </c>
      <c r="C456" s="22">
        <v>9405209100</v>
      </c>
      <c r="D456" s="20">
        <v>43725</v>
      </c>
      <c r="E456" t="s">
        <v>1046</v>
      </c>
      <c r="F456">
        <v>100</v>
      </c>
      <c r="G456" t="s">
        <v>1047</v>
      </c>
      <c r="H456">
        <v>4953</v>
      </c>
      <c r="I456">
        <v>5500</v>
      </c>
      <c r="J456">
        <v>0</v>
      </c>
      <c r="K456">
        <v>1142.93</v>
      </c>
      <c r="L456" t="s">
        <v>1048</v>
      </c>
      <c r="M456">
        <f t="shared" si="36"/>
        <v>6095.93</v>
      </c>
      <c r="N456" s="25">
        <f t="shared" si="37"/>
        <v>2.3294230740838562</v>
      </c>
      <c r="O456" s="19">
        <f t="shared" si="38"/>
        <v>2.4</v>
      </c>
      <c r="P456">
        <v>186</v>
      </c>
      <c r="Q456">
        <v>0</v>
      </c>
      <c r="R456">
        <v>0</v>
      </c>
      <c r="S456">
        <v>700</v>
      </c>
      <c r="T456">
        <v>1.03</v>
      </c>
      <c r="U456" t="s">
        <v>1049</v>
      </c>
      <c r="V456" t="s">
        <v>1050</v>
      </c>
      <c r="W456" t="s">
        <v>1051</v>
      </c>
      <c r="X456" t="s">
        <v>1052</v>
      </c>
      <c r="Y456">
        <v>142</v>
      </c>
      <c r="Z456">
        <v>0</v>
      </c>
      <c r="AA456">
        <v>0</v>
      </c>
      <c r="AB456">
        <f t="shared" si="39"/>
        <v>142</v>
      </c>
      <c r="AC456">
        <v>0</v>
      </c>
      <c r="AD456">
        <v>1117</v>
      </c>
      <c r="AE456">
        <v>0</v>
      </c>
      <c r="AF456">
        <v>0</v>
      </c>
      <c r="AG456">
        <v>0</v>
      </c>
      <c r="AH456">
        <v>142</v>
      </c>
    </row>
    <row r="457" spans="1:34" x14ac:dyDescent="0.25">
      <c r="A457" t="str">
        <f t="shared" si="35"/>
        <v>GESU59888139405105000</v>
      </c>
      <c r="B457" t="s">
        <v>390</v>
      </c>
      <c r="C457" s="22">
        <v>9405105000</v>
      </c>
      <c r="D457" s="20">
        <v>43725</v>
      </c>
      <c r="E457" t="s">
        <v>1046</v>
      </c>
      <c r="F457">
        <v>100</v>
      </c>
      <c r="G457" t="s">
        <v>1047</v>
      </c>
      <c r="H457">
        <v>7140</v>
      </c>
      <c r="I457">
        <v>7927.92</v>
      </c>
      <c r="J457">
        <v>0</v>
      </c>
      <c r="K457">
        <v>1142.93</v>
      </c>
      <c r="L457" t="s">
        <v>1048</v>
      </c>
      <c r="M457">
        <f t="shared" si="36"/>
        <v>8282.93</v>
      </c>
      <c r="N457" s="25">
        <f t="shared" si="37"/>
        <v>3.3804462913485924</v>
      </c>
      <c r="O457" s="19">
        <f t="shared" si="38"/>
        <v>3.4</v>
      </c>
      <c r="P457">
        <v>269</v>
      </c>
      <c r="Q457">
        <v>0</v>
      </c>
      <c r="R457">
        <v>0</v>
      </c>
      <c r="S457">
        <v>700</v>
      </c>
      <c r="T457">
        <v>1.03</v>
      </c>
      <c r="U457" t="s">
        <v>1049</v>
      </c>
      <c r="V457" t="s">
        <v>1050</v>
      </c>
      <c r="W457" t="s">
        <v>1051</v>
      </c>
      <c r="X457" t="s">
        <v>1052</v>
      </c>
      <c r="Y457">
        <v>280</v>
      </c>
      <c r="Z457">
        <v>0</v>
      </c>
      <c r="AA457">
        <v>0</v>
      </c>
      <c r="AB457">
        <f t="shared" si="39"/>
        <v>280</v>
      </c>
      <c r="AC457">
        <v>0</v>
      </c>
      <c r="AD457">
        <v>1625</v>
      </c>
      <c r="AE457">
        <v>0</v>
      </c>
      <c r="AF457">
        <v>0</v>
      </c>
      <c r="AG457">
        <v>0</v>
      </c>
      <c r="AH457">
        <v>280</v>
      </c>
    </row>
    <row r="458" spans="1:34" x14ac:dyDescent="0.25">
      <c r="A458" t="str">
        <f t="shared" si="35"/>
        <v>GESU59888139405920090</v>
      </c>
      <c r="B458" t="s">
        <v>390</v>
      </c>
      <c r="C458" s="22">
        <v>9405920090</v>
      </c>
      <c r="D458" s="20">
        <v>43725</v>
      </c>
      <c r="E458" t="s">
        <v>1046</v>
      </c>
      <c r="F458">
        <v>100</v>
      </c>
      <c r="G458" t="s">
        <v>1047</v>
      </c>
      <c r="H458">
        <v>603</v>
      </c>
      <c r="I458">
        <v>669.6</v>
      </c>
      <c r="J458">
        <v>0</v>
      </c>
      <c r="K458">
        <v>1142.93</v>
      </c>
      <c r="L458" t="s">
        <v>1048</v>
      </c>
      <c r="M458">
        <f t="shared" si="36"/>
        <v>1745.93</v>
      </c>
      <c r="N458" s="25">
        <f t="shared" si="37"/>
        <v>1.7182819471571025</v>
      </c>
      <c r="O458" s="19">
        <f t="shared" si="38"/>
        <v>1.8</v>
      </c>
      <c r="P458">
        <v>23</v>
      </c>
      <c r="Q458">
        <v>0</v>
      </c>
      <c r="R458">
        <v>0</v>
      </c>
      <c r="S458">
        <v>700</v>
      </c>
      <c r="T458">
        <v>1.03</v>
      </c>
      <c r="U458" t="s">
        <v>1049</v>
      </c>
      <c r="V458" t="s">
        <v>1050</v>
      </c>
      <c r="W458" t="s">
        <v>1051</v>
      </c>
      <c r="X458" t="s">
        <v>1052</v>
      </c>
      <c r="Y458">
        <v>30</v>
      </c>
      <c r="Z458">
        <v>0</v>
      </c>
      <c r="AA458">
        <v>0</v>
      </c>
      <c r="AB458">
        <f t="shared" si="39"/>
        <v>30</v>
      </c>
      <c r="AC458">
        <v>0</v>
      </c>
      <c r="AD458">
        <v>139</v>
      </c>
      <c r="AE458">
        <v>0</v>
      </c>
      <c r="AF458">
        <v>0</v>
      </c>
      <c r="AG458">
        <v>0</v>
      </c>
      <c r="AH458">
        <v>30</v>
      </c>
    </row>
    <row r="459" spans="1:34" x14ac:dyDescent="0.25">
      <c r="A459" t="str">
        <f t="shared" si="35"/>
        <v>GESU59888139405911000</v>
      </c>
      <c r="B459" t="s">
        <v>390</v>
      </c>
      <c r="C459" s="22">
        <v>9405911000</v>
      </c>
      <c r="D459" s="20">
        <v>43725</v>
      </c>
      <c r="E459" t="s">
        <v>1046</v>
      </c>
      <c r="F459">
        <v>100</v>
      </c>
      <c r="G459" t="s">
        <v>1047</v>
      </c>
      <c r="H459">
        <v>3322</v>
      </c>
      <c r="I459">
        <v>3689.28</v>
      </c>
      <c r="J459">
        <v>0</v>
      </c>
      <c r="K459">
        <v>1142.93</v>
      </c>
      <c r="L459" t="s">
        <v>1048</v>
      </c>
      <c r="M459">
        <f t="shared" si="36"/>
        <v>4464.93</v>
      </c>
      <c r="N459" s="25">
        <f t="shared" si="37"/>
        <v>4.5017503073956364</v>
      </c>
      <c r="O459" s="19">
        <f t="shared" si="38"/>
        <v>4.5999999999999996</v>
      </c>
      <c r="P459">
        <v>125</v>
      </c>
      <c r="Q459">
        <v>0</v>
      </c>
      <c r="R459">
        <v>0</v>
      </c>
      <c r="S459">
        <v>700</v>
      </c>
      <c r="T459">
        <v>1.03</v>
      </c>
      <c r="U459" t="s">
        <v>1049</v>
      </c>
      <c r="V459" t="s">
        <v>1050</v>
      </c>
      <c r="W459" t="s">
        <v>1051</v>
      </c>
      <c r="X459" t="s">
        <v>1052</v>
      </c>
      <c r="Y459">
        <v>201</v>
      </c>
      <c r="Z459">
        <v>0</v>
      </c>
      <c r="AA459">
        <v>0</v>
      </c>
      <c r="AB459">
        <f t="shared" si="39"/>
        <v>201</v>
      </c>
      <c r="AC459">
        <v>0</v>
      </c>
      <c r="AD459">
        <v>770</v>
      </c>
      <c r="AE459">
        <v>0</v>
      </c>
      <c r="AF459">
        <v>0</v>
      </c>
      <c r="AG459">
        <v>0</v>
      </c>
      <c r="AH459">
        <v>201</v>
      </c>
    </row>
    <row r="460" spans="1:34" x14ac:dyDescent="0.25">
      <c r="A460" t="str">
        <f t="shared" si="35"/>
        <v>HLBU18165028539500000</v>
      </c>
      <c r="B460" t="s">
        <v>425</v>
      </c>
      <c r="C460" s="22">
        <v>8539500000</v>
      </c>
      <c r="D460" s="20">
        <v>43733</v>
      </c>
      <c r="E460" t="s">
        <v>1046</v>
      </c>
      <c r="F460">
        <v>100</v>
      </c>
      <c r="G460" t="s">
        <v>1047</v>
      </c>
      <c r="H460">
        <v>47047</v>
      </c>
      <c r="I460">
        <v>52241.279999999999</v>
      </c>
      <c r="J460">
        <v>0</v>
      </c>
      <c r="K460">
        <v>1169.3499999999999</v>
      </c>
      <c r="L460" t="s">
        <v>1048</v>
      </c>
      <c r="M460">
        <f t="shared" si="36"/>
        <v>48216.35</v>
      </c>
      <c r="N460" s="25">
        <f t="shared" si="37"/>
        <v>3.6999897337728802</v>
      </c>
      <c r="O460" s="19">
        <f t="shared" si="38"/>
        <v>3.7</v>
      </c>
      <c r="P460">
        <v>700</v>
      </c>
      <c r="Q460">
        <v>0</v>
      </c>
      <c r="R460">
        <v>0</v>
      </c>
      <c r="S460">
        <v>700</v>
      </c>
      <c r="T460">
        <v>2.61</v>
      </c>
      <c r="U460" t="s">
        <v>1049</v>
      </c>
      <c r="V460" t="s">
        <v>1050</v>
      </c>
      <c r="W460" t="s">
        <v>1051</v>
      </c>
      <c r="X460" t="s">
        <v>1052</v>
      </c>
      <c r="Y460">
        <v>1784</v>
      </c>
      <c r="Z460">
        <v>0</v>
      </c>
      <c r="AA460">
        <v>0</v>
      </c>
      <c r="AB460">
        <f t="shared" si="39"/>
        <v>1784</v>
      </c>
      <c r="AC460">
        <v>0</v>
      </c>
      <c r="AD460">
        <v>10140</v>
      </c>
      <c r="AE460">
        <v>0</v>
      </c>
      <c r="AF460">
        <v>0</v>
      </c>
      <c r="AG460">
        <v>0</v>
      </c>
      <c r="AH460">
        <v>1784</v>
      </c>
    </row>
    <row r="461" spans="1:34" x14ac:dyDescent="0.25">
      <c r="A461" t="str">
        <f t="shared" si="35"/>
        <v>KKTU78725433918109090</v>
      </c>
      <c r="B461" t="s">
        <v>478</v>
      </c>
      <c r="C461" s="22">
        <v>3918109090</v>
      </c>
      <c r="D461" s="20">
        <v>43717</v>
      </c>
      <c r="E461" t="s">
        <v>1046</v>
      </c>
      <c r="F461">
        <v>100</v>
      </c>
      <c r="G461" t="s">
        <v>1055</v>
      </c>
      <c r="H461">
        <v>19997</v>
      </c>
      <c r="I461">
        <v>156849.48000000001</v>
      </c>
      <c r="J461">
        <v>0</v>
      </c>
      <c r="K461">
        <v>475</v>
      </c>
      <c r="L461" t="s">
        <v>1048</v>
      </c>
      <c r="M461">
        <f t="shared" si="36"/>
        <v>20472</v>
      </c>
      <c r="N461" s="25">
        <f t="shared" si="37"/>
        <v>6.501563110590074</v>
      </c>
      <c r="O461" s="19">
        <f t="shared" si="38"/>
        <v>6.6</v>
      </c>
      <c r="P461">
        <v>300</v>
      </c>
      <c r="Q461">
        <v>0</v>
      </c>
      <c r="R461">
        <v>0</v>
      </c>
      <c r="S461">
        <v>300</v>
      </c>
      <c r="T461">
        <v>7.84</v>
      </c>
      <c r="U461" t="s">
        <v>1056</v>
      </c>
      <c r="V461" t="s">
        <v>1057</v>
      </c>
      <c r="W461" t="s">
        <v>1051</v>
      </c>
      <c r="X461" t="s">
        <v>1052</v>
      </c>
      <c r="Y461">
        <v>1331</v>
      </c>
      <c r="Z461">
        <v>0</v>
      </c>
      <c r="AA461">
        <v>0</v>
      </c>
      <c r="AB461">
        <f t="shared" si="39"/>
        <v>1331</v>
      </c>
      <c r="AC461">
        <v>0</v>
      </c>
      <c r="AD461">
        <v>4421</v>
      </c>
      <c r="AE461">
        <v>26</v>
      </c>
      <c r="AF461">
        <v>0</v>
      </c>
      <c r="AG461">
        <v>0</v>
      </c>
      <c r="AH461">
        <v>1357</v>
      </c>
    </row>
    <row r="462" spans="1:34" x14ac:dyDescent="0.25">
      <c r="A462" t="str">
        <f t="shared" si="35"/>
        <v>KKTU80301333918109090</v>
      </c>
      <c r="B462" t="s">
        <v>484</v>
      </c>
      <c r="C462" s="22">
        <v>3918109090</v>
      </c>
      <c r="D462" s="20">
        <v>43717</v>
      </c>
      <c r="E462" t="s">
        <v>1046</v>
      </c>
      <c r="F462">
        <v>100</v>
      </c>
      <c r="G462" t="s">
        <v>1055</v>
      </c>
      <c r="H462">
        <v>19997</v>
      </c>
      <c r="I462">
        <v>156849.48000000001</v>
      </c>
      <c r="J462">
        <v>0</v>
      </c>
      <c r="K462">
        <v>475</v>
      </c>
      <c r="L462" t="s">
        <v>1048</v>
      </c>
      <c r="M462">
        <f t="shared" si="36"/>
        <v>20472</v>
      </c>
      <c r="N462" s="25">
        <f t="shared" si="37"/>
        <v>6.501563110590074</v>
      </c>
      <c r="O462" s="19">
        <f t="shared" si="38"/>
        <v>6.6</v>
      </c>
      <c r="P462">
        <v>300</v>
      </c>
      <c r="Q462">
        <v>0</v>
      </c>
      <c r="R462">
        <v>0</v>
      </c>
      <c r="S462">
        <v>300</v>
      </c>
      <c r="T462">
        <v>7.84</v>
      </c>
      <c r="U462" t="s">
        <v>1056</v>
      </c>
      <c r="V462" t="s">
        <v>1057</v>
      </c>
      <c r="W462" t="s">
        <v>1051</v>
      </c>
      <c r="X462" t="s">
        <v>1052</v>
      </c>
      <c r="Y462">
        <v>1331</v>
      </c>
      <c r="Z462">
        <v>0</v>
      </c>
      <c r="AA462">
        <v>0</v>
      </c>
      <c r="AB462">
        <f t="shared" si="39"/>
        <v>1331</v>
      </c>
      <c r="AC462">
        <v>0</v>
      </c>
      <c r="AD462">
        <v>4421</v>
      </c>
      <c r="AE462">
        <v>26</v>
      </c>
      <c r="AF462">
        <v>0</v>
      </c>
      <c r="AG462">
        <v>0</v>
      </c>
      <c r="AH462">
        <v>1357</v>
      </c>
    </row>
    <row r="463" spans="1:34" x14ac:dyDescent="0.25">
      <c r="A463" t="str">
        <f t="shared" si="35"/>
        <v>KKTU82556963918109090</v>
      </c>
      <c r="B463" t="s">
        <v>486</v>
      </c>
      <c r="C463" s="22">
        <v>3918109090</v>
      </c>
      <c r="D463" s="20">
        <v>43717</v>
      </c>
      <c r="E463" t="s">
        <v>1046</v>
      </c>
      <c r="F463">
        <v>100</v>
      </c>
      <c r="G463" t="s">
        <v>1055</v>
      </c>
      <c r="H463">
        <v>21376</v>
      </c>
      <c r="I463">
        <v>167666.4</v>
      </c>
      <c r="J463">
        <v>0</v>
      </c>
      <c r="K463">
        <v>475.07</v>
      </c>
      <c r="L463" t="s">
        <v>1048</v>
      </c>
      <c r="M463">
        <f t="shared" si="36"/>
        <v>21851.07</v>
      </c>
      <c r="N463" s="25">
        <f t="shared" si="37"/>
        <v>6.4985376002182047</v>
      </c>
      <c r="O463" s="19">
        <f t="shared" si="38"/>
        <v>6.5</v>
      </c>
      <c r="P463">
        <v>300</v>
      </c>
      <c r="Q463">
        <v>0</v>
      </c>
      <c r="R463">
        <v>0</v>
      </c>
      <c r="S463">
        <v>300</v>
      </c>
      <c r="T463">
        <v>8.3800000000000008</v>
      </c>
      <c r="U463" t="s">
        <v>1056</v>
      </c>
      <c r="V463" t="s">
        <v>1057</v>
      </c>
      <c r="W463" t="s">
        <v>1051</v>
      </c>
      <c r="X463" t="s">
        <v>1052</v>
      </c>
      <c r="Y463">
        <v>1420</v>
      </c>
      <c r="Z463">
        <v>0</v>
      </c>
      <c r="AA463">
        <v>0</v>
      </c>
      <c r="AB463">
        <f t="shared" si="39"/>
        <v>1420</v>
      </c>
      <c r="AC463">
        <v>0</v>
      </c>
      <c r="AD463">
        <v>4714</v>
      </c>
      <c r="AE463">
        <v>26</v>
      </c>
      <c r="AF463">
        <v>0</v>
      </c>
      <c r="AG463">
        <v>0</v>
      </c>
      <c r="AH463">
        <v>1446</v>
      </c>
    </row>
    <row r="464" spans="1:34" x14ac:dyDescent="0.25">
      <c r="A464" t="str">
        <f t="shared" si="35"/>
        <v>KKTU82576573918109090</v>
      </c>
      <c r="B464" t="s">
        <v>487</v>
      </c>
      <c r="C464" s="22">
        <v>3918109090</v>
      </c>
      <c r="D464" s="20">
        <v>43717</v>
      </c>
      <c r="E464" t="s">
        <v>1046</v>
      </c>
      <c r="F464">
        <v>100</v>
      </c>
      <c r="G464" t="s">
        <v>1055</v>
      </c>
      <c r="H464">
        <v>21376</v>
      </c>
      <c r="I464">
        <v>167666.4</v>
      </c>
      <c r="J464">
        <v>0</v>
      </c>
      <c r="K464">
        <v>475.07</v>
      </c>
      <c r="L464" t="s">
        <v>1048</v>
      </c>
      <c r="M464">
        <f t="shared" si="36"/>
        <v>21851.07</v>
      </c>
      <c r="N464" s="25">
        <f t="shared" si="37"/>
        <v>6.4985376002182047</v>
      </c>
      <c r="O464" s="19">
        <f t="shared" si="38"/>
        <v>6.5</v>
      </c>
      <c r="P464">
        <v>300</v>
      </c>
      <c r="Q464">
        <v>0</v>
      </c>
      <c r="R464">
        <v>0</v>
      </c>
      <c r="S464">
        <v>300</v>
      </c>
      <c r="T464">
        <v>8.3800000000000008</v>
      </c>
      <c r="U464" t="s">
        <v>1056</v>
      </c>
      <c r="V464" t="s">
        <v>1057</v>
      </c>
      <c r="W464" t="s">
        <v>1051</v>
      </c>
      <c r="X464" t="s">
        <v>1052</v>
      </c>
      <c r="Y464">
        <v>1420</v>
      </c>
      <c r="Z464">
        <v>0</v>
      </c>
      <c r="AA464">
        <v>0</v>
      </c>
      <c r="AB464">
        <f t="shared" si="39"/>
        <v>1420</v>
      </c>
      <c r="AC464">
        <v>0</v>
      </c>
      <c r="AD464">
        <v>4714</v>
      </c>
      <c r="AE464">
        <v>26</v>
      </c>
      <c r="AF464">
        <v>0</v>
      </c>
      <c r="AG464">
        <v>0</v>
      </c>
      <c r="AH464">
        <v>1446</v>
      </c>
    </row>
    <row r="465" spans="1:34" x14ac:dyDescent="0.25">
      <c r="A465" t="str">
        <f t="shared" si="35"/>
        <v>MOAU06772423918109090</v>
      </c>
      <c r="B465" t="s">
        <v>493</v>
      </c>
      <c r="C465" s="22">
        <v>3918109090</v>
      </c>
      <c r="D465" s="20">
        <v>43717</v>
      </c>
      <c r="E465" t="s">
        <v>1046</v>
      </c>
      <c r="F465">
        <v>100</v>
      </c>
      <c r="G465" t="s">
        <v>1055</v>
      </c>
      <c r="H465">
        <v>19997</v>
      </c>
      <c r="I465">
        <v>156849.48000000001</v>
      </c>
      <c r="J465">
        <v>0</v>
      </c>
      <c r="K465">
        <v>475</v>
      </c>
      <c r="L465" t="s">
        <v>1048</v>
      </c>
      <c r="M465">
        <f t="shared" si="36"/>
        <v>20472</v>
      </c>
      <c r="N465" s="25">
        <f t="shared" si="37"/>
        <v>6.501563110590074</v>
      </c>
      <c r="O465" s="19">
        <f t="shared" si="38"/>
        <v>6.6</v>
      </c>
      <c r="P465">
        <v>300</v>
      </c>
      <c r="Q465">
        <v>0</v>
      </c>
      <c r="R465">
        <v>0</v>
      </c>
      <c r="S465">
        <v>300</v>
      </c>
      <c r="T465">
        <v>7.84</v>
      </c>
      <c r="U465" t="s">
        <v>1056</v>
      </c>
      <c r="V465" t="s">
        <v>1057</v>
      </c>
      <c r="W465" t="s">
        <v>1051</v>
      </c>
      <c r="X465" t="s">
        <v>1052</v>
      </c>
      <c r="Y465">
        <v>1331</v>
      </c>
      <c r="Z465">
        <v>0</v>
      </c>
      <c r="AA465">
        <v>0</v>
      </c>
      <c r="AB465">
        <f t="shared" si="39"/>
        <v>1331</v>
      </c>
      <c r="AC465">
        <v>0</v>
      </c>
      <c r="AD465">
        <v>4421</v>
      </c>
      <c r="AE465">
        <v>26</v>
      </c>
      <c r="AF465">
        <v>0</v>
      </c>
      <c r="AG465">
        <v>0</v>
      </c>
      <c r="AH465">
        <v>1357</v>
      </c>
    </row>
    <row r="466" spans="1:34" x14ac:dyDescent="0.25">
      <c r="A466" t="str">
        <f t="shared" si="35"/>
        <v>MOAU67687404421999999</v>
      </c>
      <c r="B466" t="s">
        <v>496</v>
      </c>
      <c r="C466" s="22">
        <v>4421999999</v>
      </c>
      <c r="D466" s="20">
        <v>43710</v>
      </c>
      <c r="E466" t="s">
        <v>1054</v>
      </c>
      <c r="F466">
        <v>100</v>
      </c>
      <c r="G466" t="s">
        <v>1047</v>
      </c>
      <c r="H466">
        <v>11531</v>
      </c>
      <c r="I466">
        <v>12803.84</v>
      </c>
      <c r="J466">
        <v>0</v>
      </c>
      <c r="K466">
        <v>569.58000000000004</v>
      </c>
      <c r="L466" t="s">
        <v>1048</v>
      </c>
      <c r="M466">
        <f t="shared" si="36"/>
        <v>12100.58</v>
      </c>
      <c r="N466" s="25">
        <f t="shared" si="37"/>
        <v>0</v>
      </c>
      <c r="O466" s="19">
        <f t="shared" si="38"/>
        <v>0</v>
      </c>
      <c r="P466">
        <v>300</v>
      </c>
      <c r="Q466">
        <v>0</v>
      </c>
      <c r="R466">
        <v>0</v>
      </c>
      <c r="S466">
        <v>300</v>
      </c>
      <c r="T466">
        <v>0.64</v>
      </c>
      <c r="U466" t="s">
        <v>1056</v>
      </c>
      <c r="V466" t="s">
        <v>1057</v>
      </c>
      <c r="W466" t="s">
        <v>1051</v>
      </c>
      <c r="X466" t="s">
        <v>1052</v>
      </c>
      <c r="Y466">
        <v>0</v>
      </c>
      <c r="Z466">
        <v>0</v>
      </c>
      <c r="AA466">
        <v>11</v>
      </c>
      <c r="AB466">
        <f t="shared" si="39"/>
        <v>11</v>
      </c>
      <c r="AC466">
        <v>0</v>
      </c>
      <c r="AD466">
        <v>2482</v>
      </c>
      <c r="AE466">
        <v>4</v>
      </c>
      <c r="AF466">
        <v>0</v>
      </c>
      <c r="AG466">
        <v>0</v>
      </c>
      <c r="AH466">
        <v>15</v>
      </c>
    </row>
    <row r="467" spans="1:34" x14ac:dyDescent="0.25">
      <c r="A467" t="str">
        <f t="shared" si="35"/>
        <v>MRKU00332929405102190</v>
      </c>
      <c r="B467" t="s">
        <v>510</v>
      </c>
      <c r="C467" s="22">
        <v>9405102190</v>
      </c>
      <c r="D467" s="20">
        <v>43718</v>
      </c>
      <c r="E467" t="s">
        <v>1046</v>
      </c>
      <c r="F467">
        <v>100</v>
      </c>
      <c r="G467" t="s">
        <v>1047</v>
      </c>
      <c r="H467">
        <v>467</v>
      </c>
      <c r="I467">
        <v>519</v>
      </c>
      <c r="J467">
        <v>0</v>
      </c>
      <c r="K467">
        <v>1148.58</v>
      </c>
      <c r="L467" t="s">
        <v>1048</v>
      </c>
      <c r="M467">
        <f t="shared" si="36"/>
        <v>1615.58</v>
      </c>
      <c r="N467" s="25">
        <f t="shared" si="37"/>
        <v>1.361740056202726</v>
      </c>
      <c r="O467" s="19">
        <f t="shared" si="38"/>
        <v>1.4000000000000001</v>
      </c>
      <c r="P467">
        <v>2</v>
      </c>
      <c r="Q467">
        <v>0</v>
      </c>
      <c r="R467">
        <v>0</v>
      </c>
      <c r="S467">
        <v>700</v>
      </c>
      <c r="T467">
        <v>7.31</v>
      </c>
      <c r="U467" t="s">
        <v>1049</v>
      </c>
      <c r="V467" t="s">
        <v>1050</v>
      </c>
      <c r="W467" t="s">
        <v>1051</v>
      </c>
      <c r="X467" t="s">
        <v>1052</v>
      </c>
      <c r="Y467">
        <v>22</v>
      </c>
      <c r="Z467">
        <v>0</v>
      </c>
      <c r="AA467">
        <v>0</v>
      </c>
      <c r="AB467">
        <f t="shared" si="39"/>
        <v>22</v>
      </c>
      <c r="AC467">
        <v>0</v>
      </c>
      <c r="AD467">
        <v>99</v>
      </c>
      <c r="AE467">
        <v>0</v>
      </c>
      <c r="AF467">
        <v>0</v>
      </c>
      <c r="AG467">
        <v>0</v>
      </c>
      <c r="AH467">
        <v>22</v>
      </c>
    </row>
    <row r="468" spans="1:34" x14ac:dyDescent="0.25">
      <c r="A468" t="str">
        <f t="shared" si="35"/>
        <v>MRKU00332929405109890</v>
      </c>
      <c r="B468" t="s">
        <v>510</v>
      </c>
      <c r="C468" s="22">
        <v>9405109890</v>
      </c>
      <c r="D468" s="20">
        <v>43718</v>
      </c>
      <c r="E468" t="s">
        <v>1046</v>
      </c>
      <c r="F468">
        <v>100</v>
      </c>
      <c r="G468" t="s">
        <v>1047</v>
      </c>
      <c r="H468">
        <v>121831</v>
      </c>
      <c r="I468">
        <v>135280.79999999999</v>
      </c>
      <c r="J468">
        <v>0</v>
      </c>
      <c r="K468">
        <v>1148.58</v>
      </c>
      <c r="L468" t="s">
        <v>1048</v>
      </c>
      <c r="M468">
        <f t="shared" si="36"/>
        <v>122979.58</v>
      </c>
      <c r="N468" s="25">
        <f t="shared" si="37"/>
        <v>2.6980088889553859</v>
      </c>
      <c r="O468" s="19">
        <f t="shared" si="38"/>
        <v>2.7</v>
      </c>
      <c r="P468">
        <v>648</v>
      </c>
      <c r="Q468">
        <v>0</v>
      </c>
      <c r="R468">
        <v>0</v>
      </c>
      <c r="S468">
        <v>700</v>
      </c>
      <c r="T468">
        <v>7.31</v>
      </c>
      <c r="U468" t="s">
        <v>1049</v>
      </c>
      <c r="V468" t="s">
        <v>1050</v>
      </c>
      <c r="W468" t="s">
        <v>1051</v>
      </c>
      <c r="X468" t="s">
        <v>1052</v>
      </c>
      <c r="Y468">
        <v>3318</v>
      </c>
      <c r="Z468">
        <v>0</v>
      </c>
      <c r="AA468">
        <v>0</v>
      </c>
      <c r="AB468">
        <f t="shared" si="39"/>
        <v>3318</v>
      </c>
      <c r="AC468">
        <v>0</v>
      </c>
      <c r="AD468">
        <v>25372</v>
      </c>
      <c r="AE468">
        <v>0</v>
      </c>
      <c r="AF468">
        <v>0</v>
      </c>
      <c r="AG468">
        <v>0</v>
      </c>
      <c r="AH468">
        <v>3318</v>
      </c>
    </row>
    <row r="469" spans="1:34" x14ac:dyDescent="0.25">
      <c r="A469" t="str">
        <f t="shared" si="35"/>
        <v>MRKU00332929405104090</v>
      </c>
      <c r="B469" t="s">
        <v>510</v>
      </c>
      <c r="C469" s="22">
        <v>9405104090</v>
      </c>
      <c r="D469" s="20">
        <v>43718</v>
      </c>
      <c r="E469" t="s">
        <v>1046</v>
      </c>
      <c r="F469">
        <v>100</v>
      </c>
      <c r="G469" t="s">
        <v>1047</v>
      </c>
      <c r="H469">
        <v>6225</v>
      </c>
      <c r="I469">
        <v>6912</v>
      </c>
      <c r="J469">
        <v>0</v>
      </c>
      <c r="K469">
        <v>1148.58</v>
      </c>
      <c r="L469" t="s">
        <v>1048</v>
      </c>
      <c r="M469">
        <f t="shared" si="36"/>
        <v>7373.58</v>
      </c>
      <c r="N469" s="25">
        <f t="shared" si="37"/>
        <v>4.0007703178103444</v>
      </c>
      <c r="O469" s="19">
        <f t="shared" si="38"/>
        <v>4.0999999999999996</v>
      </c>
      <c r="P469">
        <v>33</v>
      </c>
      <c r="Q469">
        <v>0</v>
      </c>
      <c r="R469">
        <v>0</v>
      </c>
      <c r="S469">
        <v>700</v>
      </c>
      <c r="T469">
        <v>7.31</v>
      </c>
      <c r="U469" t="s">
        <v>1049</v>
      </c>
      <c r="V469" t="s">
        <v>1050</v>
      </c>
      <c r="W469" t="s">
        <v>1051</v>
      </c>
      <c r="X469" t="s">
        <v>1052</v>
      </c>
      <c r="Y469">
        <v>295</v>
      </c>
      <c r="Z469">
        <v>0</v>
      </c>
      <c r="AA469">
        <v>0</v>
      </c>
      <c r="AB469">
        <f t="shared" si="39"/>
        <v>295</v>
      </c>
      <c r="AC469">
        <v>0</v>
      </c>
      <c r="AD469">
        <v>1321</v>
      </c>
      <c r="AE469">
        <v>0</v>
      </c>
      <c r="AF469">
        <v>0</v>
      </c>
      <c r="AG469">
        <v>0</v>
      </c>
      <c r="AH469">
        <v>295</v>
      </c>
    </row>
    <row r="470" spans="1:34" x14ac:dyDescent="0.25">
      <c r="A470" t="str">
        <f t="shared" si="35"/>
        <v>MRKU00332929405409990</v>
      </c>
      <c r="B470" t="s">
        <v>510</v>
      </c>
      <c r="C470" s="22">
        <v>9405409990</v>
      </c>
      <c r="D470" s="20">
        <v>43718</v>
      </c>
      <c r="E470" t="s">
        <v>1046</v>
      </c>
      <c r="F470">
        <v>100</v>
      </c>
      <c r="G470" t="s">
        <v>1047</v>
      </c>
      <c r="H470">
        <v>3089</v>
      </c>
      <c r="I470">
        <v>3430</v>
      </c>
      <c r="J470">
        <v>0</v>
      </c>
      <c r="K470">
        <v>1148.58</v>
      </c>
      <c r="L470" t="s">
        <v>1048</v>
      </c>
      <c r="M470">
        <f t="shared" si="36"/>
        <v>4237.58</v>
      </c>
      <c r="N470" s="25">
        <f t="shared" si="37"/>
        <v>1.9822634616927588</v>
      </c>
      <c r="O470" s="19">
        <f t="shared" si="38"/>
        <v>2</v>
      </c>
      <c r="P470">
        <v>16</v>
      </c>
      <c r="Q470">
        <v>0</v>
      </c>
      <c r="R470">
        <v>0</v>
      </c>
      <c r="S470">
        <v>700</v>
      </c>
      <c r="T470">
        <v>7.31</v>
      </c>
      <c r="U470" t="s">
        <v>1049</v>
      </c>
      <c r="V470" t="s">
        <v>1050</v>
      </c>
      <c r="W470" t="s">
        <v>1051</v>
      </c>
      <c r="X470" t="s">
        <v>1052</v>
      </c>
      <c r="Y470">
        <v>84</v>
      </c>
      <c r="Z470">
        <v>0</v>
      </c>
      <c r="AA470">
        <v>0</v>
      </c>
      <c r="AB470">
        <f t="shared" si="39"/>
        <v>84</v>
      </c>
      <c r="AC470">
        <v>0</v>
      </c>
      <c r="AD470">
        <v>643</v>
      </c>
      <c r="AE470">
        <v>0</v>
      </c>
      <c r="AF470">
        <v>0</v>
      </c>
      <c r="AG470">
        <v>0</v>
      </c>
      <c r="AH470">
        <v>84</v>
      </c>
    </row>
    <row r="471" spans="1:34" x14ac:dyDescent="0.25">
      <c r="A471" t="str">
        <f t="shared" si="35"/>
        <v>MRKU05620709405109190</v>
      </c>
      <c r="B471" t="s">
        <v>547</v>
      </c>
      <c r="C471" s="22">
        <v>9405109190</v>
      </c>
      <c r="D471" s="20">
        <v>43718</v>
      </c>
      <c r="E471" t="s">
        <v>1046</v>
      </c>
      <c r="F471">
        <v>100</v>
      </c>
      <c r="G471" t="s">
        <v>1047</v>
      </c>
      <c r="H471">
        <v>9130</v>
      </c>
      <c r="I471">
        <v>10137.6</v>
      </c>
      <c r="J471">
        <v>0</v>
      </c>
      <c r="K471">
        <v>1144.67</v>
      </c>
      <c r="L471" t="s">
        <v>1048</v>
      </c>
      <c r="M471">
        <f t="shared" si="36"/>
        <v>10274.67</v>
      </c>
      <c r="N471" s="25">
        <f t="shared" si="37"/>
        <v>2.4526335152369856</v>
      </c>
      <c r="O471" s="19">
        <f t="shared" si="38"/>
        <v>2.5</v>
      </c>
      <c r="P471">
        <v>120</v>
      </c>
      <c r="Q471">
        <v>0</v>
      </c>
      <c r="R471">
        <v>0</v>
      </c>
      <c r="S471">
        <v>700</v>
      </c>
      <c r="T471">
        <v>2.96</v>
      </c>
      <c r="U471" t="s">
        <v>1049</v>
      </c>
      <c r="V471" t="s">
        <v>1050</v>
      </c>
      <c r="W471" t="s">
        <v>1051</v>
      </c>
      <c r="X471" t="s">
        <v>1052</v>
      </c>
      <c r="Y471">
        <v>252</v>
      </c>
      <c r="Z471">
        <v>0</v>
      </c>
      <c r="AA471">
        <v>0</v>
      </c>
      <c r="AB471">
        <f t="shared" si="39"/>
        <v>252</v>
      </c>
      <c r="AC471">
        <v>0</v>
      </c>
      <c r="AD471">
        <v>1939</v>
      </c>
      <c r="AE471">
        <v>0</v>
      </c>
      <c r="AF471">
        <v>0</v>
      </c>
      <c r="AG471">
        <v>0</v>
      </c>
      <c r="AH471">
        <v>252</v>
      </c>
    </row>
    <row r="472" spans="1:34" x14ac:dyDescent="0.25">
      <c r="A472" t="str">
        <f t="shared" si="35"/>
        <v>MRKU05620709405109890</v>
      </c>
      <c r="B472" t="s">
        <v>547</v>
      </c>
      <c r="C472" s="22">
        <v>9405109890</v>
      </c>
      <c r="D472" s="20">
        <v>43718</v>
      </c>
      <c r="E472" t="s">
        <v>1046</v>
      </c>
      <c r="F472">
        <v>100</v>
      </c>
      <c r="G472" t="s">
        <v>1047</v>
      </c>
      <c r="H472">
        <v>37544</v>
      </c>
      <c r="I472">
        <v>41688.800000000003</v>
      </c>
      <c r="J472">
        <v>0</v>
      </c>
      <c r="K472">
        <v>1144.67</v>
      </c>
      <c r="L472" t="s">
        <v>1048</v>
      </c>
      <c r="M472">
        <f t="shared" si="36"/>
        <v>38688.67</v>
      </c>
      <c r="N472" s="25">
        <f t="shared" si="37"/>
        <v>2.6752018097287915</v>
      </c>
      <c r="O472" s="19">
        <f t="shared" si="38"/>
        <v>2.7</v>
      </c>
      <c r="P472">
        <v>492</v>
      </c>
      <c r="Q472">
        <v>0</v>
      </c>
      <c r="R472">
        <v>0</v>
      </c>
      <c r="S472">
        <v>700</v>
      </c>
      <c r="T472">
        <v>2.96</v>
      </c>
      <c r="U472" t="s">
        <v>1049</v>
      </c>
      <c r="V472" t="s">
        <v>1050</v>
      </c>
      <c r="W472" t="s">
        <v>1051</v>
      </c>
      <c r="X472" t="s">
        <v>1052</v>
      </c>
      <c r="Y472">
        <v>1035</v>
      </c>
      <c r="Z472">
        <v>0</v>
      </c>
      <c r="AA472">
        <v>0</v>
      </c>
      <c r="AB472">
        <f t="shared" si="39"/>
        <v>1035</v>
      </c>
      <c r="AC472">
        <v>0</v>
      </c>
      <c r="AD472">
        <v>7975</v>
      </c>
      <c r="AE472">
        <v>0</v>
      </c>
      <c r="AF472">
        <v>0</v>
      </c>
      <c r="AG472">
        <v>0</v>
      </c>
      <c r="AH472">
        <v>1035</v>
      </c>
    </row>
    <row r="473" spans="1:34" x14ac:dyDescent="0.25">
      <c r="A473" t="str">
        <f t="shared" si="35"/>
        <v>MRKU05620709405409990</v>
      </c>
      <c r="B473" t="s">
        <v>547</v>
      </c>
      <c r="C473" s="22">
        <v>9405409990</v>
      </c>
      <c r="D473" s="20">
        <v>43718</v>
      </c>
      <c r="E473" t="s">
        <v>1046</v>
      </c>
      <c r="F473">
        <v>100</v>
      </c>
      <c r="G473" t="s">
        <v>1047</v>
      </c>
      <c r="H473">
        <v>6720</v>
      </c>
      <c r="I473">
        <v>7462</v>
      </c>
      <c r="J473">
        <v>0</v>
      </c>
      <c r="K473">
        <v>1144.67</v>
      </c>
      <c r="L473" t="s">
        <v>1048</v>
      </c>
      <c r="M473">
        <f t="shared" si="36"/>
        <v>7864.67</v>
      </c>
      <c r="N473" s="25">
        <f t="shared" si="37"/>
        <v>2.3522919588488773</v>
      </c>
      <c r="O473" s="19">
        <f t="shared" si="38"/>
        <v>2.4</v>
      </c>
      <c r="P473">
        <v>88</v>
      </c>
      <c r="Q473">
        <v>0</v>
      </c>
      <c r="R473">
        <v>0</v>
      </c>
      <c r="S473">
        <v>700</v>
      </c>
      <c r="T473">
        <v>2.96</v>
      </c>
      <c r="U473" t="s">
        <v>1049</v>
      </c>
      <c r="V473" t="s">
        <v>1050</v>
      </c>
      <c r="W473" t="s">
        <v>1051</v>
      </c>
      <c r="X473" t="s">
        <v>1052</v>
      </c>
      <c r="Y473">
        <v>185</v>
      </c>
      <c r="Z473">
        <v>0</v>
      </c>
      <c r="AA473">
        <v>0</v>
      </c>
      <c r="AB473">
        <f t="shared" si="39"/>
        <v>185</v>
      </c>
      <c r="AC473">
        <v>0</v>
      </c>
      <c r="AD473">
        <v>1427</v>
      </c>
      <c r="AE473">
        <v>0</v>
      </c>
      <c r="AF473">
        <v>0</v>
      </c>
      <c r="AG473">
        <v>0</v>
      </c>
      <c r="AH473">
        <v>185</v>
      </c>
    </row>
    <row r="474" spans="1:34" x14ac:dyDescent="0.25">
      <c r="A474" t="str">
        <f t="shared" si="35"/>
        <v>MRKU73618903919101500</v>
      </c>
      <c r="B474" t="s">
        <v>613</v>
      </c>
      <c r="C474" s="22">
        <v>3919101500</v>
      </c>
      <c r="D474" s="20">
        <v>43718</v>
      </c>
      <c r="E474" t="s">
        <v>1046</v>
      </c>
      <c r="F474">
        <v>100</v>
      </c>
      <c r="G474" t="s">
        <v>1047</v>
      </c>
      <c r="H474">
        <v>10995</v>
      </c>
      <c r="I474">
        <v>12209.16</v>
      </c>
      <c r="J474">
        <v>0</v>
      </c>
      <c r="K474">
        <v>498.62</v>
      </c>
      <c r="L474" t="s">
        <v>1048</v>
      </c>
      <c r="M474">
        <f t="shared" si="36"/>
        <v>11493.62</v>
      </c>
      <c r="N474" s="25">
        <f t="shared" si="37"/>
        <v>6.2730453938793866</v>
      </c>
      <c r="O474" s="19">
        <f t="shared" si="38"/>
        <v>6.3</v>
      </c>
      <c r="P474">
        <v>266</v>
      </c>
      <c r="Q474">
        <v>0</v>
      </c>
      <c r="R474">
        <v>0</v>
      </c>
      <c r="S474">
        <v>300</v>
      </c>
      <c r="T474">
        <v>0.69</v>
      </c>
      <c r="U474" t="s">
        <v>1056</v>
      </c>
      <c r="V474" t="s">
        <v>1057</v>
      </c>
      <c r="W474" t="s">
        <v>1051</v>
      </c>
      <c r="X474" t="s">
        <v>1052</v>
      </c>
      <c r="Y474">
        <v>721</v>
      </c>
      <c r="Z474">
        <v>0</v>
      </c>
      <c r="AA474">
        <v>4</v>
      </c>
      <c r="AB474">
        <f t="shared" si="39"/>
        <v>725</v>
      </c>
      <c r="AC474">
        <v>0</v>
      </c>
      <c r="AD474">
        <v>2486</v>
      </c>
      <c r="AE474">
        <v>7</v>
      </c>
      <c r="AF474">
        <v>0</v>
      </c>
      <c r="AG474">
        <v>0</v>
      </c>
      <c r="AH474">
        <v>732</v>
      </c>
    </row>
    <row r="475" spans="1:34" x14ac:dyDescent="0.25">
      <c r="A475" t="str">
        <f t="shared" si="35"/>
        <v>MRKU73618907323930090</v>
      </c>
      <c r="B475" t="s">
        <v>613</v>
      </c>
      <c r="C475" s="22">
        <v>7323930090</v>
      </c>
      <c r="D475" s="20">
        <v>43718</v>
      </c>
      <c r="E475" t="s">
        <v>1046</v>
      </c>
      <c r="F475">
        <v>100</v>
      </c>
      <c r="G475" t="s">
        <v>1047</v>
      </c>
      <c r="H475">
        <v>1390</v>
      </c>
      <c r="I475">
        <v>1543.28</v>
      </c>
      <c r="J475">
        <v>0</v>
      </c>
      <c r="K475">
        <v>498.62</v>
      </c>
      <c r="L475" t="s">
        <v>1048</v>
      </c>
      <c r="M475">
        <f t="shared" si="36"/>
        <v>1888.62</v>
      </c>
      <c r="N475" s="25">
        <f t="shared" si="37"/>
        <v>2.4356408382840384</v>
      </c>
      <c r="O475" s="19">
        <f t="shared" si="38"/>
        <v>2.5</v>
      </c>
      <c r="P475">
        <v>34</v>
      </c>
      <c r="Q475">
        <v>0</v>
      </c>
      <c r="R475">
        <v>0</v>
      </c>
      <c r="S475">
        <v>300</v>
      </c>
      <c r="T475">
        <v>0.69</v>
      </c>
      <c r="U475" t="s">
        <v>1056</v>
      </c>
      <c r="V475" t="s">
        <v>1057</v>
      </c>
      <c r="W475" t="s">
        <v>1051</v>
      </c>
      <c r="X475" t="s">
        <v>1052</v>
      </c>
      <c r="Y475">
        <v>46</v>
      </c>
      <c r="Z475">
        <v>0</v>
      </c>
      <c r="AA475">
        <v>3</v>
      </c>
      <c r="AB475">
        <f t="shared" si="39"/>
        <v>49</v>
      </c>
      <c r="AC475">
        <v>0</v>
      </c>
      <c r="AD475">
        <v>306</v>
      </c>
      <c r="AE475">
        <v>0</v>
      </c>
      <c r="AF475">
        <v>0</v>
      </c>
      <c r="AG475">
        <v>0</v>
      </c>
      <c r="AH475">
        <v>49</v>
      </c>
    </row>
    <row r="476" spans="1:34" x14ac:dyDescent="0.25">
      <c r="A476" t="str">
        <f t="shared" si="35"/>
        <v>MRKU74461067009920000</v>
      </c>
      <c r="B476" t="s">
        <v>614</v>
      </c>
      <c r="C476" s="22">
        <v>7009920000</v>
      </c>
      <c r="D476" s="20">
        <v>43724</v>
      </c>
      <c r="E476" t="s">
        <v>1046</v>
      </c>
      <c r="F476">
        <v>100</v>
      </c>
      <c r="G476" t="s">
        <v>1047</v>
      </c>
      <c r="H476">
        <v>17858</v>
      </c>
      <c r="I476">
        <v>19829.13</v>
      </c>
      <c r="J476">
        <v>0</v>
      </c>
      <c r="K476">
        <v>556.89</v>
      </c>
      <c r="L476" t="s">
        <v>1048</v>
      </c>
      <c r="M476">
        <f t="shared" si="36"/>
        <v>18414.89</v>
      </c>
      <c r="N476" s="25">
        <f t="shared" si="37"/>
        <v>4.0021960489582069</v>
      </c>
      <c r="O476" s="19">
        <f t="shared" si="38"/>
        <v>4.0999999999999996</v>
      </c>
      <c r="P476">
        <v>950</v>
      </c>
      <c r="Q476">
        <v>0</v>
      </c>
      <c r="R476">
        <v>0</v>
      </c>
      <c r="S476">
        <v>950</v>
      </c>
      <c r="T476">
        <v>0.99</v>
      </c>
      <c r="U476" t="s">
        <v>1058</v>
      </c>
      <c r="V476" t="s">
        <v>1059</v>
      </c>
      <c r="W476" t="s">
        <v>1051</v>
      </c>
      <c r="X476" t="s">
        <v>1052</v>
      </c>
      <c r="Y476">
        <v>737</v>
      </c>
      <c r="Z476">
        <v>0</v>
      </c>
      <c r="AA476">
        <v>0</v>
      </c>
      <c r="AB476">
        <f t="shared" si="39"/>
        <v>737</v>
      </c>
      <c r="AC476">
        <v>0</v>
      </c>
      <c r="AD476">
        <v>4020</v>
      </c>
      <c r="AE476">
        <v>8</v>
      </c>
      <c r="AF476">
        <v>0</v>
      </c>
      <c r="AG476">
        <v>0</v>
      </c>
      <c r="AH476">
        <v>745</v>
      </c>
    </row>
    <row r="477" spans="1:34" x14ac:dyDescent="0.25">
      <c r="A477" t="str">
        <f t="shared" si="35"/>
        <v>MSDU77856993925901000</v>
      </c>
      <c r="B477" t="s">
        <v>634</v>
      </c>
      <c r="C477" s="22">
        <v>3925901000</v>
      </c>
      <c r="D477" s="20">
        <v>43717</v>
      </c>
      <c r="E477" t="s">
        <v>1046</v>
      </c>
      <c r="F477">
        <v>100</v>
      </c>
      <c r="G477" t="s">
        <v>1047</v>
      </c>
      <c r="H477">
        <v>19503</v>
      </c>
      <c r="I477">
        <v>21656.400000000001</v>
      </c>
      <c r="J477">
        <v>0</v>
      </c>
      <c r="K477">
        <v>1011.97</v>
      </c>
      <c r="L477" t="s">
        <v>1048</v>
      </c>
      <c r="M477">
        <f t="shared" si="36"/>
        <v>20514.97</v>
      </c>
      <c r="N477" s="25">
        <f t="shared" si="37"/>
        <v>6.4976941228770988</v>
      </c>
      <c r="O477" s="19">
        <f t="shared" si="38"/>
        <v>6.5</v>
      </c>
      <c r="P477">
        <v>700</v>
      </c>
      <c r="Q477">
        <v>0</v>
      </c>
      <c r="R477">
        <v>0</v>
      </c>
      <c r="S477">
        <v>700</v>
      </c>
      <c r="T477">
        <v>1.08</v>
      </c>
      <c r="U477" t="s">
        <v>1049</v>
      </c>
      <c r="V477" t="s">
        <v>1050</v>
      </c>
      <c r="W477" t="s">
        <v>1051</v>
      </c>
      <c r="X477" t="s">
        <v>1052</v>
      </c>
      <c r="Y477">
        <v>1333</v>
      </c>
      <c r="Z477">
        <v>0</v>
      </c>
      <c r="AA477">
        <v>0</v>
      </c>
      <c r="AB477">
        <f t="shared" si="39"/>
        <v>1333</v>
      </c>
      <c r="AC477">
        <v>0</v>
      </c>
      <c r="AD477">
        <v>4510</v>
      </c>
      <c r="AE477">
        <v>0</v>
      </c>
      <c r="AF477">
        <v>0</v>
      </c>
      <c r="AG477">
        <v>0</v>
      </c>
      <c r="AH477">
        <v>1333</v>
      </c>
    </row>
    <row r="478" spans="1:34" x14ac:dyDescent="0.25">
      <c r="A478" t="str">
        <f t="shared" si="35"/>
        <v>MSKU13239349405109190</v>
      </c>
      <c r="B478" t="s">
        <v>638</v>
      </c>
      <c r="C478" s="22">
        <v>9405109190</v>
      </c>
      <c r="D478" s="20">
        <v>43718</v>
      </c>
      <c r="E478" t="s">
        <v>1046</v>
      </c>
      <c r="F478">
        <v>100</v>
      </c>
      <c r="G478" t="s">
        <v>1047</v>
      </c>
      <c r="H478">
        <v>18219</v>
      </c>
      <c r="I478">
        <v>20230</v>
      </c>
      <c r="J478">
        <v>0</v>
      </c>
      <c r="K478">
        <v>1142.9100000000001</v>
      </c>
      <c r="L478" t="s">
        <v>1048</v>
      </c>
      <c r="M478">
        <f t="shared" si="36"/>
        <v>19361.91</v>
      </c>
      <c r="N478" s="25">
        <f t="shared" si="37"/>
        <v>2.7011797906301602</v>
      </c>
      <c r="O478" s="19">
        <f t="shared" si="38"/>
        <v>2.8000000000000003</v>
      </c>
      <c r="P478">
        <v>700</v>
      </c>
      <c r="Q478">
        <v>0</v>
      </c>
      <c r="R478">
        <v>0</v>
      </c>
      <c r="S478">
        <v>700</v>
      </c>
      <c r="T478">
        <v>1.01</v>
      </c>
      <c r="U478" t="s">
        <v>1049</v>
      </c>
      <c r="V478" t="s">
        <v>1050</v>
      </c>
      <c r="W478" t="s">
        <v>1051</v>
      </c>
      <c r="X478" t="s">
        <v>1052</v>
      </c>
      <c r="Y478">
        <v>523</v>
      </c>
      <c r="Z478">
        <v>0</v>
      </c>
      <c r="AA478">
        <v>0</v>
      </c>
      <c r="AB478">
        <f t="shared" si="39"/>
        <v>523</v>
      </c>
      <c r="AC478">
        <v>0</v>
      </c>
      <c r="AD478">
        <v>4117</v>
      </c>
      <c r="AE478">
        <v>0</v>
      </c>
      <c r="AF478">
        <v>0</v>
      </c>
      <c r="AG478">
        <v>0</v>
      </c>
      <c r="AH478">
        <v>523</v>
      </c>
    </row>
    <row r="479" spans="1:34" x14ac:dyDescent="0.25">
      <c r="A479" t="str">
        <f t="shared" si="35"/>
        <v>MSKU18409848302415000</v>
      </c>
      <c r="B479" t="s">
        <v>643</v>
      </c>
      <c r="C479" s="22">
        <v>8302415000</v>
      </c>
      <c r="D479" s="20">
        <v>43714</v>
      </c>
      <c r="E479" t="s">
        <v>1046</v>
      </c>
      <c r="F479">
        <v>100</v>
      </c>
      <c r="G479" t="s">
        <v>1047</v>
      </c>
      <c r="H479">
        <v>47505</v>
      </c>
      <c r="I479">
        <v>52749.88</v>
      </c>
      <c r="J479">
        <v>0</v>
      </c>
      <c r="K479">
        <v>1002.85</v>
      </c>
      <c r="L479" t="s">
        <v>1048</v>
      </c>
      <c r="M479">
        <f t="shared" si="36"/>
        <v>48507.85</v>
      </c>
      <c r="N479" s="25">
        <f t="shared" si="37"/>
        <v>2.6902862114070198</v>
      </c>
      <c r="O479" s="19">
        <f t="shared" si="38"/>
        <v>2.7</v>
      </c>
      <c r="P479">
        <v>790</v>
      </c>
      <c r="Q479">
        <v>0</v>
      </c>
      <c r="R479">
        <v>0</v>
      </c>
      <c r="S479">
        <v>950</v>
      </c>
      <c r="T479">
        <v>3.17</v>
      </c>
      <c r="U479" t="s">
        <v>1058</v>
      </c>
      <c r="V479" t="s">
        <v>1059</v>
      </c>
      <c r="W479" t="s">
        <v>1051</v>
      </c>
      <c r="X479" t="s">
        <v>1052</v>
      </c>
      <c r="Y479">
        <v>1305</v>
      </c>
      <c r="Z479">
        <v>0</v>
      </c>
      <c r="AA479">
        <v>0</v>
      </c>
      <c r="AB479">
        <f t="shared" si="39"/>
        <v>1305</v>
      </c>
      <c r="AC479">
        <v>0</v>
      </c>
      <c r="AD479">
        <v>10087</v>
      </c>
      <c r="AE479">
        <v>13</v>
      </c>
      <c r="AF479">
        <v>0</v>
      </c>
      <c r="AG479">
        <v>0</v>
      </c>
      <c r="AH479">
        <v>1318</v>
      </c>
    </row>
    <row r="480" spans="1:34" x14ac:dyDescent="0.25">
      <c r="A480" t="str">
        <f t="shared" si="35"/>
        <v>MSKU18409849403208000</v>
      </c>
      <c r="B480" t="s">
        <v>643</v>
      </c>
      <c r="C480" s="22">
        <v>9403208000</v>
      </c>
      <c r="D480" s="20">
        <v>43714</v>
      </c>
      <c r="E480" t="s">
        <v>1046</v>
      </c>
      <c r="F480">
        <v>100</v>
      </c>
      <c r="G480" t="s">
        <v>1047</v>
      </c>
      <c r="H480">
        <v>9589</v>
      </c>
      <c r="I480">
        <v>10648</v>
      </c>
      <c r="J480">
        <v>0</v>
      </c>
      <c r="K480">
        <v>1002.85</v>
      </c>
      <c r="L480" t="s">
        <v>1048</v>
      </c>
      <c r="M480">
        <f t="shared" si="36"/>
        <v>10591.85</v>
      </c>
      <c r="N480" s="25">
        <f t="shared" si="37"/>
        <v>0</v>
      </c>
      <c r="O480" s="19">
        <f t="shared" si="38"/>
        <v>0</v>
      </c>
      <c r="P480">
        <v>160</v>
      </c>
      <c r="Q480">
        <v>0</v>
      </c>
      <c r="R480">
        <v>0</v>
      </c>
      <c r="S480">
        <v>950</v>
      </c>
      <c r="T480">
        <v>3.17</v>
      </c>
      <c r="U480" t="s">
        <v>1058</v>
      </c>
      <c r="V480" t="s">
        <v>1059</v>
      </c>
      <c r="W480" t="s">
        <v>1051</v>
      </c>
      <c r="X480" t="s">
        <v>1052</v>
      </c>
      <c r="Y480">
        <v>0</v>
      </c>
      <c r="Z480">
        <v>0</v>
      </c>
      <c r="AA480">
        <v>18</v>
      </c>
      <c r="AB480">
        <f t="shared" si="39"/>
        <v>18</v>
      </c>
      <c r="AC480">
        <v>0</v>
      </c>
      <c r="AD480">
        <v>1987</v>
      </c>
      <c r="AE480">
        <v>0</v>
      </c>
      <c r="AF480">
        <v>0</v>
      </c>
      <c r="AG480">
        <v>0</v>
      </c>
      <c r="AH480">
        <v>18</v>
      </c>
    </row>
    <row r="481" spans="1:34" x14ac:dyDescent="0.25">
      <c r="A481" t="str">
        <f t="shared" si="35"/>
        <v>MSKU70558504418208000</v>
      </c>
      <c r="B481" t="s">
        <v>704</v>
      </c>
      <c r="C481" s="22">
        <v>4418208000</v>
      </c>
      <c r="D481" s="20">
        <v>43734</v>
      </c>
      <c r="E481" t="s">
        <v>1046</v>
      </c>
      <c r="F481">
        <v>100</v>
      </c>
      <c r="G481" t="s">
        <v>1048</v>
      </c>
      <c r="H481">
        <v>43393</v>
      </c>
      <c r="I481">
        <v>43392.5</v>
      </c>
      <c r="J481">
        <v>0</v>
      </c>
      <c r="K481">
        <v>590.16999999999996</v>
      </c>
      <c r="L481" t="s">
        <v>1048</v>
      </c>
      <c r="M481">
        <f t="shared" si="36"/>
        <v>43983.17</v>
      </c>
      <c r="N481" s="25">
        <f t="shared" si="37"/>
        <v>0</v>
      </c>
      <c r="O481" s="19">
        <f t="shared" si="38"/>
        <v>0</v>
      </c>
      <c r="P481">
        <v>550</v>
      </c>
      <c r="Q481">
        <v>0</v>
      </c>
      <c r="R481">
        <v>0</v>
      </c>
      <c r="S481">
        <v>550</v>
      </c>
      <c r="T481">
        <v>2.17</v>
      </c>
      <c r="U481" t="s">
        <v>1049</v>
      </c>
      <c r="V481" t="s">
        <v>1050</v>
      </c>
      <c r="W481" t="s">
        <v>1051</v>
      </c>
      <c r="X481" t="s">
        <v>1052</v>
      </c>
      <c r="Y481">
        <v>0</v>
      </c>
      <c r="Z481">
        <v>0</v>
      </c>
      <c r="AA481">
        <v>0</v>
      </c>
      <c r="AB481">
        <f t="shared" si="39"/>
        <v>0</v>
      </c>
      <c r="AC481">
        <v>0</v>
      </c>
      <c r="AD481">
        <v>8908</v>
      </c>
      <c r="AE481">
        <v>7</v>
      </c>
      <c r="AF481">
        <v>0</v>
      </c>
      <c r="AG481">
        <v>0</v>
      </c>
      <c r="AH481">
        <v>7</v>
      </c>
    </row>
    <row r="482" spans="1:34" x14ac:dyDescent="0.25">
      <c r="A482" t="str">
        <f t="shared" si="35"/>
        <v>MSKU72233419405109190</v>
      </c>
      <c r="B482" t="s">
        <v>705</v>
      </c>
      <c r="C482" s="22">
        <v>9405109190</v>
      </c>
      <c r="D482" s="20">
        <v>43725</v>
      </c>
      <c r="E482" t="s">
        <v>1046</v>
      </c>
      <c r="F482">
        <v>100</v>
      </c>
      <c r="G482" t="s">
        <v>1047</v>
      </c>
      <c r="H482">
        <v>19876</v>
      </c>
      <c r="I482">
        <v>22070</v>
      </c>
      <c r="J482">
        <v>0</v>
      </c>
      <c r="K482">
        <v>590.01</v>
      </c>
      <c r="L482" t="s">
        <v>1048</v>
      </c>
      <c r="M482">
        <f t="shared" si="36"/>
        <v>20466.009999999998</v>
      </c>
      <c r="N482" s="25">
        <f t="shared" si="37"/>
        <v>2.6629518894987347</v>
      </c>
      <c r="O482" s="19">
        <f t="shared" si="38"/>
        <v>2.7</v>
      </c>
      <c r="P482">
        <v>346</v>
      </c>
      <c r="Q482">
        <v>0</v>
      </c>
      <c r="R482">
        <v>0</v>
      </c>
      <c r="S482">
        <v>700</v>
      </c>
      <c r="T482">
        <v>2.23</v>
      </c>
      <c r="U482" t="s">
        <v>1049</v>
      </c>
      <c r="V482" t="s">
        <v>1050</v>
      </c>
      <c r="W482" t="s">
        <v>1051</v>
      </c>
      <c r="X482" t="s">
        <v>1052</v>
      </c>
      <c r="Y482">
        <v>545</v>
      </c>
      <c r="Z482">
        <v>0</v>
      </c>
      <c r="AA482">
        <v>0</v>
      </c>
      <c r="AB482">
        <f t="shared" si="39"/>
        <v>545</v>
      </c>
      <c r="AC482">
        <v>0</v>
      </c>
      <c r="AD482">
        <v>4212</v>
      </c>
      <c r="AE482">
        <v>0</v>
      </c>
      <c r="AF482">
        <v>0</v>
      </c>
      <c r="AG482">
        <v>0</v>
      </c>
      <c r="AH482">
        <v>545</v>
      </c>
    </row>
    <row r="483" spans="1:34" x14ac:dyDescent="0.25">
      <c r="A483" t="str">
        <f t="shared" si="35"/>
        <v>MSKU72233419405109890</v>
      </c>
      <c r="B483" t="s">
        <v>705</v>
      </c>
      <c r="C483" s="22">
        <v>9405109890</v>
      </c>
      <c r="D483" s="20">
        <v>43725</v>
      </c>
      <c r="E483" t="s">
        <v>1046</v>
      </c>
      <c r="F483">
        <v>100</v>
      </c>
      <c r="G483" t="s">
        <v>1047</v>
      </c>
      <c r="H483">
        <v>20323</v>
      </c>
      <c r="I483">
        <v>22567.200000000001</v>
      </c>
      <c r="J483">
        <v>0</v>
      </c>
      <c r="K483">
        <v>590.01</v>
      </c>
      <c r="L483" t="s">
        <v>1048</v>
      </c>
      <c r="M483">
        <f t="shared" si="36"/>
        <v>20913.009999999998</v>
      </c>
      <c r="N483" s="25">
        <f t="shared" si="37"/>
        <v>2.6634138270865844</v>
      </c>
      <c r="O483" s="19">
        <f t="shared" si="38"/>
        <v>2.7</v>
      </c>
      <c r="P483">
        <v>354</v>
      </c>
      <c r="Q483">
        <v>0</v>
      </c>
      <c r="R483">
        <v>0</v>
      </c>
      <c r="S483">
        <v>700</v>
      </c>
      <c r="T483">
        <v>2.23</v>
      </c>
      <c r="U483" t="s">
        <v>1049</v>
      </c>
      <c r="V483" t="s">
        <v>1050</v>
      </c>
      <c r="W483" t="s">
        <v>1051</v>
      </c>
      <c r="X483" t="s">
        <v>1052</v>
      </c>
      <c r="Y483">
        <v>557</v>
      </c>
      <c r="Z483">
        <v>0</v>
      </c>
      <c r="AA483">
        <v>0</v>
      </c>
      <c r="AB483">
        <f t="shared" si="39"/>
        <v>557</v>
      </c>
      <c r="AC483">
        <v>0</v>
      </c>
      <c r="AD483">
        <v>4306</v>
      </c>
      <c r="AE483">
        <v>0</v>
      </c>
      <c r="AF483">
        <v>0</v>
      </c>
      <c r="AG483">
        <v>0</v>
      </c>
      <c r="AH483">
        <v>557</v>
      </c>
    </row>
    <row r="484" spans="1:34" x14ac:dyDescent="0.25">
      <c r="A484" t="str">
        <f t="shared" si="35"/>
        <v>NYKU27905003918109090</v>
      </c>
      <c r="B484" t="s">
        <v>719</v>
      </c>
      <c r="C484" s="22">
        <v>3918109090</v>
      </c>
      <c r="D484" s="20">
        <v>43717</v>
      </c>
      <c r="E484" t="s">
        <v>1046</v>
      </c>
      <c r="F484">
        <v>100</v>
      </c>
      <c r="G484" t="s">
        <v>1055</v>
      </c>
      <c r="H484">
        <v>22117</v>
      </c>
      <c r="I484">
        <v>173482.46</v>
      </c>
      <c r="J484">
        <v>0</v>
      </c>
      <c r="K484">
        <v>475.11</v>
      </c>
      <c r="L484" t="s">
        <v>1048</v>
      </c>
      <c r="M484">
        <f t="shared" si="36"/>
        <v>22592.11</v>
      </c>
      <c r="N484" s="25">
        <f t="shared" si="37"/>
        <v>6.4978437162354465</v>
      </c>
      <c r="O484" s="19">
        <f t="shared" si="38"/>
        <v>6.5</v>
      </c>
      <c r="P484">
        <v>300</v>
      </c>
      <c r="Q484">
        <v>0</v>
      </c>
      <c r="R484">
        <v>0</v>
      </c>
      <c r="S484">
        <v>300</v>
      </c>
      <c r="T484">
        <v>8.67</v>
      </c>
      <c r="U484" t="s">
        <v>1056</v>
      </c>
      <c r="V484" t="s">
        <v>1057</v>
      </c>
      <c r="W484" t="s">
        <v>1051</v>
      </c>
      <c r="X484" t="s">
        <v>1052</v>
      </c>
      <c r="Y484">
        <v>1468</v>
      </c>
      <c r="Z484">
        <v>0</v>
      </c>
      <c r="AA484">
        <v>0</v>
      </c>
      <c r="AB484">
        <f t="shared" si="39"/>
        <v>1468</v>
      </c>
      <c r="AC484">
        <v>0</v>
      </c>
      <c r="AD484">
        <v>4872</v>
      </c>
      <c r="AE484">
        <v>27</v>
      </c>
      <c r="AF484">
        <v>0</v>
      </c>
      <c r="AG484">
        <v>0</v>
      </c>
      <c r="AH484">
        <v>1495</v>
      </c>
    </row>
    <row r="485" spans="1:34" x14ac:dyDescent="0.25">
      <c r="A485" t="str">
        <f t="shared" si="35"/>
        <v>NYKU35302773918109090</v>
      </c>
      <c r="B485" t="s">
        <v>720</v>
      </c>
      <c r="C485" s="22">
        <v>3918109090</v>
      </c>
      <c r="D485" s="20">
        <v>43717</v>
      </c>
      <c r="E485" t="s">
        <v>1046</v>
      </c>
      <c r="F485">
        <v>100</v>
      </c>
      <c r="G485" t="s">
        <v>1055</v>
      </c>
      <c r="H485">
        <v>19997</v>
      </c>
      <c r="I485">
        <v>156849.48000000001</v>
      </c>
      <c r="J485">
        <v>0</v>
      </c>
      <c r="K485">
        <v>475</v>
      </c>
      <c r="L485" t="s">
        <v>1048</v>
      </c>
      <c r="M485">
        <f t="shared" si="36"/>
        <v>20472</v>
      </c>
      <c r="N485" s="25">
        <f t="shared" si="37"/>
        <v>6.501563110590074</v>
      </c>
      <c r="O485" s="19">
        <f t="shared" si="38"/>
        <v>6.6</v>
      </c>
      <c r="P485">
        <v>300</v>
      </c>
      <c r="Q485">
        <v>0</v>
      </c>
      <c r="R485">
        <v>0</v>
      </c>
      <c r="S485">
        <v>300</v>
      </c>
      <c r="T485">
        <v>7.84</v>
      </c>
      <c r="U485" t="s">
        <v>1056</v>
      </c>
      <c r="V485" t="s">
        <v>1057</v>
      </c>
      <c r="W485" t="s">
        <v>1051</v>
      </c>
      <c r="X485" t="s">
        <v>1052</v>
      </c>
      <c r="Y485">
        <v>1331</v>
      </c>
      <c r="Z485">
        <v>0</v>
      </c>
      <c r="AA485">
        <v>0</v>
      </c>
      <c r="AB485">
        <f t="shared" si="39"/>
        <v>1331</v>
      </c>
      <c r="AC485">
        <v>0</v>
      </c>
      <c r="AD485">
        <v>4421</v>
      </c>
      <c r="AE485">
        <v>26</v>
      </c>
      <c r="AF485">
        <v>0</v>
      </c>
      <c r="AG485">
        <v>0</v>
      </c>
      <c r="AH485">
        <v>1357</v>
      </c>
    </row>
    <row r="486" spans="1:34" x14ac:dyDescent="0.25">
      <c r="A486" t="str">
        <f t="shared" si="35"/>
        <v>NYKU38516363918109090</v>
      </c>
      <c r="B486" t="s">
        <v>725</v>
      </c>
      <c r="C486" s="22">
        <v>3918109090</v>
      </c>
      <c r="D486" s="20">
        <v>43717</v>
      </c>
      <c r="E486" t="s">
        <v>1046</v>
      </c>
      <c r="F486">
        <v>100</v>
      </c>
      <c r="G486" t="s">
        <v>1055</v>
      </c>
      <c r="H486">
        <v>19997</v>
      </c>
      <c r="I486">
        <v>156849.48000000001</v>
      </c>
      <c r="J486">
        <v>0</v>
      </c>
      <c r="K486">
        <v>475</v>
      </c>
      <c r="L486" t="s">
        <v>1048</v>
      </c>
      <c r="M486">
        <f t="shared" si="36"/>
        <v>20472</v>
      </c>
      <c r="N486" s="25">
        <f t="shared" si="37"/>
        <v>6.501563110590074</v>
      </c>
      <c r="O486" s="19">
        <f t="shared" si="38"/>
        <v>6.6</v>
      </c>
      <c r="P486">
        <v>300</v>
      </c>
      <c r="Q486">
        <v>0</v>
      </c>
      <c r="R486">
        <v>0</v>
      </c>
      <c r="S486">
        <v>300</v>
      </c>
      <c r="T486">
        <v>7.84</v>
      </c>
      <c r="U486" t="s">
        <v>1056</v>
      </c>
      <c r="V486" t="s">
        <v>1057</v>
      </c>
      <c r="W486" t="s">
        <v>1051</v>
      </c>
      <c r="X486" t="s">
        <v>1052</v>
      </c>
      <c r="Y486">
        <v>1331</v>
      </c>
      <c r="Z486">
        <v>0</v>
      </c>
      <c r="AA486">
        <v>0</v>
      </c>
      <c r="AB486">
        <f t="shared" si="39"/>
        <v>1331</v>
      </c>
      <c r="AC486">
        <v>0</v>
      </c>
      <c r="AD486">
        <v>4421</v>
      </c>
      <c r="AE486">
        <v>26</v>
      </c>
      <c r="AF486">
        <v>0</v>
      </c>
      <c r="AG486">
        <v>0</v>
      </c>
      <c r="AH486">
        <v>1357</v>
      </c>
    </row>
    <row r="487" spans="1:34" x14ac:dyDescent="0.25">
      <c r="A487" t="str">
        <f t="shared" si="35"/>
        <v>NYKU83431975703308800</v>
      </c>
      <c r="B487" t="s">
        <v>728</v>
      </c>
      <c r="C487" s="22">
        <v>5703308800</v>
      </c>
      <c r="D487" s="20">
        <v>43724</v>
      </c>
      <c r="E487" t="s">
        <v>1046</v>
      </c>
      <c r="F487">
        <v>100</v>
      </c>
      <c r="G487" t="s">
        <v>1047</v>
      </c>
      <c r="H487">
        <v>15400</v>
      </c>
      <c r="I487">
        <v>17100</v>
      </c>
      <c r="J487">
        <v>0</v>
      </c>
      <c r="K487">
        <v>903.77</v>
      </c>
      <c r="L487" t="s">
        <v>1048</v>
      </c>
      <c r="M487">
        <f t="shared" si="36"/>
        <v>16303.77</v>
      </c>
      <c r="N487" s="25">
        <f t="shared" si="37"/>
        <v>7.998150121106959</v>
      </c>
      <c r="O487" s="19">
        <f t="shared" si="38"/>
        <v>8</v>
      </c>
      <c r="P487">
        <v>300</v>
      </c>
      <c r="Q487">
        <v>0</v>
      </c>
      <c r="R487">
        <v>0</v>
      </c>
      <c r="S487">
        <v>300</v>
      </c>
      <c r="T487">
        <v>0.86</v>
      </c>
      <c r="U487" t="s">
        <v>1056</v>
      </c>
      <c r="V487" t="s">
        <v>1057</v>
      </c>
      <c r="W487" t="s">
        <v>1051</v>
      </c>
      <c r="X487" t="s">
        <v>1052</v>
      </c>
      <c r="Y487">
        <v>1304</v>
      </c>
      <c r="Z487">
        <v>0</v>
      </c>
      <c r="AA487">
        <v>0</v>
      </c>
      <c r="AB487">
        <f t="shared" si="39"/>
        <v>1304</v>
      </c>
      <c r="AC487">
        <v>0</v>
      </c>
      <c r="AD487">
        <v>3582</v>
      </c>
      <c r="AE487">
        <v>9</v>
      </c>
      <c r="AF487">
        <v>0</v>
      </c>
      <c r="AG487">
        <v>0</v>
      </c>
      <c r="AH487">
        <v>1313</v>
      </c>
    </row>
    <row r="488" spans="1:34" x14ac:dyDescent="0.25">
      <c r="A488" t="str">
        <f t="shared" si="35"/>
        <v>NYKU84700995703308800</v>
      </c>
      <c r="B488" t="s">
        <v>729</v>
      </c>
      <c r="C488" s="22">
        <v>5703308800</v>
      </c>
      <c r="D488" s="20">
        <v>43724</v>
      </c>
      <c r="E488" t="s">
        <v>1046</v>
      </c>
      <c r="F488">
        <v>100</v>
      </c>
      <c r="G488" t="s">
        <v>1047</v>
      </c>
      <c r="H488">
        <v>15400</v>
      </c>
      <c r="I488">
        <v>17100</v>
      </c>
      <c r="J488">
        <v>0</v>
      </c>
      <c r="K488">
        <v>903.77</v>
      </c>
      <c r="L488" t="s">
        <v>1048</v>
      </c>
      <c r="M488">
        <f t="shared" si="36"/>
        <v>16303.77</v>
      </c>
      <c r="N488" s="25">
        <f t="shared" si="37"/>
        <v>7.998150121106959</v>
      </c>
      <c r="O488" s="19">
        <f t="shared" si="38"/>
        <v>8</v>
      </c>
      <c r="P488">
        <v>300</v>
      </c>
      <c r="Q488">
        <v>0</v>
      </c>
      <c r="R488">
        <v>0</v>
      </c>
      <c r="S488">
        <v>300</v>
      </c>
      <c r="T488">
        <v>0.86</v>
      </c>
      <c r="U488" t="s">
        <v>1056</v>
      </c>
      <c r="V488" t="s">
        <v>1057</v>
      </c>
      <c r="W488" t="s">
        <v>1051</v>
      </c>
      <c r="X488" t="s">
        <v>1052</v>
      </c>
      <c r="Y488">
        <v>1304</v>
      </c>
      <c r="Z488">
        <v>0</v>
      </c>
      <c r="AA488">
        <v>0</v>
      </c>
      <c r="AB488">
        <f t="shared" si="39"/>
        <v>1304</v>
      </c>
      <c r="AC488">
        <v>0</v>
      </c>
      <c r="AD488">
        <v>3582</v>
      </c>
      <c r="AE488">
        <v>9</v>
      </c>
      <c r="AF488">
        <v>0</v>
      </c>
      <c r="AG488">
        <v>0</v>
      </c>
      <c r="AH488">
        <v>1313</v>
      </c>
    </row>
    <row r="489" spans="1:34" x14ac:dyDescent="0.25">
      <c r="A489" t="str">
        <f t="shared" si="35"/>
        <v>PONU03429929403901090</v>
      </c>
      <c r="B489" t="s">
        <v>735</v>
      </c>
      <c r="C489" s="22">
        <v>9403901090</v>
      </c>
      <c r="D489" s="20">
        <v>43733</v>
      </c>
      <c r="E489" t="s">
        <v>1046</v>
      </c>
      <c r="F489">
        <v>100</v>
      </c>
      <c r="G489" t="s">
        <v>1047</v>
      </c>
      <c r="H489">
        <v>8772</v>
      </c>
      <c r="I489">
        <v>9740.4</v>
      </c>
      <c r="J489">
        <v>0</v>
      </c>
      <c r="K489">
        <v>498.44</v>
      </c>
      <c r="L489" t="s">
        <v>1048</v>
      </c>
      <c r="M489">
        <f t="shared" si="36"/>
        <v>9270.44</v>
      </c>
      <c r="N489" s="25">
        <f t="shared" si="37"/>
        <v>2.696743628134155</v>
      </c>
      <c r="O489" s="19">
        <f t="shared" si="38"/>
        <v>2.7</v>
      </c>
      <c r="P489">
        <v>300</v>
      </c>
      <c r="Q489">
        <v>0</v>
      </c>
      <c r="R489">
        <v>0</v>
      </c>
      <c r="S489">
        <v>300</v>
      </c>
      <c r="T489">
        <v>0.49</v>
      </c>
      <c r="U489" t="s">
        <v>1076</v>
      </c>
      <c r="V489" t="s">
        <v>1057</v>
      </c>
      <c r="W489" t="s">
        <v>1051</v>
      </c>
      <c r="X489" t="s">
        <v>1052</v>
      </c>
      <c r="Y489">
        <v>250</v>
      </c>
      <c r="Z489">
        <v>0</v>
      </c>
      <c r="AA489">
        <v>0</v>
      </c>
      <c r="AB489">
        <f t="shared" si="39"/>
        <v>250</v>
      </c>
      <c r="AC489">
        <v>0</v>
      </c>
      <c r="AD489">
        <v>1964</v>
      </c>
      <c r="AE489">
        <v>5</v>
      </c>
      <c r="AF489">
        <v>0</v>
      </c>
      <c r="AG489">
        <v>0</v>
      </c>
      <c r="AH489">
        <v>255</v>
      </c>
    </row>
    <row r="490" spans="1:34" x14ac:dyDescent="0.25">
      <c r="A490" t="str">
        <f t="shared" si="35"/>
        <v>PONU06119788517691000</v>
      </c>
      <c r="B490" t="s">
        <v>736</v>
      </c>
      <c r="C490" s="22">
        <v>8517691000</v>
      </c>
      <c r="D490" s="20">
        <v>43718</v>
      </c>
      <c r="E490" t="s">
        <v>1046</v>
      </c>
      <c r="F490">
        <v>100</v>
      </c>
      <c r="G490" t="s">
        <v>1047</v>
      </c>
      <c r="H490">
        <v>15292</v>
      </c>
      <c r="I490">
        <v>16980</v>
      </c>
      <c r="J490">
        <v>0</v>
      </c>
      <c r="K490">
        <v>499.38</v>
      </c>
      <c r="L490" t="s">
        <v>1048</v>
      </c>
      <c r="M490">
        <f t="shared" si="36"/>
        <v>15791.38</v>
      </c>
      <c r="N490" s="25">
        <f t="shared" si="37"/>
        <v>0</v>
      </c>
      <c r="O490" s="19">
        <f t="shared" si="38"/>
        <v>0</v>
      </c>
      <c r="P490">
        <v>166</v>
      </c>
      <c r="Q490">
        <v>0</v>
      </c>
      <c r="R490">
        <v>0</v>
      </c>
      <c r="S490">
        <v>300</v>
      </c>
      <c r="T490">
        <v>1.53</v>
      </c>
      <c r="U490" t="s">
        <v>1062</v>
      </c>
      <c r="V490" t="s">
        <v>1057</v>
      </c>
      <c r="W490" t="s">
        <v>1051</v>
      </c>
      <c r="X490" t="s">
        <v>1052</v>
      </c>
      <c r="Y490">
        <v>0</v>
      </c>
      <c r="Z490">
        <v>0</v>
      </c>
      <c r="AA490">
        <v>0</v>
      </c>
      <c r="AB490">
        <f t="shared" si="39"/>
        <v>0</v>
      </c>
      <c r="AC490">
        <v>0</v>
      </c>
      <c r="AD490">
        <v>3147</v>
      </c>
      <c r="AE490">
        <v>5</v>
      </c>
      <c r="AF490">
        <v>0</v>
      </c>
      <c r="AG490">
        <v>0</v>
      </c>
      <c r="AH490">
        <v>5</v>
      </c>
    </row>
    <row r="491" spans="1:34" x14ac:dyDescent="0.25">
      <c r="A491" t="str">
        <f t="shared" si="35"/>
        <v>PONU06119789405109190</v>
      </c>
      <c r="B491" t="s">
        <v>736</v>
      </c>
      <c r="C491" s="22">
        <v>9405109190</v>
      </c>
      <c r="D491" s="20">
        <v>43718</v>
      </c>
      <c r="E491" t="s">
        <v>1046</v>
      </c>
      <c r="F491">
        <v>100</v>
      </c>
      <c r="G491" t="s">
        <v>1047</v>
      </c>
      <c r="H491">
        <v>2364</v>
      </c>
      <c r="I491">
        <v>2625</v>
      </c>
      <c r="J491">
        <v>0</v>
      </c>
      <c r="K491">
        <v>499.38</v>
      </c>
      <c r="L491" t="s">
        <v>1048</v>
      </c>
      <c r="M491">
        <f t="shared" si="36"/>
        <v>2863.38</v>
      </c>
      <c r="N491" s="25">
        <f t="shared" si="37"/>
        <v>2.27004449287206</v>
      </c>
      <c r="O491" s="19">
        <f t="shared" si="38"/>
        <v>2.3000000000000003</v>
      </c>
      <c r="P491">
        <v>26</v>
      </c>
      <c r="Q491">
        <v>0</v>
      </c>
      <c r="R491">
        <v>0</v>
      </c>
      <c r="S491">
        <v>300</v>
      </c>
      <c r="T491">
        <v>1.53</v>
      </c>
      <c r="U491" t="s">
        <v>1062</v>
      </c>
      <c r="V491" t="s">
        <v>1057</v>
      </c>
      <c r="W491" t="s">
        <v>1051</v>
      </c>
      <c r="X491" t="s">
        <v>1052</v>
      </c>
      <c r="Y491">
        <v>65</v>
      </c>
      <c r="Z491">
        <v>0</v>
      </c>
      <c r="AA491">
        <v>0</v>
      </c>
      <c r="AB491">
        <f t="shared" si="39"/>
        <v>65</v>
      </c>
      <c r="AC491">
        <v>0</v>
      </c>
      <c r="AD491">
        <v>499</v>
      </c>
      <c r="AE491">
        <v>0</v>
      </c>
      <c r="AF491">
        <v>0</v>
      </c>
      <c r="AG491">
        <v>0</v>
      </c>
      <c r="AH491">
        <v>65</v>
      </c>
    </row>
    <row r="492" spans="1:34" x14ac:dyDescent="0.25">
      <c r="A492" t="str">
        <f t="shared" si="35"/>
        <v>PONU06119788531804090</v>
      </c>
      <c r="B492" t="s">
        <v>736</v>
      </c>
      <c r="C492" s="22">
        <v>8531804090</v>
      </c>
      <c r="D492" s="20">
        <v>43718</v>
      </c>
      <c r="E492" t="s">
        <v>1046</v>
      </c>
      <c r="F492">
        <v>100</v>
      </c>
      <c r="G492" t="s">
        <v>1047</v>
      </c>
      <c r="H492">
        <v>7427</v>
      </c>
      <c r="I492">
        <v>8246.7999999999993</v>
      </c>
      <c r="J492">
        <v>0</v>
      </c>
      <c r="K492">
        <v>499.38</v>
      </c>
      <c r="L492" t="s">
        <v>1048</v>
      </c>
      <c r="M492">
        <f t="shared" si="36"/>
        <v>7926.38</v>
      </c>
      <c r="N492" s="25">
        <f t="shared" si="37"/>
        <v>2.0942725430776723</v>
      </c>
      <c r="O492" s="19">
        <f t="shared" si="38"/>
        <v>2.1</v>
      </c>
      <c r="P492">
        <v>81</v>
      </c>
      <c r="Q492">
        <v>0</v>
      </c>
      <c r="R492">
        <v>0</v>
      </c>
      <c r="S492">
        <v>300</v>
      </c>
      <c r="T492">
        <v>1.53</v>
      </c>
      <c r="U492" t="s">
        <v>1062</v>
      </c>
      <c r="V492" t="s">
        <v>1057</v>
      </c>
      <c r="W492" t="s">
        <v>1051</v>
      </c>
      <c r="X492" t="s">
        <v>1052</v>
      </c>
      <c r="Y492">
        <v>166</v>
      </c>
      <c r="Z492">
        <v>0</v>
      </c>
      <c r="AA492">
        <v>0</v>
      </c>
      <c r="AB492">
        <f t="shared" si="39"/>
        <v>166</v>
      </c>
      <c r="AC492">
        <v>0</v>
      </c>
      <c r="AD492">
        <v>1562</v>
      </c>
      <c r="AE492">
        <v>0</v>
      </c>
      <c r="AF492">
        <v>0</v>
      </c>
      <c r="AG492">
        <v>0</v>
      </c>
      <c r="AH492">
        <v>166</v>
      </c>
    </row>
    <row r="493" spans="1:34" x14ac:dyDescent="0.25">
      <c r="A493" t="str">
        <f t="shared" si="35"/>
        <v>PONU06119789603401000</v>
      </c>
      <c r="B493" t="s">
        <v>736</v>
      </c>
      <c r="C493" s="22">
        <v>9603401000</v>
      </c>
      <c r="D493" s="20">
        <v>43718</v>
      </c>
      <c r="E493" t="s">
        <v>1046</v>
      </c>
      <c r="F493">
        <v>100</v>
      </c>
      <c r="G493" t="s">
        <v>1047</v>
      </c>
      <c r="H493">
        <v>1850</v>
      </c>
      <c r="I493">
        <v>2054.04</v>
      </c>
      <c r="J493">
        <v>0</v>
      </c>
      <c r="K493">
        <v>499.38</v>
      </c>
      <c r="L493" t="s">
        <v>1048</v>
      </c>
      <c r="M493">
        <f t="shared" si="36"/>
        <v>2349.38</v>
      </c>
      <c r="N493" s="25">
        <f t="shared" si="37"/>
        <v>2.979509487609497</v>
      </c>
      <c r="O493" s="19">
        <f t="shared" si="38"/>
        <v>3</v>
      </c>
      <c r="P493">
        <v>20</v>
      </c>
      <c r="Q493">
        <v>0</v>
      </c>
      <c r="R493">
        <v>0</v>
      </c>
      <c r="S493">
        <v>300</v>
      </c>
      <c r="T493">
        <v>1.53</v>
      </c>
      <c r="U493" t="s">
        <v>1062</v>
      </c>
      <c r="V493" t="s">
        <v>1057</v>
      </c>
      <c r="W493" t="s">
        <v>1051</v>
      </c>
      <c r="X493" t="s">
        <v>1052</v>
      </c>
      <c r="Y493">
        <v>70</v>
      </c>
      <c r="Z493">
        <v>0</v>
      </c>
      <c r="AA493">
        <v>0</v>
      </c>
      <c r="AB493">
        <f t="shared" si="39"/>
        <v>70</v>
      </c>
      <c r="AC493">
        <v>0</v>
      </c>
      <c r="AD493">
        <v>395</v>
      </c>
      <c r="AE493">
        <v>0</v>
      </c>
      <c r="AF493">
        <v>0</v>
      </c>
      <c r="AG493">
        <v>0</v>
      </c>
      <c r="AH493">
        <v>70</v>
      </c>
    </row>
    <row r="494" spans="1:34" x14ac:dyDescent="0.25">
      <c r="A494" t="str">
        <f t="shared" si="35"/>
        <v>PONU06119789603409000</v>
      </c>
      <c r="B494" t="s">
        <v>736</v>
      </c>
      <c r="C494" s="22">
        <v>9603409000</v>
      </c>
      <c r="D494" s="20">
        <v>43718</v>
      </c>
      <c r="E494" t="s">
        <v>1046</v>
      </c>
      <c r="F494">
        <v>100</v>
      </c>
      <c r="G494" t="s">
        <v>1047</v>
      </c>
      <c r="H494">
        <v>677</v>
      </c>
      <c r="I494">
        <v>752.15</v>
      </c>
      <c r="J494">
        <v>0</v>
      </c>
      <c r="K494">
        <v>499.38</v>
      </c>
      <c r="L494" t="s">
        <v>1048</v>
      </c>
      <c r="M494">
        <f t="shared" si="36"/>
        <v>1176.3800000000001</v>
      </c>
      <c r="N494" s="25">
        <f t="shared" si="37"/>
        <v>2.1251636376000951</v>
      </c>
      <c r="O494" s="19">
        <f t="shared" si="38"/>
        <v>2.2000000000000002</v>
      </c>
      <c r="P494">
        <v>7</v>
      </c>
      <c r="Q494">
        <v>0</v>
      </c>
      <c r="R494">
        <v>0</v>
      </c>
      <c r="S494">
        <v>300</v>
      </c>
      <c r="T494">
        <v>1.53</v>
      </c>
      <c r="U494" t="s">
        <v>1062</v>
      </c>
      <c r="V494" t="s">
        <v>1057</v>
      </c>
      <c r="W494" t="s">
        <v>1051</v>
      </c>
      <c r="X494" t="s">
        <v>1052</v>
      </c>
      <c r="Y494">
        <v>25</v>
      </c>
      <c r="Z494">
        <v>0</v>
      </c>
      <c r="AA494">
        <v>0</v>
      </c>
      <c r="AB494">
        <f t="shared" si="39"/>
        <v>25</v>
      </c>
      <c r="AC494">
        <v>0</v>
      </c>
      <c r="AD494">
        <v>144</v>
      </c>
      <c r="AE494">
        <v>0</v>
      </c>
      <c r="AF494">
        <v>0</v>
      </c>
      <c r="AG494">
        <v>0</v>
      </c>
      <c r="AH494">
        <v>25</v>
      </c>
    </row>
    <row r="495" spans="1:34" x14ac:dyDescent="0.25">
      <c r="A495" t="str">
        <f t="shared" si="35"/>
        <v>PONU12435939405109890</v>
      </c>
      <c r="B495" t="s">
        <v>738</v>
      </c>
      <c r="C495" s="22">
        <v>9405109890</v>
      </c>
      <c r="D495" s="20">
        <v>43714</v>
      </c>
      <c r="E495" t="s">
        <v>1046</v>
      </c>
      <c r="F495">
        <v>100</v>
      </c>
      <c r="G495" t="s">
        <v>1047</v>
      </c>
      <c r="H495">
        <v>1047</v>
      </c>
      <c r="I495">
        <v>1162.8</v>
      </c>
      <c r="J495">
        <v>0</v>
      </c>
      <c r="K495">
        <v>1000.77</v>
      </c>
      <c r="L495" t="s">
        <v>1048</v>
      </c>
      <c r="M495">
        <f t="shared" si="36"/>
        <v>2047.77</v>
      </c>
      <c r="N495" s="25">
        <f t="shared" si="37"/>
        <v>1.4650082772967667</v>
      </c>
      <c r="O495" s="19">
        <f t="shared" si="38"/>
        <v>1.5</v>
      </c>
      <c r="P495">
        <v>65</v>
      </c>
      <c r="Q495">
        <v>0</v>
      </c>
      <c r="R495">
        <v>0</v>
      </c>
      <c r="S495">
        <v>950</v>
      </c>
      <c r="T495">
        <v>0.86</v>
      </c>
      <c r="U495" t="s">
        <v>1058</v>
      </c>
      <c r="V495" t="s">
        <v>1059</v>
      </c>
      <c r="W495" t="s">
        <v>1051</v>
      </c>
      <c r="X495" t="s">
        <v>1052</v>
      </c>
      <c r="Y495">
        <v>30</v>
      </c>
      <c r="Z495">
        <v>0</v>
      </c>
      <c r="AA495">
        <v>0</v>
      </c>
      <c r="AB495">
        <f t="shared" si="39"/>
        <v>30</v>
      </c>
      <c r="AC495">
        <v>0</v>
      </c>
      <c r="AD495">
        <v>242</v>
      </c>
      <c r="AE495">
        <v>13</v>
      </c>
      <c r="AF495">
        <v>0</v>
      </c>
      <c r="AG495">
        <v>0</v>
      </c>
      <c r="AH495">
        <v>43</v>
      </c>
    </row>
    <row r="496" spans="1:34" x14ac:dyDescent="0.25">
      <c r="A496" t="str">
        <f t="shared" si="35"/>
        <v>PONU12435939405105000</v>
      </c>
      <c r="B496" t="s">
        <v>738</v>
      </c>
      <c r="C496" s="22">
        <v>9405105000</v>
      </c>
      <c r="D496" s="20">
        <v>43714</v>
      </c>
      <c r="E496" t="s">
        <v>1046</v>
      </c>
      <c r="F496">
        <v>100</v>
      </c>
      <c r="G496" t="s">
        <v>1047</v>
      </c>
      <c r="H496">
        <v>958</v>
      </c>
      <c r="I496">
        <v>1064</v>
      </c>
      <c r="J496">
        <v>0</v>
      </c>
      <c r="K496">
        <v>1000.77</v>
      </c>
      <c r="L496" t="s">
        <v>1048</v>
      </c>
      <c r="M496">
        <f t="shared" si="36"/>
        <v>1958.77</v>
      </c>
      <c r="N496" s="25">
        <f t="shared" si="37"/>
        <v>1.9399929547624275</v>
      </c>
      <c r="O496" s="19">
        <f t="shared" si="38"/>
        <v>2</v>
      </c>
      <c r="P496">
        <v>59</v>
      </c>
      <c r="Q496">
        <v>0</v>
      </c>
      <c r="R496">
        <v>0</v>
      </c>
      <c r="S496">
        <v>950</v>
      </c>
      <c r="T496">
        <v>0.86</v>
      </c>
      <c r="U496" t="s">
        <v>1058</v>
      </c>
      <c r="V496" t="s">
        <v>1059</v>
      </c>
      <c r="W496" t="s">
        <v>1051</v>
      </c>
      <c r="X496" t="s">
        <v>1052</v>
      </c>
      <c r="Y496">
        <v>38</v>
      </c>
      <c r="Z496">
        <v>0</v>
      </c>
      <c r="AA496">
        <v>0</v>
      </c>
      <c r="AB496">
        <f t="shared" si="39"/>
        <v>38</v>
      </c>
      <c r="AC496">
        <v>0</v>
      </c>
      <c r="AD496">
        <v>223</v>
      </c>
      <c r="AE496">
        <v>0</v>
      </c>
      <c r="AF496">
        <v>0</v>
      </c>
      <c r="AG496">
        <v>0</v>
      </c>
      <c r="AH496">
        <v>38</v>
      </c>
    </row>
    <row r="497" spans="1:34" x14ac:dyDescent="0.25">
      <c r="A497" t="str">
        <f t="shared" si="35"/>
        <v>PONU12435933919101500</v>
      </c>
      <c r="B497" t="s">
        <v>738</v>
      </c>
      <c r="C497" s="22">
        <v>3919101500</v>
      </c>
      <c r="D497" s="20">
        <v>43714</v>
      </c>
      <c r="E497" t="s">
        <v>1046</v>
      </c>
      <c r="F497">
        <v>100</v>
      </c>
      <c r="G497" t="s">
        <v>1047</v>
      </c>
      <c r="H497">
        <v>7590</v>
      </c>
      <c r="I497">
        <v>8428.32</v>
      </c>
      <c r="J497">
        <v>0</v>
      </c>
      <c r="K497">
        <v>1000.77</v>
      </c>
      <c r="L497" t="s">
        <v>1048</v>
      </c>
      <c r="M497">
        <f t="shared" si="36"/>
        <v>8590.77</v>
      </c>
      <c r="N497" s="25">
        <f t="shared" si="37"/>
        <v>5.9249636528506757</v>
      </c>
      <c r="O497" s="19">
        <f t="shared" si="38"/>
        <v>6</v>
      </c>
      <c r="P497">
        <v>468</v>
      </c>
      <c r="Q497">
        <v>0</v>
      </c>
      <c r="R497">
        <v>0</v>
      </c>
      <c r="S497">
        <v>950</v>
      </c>
      <c r="T497">
        <v>0.86</v>
      </c>
      <c r="U497" t="s">
        <v>1058</v>
      </c>
      <c r="V497" t="s">
        <v>1059</v>
      </c>
      <c r="W497" t="s">
        <v>1051</v>
      </c>
      <c r="X497" t="s">
        <v>1052</v>
      </c>
      <c r="Y497">
        <v>509</v>
      </c>
      <c r="Z497">
        <v>0</v>
      </c>
      <c r="AA497">
        <v>3</v>
      </c>
      <c r="AB497">
        <f t="shared" si="39"/>
        <v>512</v>
      </c>
      <c r="AC497">
        <v>0</v>
      </c>
      <c r="AD497">
        <v>1813</v>
      </c>
      <c r="AE497">
        <v>0</v>
      </c>
      <c r="AF497">
        <v>0</v>
      </c>
      <c r="AG497">
        <v>0</v>
      </c>
      <c r="AH497">
        <v>512</v>
      </c>
    </row>
    <row r="498" spans="1:34" x14ac:dyDescent="0.25">
      <c r="A498" t="str">
        <f t="shared" si="35"/>
        <v>PONU12435939403208000</v>
      </c>
      <c r="B498" t="s">
        <v>738</v>
      </c>
      <c r="C498" s="22">
        <v>9403208000</v>
      </c>
      <c r="D498" s="20">
        <v>43714</v>
      </c>
      <c r="E498" t="s">
        <v>1046</v>
      </c>
      <c r="F498">
        <v>100</v>
      </c>
      <c r="G498" t="s">
        <v>1047</v>
      </c>
      <c r="H498">
        <v>5819</v>
      </c>
      <c r="I498">
        <v>6461.4</v>
      </c>
      <c r="J498">
        <v>0</v>
      </c>
      <c r="K498">
        <v>1000.77</v>
      </c>
      <c r="L498" t="s">
        <v>1048</v>
      </c>
      <c r="M498">
        <f t="shared" si="36"/>
        <v>6819.77</v>
      </c>
      <c r="N498" s="25">
        <f t="shared" si="37"/>
        <v>0</v>
      </c>
      <c r="O498" s="19">
        <f t="shared" si="38"/>
        <v>0</v>
      </c>
      <c r="P498">
        <v>359</v>
      </c>
      <c r="Q498">
        <v>0</v>
      </c>
      <c r="R498">
        <v>0</v>
      </c>
      <c r="S498">
        <v>950</v>
      </c>
      <c r="T498">
        <v>0.86</v>
      </c>
      <c r="U498" t="s">
        <v>1058</v>
      </c>
      <c r="V498" t="s">
        <v>1059</v>
      </c>
      <c r="W498" t="s">
        <v>1051</v>
      </c>
      <c r="X498" t="s">
        <v>1052</v>
      </c>
      <c r="Y498">
        <v>0</v>
      </c>
      <c r="Z498">
        <v>0</v>
      </c>
      <c r="AA498">
        <v>11</v>
      </c>
      <c r="AB498">
        <f t="shared" si="39"/>
        <v>11</v>
      </c>
      <c r="AC498">
        <v>0</v>
      </c>
      <c r="AD498">
        <v>1313</v>
      </c>
      <c r="AE498">
        <v>0</v>
      </c>
      <c r="AF498">
        <v>0</v>
      </c>
      <c r="AG498">
        <v>0</v>
      </c>
      <c r="AH498">
        <v>11</v>
      </c>
    </row>
    <row r="499" spans="1:34" x14ac:dyDescent="0.25">
      <c r="A499" t="str">
        <f t="shared" si="35"/>
        <v>PONU82580029405209100</v>
      </c>
      <c r="B499" t="s">
        <v>771</v>
      </c>
      <c r="C499" s="22">
        <v>9405209100</v>
      </c>
      <c r="D499" s="20">
        <v>43718</v>
      </c>
      <c r="E499" t="s">
        <v>1046</v>
      </c>
      <c r="F499">
        <v>100</v>
      </c>
      <c r="G499" t="s">
        <v>1047</v>
      </c>
      <c r="H499">
        <v>20904</v>
      </c>
      <c r="I499">
        <v>23211.599999999999</v>
      </c>
      <c r="J499">
        <v>0</v>
      </c>
      <c r="K499">
        <v>1143.04</v>
      </c>
      <c r="L499" t="s">
        <v>1048</v>
      </c>
      <c r="M499">
        <f t="shared" si="36"/>
        <v>22047.040000000001</v>
      </c>
      <c r="N499" s="25">
        <f t="shared" si="37"/>
        <v>2.6987749829455563</v>
      </c>
      <c r="O499" s="19">
        <f t="shared" si="38"/>
        <v>2.7</v>
      </c>
      <c r="P499">
        <v>700</v>
      </c>
      <c r="Q499">
        <v>0</v>
      </c>
      <c r="R499">
        <v>0</v>
      </c>
      <c r="S499">
        <v>700</v>
      </c>
      <c r="T499">
        <v>1.1599999999999999</v>
      </c>
      <c r="U499" t="s">
        <v>1049</v>
      </c>
      <c r="V499" t="s">
        <v>1050</v>
      </c>
      <c r="W499" t="s">
        <v>1051</v>
      </c>
      <c r="X499" t="s">
        <v>1052</v>
      </c>
      <c r="Y499">
        <v>595</v>
      </c>
      <c r="Z499">
        <v>0</v>
      </c>
      <c r="AA499">
        <v>0</v>
      </c>
      <c r="AB499">
        <f t="shared" si="39"/>
        <v>595</v>
      </c>
      <c r="AC499">
        <v>0</v>
      </c>
      <c r="AD499">
        <v>4668</v>
      </c>
      <c r="AE499">
        <v>0</v>
      </c>
      <c r="AF499">
        <v>0</v>
      </c>
      <c r="AG499">
        <v>0</v>
      </c>
      <c r="AH499">
        <v>595</v>
      </c>
    </row>
    <row r="500" spans="1:34" x14ac:dyDescent="0.25">
      <c r="A500" t="str">
        <f t="shared" si="35"/>
        <v>SCMU40325427009920000</v>
      </c>
      <c r="B500" t="s">
        <v>776</v>
      </c>
      <c r="C500" s="22">
        <v>7009920000</v>
      </c>
      <c r="D500" s="20">
        <v>43724</v>
      </c>
      <c r="E500" t="s">
        <v>1046</v>
      </c>
      <c r="F500">
        <v>100</v>
      </c>
      <c r="G500" t="s">
        <v>1047</v>
      </c>
      <c r="H500">
        <v>29393</v>
      </c>
      <c r="I500">
        <v>32637.81</v>
      </c>
      <c r="J500">
        <v>0</v>
      </c>
      <c r="K500">
        <v>1082.47</v>
      </c>
      <c r="L500" t="s">
        <v>1048</v>
      </c>
      <c r="M500">
        <f t="shared" si="36"/>
        <v>30475.47</v>
      </c>
      <c r="N500" s="25">
        <f t="shared" si="37"/>
        <v>3.9999383110416344</v>
      </c>
      <c r="O500" s="19">
        <f t="shared" si="38"/>
        <v>4</v>
      </c>
      <c r="P500">
        <v>950</v>
      </c>
      <c r="Q500">
        <v>0</v>
      </c>
      <c r="R500">
        <v>0</v>
      </c>
      <c r="S500">
        <v>950</v>
      </c>
      <c r="T500">
        <v>1.63</v>
      </c>
      <c r="U500" t="s">
        <v>1058</v>
      </c>
      <c r="V500" t="s">
        <v>1059</v>
      </c>
      <c r="W500" t="s">
        <v>1051</v>
      </c>
      <c r="X500" t="s">
        <v>1052</v>
      </c>
      <c r="Y500">
        <v>1219</v>
      </c>
      <c r="Z500">
        <v>0</v>
      </c>
      <c r="AA500">
        <v>0</v>
      </c>
      <c r="AB500">
        <f t="shared" si="39"/>
        <v>1219</v>
      </c>
      <c r="AC500">
        <v>0</v>
      </c>
      <c r="AD500">
        <v>6529</v>
      </c>
      <c r="AE500">
        <v>13</v>
      </c>
      <c r="AF500">
        <v>0</v>
      </c>
      <c r="AG500">
        <v>0</v>
      </c>
      <c r="AH500">
        <v>1232</v>
      </c>
    </row>
    <row r="501" spans="1:34" x14ac:dyDescent="0.25">
      <c r="A501" t="str">
        <f t="shared" si="35"/>
        <v>SEGU50792915703308800</v>
      </c>
      <c r="B501" t="s">
        <v>777</v>
      </c>
      <c r="C501" s="22">
        <v>5703308800</v>
      </c>
      <c r="D501" s="20">
        <v>43724</v>
      </c>
      <c r="E501" t="s">
        <v>1046</v>
      </c>
      <c r="F501">
        <v>100</v>
      </c>
      <c r="G501" t="s">
        <v>1047</v>
      </c>
      <c r="H501">
        <v>15400</v>
      </c>
      <c r="I501">
        <v>17100</v>
      </c>
      <c r="J501">
        <v>0</v>
      </c>
      <c r="K501">
        <v>903.77</v>
      </c>
      <c r="L501" t="s">
        <v>1048</v>
      </c>
      <c r="M501">
        <f t="shared" si="36"/>
        <v>16303.77</v>
      </c>
      <c r="N501" s="25">
        <f t="shared" si="37"/>
        <v>7.998150121106959</v>
      </c>
      <c r="O501" s="19">
        <f t="shared" si="38"/>
        <v>8</v>
      </c>
      <c r="P501">
        <v>300</v>
      </c>
      <c r="Q501">
        <v>0</v>
      </c>
      <c r="R501">
        <v>0</v>
      </c>
      <c r="S501">
        <v>300</v>
      </c>
      <c r="T501">
        <v>0.86</v>
      </c>
      <c r="U501" t="s">
        <v>1056</v>
      </c>
      <c r="V501" t="s">
        <v>1057</v>
      </c>
      <c r="W501" t="s">
        <v>1051</v>
      </c>
      <c r="X501" t="s">
        <v>1052</v>
      </c>
      <c r="Y501">
        <v>1304</v>
      </c>
      <c r="Z501">
        <v>0</v>
      </c>
      <c r="AA501">
        <v>0</v>
      </c>
      <c r="AB501">
        <f t="shared" si="39"/>
        <v>1304</v>
      </c>
      <c r="AC501">
        <v>0</v>
      </c>
      <c r="AD501">
        <v>3582</v>
      </c>
      <c r="AE501">
        <v>9</v>
      </c>
      <c r="AF501">
        <v>0</v>
      </c>
      <c r="AG501">
        <v>0</v>
      </c>
      <c r="AH501">
        <v>1313</v>
      </c>
    </row>
    <row r="502" spans="1:34" x14ac:dyDescent="0.25">
      <c r="A502" t="str">
        <f t="shared" si="35"/>
        <v>SGRU21479493918109090</v>
      </c>
      <c r="B502" t="s">
        <v>781</v>
      </c>
      <c r="C502" s="22">
        <v>3918109090</v>
      </c>
      <c r="D502" s="20">
        <v>43717</v>
      </c>
      <c r="E502" t="s">
        <v>1046</v>
      </c>
      <c r="F502">
        <v>100</v>
      </c>
      <c r="G502" t="s">
        <v>1047</v>
      </c>
      <c r="H502">
        <v>21067</v>
      </c>
      <c r="I502">
        <v>23392.799999999999</v>
      </c>
      <c r="J502">
        <v>0</v>
      </c>
      <c r="K502">
        <v>593.04999999999995</v>
      </c>
      <c r="L502" t="s">
        <v>1048</v>
      </c>
      <c r="M502">
        <f t="shared" si="36"/>
        <v>21660.05</v>
      </c>
      <c r="N502" s="25">
        <f t="shared" si="37"/>
        <v>6.5004466748691714</v>
      </c>
      <c r="O502" s="19">
        <f t="shared" si="38"/>
        <v>6.6</v>
      </c>
      <c r="P502">
        <v>300</v>
      </c>
      <c r="Q502">
        <v>0</v>
      </c>
      <c r="R502">
        <v>0</v>
      </c>
      <c r="S502">
        <v>300</v>
      </c>
      <c r="T502">
        <v>1.17</v>
      </c>
      <c r="U502" t="s">
        <v>1056</v>
      </c>
      <c r="V502" t="s">
        <v>1057</v>
      </c>
      <c r="W502" t="s">
        <v>1051</v>
      </c>
      <c r="X502" t="s">
        <v>1052</v>
      </c>
      <c r="Y502">
        <v>1408</v>
      </c>
      <c r="Z502">
        <v>0</v>
      </c>
      <c r="AA502">
        <v>0</v>
      </c>
      <c r="AB502">
        <f t="shared" si="39"/>
        <v>1408</v>
      </c>
      <c r="AC502">
        <v>0</v>
      </c>
      <c r="AD502">
        <v>4674</v>
      </c>
      <c r="AE502">
        <v>22</v>
      </c>
      <c r="AF502">
        <v>0</v>
      </c>
      <c r="AG502">
        <v>0</v>
      </c>
      <c r="AH502">
        <v>1430</v>
      </c>
    </row>
    <row r="503" spans="1:34" x14ac:dyDescent="0.25">
      <c r="A503" t="str">
        <f t="shared" si="35"/>
        <v>SGRU21486313918109090</v>
      </c>
      <c r="B503" t="s">
        <v>782</v>
      </c>
      <c r="C503" s="22">
        <v>3918109090</v>
      </c>
      <c r="D503" s="20">
        <v>43717</v>
      </c>
      <c r="E503" t="s">
        <v>1046</v>
      </c>
      <c r="F503">
        <v>100</v>
      </c>
      <c r="G503" t="s">
        <v>1047</v>
      </c>
      <c r="H503">
        <v>21067</v>
      </c>
      <c r="I503">
        <v>23392.799999999999</v>
      </c>
      <c r="J503">
        <v>0</v>
      </c>
      <c r="K503">
        <v>593.04999999999995</v>
      </c>
      <c r="L503" t="s">
        <v>1048</v>
      </c>
      <c r="M503">
        <f t="shared" si="36"/>
        <v>21660.05</v>
      </c>
      <c r="N503" s="25">
        <f t="shared" si="37"/>
        <v>6.5004466748691714</v>
      </c>
      <c r="O503" s="19">
        <f t="shared" si="38"/>
        <v>6.6</v>
      </c>
      <c r="P503">
        <v>300</v>
      </c>
      <c r="Q503">
        <v>0</v>
      </c>
      <c r="R503">
        <v>0</v>
      </c>
      <c r="S503">
        <v>300</v>
      </c>
      <c r="T503">
        <v>1.17</v>
      </c>
      <c r="U503" t="s">
        <v>1056</v>
      </c>
      <c r="V503" t="s">
        <v>1057</v>
      </c>
      <c r="W503" t="s">
        <v>1051</v>
      </c>
      <c r="X503" t="s">
        <v>1052</v>
      </c>
      <c r="Y503">
        <v>1408</v>
      </c>
      <c r="Z503">
        <v>0</v>
      </c>
      <c r="AA503">
        <v>0</v>
      </c>
      <c r="AB503">
        <f t="shared" si="39"/>
        <v>1408</v>
      </c>
      <c r="AC503">
        <v>0</v>
      </c>
      <c r="AD503">
        <v>4674</v>
      </c>
      <c r="AE503">
        <v>22</v>
      </c>
      <c r="AF503">
        <v>0</v>
      </c>
      <c r="AG503">
        <v>0</v>
      </c>
      <c r="AH503">
        <v>1430</v>
      </c>
    </row>
    <row r="504" spans="1:34" x14ac:dyDescent="0.25">
      <c r="A504" t="str">
        <f t="shared" si="35"/>
        <v>SUDU54846809405109890</v>
      </c>
      <c r="B504" t="s">
        <v>794</v>
      </c>
      <c r="C504" s="22">
        <v>9405109890</v>
      </c>
      <c r="D504" s="20">
        <v>43718</v>
      </c>
      <c r="E504" t="s">
        <v>1046</v>
      </c>
      <c r="F504">
        <v>100</v>
      </c>
      <c r="G504" t="s">
        <v>1047</v>
      </c>
      <c r="H504">
        <v>16267</v>
      </c>
      <c r="I504">
        <v>18063.2</v>
      </c>
      <c r="J504">
        <v>0</v>
      </c>
      <c r="K504">
        <v>1143.54</v>
      </c>
      <c r="L504" t="s">
        <v>1048</v>
      </c>
      <c r="M504">
        <f t="shared" si="36"/>
        <v>17410.54</v>
      </c>
      <c r="N504" s="25">
        <f t="shared" si="37"/>
        <v>2.6191031409709291</v>
      </c>
      <c r="O504" s="19">
        <f t="shared" si="38"/>
        <v>2.7</v>
      </c>
      <c r="P504">
        <v>370</v>
      </c>
      <c r="Q504">
        <v>0</v>
      </c>
      <c r="R504">
        <v>0</v>
      </c>
      <c r="S504">
        <v>700</v>
      </c>
      <c r="T504">
        <v>1.71</v>
      </c>
      <c r="U504" t="s">
        <v>1049</v>
      </c>
      <c r="V504" t="s">
        <v>1050</v>
      </c>
      <c r="W504" t="s">
        <v>1051</v>
      </c>
      <c r="X504" t="s">
        <v>1052</v>
      </c>
      <c r="Y504">
        <v>456</v>
      </c>
      <c r="Z504">
        <v>0</v>
      </c>
      <c r="AA504">
        <v>0</v>
      </c>
      <c r="AB504">
        <f t="shared" si="39"/>
        <v>456</v>
      </c>
      <c r="AC504">
        <v>0</v>
      </c>
      <c r="AD504">
        <v>3540</v>
      </c>
      <c r="AE504">
        <v>0</v>
      </c>
      <c r="AF504">
        <v>0</v>
      </c>
      <c r="AG504">
        <v>0</v>
      </c>
      <c r="AH504">
        <v>456</v>
      </c>
    </row>
    <row r="505" spans="1:34" x14ac:dyDescent="0.25">
      <c r="A505" t="str">
        <f t="shared" si="35"/>
        <v>SUDU54846809405990090</v>
      </c>
      <c r="B505" t="s">
        <v>794</v>
      </c>
      <c r="C505" s="22">
        <v>9405990090</v>
      </c>
      <c r="D505" s="20">
        <v>43718</v>
      </c>
      <c r="E505" t="s">
        <v>1046</v>
      </c>
      <c r="F505">
        <v>100</v>
      </c>
      <c r="G505" t="s">
        <v>1047</v>
      </c>
      <c r="H505">
        <v>1988</v>
      </c>
      <c r="I505">
        <v>2208</v>
      </c>
      <c r="J505">
        <v>0</v>
      </c>
      <c r="K505">
        <v>1143.54</v>
      </c>
      <c r="L505" t="s">
        <v>1048</v>
      </c>
      <c r="M505">
        <f t="shared" si="36"/>
        <v>3131.54</v>
      </c>
      <c r="N505" s="25">
        <f t="shared" si="37"/>
        <v>1.788257534631523</v>
      </c>
      <c r="O505" s="19">
        <f t="shared" si="38"/>
        <v>1.8</v>
      </c>
      <c r="P505">
        <v>45</v>
      </c>
      <c r="Q505">
        <v>0</v>
      </c>
      <c r="R505">
        <v>0</v>
      </c>
      <c r="S505">
        <v>700</v>
      </c>
      <c r="T505">
        <v>1.71</v>
      </c>
      <c r="U505" t="s">
        <v>1049</v>
      </c>
      <c r="V505" t="s">
        <v>1050</v>
      </c>
      <c r="W505" t="s">
        <v>1051</v>
      </c>
      <c r="X505" t="s">
        <v>1052</v>
      </c>
      <c r="Y505">
        <v>56</v>
      </c>
      <c r="Z505">
        <v>0</v>
      </c>
      <c r="AA505">
        <v>0</v>
      </c>
      <c r="AB505">
        <f t="shared" si="39"/>
        <v>56</v>
      </c>
      <c r="AC505">
        <v>0</v>
      </c>
      <c r="AD505">
        <v>433</v>
      </c>
      <c r="AE505">
        <v>0</v>
      </c>
      <c r="AF505">
        <v>0</v>
      </c>
      <c r="AG505">
        <v>0</v>
      </c>
      <c r="AH505">
        <v>56</v>
      </c>
    </row>
    <row r="506" spans="1:34" x14ac:dyDescent="0.25">
      <c r="A506" t="str">
        <f t="shared" si="35"/>
        <v>SUDU54846809405204000</v>
      </c>
      <c r="B506" t="s">
        <v>794</v>
      </c>
      <c r="C506" s="22">
        <v>9405204000</v>
      </c>
      <c r="D506" s="20">
        <v>43718</v>
      </c>
      <c r="E506" t="s">
        <v>1046</v>
      </c>
      <c r="F506">
        <v>100</v>
      </c>
      <c r="G506" t="s">
        <v>1047</v>
      </c>
      <c r="H506">
        <v>3350</v>
      </c>
      <c r="I506">
        <v>3720</v>
      </c>
      <c r="J506">
        <v>0</v>
      </c>
      <c r="K506">
        <v>1143.54</v>
      </c>
      <c r="L506" t="s">
        <v>1048</v>
      </c>
      <c r="M506">
        <f t="shared" si="36"/>
        <v>4493.54</v>
      </c>
      <c r="N506" s="25">
        <f t="shared" si="37"/>
        <v>3.6274295989353602</v>
      </c>
      <c r="O506" s="19">
        <f t="shared" si="38"/>
        <v>3.7</v>
      </c>
      <c r="P506">
        <v>76</v>
      </c>
      <c r="Q506">
        <v>0</v>
      </c>
      <c r="R506">
        <v>0</v>
      </c>
      <c r="S506">
        <v>700</v>
      </c>
      <c r="T506">
        <v>1.71</v>
      </c>
      <c r="U506" t="s">
        <v>1049</v>
      </c>
      <c r="V506" t="s">
        <v>1050</v>
      </c>
      <c r="W506" t="s">
        <v>1051</v>
      </c>
      <c r="X506" t="s">
        <v>1052</v>
      </c>
      <c r="Y506">
        <v>163</v>
      </c>
      <c r="Z506">
        <v>0</v>
      </c>
      <c r="AA506">
        <v>0</v>
      </c>
      <c r="AB506">
        <f t="shared" si="39"/>
        <v>163</v>
      </c>
      <c r="AC506">
        <v>0</v>
      </c>
      <c r="AD506">
        <v>743</v>
      </c>
      <c r="AE506">
        <v>0</v>
      </c>
      <c r="AF506">
        <v>0</v>
      </c>
      <c r="AG506">
        <v>0</v>
      </c>
      <c r="AH506">
        <v>163</v>
      </c>
    </row>
    <row r="507" spans="1:34" x14ac:dyDescent="0.25">
      <c r="A507" t="str">
        <f t="shared" si="35"/>
        <v>SUDU54846809405205000</v>
      </c>
      <c r="B507" t="s">
        <v>794</v>
      </c>
      <c r="C507" s="22">
        <v>9405205000</v>
      </c>
      <c r="D507" s="20">
        <v>43718</v>
      </c>
      <c r="E507" t="s">
        <v>1046</v>
      </c>
      <c r="F507">
        <v>100</v>
      </c>
      <c r="G507" t="s">
        <v>1047</v>
      </c>
      <c r="H507">
        <v>1224</v>
      </c>
      <c r="I507">
        <v>1358.88</v>
      </c>
      <c r="J507">
        <v>0</v>
      </c>
      <c r="K507">
        <v>1143.54</v>
      </c>
      <c r="L507" t="s">
        <v>1048</v>
      </c>
      <c r="M507">
        <f t="shared" si="36"/>
        <v>2367.54</v>
      </c>
      <c r="N507" s="25">
        <f t="shared" si="37"/>
        <v>1.9851829324953325</v>
      </c>
      <c r="O507" s="19">
        <f t="shared" si="38"/>
        <v>2</v>
      </c>
      <c r="P507">
        <v>28</v>
      </c>
      <c r="Q507">
        <v>0</v>
      </c>
      <c r="R507">
        <v>0</v>
      </c>
      <c r="S507">
        <v>700</v>
      </c>
      <c r="T507">
        <v>1.71</v>
      </c>
      <c r="U507" t="s">
        <v>1049</v>
      </c>
      <c r="V507" t="s">
        <v>1050</v>
      </c>
      <c r="W507" t="s">
        <v>1051</v>
      </c>
      <c r="X507" t="s">
        <v>1052</v>
      </c>
      <c r="Y507">
        <v>47</v>
      </c>
      <c r="Z507">
        <v>0</v>
      </c>
      <c r="AA507">
        <v>0</v>
      </c>
      <c r="AB507">
        <f t="shared" si="39"/>
        <v>47</v>
      </c>
      <c r="AC507">
        <v>0</v>
      </c>
      <c r="AD507">
        <v>269</v>
      </c>
      <c r="AE507">
        <v>0</v>
      </c>
      <c r="AF507">
        <v>0</v>
      </c>
      <c r="AG507">
        <v>0</v>
      </c>
      <c r="AH507">
        <v>47</v>
      </c>
    </row>
    <row r="508" spans="1:34" x14ac:dyDescent="0.25">
      <c r="A508" t="str">
        <f t="shared" si="35"/>
        <v>SUDU54846809405104090</v>
      </c>
      <c r="B508" t="s">
        <v>794</v>
      </c>
      <c r="C508" s="22">
        <v>9405104090</v>
      </c>
      <c r="D508" s="20">
        <v>43718</v>
      </c>
      <c r="E508" t="s">
        <v>1046</v>
      </c>
      <c r="F508">
        <v>100</v>
      </c>
      <c r="G508" t="s">
        <v>1047</v>
      </c>
      <c r="H508">
        <v>5093</v>
      </c>
      <c r="I508">
        <v>5654.88</v>
      </c>
      <c r="J508">
        <v>0</v>
      </c>
      <c r="K508">
        <v>1143.54</v>
      </c>
      <c r="L508" t="s">
        <v>1048</v>
      </c>
      <c r="M508">
        <f t="shared" si="36"/>
        <v>6236.54</v>
      </c>
      <c r="N508" s="25">
        <f t="shared" si="37"/>
        <v>3.9765639280755036</v>
      </c>
      <c r="O508" s="19">
        <f t="shared" si="38"/>
        <v>4</v>
      </c>
      <c r="P508">
        <v>116</v>
      </c>
      <c r="Q508">
        <v>0</v>
      </c>
      <c r="R508">
        <v>0</v>
      </c>
      <c r="S508">
        <v>700</v>
      </c>
      <c r="T508">
        <v>1.71</v>
      </c>
      <c r="U508" t="s">
        <v>1049</v>
      </c>
      <c r="V508" t="s">
        <v>1050</v>
      </c>
      <c r="W508" t="s">
        <v>1051</v>
      </c>
      <c r="X508" t="s">
        <v>1052</v>
      </c>
      <c r="Y508">
        <v>248</v>
      </c>
      <c r="Z508">
        <v>0</v>
      </c>
      <c r="AA508">
        <v>0</v>
      </c>
      <c r="AB508">
        <f t="shared" si="39"/>
        <v>248</v>
      </c>
      <c r="AC508">
        <v>0</v>
      </c>
      <c r="AD508">
        <v>1129</v>
      </c>
      <c r="AE508">
        <v>0</v>
      </c>
      <c r="AF508">
        <v>0</v>
      </c>
      <c r="AG508">
        <v>0</v>
      </c>
      <c r="AH508">
        <v>248</v>
      </c>
    </row>
    <row r="509" spans="1:34" x14ac:dyDescent="0.25">
      <c r="A509" t="str">
        <f t="shared" si="35"/>
        <v>SUDU54846809405109190</v>
      </c>
      <c r="B509" t="s">
        <v>794</v>
      </c>
      <c r="C509" s="22">
        <v>9405109190</v>
      </c>
      <c r="D509" s="20">
        <v>43718</v>
      </c>
      <c r="E509" t="s">
        <v>1046</v>
      </c>
      <c r="F509">
        <v>100</v>
      </c>
      <c r="G509" t="s">
        <v>1047</v>
      </c>
      <c r="H509">
        <v>2817</v>
      </c>
      <c r="I509">
        <v>3128</v>
      </c>
      <c r="J509">
        <v>0</v>
      </c>
      <c r="K509">
        <v>1143.54</v>
      </c>
      <c r="L509" t="s">
        <v>1048</v>
      </c>
      <c r="M509">
        <f t="shared" si="36"/>
        <v>3960.54</v>
      </c>
      <c r="N509" s="25">
        <f t="shared" si="37"/>
        <v>1.9946774934731122</v>
      </c>
      <c r="O509" s="19">
        <f t="shared" si="38"/>
        <v>2</v>
      </c>
      <c r="P509">
        <v>64</v>
      </c>
      <c r="Q509">
        <v>0</v>
      </c>
      <c r="R509">
        <v>0</v>
      </c>
      <c r="S509">
        <v>700</v>
      </c>
      <c r="T509">
        <v>1.71</v>
      </c>
      <c r="U509" t="s">
        <v>1049</v>
      </c>
      <c r="V509" t="s">
        <v>1050</v>
      </c>
      <c r="W509" t="s">
        <v>1051</v>
      </c>
      <c r="X509" t="s">
        <v>1052</v>
      </c>
      <c r="Y509">
        <v>79</v>
      </c>
      <c r="Z509">
        <v>0</v>
      </c>
      <c r="AA509">
        <v>0</v>
      </c>
      <c r="AB509">
        <f t="shared" si="39"/>
        <v>79</v>
      </c>
      <c r="AC509">
        <v>0</v>
      </c>
      <c r="AD509">
        <v>613</v>
      </c>
      <c r="AE509">
        <v>0</v>
      </c>
      <c r="AF509">
        <v>0</v>
      </c>
      <c r="AG509">
        <v>0</v>
      </c>
      <c r="AH509">
        <v>79</v>
      </c>
    </row>
    <row r="510" spans="1:34" x14ac:dyDescent="0.25">
      <c r="A510" t="str">
        <f t="shared" si="35"/>
        <v>SUDU65890269405209100</v>
      </c>
      <c r="B510" t="s">
        <v>796</v>
      </c>
      <c r="C510" s="22">
        <v>9405209100</v>
      </c>
      <c r="D510" s="20">
        <v>43725</v>
      </c>
      <c r="E510" t="s">
        <v>1046</v>
      </c>
      <c r="F510">
        <v>100</v>
      </c>
      <c r="G510" t="s">
        <v>1047</v>
      </c>
      <c r="H510">
        <v>17088</v>
      </c>
      <c r="I510">
        <v>18975</v>
      </c>
      <c r="J510">
        <v>0</v>
      </c>
      <c r="K510">
        <v>1142.8599999999999</v>
      </c>
      <c r="L510" t="s">
        <v>1048</v>
      </c>
      <c r="M510">
        <f t="shared" si="36"/>
        <v>18230.86</v>
      </c>
      <c r="N510" s="25">
        <f t="shared" si="37"/>
        <v>2.6987207405465239</v>
      </c>
      <c r="O510" s="19">
        <f t="shared" si="38"/>
        <v>2.7</v>
      </c>
      <c r="P510">
        <v>700</v>
      </c>
      <c r="Q510">
        <v>0</v>
      </c>
      <c r="R510">
        <v>0</v>
      </c>
      <c r="S510">
        <v>700</v>
      </c>
      <c r="T510">
        <v>0.95</v>
      </c>
      <c r="U510" t="s">
        <v>1049</v>
      </c>
      <c r="V510" t="s">
        <v>1050</v>
      </c>
      <c r="W510" t="s">
        <v>1051</v>
      </c>
      <c r="X510" t="s">
        <v>1052</v>
      </c>
      <c r="Y510">
        <v>492</v>
      </c>
      <c r="Z510">
        <v>0</v>
      </c>
      <c r="AA510">
        <v>0</v>
      </c>
      <c r="AB510">
        <f t="shared" si="39"/>
        <v>492</v>
      </c>
      <c r="AC510">
        <v>0</v>
      </c>
      <c r="AD510">
        <v>3885</v>
      </c>
      <c r="AE510">
        <v>0</v>
      </c>
      <c r="AF510">
        <v>0</v>
      </c>
      <c r="AG510">
        <v>0</v>
      </c>
      <c r="AH510">
        <v>492</v>
      </c>
    </row>
    <row r="511" spans="1:34" x14ac:dyDescent="0.25">
      <c r="A511" t="str">
        <f t="shared" si="35"/>
        <v>SUDU66414859405109190</v>
      </c>
      <c r="B511" t="s">
        <v>797</v>
      </c>
      <c r="C511" s="22">
        <v>9405109190</v>
      </c>
      <c r="D511" s="20">
        <v>43725</v>
      </c>
      <c r="E511" t="s">
        <v>1046</v>
      </c>
      <c r="F511">
        <v>100</v>
      </c>
      <c r="G511" t="s">
        <v>1047</v>
      </c>
      <c r="H511">
        <v>5957</v>
      </c>
      <c r="I511">
        <v>6615</v>
      </c>
      <c r="J511">
        <v>0</v>
      </c>
      <c r="K511">
        <v>1144.05</v>
      </c>
      <c r="L511" t="s">
        <v>1048</v>
      </c>
      <c r="M511">
        <f t="shared" si="36"/>
        <v>7101.05</v>
      </c>
      <c r="N511" s="25">
        <f t="shared" si="37"/>
        <v>2.3236000309813338</v>
      </c>
      <c r="O511" s="19">
        <f t="shared" si="38"/>
        <v>2.4</v>
      </c>
      <c r="P511">
        <v>101</v>
      </c>
      <c r="Q511">
        <v>0</v>
      </c>
      <c r="R511">
        <v>0</v>
      </c>
      <c r="S511">
        <v>700</v>
      </c>
      <c r="T511">
        <v>2.2799999999999998</v>
      </c>
      <c r="U511" t="s">
        <v>1049</v>
      </c>
      <c r="V511" t="s">
        <v>1050</v>
      </c>
      <c r="W511" t="s">
        <v>1051</v>
      </c>
      <c r="X511" t="s">
        <v>1052</v>
      </c>
      <c r="Y511">
        <v>165</v>
      </c>
      <c r="Z511">
        <v>0</v>
      </c>
      <c r="AA511">
        <v>0</v>
      </c>
      <c r="AB511">
        <f t="shared" si="39"/>
        <v>165</v>
      </c>
      <c r="AC511">
        <v>0</v>
      </c>
      <c r="AD511">
        <v>1278</v>
      </c>
      <c r="AE511">
        <v>0</v>
      </c>
      <c r="AF511">
        <v>0</v>
      </c>
      <c r="AG511">
        <v>0</v>
      </c>
      <c r="AH511">
        <v>165</v>
      </c>
    </row>
    <row r="512" spans="1:34" x14ac:dyDescent="0.25">
      <c r="A512" t="str">
        <f t="shared" si="35"/>
        <v>SUDU66414859405109890</v>
      </c>
      <c r="B512" t="s">
        <v>797</v>
      </c>
      <c r="C512" s="22">
        <v>9405109890</v>
      </c>
      <c r="D512" s="20">
        <v>43725</v>
      </c>
      <c r="E512" t="s">
        <v>1046</v>
      </c>
      <c r="F512">
        <v>100</v>
      </c>
      <c r="G512" t="s">
        <v>1047</v>
      </c>
      <c r="H512">
        <v>25284</v>
      </c>
      <c r="I512">
        <v>28075.84</v>
      </c>
      <c r="J512">
        <v>0</v>
      </c>
      <c r="K512">
        <v>1144.05</v>
      </c>
      <c r="L512" t="s">
        <v>1048</v>
      </c>
      <c r="M512">
        <f t="shared" si="36"/>
        <v>26428.05</v>
      </c>
      <c r="N512" s="25">
        <f t="shared" si="37"/>
        <v>2.6562686236782507</v>
      </c>
      <c r="O512" s="19">
        <f t="shared" si="38"/>
        <v>2.7</v>
      </c>
      <c r="P512">
        <v>430</v>
      </c>
      <c r="Q512">
        <v>0</v>
      </c>
      <c r="R512">
        <v>0</v>
      </c>
      <c r="S512">
        <v>700</v>
      </c>
      <c r="T512">
        <v>2.2799999999999998</v>
      </c>
      <c r="U512" t="s">
        <v>1049</v>
      </c>
      <c r="V512" t="s">
        <v>1050</v>
      </c>
      <c r="W512" t="s">
        <v>1051</v>
      </c>
      <c r="X512" t="s">
        <v>1052</v>
      </c>
      <c r="Y512">
        <v>702</v>
      </c>
      <c r="Z512">
        <v>0</v>
      </c>
      <c r="AA512">
        <v>0</v>
      </c>
      <c r="AB512">
        <f t="shared" si="39"/>
        <v>702</v>
      </c>
      <c r="AC512">
        <v>0</v>
      </c>
      <c r="AD512">
        <v>5424</v>
      </c>
      <c r="AE512">
        <v>0</v>
      </c>
      <c r="AF512">
        <v>0</v>
      </c>
      <c r="AG512">
        <v>0</v>
      </c>
      <c r="AH512">
        <v>702</v>
      </c>
    </row>
    <row r="513" spans="1:34" x14ac:dyDescent="0.25">
      <c r="A513" t="str">
        <f t="shared" si="35"/>
        <v>SUDU66414859405911000</v>
      </c>
      <c r="B513" t="s">
        <v>797</v>
      </c>
      <c r="C513" s="22">
        <v>9405911000</v>
      </c>
      <c r="D513" s="20">
        <v>43725</v>
      </c>
      <c r="E513" t="s">
        <v>1046</v>
      </c>
      <c r="F513">
        <v>100</v>
      </c>
      <c r="G513" t="s">
        <v>1047</v>
      </c>
      <c r="H513">
        <v>2433</v>
      </c>
      <c r="I513">
        <v>2701.44</v>
      </c>
      <c r="J513">
        <v>0</v>
      </c>
      <c r="K513">
        <v>1144.05</v>
      </c>
      <c r="L513" t="s">
        <v>1048</v>
      </c>
      <c r="M513">
        <f t="shared" si="36"/>
        <v>3577.05</v>
      </c>
      <c r="N513" s="25">
        <f t="shared" si="37"/>
        <v>3.9977076082246543</v>
      </c>
      <c r="O513" s="19">
        <f t="shared" si="38"/>
        <v>4</v>
      </c>
      <c r="P513">
        <v>41</v>
      </c>
      <c r="Q513">
        <v>0</v>
      </c>
      <c r="R513">
        <v>0</v>
      </c>
      <c r="S513">
        <v>700</v>
      </c>
      <c r="T513">
        <v>2.2799999999999998</v>
      </c>
      <c r="U513" t="s">
        <v>1049</v>
      </c>
      <c r="V513" t="s">
        <v>1050</v>
      </c>
      <c r="W513" t="s">
        <v>1051</v>
      </c>
      <c r="X513" t="s">
        <v>1052</v>
      </c>
      <c r="Y513">
        <v>143</v>
      </c>
      <c r="Z513">
        <v>0</v>
      </c>
      <c r="AA513">
        <v>0</v>
      </c>
      <c r="AB513">
        <f t="shared" si="39"/>
        <v>143</v>
      </c>
      <c r="AC513">
        <v>0</v>
      </c>
      <c r="AD513">
        <v>537</v>
      </c>
      <c r="AE513">
        <v>0</v>
      </c>
      <c r="AF513">
        <v>0</v>
      </c>
      <c r="AG513">
        <v>0</v>
      </c>
      <c r="AH513">
        <v>143</v>
      </c>
    </row>
    <row r="514" spans="1:34" x14ac:dyDescent="0.25">
      <c r="A514" t="str">
        <f t="shared" si="35"/>
        <v>SUDU66414859405990090</v>
      </c>
      <c r="B514" t="s">
        <v>797</v>
      </c>
      <c r="C514" s="22">
        <v>9405990090</v>
      </c>
      <c r="D514" s="20">
        <v>43725</v>
      </c>
      <c r="E514" t="s">
        <v>1046</v>
      </c>
      <c r="F514">
        <v>100</v>
      </c>
      <c r="G514" t="s">
        <v>1047</v>
      </c>
      <c r="H514">
        <v>7441</v>
      </c>
      <c r="I514">
        <v>8262.48</v>
      </c>
      <c r="J514">
        <v>0</v>
      </c>
      <c r="K514">
        <v>1144.05</v>
      </c>
      <c r="L514" t="s">
        <v>1048</v>
      </c>
      <c r="M514">
        <f t="shared" si="36"/>
        <v>8585.0499999999993</v>
      </c>
      <c r="N514" s="25">
        <f t="shared" si="37"/>
        <v>2.3995200959808041</v>
      </c>
      <c r="O514" s="19">
        <f t="shared" si="38"/>
        <v>2.4</v>
      </c>
      <c r="P514">
        <v>127</v>
      </c>
      <c r="Q514">
        <v>0</v>
      </c>
      <c r="R514">
        <v>0</v>
      </c>
      <c r="S514">
        <v>700</v>
      </c>
      <c r="T514">
        <v>2.2799999999999998</v>
      </c>
      <c r="U514" t="s">
        <v>1049</v>
      </c>
      <c r="V514" t="s">
        <v>1050</v>
      </c>
      <c r="W514" t="s">
        <v>1051</v>
      </c>
      <c r="X514" t="s">
        <v>1052</v>
      </c>
      <c r="Y514">
        <v>206</v>
      </c>
      <c r="Z514">
        <v>0</v>
      </c>
      <c r="AA514">
        <v>0</v>
      </c>
      <c r="AB514">
        <f t="shared" si="39"/>
        <v>206</v>
      </c>
      <c r="AC514">
        <v>0</v>
      </c>
      <c r="AD514">
        <v>1596</v>
      </c>
      <c r="AE514">
        <v>0</v>
      </c>
      <c r="AF514">
        <v>0</v>
      </c>
      <c r="AG514">
        <v>0</v>
      </c>
      <c r="AH514">
        <v>206</v>
      </c>
    </row>
    <row r="515" spans="1:34" x14ac:dyDescent="0.25">
      <c r="A515" t="str">
        <f t="shared" ref="A515:A578" si="40">CONCATENATE(B515,C515)</f>
        <v>SUDU68918434418208000</v>
      </c>
      <c r="B515" t="s">
        <v>799</v>
      </c>
      <c r="C515" s="22">
        <v>4418208000</v>
      </c>
      <c r="D515" s="20">
        <v>43734</v>
      </c>
      <c r="E515" t="s">
        <v>1046</v>
      </c>
      <c r="F515">
        <v>100</v>
      </c>
      <c r="G515" t="s">
        <v>1047</v>
      </c>
      <c r="H515">
        <v>46429</v>
      </c>
      <c r="I515">
        <v>51554.5</v>
      </c>
      <c r="J515">
        <v>0</v>
      </c>
      <c r="K515">
        <v>1144.32</v>
      </c>
      <c r="L515" t="s">
        <v>1048</v>
      </c>
      <c r="M515">
        <f t="shared" ref="M515:M578" si="41">H515+K515</f>
        <v>47573.32</v>
      </c>
      <c r="N515" s="25">
        <f t="shared" ref="N515:N578" si="42">(Y515/M515)*100</f>
        <v>0</v>
      </c>
      <c r="O515" s="19">
        <f t="shared" ref="O515:O578" si="43">ROUNDUP(N515,1)</f>
        <v>0</v>
      </c>
      <c r="P515">
        <v>550</v>
      </c>
      <c r="Q515">
        <v>0</v>
      </c>
      <c r="R515">
        <v>0</v>
      </c>
      <c r="S515">
        <v>550</v>
      </c>
      <c r="T515">
        <v>2.58</v>
      </c>
      <c r="U515" t="s">
        <v>1049</v>
      </c>
      <c r="V515" t="s">
        <v>1050</v>
      </c>
      <c r="W515" t="s">
        <v>1051</v>
      </c>
      <c r="X515" t="s">
        <v>1052</v>
      </c>
      <c r="Y515">
        <v>0</v>
      </c>
      <c r="Z515">
        <v>0</v>
      </c>
      <c r="AA515">
        <v>0</v>
      </c>
      <c r="AB515">
        <f t="shared" ref="AB515:AB578" si="44">Y515+Z515+AA515</f>
        <v>0</v>
      </c>
      <c r="AC515">
        <v>0</v>
      </c>
      <c r="AD515">
        <v>9626</v>
      </c>
      <c r="AE515">
        <v>7</v>
      </c>
      <c r="AF515">
        <v>0</v>
      </c>
      <c r="AG515">
        <v>0</v>
      </c>
      <c r="AH515">
        <v>7</v>
      </c>
    </row>
    <row r="516" spans="1:34" x14ac:dyDescent="0.25">
      <c r="A516" t="str">
        <f t="shared" si="40"/>
        <v>TCKU33627923918109090</v>
      </c>
      <c r="B516" t="s">
        <v>806</v>
      </c>
      <c r="C516" s="22">
        <v>3918109090</v>
      </c>
      <c r="D516" s="20">
        <v>43717</v>
      </c>
      <c r="E516" t="s">
        <v>1046</v>
      </c>
      <c r="F516">
        <v>100</v>
      </c>
      <c r="G516" t="s">
        <v>1055</v>
      </c>
      <c r="H516">
        <v>21861</v>
      </c>
      <c r="I516">
        <v>171477</v>
      </c>
      <c r="J516">
        <v>0</v>
      </c>
      <c r="K516">
        <v>475.09</v>
      </c>
      <c r="L516" t="s">
        <v>1048</v>
      </c>
      <c r="M516">
        <f t="shared" si="41"/>
        <v>22336.09</v>
      </c>
      <c r="N516" s="25">
        <f t="shared" si="42"/>
        <v>6.5006901386948197</v>
      </c>
      <c r="O516" s="19">
        <f t="shared" si="43"/>
        <v>6.6</v>
      </c>
      <c r="P516">
        <v>300</v>
      </c>
      <c r="Q516">
        <v>0</v>
      </c>
      <c r="R516">
        <v>0</v>
      </c>
      <c r="S516">
        <v>300</v>
      </c>
      <c r="T516">
        <v>8.57</v>
      </c>
      <c r="U516" t="s">
        <v>1056</v>
      </c>
      <c r="V516" t="s">
        <v>1057</v>
      </c>
      <c r="W516" t="s">
        <v>1051</v>
      </c>
      <c r="X516" t="s">
        <v>1052</v>
      </c>
      <c r="Y516">
        <v>1452</v>
      </c>
      <c r="Z516">
        <v>0</v>
      </c>
      <c r="AA516">
        <v>0</v>
      </c>
      <c r="AB516">
        <f t="shared" si="44"/>
        <v>1452</v>
      </c>
      <c r="AC516">
        <v>0</v>
      </c>
      <c r="AD516">
        <v>4818</v>
      </c>
      <c r="AE516">
        <v>27</v>
      </c>
      <c r="AF516">
        <v>0</v>
      </c>
      <c r="AG516">
        <v>0</v>
      </c>
      <c r="AH516">
        <v>1479</v>
      </c>
    </row>
    <row r="517" spans="1:34" x14ac:dyDescent="0.25">
      <c r="A517" t="str">
        <f t="shared" si="40"/>
        <v>TCKU43565627616999099</v>
      </c>
      <c r="B517" t="s">
        <v>809</v>
      </c>
      <c r="C517" s="22">
        <v>7616999099</v>
      </c>
      <c r="D517" s="20">
        <v>43717</v>
      </c>
      <c r="E517" t="s">
        <v>1046</v>
      </c>
      <c r="F517">
        <v>100</v>
      </c>
      <c r="G517" t="s">
        <v>1047</v>
      </c>
      <c r="H517">
        <v>106237</v>
      </c>
      <c r="I517">
        <v>117966</v>
      </c>
      <c r="J517">
        <v>0</v>
      </c>
      <c r="K517">
        <v>908.31</v>
      </c>
      <c r="L517" t="s">
        <v>1048</v>
      </c>
      <c r="M517">
        <f t="shared" si="41"/>
        <v>107145.31</v>
      </c>
      <c r="N517" s="25">
        <f t="shared" si="42"/>
        <v>6.0002626339874325</v>
      </c>
      <c r="O517" s="19">
        <f t="shared" si="43"/>
        <v>6.1</v>
      </c>
      <c r="P517">
        <v>300</v>
      </c>
      <c r="Q517">
        <v>0</v>
      </c>
      <c r="R517">
        <v>0</v>
      </c>
      <c r="S517">
        <v>300</v>
      </c>
      <c r="T517">
        <v>5.9</v>
      </c>
      <c r="U517" t="s">
        <v>1056</v>
      </c>
      <c r="V517" t="s">
        <v>1057</v>
      </c>
      <c r="W517" t="s">
        <v>1051</v>
      </c>
      <c r="X517" t="s">
        <v>1052</v>
      </c>
      <c r="Y517">
        <v>6429</v>
      </c>
      <c r="Z517">
        <v>0</v>
      </c>
      <c r="AA517">
        <v>0</v>
      </c>
      <c r="AB517">
        <f t="shared" si="44"/>
        <v>6429</v>
      </c>
      <c r="AC517">
        <v>0</v>
      </c>
      <c r="AD517">
        <v>22775</v>
      </c>
      <c r="AE517">
        <v>23</v>
      </c>
      <c r="AF517">
        <v>0</v>
      </c>
      <c r="AG517">
        <v>0</v>
      </c>
      <c r="AH517">
        <v>6452</v>
      </c>
    </row>
    <row r="518" spans="1:34" x14ac:dyDescent="0.25">
      <c r="A518" t="str">
        <f t="shared" si="40"/>
        <v>TCKU67687599405109190</v>
      </c>
      <c r="B518" t="s">
        <v>819</v>
      </c>
      <c r="C518" s="22">
        <v>9405109190</v>
      </c>
      <c r="D518" s="20">
        <v>43725</v>
      </c>
      <c r="E518" t="s">
        <v>1046</v>
      </c>
      <c r="F518">
        <v>100</v>
      </c>
      <c r="G518" t="s">
        <v>1047</v>
      </c>
      <c r="H518">
        <v>16850</v>
      </c>
      <c r="I518">
        <v>18710.72</v>
      </c>
      <c r="J518">
        <v>0</v>
      </c>
      <c r="K518">
        <v>1145.92</v>
      </c>
      <c r="L518" t="s">
        <v>1048</v>
      </c>
      <c r="M518">
        <f t="shared" si="41"/>
        <v>17995.919999999998</v>
      </c>
      <c r="N518" s="25">
        <f t="shared" si="42"/>
        <v>2.5672485763439714</v>
      </c>
      <c r="O518" s="19">
        <f t="shared" si="43"/>
        <v>2.6</v>
      </c>
      <c r="P518">
        <v>151</v>
      </c>
      <c r="Q518">
        <v>0</v>
      </c>
      <c r="R518">
        <v>0</v>
      </c>
      <c r="S518">
        <v>700</v>
      </c>
      <c r="T518">
        <v>4.3499999999999996</v>
      </c>
      <c r="U518" t="s">
        <v>1049</v>
      </c>
      <c r="V518" t="s">
        <v>1050</v>
      </c>
      <c r="W518" t="s">
        <v>1051</v>
      </c>
      <c r="X518" t="s">
        <v>1052</v>
      </c>
      <c r="Y518">
        <v>462</v>
      </c>
      <c r="Z518">
        <v>0</v>
      </c>
      <c r="AA518">
        <v>0</v>
      </c>
      <c r="AB518">
        <f t="shared" si="44"/>
        <v>462</v>
      </c>
      <c r="AC518">
        <v>0</v>
      </c>
      <c r="AD518">
        <v>3542</v>
      </c>
      <c r="AE518">
        <v>0</v>
      </c>
      <c r="AF518">
        <v>0</v>
      </c>
      <c r="AG518">
        <v>0</v>
      </c>
      <c r="AH518">
        <v>462</v>
      </c>
    </row>
    <row r="519" spans="1:34" x14ac:dyDescent="0.25">
      <c r="A519" t="str">
        <f t="shared" si="40"/>
        <v>TCKU67687599405109890</v>
      </c>
      <c r="B519" t="s">
        <v>819</v>
      </c>
      <c r="C519" s="22">
        <v>9405109890</v>
      </c>
      <c r="D519" s="20">
        <v>43725</v>
      </c>
      <c r="E519" t="s">
        <v>1046</v>
      </c>
      <c r="F519">
        <v>100</v>
      </c>
      <c r="G519" t="s">
        <v>1047</v>
      </c>
      <c r="H519">
        <v>36015</v>
      </c>
      <c r="I519">
        <v>39991.199999999997</v>
      </c>
      <c r="J519">
        <v>0</v>
      </c>
      <c r="K519">
        <v>1145.92</v>
      </c>
      <c r="L519" t="s">
        <v>1048</v>
      </c>
      <c r="M519">
        <f t="shared" si="41"/>
        <v>37160.92</v>
      </c>
      <c r="N519" s="25">
        <f t="shared" si="42"/>
        <v>2.6560160512710667</v>
      </c>
      <c r="O519" s="19">
        <f t="shared" si="43"/>
        <v>2.7</v>
      </c>
      <c r="P519">
        <v>322</v>
      </c>
      <c r="Q519">
        <v>0</v>
      </c>
      <c r="R519">
        <v>0</v>
      </c>
      <c r="S519">
        <v>700</v>
      </c>
      <c r="T519">
        <v>4.3499999999999996</v>
      </c>
      <c r="U519" t="s">
        <v>1049</v>
      </c>
      <c r="V519" t="s">
        <v>1050</v>
      </c>
      <c r="W519" t="s">
        <v>1051</v>
      </c>
      <c r="X519" t="s">
        <v>1052</v>
      </c>
      <c r="Y519">
        <v>987</v>
      </c>
      <c r="Z519">
        <v>0</v>
      </c>
      <c r="AA519">
        <v>0</v>
      </c>
      <c r="AB519">
        <f t="shared" si="44"/>
        <v>987</v>
      </c>
      <c r="AC519">
        <v>0</v>
      </c>
      <c r="AD519">
        <v>7570</v>
      </c>
      <c r="AE519">
        <v>0</v>
      </c>
      <c r="AF519">
        <v>0</v>
      </c>
      <c r="AG519">
        <v>0</v>
      </c>
      <c r="AH519">
        <v>987</v>
      </c>
    </row>
    <row r="520" spans="1:34" x14ac:dyDescent="0.25">
      <c r="A520" t="str">
        <f t="shared" si="40"/>
        <v>TCKU67687599405209100</v>
      </c>
      <c r="B520" t="s">
        <v>819</v>
      </c>
      <c r="C520" s="22">
        <v>9405209100</v>
      </c>
      <c r="D520" s="20">
        <v>43725</v>
      </c>
      <c r="E520" t="s">
        <v>1046</v>
      </c>
      <c r="F520">
        <v>100</v>
      </c>
      <c r="G520" t="s">
        <v>1047</v>
      </c>
      <c r="H520">
        <v>14976</v>
      </c>
      <c r="I520">
        <v>16629.5</v>
      </c>
      <c r="J520">
        <v>0</v>
      </c>
      <c r="K520">
        <v>1145.92</v>
      </c>
      <c r="L520" t="s">
        <v>1048</v>
      </c>
      <c r="M520">
        <f t="shared" si="41"/>
        <v>16121.92</v>
      </c>
      <c r="N520" s="25">
        <f t="shared" si="42"/>
        <v>2.5431214148190788</v>
      </c>
      <c r="O520" s="19">
        <f t="shared" si="43"/>
        <v>2.6</v>
      </c>
      <c r="P520">
        <v>134</v>
      </c>
      <c r="Q520">
        <v>0</v>
      </c>
      <c r="R520">
        <v>0</v>
      </c>
      <c r="S520">
        <v>700</v>
      </c>
      <c r="T520">
        <v>4.3499999999999996</v>
      </c>
      <c r="U520" t="s">
        <v>1049</v>
      </c>
      <c r="V520" t="s">
        <v>1050</v>
      </c>
      <c r="W520" t="s">
        <v>1051</v>
      </c>
      <c r="X520" t="s">
        <v>1052</v>
      </c>
      <c r="Y520">
        <v>410</v>
      </c>
      <c r="Z520">
        <v>0</v>
      </c>
      <c r="AA520">
        <v>0</v>
      </c>
      <c r="AB520">
        <f t="shared" si="44"/>
        <v>410</v>
      </c>
      <c r="AC520">
        <v>0</v>
      </c>
      <c r="AD520">
        <v>3148</v>
      </c>
      <c r="AE520">
        <v>0</v>
      </c>
      <c r="AF520">
        <v>0</v>
      </c>
      <c r="AG520">
        <v>0</v>
      </c>
      <c r="AH520">
        <v>410</v>
      </c>
    </row>
    <row r="521" spans="1:34" x14ac:dyDescent="0.25">
      <c r="A521" t="str">
        <f t="shared" si="40"/>
        <v>TCKU67687599405105000</v>
      </c>
      <c r="B521" t="s">
        <v>819</v>
      </c>
      <c r="C521" s="22">
        <v>9405105000</v>
      </c>
      <c r="D521" s="20">
        <v>43725</v>
      </c>
      <c r="E521" t="s">
        <v>1046</v>
      </c>
      <c r="F521">
        <v>100</v>
      </c>
      <c r="G521" t="s">
        <v>1047</v>
      </c>
      <c r="H521">
        <v>10439</v>
      </c>
      <c r="I521">
        <v>11592</v>
      </c>
      <c r="J521">
        <v>0</v>
      </c>
      <c r="K521">
        <v>1145.92</v>
      </c>
      <c r="L521" t="s">
        <v>1048</v>
      </c>
      <c r="M521">
        <f t="shared" si="41"/>
        <v>11584.92</v>
      </c>
      <c r="N521" s="25">
        <f t="shared" si="42"/>
        <v>3.383709166744354</v>
      </c>
      <c r="O521" s="19">
        <f t="shared" si="43"/>
        <v>3.4</v>
      </c>
      <c r="P521">
        <v>93</v>
      </c>
      <c r="Q521">
        <v>0</v>
      </c>
      <c r="R521">
        <v>0</v>
      </c>
      <c r="S521">
        <v>700</v>
      </c>
      <c r="T521">
        <v>4.3499999999999996</v>
      </c>
      <c r="U521" t="s">
        <v>1049</v>
      </c>
      <c r="V521" t="s">
        <v>1050</v>
      </c>
      <c r="W521" t="s">
        <v>1051</v>
      </c>
      <c r="X521" t="s">
        <v>1052</v>
      </c>
      <c r="Y521">
        <v>392</v>
      </c>
      <c r="Z521">
        <v>0</v>
      </c>
      <c r="AA521">
        <v>0</v>
      </c>
      <c r="AB521">
        <f t="shared" si="44"/>
        <v>392</v>
      </c>
      <c r="AC521">
        <v>0</v>
      </c>
      <c r="AD521">
        <v>2215</v>
      </c>
      <c r="AE521">
        <v>0</v>
      </c>
      <c r="AF521">
        <v>0</v>
      </c>
      <c r="AG521">
        <v>0</v>
      </c>
      <c r="AH521">
        <v>392</v>
      </c>
    </row>
    <row r="522" spans="1:34" x14ac:dyDescent="0.25">
      <c r="A522" t="str">
        <f t="shared" si="40"/>
        <v>TCKU69303249405109190</v>
      </c>
      <c r="B522" t="s">
        <v>820</v>
      </c>
      <c r="C522" s="22">
        <v>9405109190</v>
      </c>
      <c r="D522" s="20">
        <v>43725</v>
      </c>
      <c r="E522" t="s">
        <v>1046</v>
      </c>
      <c r="F522">
        <v>100</v>
      </c>
      <c r="G522" t="s">
        <v>1047</v>
      </c>
      <c r="H522">
        <v>18250</v>
      </c>
      <c r="I522">
        <v>20265</v>
      </c>
      <c r="J522">
        <v>0</v>
      </c>
      <c r="K522">
        <v>1142.9100000000001</v>
      </c>
      <c r="L522" t="s">
        <v>1048</v>
      </c>
      <c r="M522">
        <f t="shared" si="41"/>
        <v>19392.91</v>
      </c>
      <c r="N522" s="25">
        <f t="shared" si="42"/>
        <v>2.7020184180713467</v>
      </c>
      <c r="O522" s="19">
        <f t="shared" si="43"/>
        <v>2.8000000000000003</v>
      </c>
      <c r="P522">
        <v>700</v>
      </c>
      <c r="Q522">
        <v>0</v>
      </c>
      <c r="R522">
        <v>0</v>
      </c>
      <c r="S522">
        <v>700</v>
      </c>
      <c r="T522">
        <v>1.01</v>
      </c>
      <c r="U522" t="s">
        <v>1049</v>
      </c>
      <c r="V522" t="s">
        <v>1050</v>
      </c>
      <c r="W522" t="s">
        <v>1051</v>
      </c>
      <c r="X522" t="s">
        <v>1052</v>
      </c>
      <c r="Y522">
        <v>524</v>
      </c>
      <c r="Z522">
        <v>0</v>
      </c>
      <c r="AA522">
        <v>0</v>
      </c>
      <c r="AB522">
        <f t="shared" si="44"/>
        <v>524</v>
      </c>
      <c r="AC522">
        <v>0</v>
      </c>
      <c r="AD522">
        <v>4123</v>
      </c>
      <c r="AE522">
        <v>0</v>
      </c>
      <c r="AF522">
        <v>0</v>
      </c>
      <c r="AG522">
        <v>0</v>
      </c>
      <c r="AH522">
        <v>524</v>
      </c>
    </row>
    <row r="523" spans="1:34" x14ac:dyDescent="0.25">
      <c r="A523" t="str">
        <f t="shared" si="40"/>
        <v>TCKU69362569405109190</v>
      </c>
      <c r="B523" t="s">
        <v>821</v>
      </c>
      <c r="C523" s="22">
        <v>9405109190</v>
      </c>
      <c r="D523" s="20">
        <v>43725</v>
      </c>
      <c r="E523" t="s">
        <v>1046</v>
      </c>
      <c r="F523">
        <v>100</v>
      </c>
      <c r="G523" t="s">
        <v>1047</v>
      </c>
      <c r="H523">
        <v>23466</v>
      </c>
      <c r="I523">
        <v>26056.240000000002</v>
      </c>
      <c r="J523">
        <v>0</v>
      </c>
      <c r="K523">
        <v>1145.52</v>
      </c>
      <c r="L523" t="s">
        <v>1048</v>
      </c>
      <c r="M523">
        <f t="shared" si="41"/>
        <v>24611.52</v>
      </c>
      <c r="N523" s="25">
        <f t="shared" si="42"/>
        <v>2.6166608157480722</v>
      </c>
      <c r="O523" s="19">
        <f t="shared" si="43"/>
        <v>2.7</v>
      </c>
      <c r="P523">
        <v>233</v>
      </c>
      <c r="Q523">
        <v>0</v>
      </c>
      <c r="R523">
        <v>0</v>
      </c>
      <c r="S523">
        <v>700</v>
      </c>
      <c r="T523">
        <v>3.91</v>
      </c>
      <c r="U523" t="s">
        <v>1049</v>
      </c>
      <c r="V523" t="s">
        <v>1050</v>
      </c>
      <c r="W523" t="s">
        <v>1051</v>
      </c>
      <c r="X523" t="s">
        <v>1052</v>
      </c>
      <c r="Y523">
        <v>644</v>
      </c>
      <c r="Z523">
        <v>0</v>
      </c>
      <c r="AA523">
        <v>0</v>
      </c>
      <c r="AB523">
        <f t="shared" si="44"/>
        <v>644</v>
      </c>
      <c r="AC523">
        <v>0</v>
      </c>
      <c r="AD523">
        <v>4945</v>
      </c>
      <c r="AE523">
        <v>0</v>
      </c>
      <c r="AF523">
        <v>0</v>
      </c>
      <c r="AG523">
        <v>0</v>
      </c>
      <c r="AH523">
        <v>644</v>
      </c>
    </row>
    <row r="524" spans="1:34" x14ac:dyDescent="0.25">
      <c r="A524" t="str">
        <f t="shared" si="40"/>
        <v>TCKU69362569405109890</v>
      </c>
      <c r="B524" t="s">
        <v>821</v>
      </c>
      <c r="C524" s="22">
        <v>9405109890</v>
      </c>
      <c r="D524" s="20">
        <v>43725</v>
      </c>
      <c r="E524" t="s">
        <v>1046</v>
      </c>
      <c r="F524">
        <v>100</v>
      </c>
      <c r="G524" t="s">
        <v>1047</v>
      </c>
      <c r="H524">
        <v>46941</v>
      </c>
      <c r="I524">
        <v>52123.44</v>
      </c>
      <c r="J524">
        <v>0</v>
      </c>
      <c r="K524">
        <v>1145.52</v>
      </c>
      <c r="L524" t="s">
        <v>1048</v>
      </c>
      <c r="M524">
        <f t="shared" si="41"/>
        <v>48086.52</v>
      </c>
      <c r="N524" s="25">
        <f t="shared" si="42"/>
        <v>2.6785053274805497</v>
      </c>
      <c r="O524" s="19">
        <f t="shared" si="43"/>
        <v>2.7</v>
      </c>
      <c r="P524">
        <v>467</v>
      </c>
      <c r="Q524">
        <v>0</v>
      </c>
      <c r="R524">
        <v>0</v>
      </c>
      <c r="S524">
        <v>700</v>
      </c>
      <c r="T524">
        <v>3.91</v>
      </c>
      <c r="U524" t="s">
        <v>1049</v>
      </c>
      <c r="V524" t="s">
        <v>1050</v>
      </c>
      <c r="W524" t="s">
        <v>1051</v>
      </c>
      <c r="X524" t="s">
        <v>1052</v>
      </c>
      <c r="Y524">
        <v>1288</v>
      </c>
      <c r="Z524">
        <v>0</v>
      </c>
      <c r="AA524">
        <v>0</v>
      </c>
      <c r="AB524">
        <f t="shared" si="44"/>
        <v>1288</v>
      </c>
      <c r="AC524">
        <v>0</v>
      </c>
      <c r="AD524">
        <v>9892</v>
      </c>
      <c r="AE524">
        <v>0</v>
      </c>
      <c r="AF524">
        <v>0</v>
      </c>
      <c r="AG524">
        <v>0</v>
      </c>
      <c r="AH524">
        <v>1288</v>
      </c>
    </row>
    <row r="525" spans="1:34" x14ac:dyDescent="0.25">
      <c r="A525" t="str">
        <f t="shared" si="40"/>
        <v>TCKU69634159405209100</v>
      </c>
      <c r="B525" t="s">
        <v>822</v>
      </c>
      <c r="C525" s="22">
        <v>9405209100</v>
      </c>
      <c r="D525" s="20">
        <v>43718</v>
      </c>
      <c r="E525" t="s">
        <v>1046</v>
      </c>
      <c r="F525">
        <v>100</v>
      </c>
      <c r="G525" t="s">
        <v>1047</v>
      </c>
      <c r="H525">
        <v>5647</v>
      </c>
      <c r="I525">
        <v>6270</v>
      </c>
      <c r="J525">
        <v>0</v>
      </c>
      <c r="K525">
        <v>1145.01</v>
      </c>
      <c r="L525" t="s">
        <v>1048</v>
      </c>
      <c r="M525">
        <f t="shared" si="41"/>
        <v>6792.01</v>
      </c>
      <c r="N525" s="25">
        <f t="shared" si="42"/>
        <v>2.2820932242443694</v>
      </c>
      <c r="O525" s="19">
        <f t="shared" si="43"/>
        <v>2.3000000000000003</v>
      </c>
      <c r="P525">
        <v>66</v>
      </c>
      <c r="Q525">
        <v>0</v>
      </c>
      <c r="R525">
        <v>0</v>
      </c>
      <c r="S525">
        <v>700</v>
      </c>
      <c r="T525">
        <v>3.34</v>
      </c>
      <c r="U525" t="s">
        <v>1049</v>
      </c>
      <c r="V525" t="s">
        <v>1050</v>
      </c>
      <c r="W525" t="s">
        <v>1051</v>
      </c>
      <c r="X525" t="s">
        <v>1052</v>
      </c>
      <c r="Y525">
        <v>155</v>
      </c>
      <c r="Z525">
        <v>0</v>
      </c>
      <c r="AA525">
        <v>0</v>
      </c>
      <c r="AB525">
        <f t="shared" si="44"/>
        <v>155</v>
      </c>
      <c r="AC525">
        <v>0</v>
      </c>
      <c r="AD525">
        <v>1195</v>
      </c>
      <c r="AE525">
        <v>0</v>
      </c>
      <c r="AF525">
        <v>0</v>
      </c>
      <c r="AG525">
        <v>0</v>
      </c>
      <c r="AH525">
        <v>155</v>
      </c>
    </row>
    <row r="526" spans="1:34" x14ac:dyDescent="0.25">
      <c r="A526" t="str">
        <f t="shared" si="40"/>
        <v>TCKU69634159405109890</v>
      </c>
      <c r="B526" t="s">
        <v>822</v>
      </c>
      <c r="C526" s="22">
        <v>9405109890</v>
      </c>
      <c r="D526" s="20">
        <v>43718</v>
      </c>
      <c r="E526" t="s">
        <v>1046</v>
      </c>
      <c r="F526">
        <v>100</v>
      </c>
      <c r="G526" t="s">
        <v>1047</v>
      </c>
      <c r="H526">
        <v>35812</v>
      </c>
      <c r="I526">
        <v>39766.080000000002</v>
      </c>
      <c r="J526">
        <v>0</v>
      </c>
      <c r="K526">
        <v>1145.01</v>
      </c>
      <c r="L526" t="s">
        <v>1048</v>
      </c>
      <c r="M526">
        <f t="shared" si="41"/>
        <v>36957.01</v>
      </c>
      <c r="N526" s="25">
        <f t="shared" si="42"/>
        <v>2.6652589048735273</v>
      </c>
      <c r="O526" s="19">
        <f t="shared" si="43"/>
        <v>2.7</v>
      </c>
      <c r="P526">
        <v>416</v>
      </c>
      <c r="Q526">
        <v>0</v>
      </c>
      <c r="R526">
        <v>0</v>
      </c>
      <c r="S526">
        <v>700</v>
      </c>
      <c r="T526">
        <v>3.34</v>
      </c>
      <c r="U526" t="s">
        <v>1049</v>
      </c>
      <c r="V526" t="s">
        <v>1050</v>
      </c>
      <c r="W526" t="s">
        <v>1051</v>
      </c>
      <c r="X526" t="s">
        <v>1052</v>
      </c>
      <c r="Y526">
        <v>985</v>
      </c>
      <c r="Z526">
        <v>0</v>
      </c>
      <c r="AA526">
        <v>0</v>
      </c>
      <c r="AB526">
        <f t="shared" si="44"/>
        <v>985</v>
      </c>
      <c r="AC526">
        <v>0</v>
      </c>
      <c r="AD526">
        <v>7579</v>
      </c>
      <c r="AE526">
        <v>0</v>
      </c>
      <c r="AF526">
        <v>0</v>
      </c>
      <c r="AG526">
        <v>0</v>
      </c>
      <c r="AH526">
        <v>985</v>
      </c>
    </row>
    <row r="527" spans="1:34" x14ac:dyDescent="0.25">
      <c r="A527" t="str">
        <f t="shared" si="40"/>
        <v>TCKU69634159405109190</v>
      </c>
      <c r="B527" t="s">
        <v>822</v>
      </c>
      <c r="C527" s="22">
        <v>9405109190</v>
      </c>
      <c r="D527" s="20">
        <v>43718</v>
      </c>
      <c r="E527" t="s">
        <v>1046</v>
      </c>
      <c r="F527">
        <v>100</v>
      </c>
      <c r="G527" t="s">
        <v>1047</v>
      </c>
      <c r="H527">
        <v>10920</v>
      </c>
      <c r="I527">
        <v>12125.06</v>
      </c>
      <c r="J527">
        <v>0</v>
      </c>
      <c r="K527">
        <v>1145.01</v>
      </c>
      <c r="L527" t="s">
        <v>1048</v>
      </c>
      <c r="M527">
        <f t="shared" si="41"/>
        <v>12065.01</v>
      </c>
      <c r="N527" s="25">
        <f t="shared" si="42"/>
        <v>2.4865292279078095</v>
      </c>
      <c r="O527" s="19">
        <f t="shared" si="43"/>
        <v>2.5</v>
      </c>
      <c r="P527">
        <v>127</v>
      </c>
      <c r="Q527">
        <v>0</v>
      </c>
      <c r="R527">
        <v>0</v>
      </c>
      <c r="S527">
        <v>700</v>
      </c>
      <c r="T527">
        <v>3.34</v>
      </c>
      <c r="U527" t="s">
        <v>1049</v>
      </c>
      <c r="V527" t="s">
        <v>1050</v>
      </c>
      <c r="W527" t="s">
        <v>1051</v>
      </c>
      <c r="X527" t="s">
        <v>1052</v>
      </c>
      <c r="Y527">
        <v>300</v>
      </c>
      <c r="Z527">
        <v>0</v>
      </c>
      <c r="AA527">
        <v>0</v>
      </c>
      <c r="AB527">
        <f t="shared" si="44"/>
        <v>300</v>
      </c>
      <c r="AC527">
        <v>0</v>
      </c>
      <c r="AD527">
        <v>2311</v>
      </c>
      <c r="AE527">
        <v>0</v>
      </c>
      <c r="AF527">
        <v>0</v>
      </c>
      <c r="AG527">
        <v>0</v>
      </c>
      <c r="AH527">
        <v>300</v>
      </c>
    </row>
    <row r="528" spans="1:34" x14ac:dyDescent="0.25">
      <c r="A528" t="str">
        <f t="shared" si="40"/>
        <v>TCKU69634159405209990</v>
      </c>
      <c r="B528" t="s">
        <v>822</v>
      </c>
      <c r="C528" s="22">
        <v>9405209990</v>
      </c>
      <c r="D528" s="20">
        <v>43718</v>
      </c>
      <c r="E528" t="s">
        <v>1046</v>
      </c>
      <c r="F528">
        <v>100</v>
      </c>
      <c r="G528" t="s">
        <v>1047</v>
      </c>
      <c r="H528">
        <v>7821</v>
      </c>
      <c r="I528">
        <v>8684</v>
      </c>
      <c r="J528">
        <v>0</v>
      </c>
      <c r="K528">
        <v>1145.01</v>
      </c>
      <c r="L528" t="s">
        <v>1048</v>
      </c>
      <c r="M528">
        <f t="shared" si="41"/>
        <v>8966.01</v>
      </c>
      <c r="N528" s="25">
        <f t="shared" si="42"/>
        <v>2.3979451283235238</v>
      </c>
      <c r="O528" s="19">
        <f t="shared" si="43"/>
        <v>2.4</v>
      </c>
      <c r="P528">
        <v>91</v>
      </c>
      <c r="Q528">
        <v>0</v>
      </c>
      <c r="R528">
        <v>0</v>
      </c>
      <c r="S528">
        <v>700</v>
      </c>
      <c r="T528">
        <v>3.34</v>
      </c>
      <c r="U528" t="s">
        <v>1049</v>
      </c>
      <c r="V528" t="s">
        <v>1050</v>
      </c>
      <c r="W528" t="s">
        <v>1051</v>
      </c>
      <c r="X528" t="s">
        <v>1052</v>
      </c>
      <c r="Y528">
        <v>215</v>
      </c>
      <c r="Z528">
        <v>0</v>
      </c>
      <c r="AA528">
        <v>0</v>
      </c>
      <c r="AB528">
        <f t="shared" si="44"/>
        <v>215</v>
      </c>
      <c r="AC528">
        <v>0</v>
      </c>
      <c r="AD528">
        <v>1655</v>
      </c>
      <c r="AE528">
        <v>0</v>
      </c>
      <c r="AF528">
        <v>0</v>
      </c>
      <c r="AG528">
        <v>0</v>
      </c>
      <c r="AH528">
        <v>215</v>
      </c>
    </row>
    <row r="529" spans="1:34" x14ac:dyDescent="0.25">
      <c r="A529" t="str">
        <f t="shared" si="40"/>
        <v>TCKU69634579405109190</v>
      </c>
      <c r="B529" t="s">
        <v>823</v>
      </c>
      <c r="C529" s="22">
        <v>9405109190</v>
      </c>
      <c r="D529" s="20">
        <v>43718</v>
      </c>
      <c r="E529" t="s">
        <v>1046</v>
      </c>
      <c r="F529">
        <v>100</v>
      </c>
      <c r="G529" t="s">
        <v>1047</v>
      </c>
      <c r="H529">
        <v>18250</v>
      </c>
      <c r="I529">
        <v>20265</v>
      </c>
      <c r="J529">
        <v>0</v>
      </c>
      <c r="K529">
        <v>1142.9100000000001</v>
      </c>
      <c r="L529" t="s">
        <v>1048</v>
      </c>
      <c r="M529">
        <f t="shared" si="41"/>
        <v>19392.91</v>
      </c>
      <c r="N529" s="25">
        <f t="shared" si="42"/>
        <v>2.7020184180713467</v>
      </c>
      <c r="O529" s="19">
        <f t="shared" si="43"/>
        <v>2.8000000000000003</v>
      </c>
      <c r="P529">
        <v>700</v>
      </c>
      <c r="Q529">
        <v>0</v>
      </c>
      <c r="R529">
        <v>0</v>
      </c>
      <c r="S529">
        <v>700</v>
      </c>
      <c r="T529">
        <v>1.01</v>
      </c>
      <c r="U529" t="s">
        <v>1049</v>
      </c>
      <c r="V529" t="s">
        <v>1050</v>
      </c>
      <c r="W529" t="s">
        <v>1051</v>
      </c>
      <c r="X529" t="s">
        <v>1052</v>
      </c>
      <c r="Y529">
        <v>524</v>
      </c>
      <c r="Z529">
        <v>0</v>
      </c>
      <c r="AA529">
        <v>0</v>
      </c>
      <c r="AB529">
        <f t="shared" si="44"/>
        <v>524</v>
      </c>
      <c r="AC529">
        <v>0</v>
      </c>
      <c r="AD529">
        <v>4123</v>
      </c>
      <c r="AE529">
        <v>0</v>
      </c>
      <c r="AF529">
        <v>0</v>
      </c>
      <c r="AG529">
        <v>0</v>
      </c>
      <c r="AH529">
        <v>524</v>
      </c>
    </row>
    <row r="530" spans="1:34" x14ac:dyDescent="0.25">
      <c r="A530" t="str">
        <f t="shared" si="40"/>
        <v>TCLU42191928413702100</v>
      </c>
      <c r="B530" t="s">
        <v>836</v>
      </c>
      <c r="C530" s="22">
        <v>8413702100</v>
      </c>
      <c r="D530" s="20">
        <v>43717</v>
      </c>
      <c r="E530" t="s">
        <v>1046</v>
      </c>
      <c r="F530">
        <v>100</v>
      </c>
      <c r="G530" t="s">
        <v>1047</v>
      </c>
      <c r="H530">
        <v>49262</v>
      </c>
      <c r="I530">
        <v>54700</v>
      </c>
      <c r="J530">
        <v>0</v>
      </c>
      <c r="K530">
        <v>906.27</v>
      </c>
      <c r="L530" t="s">
        <v>1048</v>
      </c>
      <c r="M530">
        <f t="shared" si="41"/>
        <v>50168.27</v>
      </c>
      <c r="N530" s="25">
        <f t="shared" si="42"/>
        <v>1.6923047177030421</v>
      </c>
      <c r="O530" s="19">
        <f t="shared" si="43"/>
        <v>1.7000000000000002</v>
      </c>
      <c r="P530">
        <v>226</v>
      </c>
      <c r="Q530">
        <v>0</v>
      </c>
      <c r="R530">
        <v>0</v>
      </c>
      <c r="S530">
        <v>300</v>
      </c>
      <c r="T530">
        <v>3.63</v>
      </c>
      <c r="U530" t="s">
        <v>1056</v>
      </c>
      <c r="V530" t="s">
        <v>1057</v>
      </c>
      <c r="W530" t="s">
        <v>1051</v>
      </c>
      <c r="X530" t="s">
        <v>1052</v>
      </c>
      <c r="Y530">
        <v>849</v>
      </c>
      <c r="Z530">
        <v>0</v>
      </c>
      <c r="AA530">
        <v>0</v>
      </c>
      <c r="AB530">
        <f t="shared" si="44"/>
        <v>849</v>
      </c>
      <c r="AC530">
        <v>0</v>
      </c>
      <c r="AD530">
        <v>10204</v>
      </c>
      <c r="AE530">
        <v>19</v>
      </c>
      <c r="AF530">
        <v>0</v>
      </c>
      <c r="AG530">
        <v>0</v>
      </c>
      <c r="AH530">
        <v>868</v>
      </c>
    </row>
    <row r="531" spans="1:34" x14ac:dyDescent="0.25">
      <c r="A531" t="str">
        <f t="shared" si="40"/>
        <v>TCLU42191928413810090</v>
      </c>
      <c r="B531" t="s">
        <v>836</v>
      </c>
      <c r="C531" s="22">
        <v>8413810090</v>
      </c>
      <c r="D531" s="20">
        <v>43717</v>
      </c>
      <c r="E531" t="s">
        <v>1046</v>
      </c>
      <c r="F531">
        <v>100</v>
      </c>
      <c r="G531" t="s">
        <v>1047</v>
      </c>
      <c r="H531">
        <v>16160</v>
      </c>
      <c r="I531">
        <v>17943.73</v>
      </c>
      <c r="J531">
        <v>0</v>
      </c>
      <c r="K531">
        <v>906.27</v>
      </c>
      <c r="L531" t="s">
        <v>1048</v>
      </c>
      <c r="M531">
        <f t="shared" si="41"/>
        <v>17066.27</v>
      </c>
      <c r="N531" s="25">
        <f t="shared" si="42"/>
        <v>1.6348036214122945</v>
      </c>
      <c r="O531" s="19">
        <f t="shared" si="43"/>
        <v>1.7000000000000002</v>
      </c>
      <c r="P531">
        <v>74</v>
      </c>
      <c r="Q531">
        <v>0</v>
      </c>
      <c r="R531">
        <v>0</v>
      </c>
      <c r="S531">
        <v>300</v>
      </c>
      <c r="T531">
        <v>3.63</v>
      </c>
      <c r="U531" t="s">
        <v>1056</v>
      </c>
      <c r="V531" t="s">
        <v>1057</v>
      </c>
      <c r="W531" t="s">
        <v>1051</v>
      </c>
      <c r="X531" t="s">
        <v>1052</v>
      </c>
      <c r="Y531">
        <v>279</v>
      </c>
      <c r="Z531">
        <v>0</v>
      </c>
      <c r="AA531">
        <v>0</v>
      </c>
      <c r="AB531">
        <f t="shared" si="44"/>
        <v>279</v>
      </c>
      <c r="AC531">
        <v>0</v>
      </c>
      <c r="AD531">
        <v>3347</v>
      </c>
      <c r="AE531">
        <v>0</v>
      </c>
      <c r="AF531">
        <v>0</v>
      </c>
      <c r="AG531">
        <v>0</v>
      </c>
      <c r="AH531">
        <v>279</v>
      </c>
    </row>
    <row r="532" spans="1:34" x14ac:dyDescent="0.25">
      <c r="A532" t="str">
        <f t="shared" si="40"/>
        <v>TCLU92734265703308800</v>
      </c>
      <c r="B532" t="s">
        <v>861</v>
      </c>
      <c r="C532" s="22">
        <v>5703308800</v>
      </c>
      <c r="D532" s="20">
        <v>43724</v>
      </c>
      <c r="E532" t="s">
        <v>1046</v>
      </c>
      <c r="F532">
        <v>100</v>
      </c>
      <c r="G532" t="s">
        <v>1047</v>
      </c>
      <c r="H532">
        <v>15689</v>
      </c>
      <c r="I532">
        <v>17421</v>
      </c>
      <c r="J532">
        <v>0</v>
      </c>
      <c r="K532">
        <v>903.78</v>
      </c>
      <c r="L532" t="s">
        <v>1048</v>
      </c>
      <c r="M532">
        <f t="shared" si="41"/>
        <v>16592.78</v>
      </c>
      <c r="N532" s="25">
        <f t="shared" si="42"/>
        <v>7.9974543144668955</v>
      </c>
      <c r="O532" s="19">
        <f t="shared" si="43"/>
        <v>8</v>
      </c>
      <c r="P532">
        <v>300</v>
      </c>
      <c r="Q532">
        <v>0</v>
      </c>
      <c r="R532">
        <v>0</v>
      </c>
      <c r="S532">
        <v>300</v>
      </c>
      <c r="T532">
        <v>0.87</v>
      </c>
      <c r="U532" t="s">
        <v>1056</v>
      </c>
      <c r="V532" t="s">
        <v>1057</v>
      </c>
      <c r="W532" t="s">
        <v>1051</v>
      </c>
      <c r="X532" t="s">
        <v>1052</v>
      </c>
      <c r="Y532">
        <v>1327</v>
      </c>
      <c r="Z532">
        <v>0</v>
      </c>
      <c r="AA532">
        <v>0</v>
      </c>
      <c r="AB532">
        <f t="shared" si="44"/>
        <v>1327</v>
      </c>
      <c r="AC532">
        <v>0</v>
      </c>
      <c r="AD532">
        <v>3644</v>
      </c>
      <c r="AE532">
        <v>10</v>
      </c>
      <c r="AF532">
        <v>0</v>
      </c>
      <c r="AG532">
        <v>0</v>
      </c>
      <c r="AH532">
        <v>1337</v>
      </c>
    </row>
    <row r="533" spans="1:34" x14ac:dyDescent="0.25">
      <c r="A533" t="str">
        <f t="shared" si="40"/>
        <v>TCNU84397418467810000</v>
      </c>
      <c r="B533" t="s">
        <v>881</v>
      </c>
      <c r="C533" s="22">
        <v>8467810000</v>
      </c>
      <c r="D533" s="20">
        <v>43717</v>
      </c>
      <c r="E533" t="s">
        <v>1046</v>
      </c>
      <c r="F533">
        <v>100</v>
      </c>
      <c r="G533" t="s">
        <v>1047</v>
      </c>
      <c r="H533">
        <v>116287</v>
      </c>
      <c r="I533">
        <v>129125</v>
      </c>
      <c r="J533">
        <v>0</v>
      </c>
      <c r="K533">
        <v>918.82</v>
      </c>
      <c r="L533" t="s">
        <v>1048</v>
      </c>
      <c r="M533">
        <f t="shared" si="41"/>
        <v>117205.82</v>
      </c>
      <c r="N533" s="25">
        <f t="shared" si="42"/>
        <v>1.7004275043679569</v>
      </c>
      <c r="O533" s="19">
        <f t="shared" si="43"/>
        <v>1.8</v>
      </c>
      <c r="P533">
        <v>300</v>
      </c>
      <c r="Q533">
        <v>0</v>
      </c>
      <c r="R533">
        <v>0</v>
      </c>
      <c r="S533">
        <v>300</v>
      </c>
      <c r="T533">
        <v>6.46</v>
      </c>
      <c r="U533" t="s">
        <v>1056</v>
      </c>
      <c r="V533" t="s">
        <v>1057</v>
      </c>
      <c r="W533" t="s">
        <v>1051</v>
      </c>
      <c r="X533" t="s">
        <v>1052</v>
      </c>
      <c r="Y533">
        <v>1993</v>
      </c>
      <c r="Z533">
        <v>0</v>
      </c>
      <c r="AA533">
        <v>0</v>
      </c>
      <c r="AB533">
        <f t="shared" si="44"/>
        <v>1993</v>
      </c>
      <c r="AC533">
        <v>0</v>
      </c>
      <c r="AD533">
        <v>23900</v>
      </c>
      <c r="AE533">
        <v>15</v>
      </c>
      <c r="AF533">
        <v>0</v>
      </c>
      <c r="AG533">
        <v>0</v>
      </c>
      <c r="AH533">
        <v>2008</v>
      </c>
    </row>
    <row r="534" spans="1:34" x14ac:dyDescent="0.25">
      <c r="A534" t="str">
        <f t="shared" si="40"/>
        <v>TEMU51366603918109090</v>
      </c>
      <c r="B534" t="s">
        <v>894</v>
      </c>
      <c r="C534" s="22">
        <v>3918109090</v>
      </c>
      <c r="D534" s="20">
        <v>43717</v>
      </c>
      <c r="E534" t="s">
        <v>1046</v>
      </c>
      <c r="F534">
        <v>100</v>
      </c>
      <c r="G534" t="s">
        <v>1055</v>
      </c>
      <c r="H534">
        <v>19997</v>
      </c>
      <c r="I534">
        <v>156849.48000000001</v>
      </c>
      <c r="J534">
        <v>0</v>
      </c>
      <c r="K534">
        <v>475</v>
      </c>
      <c r="L534" t="s">
        <v>1048</v>
      </c>
      <c r="M534">
        <f t="shared" si="41"/>
        <v>20472</v>
      </c>
      <c r="N534" s="25">
        <f t="shared" si="42"/>
        <v>6.501563110590074</v>
      </c>
      <c r="O534" s="19">
        <f t="shared" si="43"/>
        <v>6.6</v>
      </c>
      <c r="P534">
        <v>300</v>
      </c>
      <c r="Q534">
        <v>0</v>
      </c>
      <c r="R534">
        <v>0</v>
      </c>
      <c r="S534">
        <v>300</v>
      </c>
      <c r="T534">
        <v>7.84</v>
      </c>
      <c r="U534" t="s">
        <v>1056</v>
      </c>
      <c r="V534" t="s">
        <v>1057</v>
      </c>
      <c r="W534" t="s">
        <v>1051</v>
      </c>
      <c r="X534" t="s">
        <v>1052</v>
      </c>
      <c r="Y534">
        <v>1331</v>
      </c>
      <c r="Z534">
        <v>0</v>
      </c>
      <c r="AA534">
        <v>0</v>
      </c>
      <c r="AB534">
        <f t="shared" si="44"/>
        <v>1331</v>
      </c>
      <c r="AC534">
        <v>0</v>
      </c>
      <c r="AD534">
        <v>4421</v>
      </c>
      <c r="AE534">
        <v>26</v>
      </c>
      <c r="AF534">
        <v>0</v>
      </c>
      <c r="AG534">
        <v>0</v>
      </c>
      <c r="AH534">
        <v>1357</v>
      </c>
    </row>
    <row r="535" spans="1:34" x14ac:dyDescent="0.25">
      <c r="A535" t="str">
        <f t="shared" si="40"/>
        <v>TEMU52824063918109090</v>
      </c>
      <c r="B535" t="s">
        <v>895</v>
      </c>
      <c r="C535" s="22">
        <v>3918109090</v>
      </c>
      <c r="D535" s="20">
        <v>43717</v>
      </c>
      <c r="E535" t="s">
        <v>1046</v>
      </c>
      <c r="F535">
        <v>100</v>
      </c>
      <c r="G535" t="s">
        <v>1055</v>
      </c>
      <c r="H535">
        <v>19997</v>
      </c>
      <c r="I535">
        <v>156849.48000000001</v>
      </c>
      <c r="J535">
        <v>0</v>
      </c>
      <c r="K535">
        <v>475</v>
      </c>
      <c r="L535" t="s">
        <v>1048</v>
      </c>
      <c r="M535">
        <f t="shared" si="41"/>
        <v>20472</v>
      </c>
      <c r="N535" s="25">
        <f t="shared" si="42"/>
        <v>6.501563110590074</v>
      </c>
      <c r="O535" s="19">
        <f t="shared" si="43"/>
        <v>6.6</v>
      </c>
      <c r="P535">
        <v>300</v>
      </c>
      <c r="Q535">
        <v>0</v>
      </c>
      <c r="R535">
        <v>0</v>
      </c>
      <c r="S535">
        <v>300</v>
      </c>
      <c r="T535">
        <v>7.84</v>
      </c>
      <c r="U535" t="s">
        <v>1056</v>
      </c>
      <c r="V535" t="s">
        <v>1057</v>
      </c>
      <c r="W535" t="s">
        <v>1051</v>
      </c>
      <c r="X535" t="s">
        <v>1052</v>
      </c>
      <c r="Y535">
        <v>1331</v>
      </c>
      <c r="Z535">
        <v>0</v>
      </c>
      <c r="AA535">
        <v>0</v>
      </c>
      <c r="AB535">
        <f t="shared" si="44"/>
        <v>1331</v>
      </c>
      <c r="AC535">
        <v>0</v>
      </c>
      <c r="AD535">
        <v>4421</v>
      </c>
      <c r="AE535">
        <v>26</v>
      </c>
      <c r="AF535">
        <v>0</v>
      </c>
      <c r="AG535">
        <v>0</v>
      </c>
      <c r="AH535">
        <v>1357</v>
      </c>
    </row>
    <row r="536" spans="1:34" x14ac:dyDescent="0.25">
      <c r="A536" t="str">
        <f t="shared" si="40"/>
        <v>TLLU55027804418208000</v>
      </c>
      <c r="B536" t="s">
        <v>923</v>
      </c>
      <c r="C536" s="22">
        <v>4418208000</v>
      </c>
      <c r="D536" s="20">
        <v>43724</v>
      </c>
      <c r="E536" t="s">
        <v>1046</v>
      </c>
      <c r="F536">
        <v>100</v>
      </c>
      <c r="G536" t="s">
        <v>1047</v>
      </c>
      <c r="H536">
        <v>23838</v>
      </c>
      <c r="I536">
        <v>26470.080000000002</v>
      </c>
      <c r="J536">
        <v>7.01</v>
      </c>
      <c r="K536">
        <v>904.19</v>
      </c>
      <c r="L536" t="s">
        <v>1048</v>
      </c>
      <c r="M536">
        <f t="shared" si="41"/>
        <v>24742.19</v>
      </c>
      <c r="N536" s="25">
        <f t="shared" si="42"/>
        <v>0</v>
      </c>
      <c r="O536" s="19">
        <f t="shared" si="43"/>
        <v>0</v>
      </c>
      <c r="P536">
        <v>300</v>
      </c>
      <c r="Q536">
        <v>0</v>
      </c>
      <c r="R536">
        <v>0</v>
      </c>
      <c r="S536">
        <v>300</v>
      </c>
      <c r="T536">
        <v>1.32</v>
      </c>
      <c r="U536" t="s">
        <v>1062</v>
      </c>
      <c r="V536" t="s">
        <v>1057</v>
      </c>
      <c r="W536" t="s">
        <v>1051</v>
      </c>
      <c r="X536" t="s">
        <v>1052</v>
      </c>
      <c r="Y536">
        <v>0</v>
      </c>
      <c r="Z536">
        <v>0</v>
      </c>
      <c r="AA536">
        <v>0</v>
      </c>
      <c r="AB536">
        <f t="shared" si="44"/>
        <v>0</v>
      </c>
      <c r="AC536">
        <v>0</v>
      </c>
      <c r="AD536">
        <v>5010</v>
      </c>
      <c r="AE536">
        <v>12</v>
      </c>
      <c r="AF536">
        <v>0</v>
      </c>
      <c r="AG536">
        <v>0</v>
      </c>
      <c r="AH536">
        <v>12</v>
      </c>
    </row>
    <row r="537" spans="1:34" x14ac:dyDescent="0.25">
      <c r="A537" t="str">
        <f t="shared" si="40"/>
        <v>TLLU55099805703308800</v>
      </c>
      <c r="B537" t="s">
        <v>924</v>
      </c>
      <c r="C537" s="22">
        <v>5703308800</v>
      </c>
      <c r="D537" s="20">
        <v>43724</v>
      </c>
      <c r="E537" t="s">
        <v>1046</v>
      </c>
      <c r="F537">
        <v>100</v>
      </c>
      <c r="G537" t="s">
        <v>1047</v>
      </c>
      <c r="H537">
        <v>18146</v>
      </c>
      <c r="I537">
        <v>20149.5</v>
      </c>
      <c r="J537">
        <v>0</v>
      </c>
      <c r="K537">
        <v>903.91</v>
      </c>
      <c r="L537" t="s">
        <v>1048</v>
      </c>
      <c r="M537">
        <f t="shared" si="41"/>
        <v>19049.91</v>
      </c>
      <c r="N537" s="25">
        <f t="shared" si="42"/>
        <v>8.0000377954541513</v>
      </c>
      <c r="O537" s="19">
        <f t="shared" si="43"/>
        <v>8.1</v>
      </c>
      <c r="P537">
        <v>300</v>
      </c>
      <c r="Q537">
        <v>0</v>
      </c>
      <c r="R537">
        <v>0</v>
      </c>
      <c r="S537">
        <v>300</v>
      </c>
      <c r="T537">
        <v>1.01</v>
      </c>
      <c r="U537" t="s">
        <v>1074</v>
      </c>
      <c r="V537" t="s">
        <v>1057</v>
      </c>
      <c r="W537" t="s">
        <v>1051</v>
      </c>
      <c r="X537" t="s">
        <v>1052</v>
      </c>
      <c r="Y537">
        <v>1524</v>
      </c>
      <c r="Z537">
        <v>0</v>
      </c>
      <c r="AA537">
        <v>0</v>
      </c>
      <c r="AB537">
        <f t="shared" si="44"/>
        <v>1524</v>
      </c>
      <c r="AC537">
        <v>0</v>
      </c>
      <c r="AD537">
        <v>4175</v>
      </c>
      <c r="AE537">
        <v>11</v>
      </c>
      <c r="AF537">
        <v>0</v>
      </c>
      <c r="AG537">
        <v>0</v>
      </c>
      <c r="AH537">
        <v>1535</v>
      </c>
    </row>
    <row r="538" spans="1:34" x14ac:dyDescent="0.25">
      <c r="A538" t="str">
        <f t="shared" si="40"/>
        <v>TRDU77116643922200000</v>
      </c>
      <c r="B538" t="s">
        <v>930</v>
      </c>
      <c r="C538" s="22">
        <v>3922200000</v>
      </c>
      <c r="D538" s="20">
        <v>43717</v>
      </c>
      <c r="E538" t="s">
        <v>1046</v>
      </c>
      <c r="F538">
        <v>100</v>
      </c>
      <c r="G538" t="s">
        <v>1055</v>
      </c>
      <c r="H538">
        <v>29368</v>
      </c>
      <c r="I538">
        <v>230359</v>
      </c>
      <c r="J538">
        <v>0</v>
      </c>
      <c r="K538">
        <v>1026.47</v>
      </c>
      <c r="L538" t="s">
        <v>1048</v>
      </c>
      <c r="M538">
        <f t="shared" si="41"/>
        <v>30394.47</v>
      </c>
      <c r="N538" s="25">
        <f t="shared" si="42"/>
        <v>6.5011826164430557</v>
      </c>
      <c r="O538" s="19">
        <f t="shared" si="43"/>
        <v>6.6</v>
      </c>
      <c r="P538">
        <v>300</v>
      </c>
      <c r="Q538">
        <v>0</v>
      </c>
      <c r="R538">
        <v>0</v>
      </c>
      <c r="S538">
        <v>300</v>
      </c>
      <c r="T538">
        <v>11.52</v>
      </c>
      <c r="U538" t="s">
        <v>1056</v>
      </c>
      <c r="V538" t="s">
        <v>1057</v>
      </c>
      <c r="W538" t="s">
        <v>1051</v>
      </c>
      <c r="X538" t="s">
        <v>1052</v>
      </c>
      <c r="Y538">
        <v>1976</v>
      </c>
      <c r="Z538">
        <v>0</v>
      </c>
      <c r="AA538">
        <v>10</v>
      </c>
      <c r="AB538">
        <f t="shared" si="44"/>
        <v>1986</v>
      </c>
      <c r="AC538">
        <v>0</v>
      </c>
      <c r="AD538">
        <v>6536</v>
      </c>
      <c r="AE538">
        <v>15</v>
      </c>
      <c r="AF538">
        <v>0</v>
      </c>
      <c r="AG538">
        <v>0</v>
      </c>
      <c r="AH538">
        <v>2001</v>
      </c>
    </row>
    <row r="539" spans="1:34" x14ac:dyDescent="0.25">
      <c r="A539" t="str">
        <f t="shared" si="40"/>
        <v>TRDU77117933922200000</v>
      </c>
      <c r="B539" t="s">
        <v>931</v>
      </c>
      <c r="C539" s="22">
        <v>3922200000</v>
      </c>
      <c r="D539" s="20">
        <v>43717</v>
      </c>
      <c r="E539" t="s">
        <v>1046</v>
      </c>
      <c r="F539">
        <v>100</v>
      </c>
      <c r="G539" t="s">
        <v>1055</v>
      </c>
      <c r="H539">
        <v>23277</v>
      </c>
      <c r="I539">
        <v>182581.3</v>
      </c>
      <c r="J539">
        <v>0</v>
      </c>
      <c r="K539">
        <v>1026.1600000000001</v>
      </c>
      <c r="L539" t="s">
        <v>1048</v>
      </c>
      <c r="M539">
        <f t="shared" si="41"/>
        <v>24303.16</v>
      </c>
      <c r="N539" s="25">
        <f t="shared" si="42"/>
        <v>6.5012121880446818</v>
      </c>
      <c r="O539" s="19">
        <f t="shared" si="43"/>
        <v>6.6</v>
      </c>
      <c r="P539">
        <v>300</v>
      </c>
      <c r="Q539">
        <v>0</v>
      </c>
      <c r="R539">
        <v>0</v>
      </c>
      <c r="S539">
        <v>300</v>
      </c>
      <c r="T539">
        <v>9.1300000000000008</v>
      </c>
      <c r="U539" t="s">
        <v>1056</v>
      </c>
      <c r="V539" t="s">
        <v>1057</v>
      </c>
      <c r="W539" t="s">
        <v>1051</v>
      </c>
      <c r="X539" t="s">
        <v>1052</v>
      </c>
      <c r="Y539">
        <v>1580</v>
      </c>
      <c r="Z539">
        <v>0</v>
      </c>
      <c r="AA539">
        <v>8</v>
      </c>
      <c r="AB539">
        <f t="shared" si="44"/>
        <v>1588</v>
      </c>
      <c r="AC539">
        <v>0</v>
      </c>
      <c r="AD539">
        <v>5238</v>
      </c>
      <c r="AE539">
        <v>12</v>
      </c>
      <c r="AF539">
        <v>0</v>
      </c>
      <c r="AG539">
        <v>0</v>
      </c>
      <c r="AH539">
        <v>1600</v>
      </c>
    </row>
    <row r="540" spans="1:34" x14ac:dyDescent="0.25">
      <c r="A540" t="str">
        <f t="shared" si="40"/>
        <v>TRLU72533274811412000</v>
      </c>
      <c r="B540" t="s">
        <v>948</v>
      </c>
      <c r="C540" s="22">
        <v>4811412000</v>
      </c>
      <c r="D540" s="20">
        <v>43717</v>
      </c>
      <c r="E540" t="s">
        <v>1046</v>
      </c>
      <c r="F540">
        <v>100</v>
      </c>
      <c r="G540" t="s">
        <v>1047</v>
      </c>
      <c r="H540">
        <v>48749</v>
      </c>
      <c r="I540">
        <v>54130.48</v>
      </c>
      <c r="J540">
        <v>0</v>
      </c>
      <c r="K540">
        <v>1027.44</v>
      </c>
      <c r="L540" t="s">
        <v>1048</v>
      </c>
      <c r="M540">
        <f t="shared" si="41"/>
        <v>49776.44</v>
      </c>
      <c r="N540" s="25">
        <f t="shared" si="42"/>
        <v>0</v>
      </c>
      <c r="O540" s="19">
        <f t="shared" si="43"/>
        <v>0</v>
      </c>
      <c r="P540">
        <v>300</v>
      </c>
      <c r="Q540">
        <v>0</v>
      </c>
      <c r="R540">
        <v>0</v>
      </c>
      <c r="S540">
        <v>300</v>
      </c>
      <c r="T540">
        <v>2.71</v>
      </c>
      <c r="U540" t="s">
        <v>1056</v>
      </c>
      <c r="V540" t="s">
        <v>1057</v>
      </c>
      <c r="W540" t="s">
        <v>1051</v>
      </c>
      <c r="X540" t="s">
        <v>1052</v>
      </c>
      <c r="Y540">
        <v>0</v>
      </c>
      <c r="Z540">
        <v>0</v>
      </c>
      <c r="AA540">
        <v>10</v>
      </c>
      <c r="AB540">
        <f t="shared" si="44"/>
        <v>10</v>
      </c>
      <c r="AC540">
        <v>0</v>
      </c>
      <c r="AD540">
        <v>10017</v>
      </c>
      <c r="AE540">
        <v>22</v>
      </c>
      <c r="AF540">
        <v>0</v>
      </c>
      <c r="AG540">
        <v>0</v>
      </c>
      <c r="AH540">
        <v>32</v>
      </c>
    </row>
    <row r="541" spans="1:34" x14ac:dyDescent="0.25">
      <c r="A541" t="str">
        <f t="shared" si="40"/>
        <v>TRLU93781757318129099</v>
      </c>
      <c r="B541" t="s">
        <v>956</v>
      </c>
      <c r="C541" s="22">
        <v>7318129099</v>
      </c>
      <c r="D541" s="20">
        <v>43717</v>
      </c>
      <c r="E541" t="s">
        <v>1054</v>
      </c>
      <c r="F541">
        <v>200</v>
      </c>
      <c r="G541" t="s">
        <v>1047</v>
      </c>
      <c r="H541">
        <v>27969</v>
      </c>
      <c r="I541">
        <v>31057.200000000001</v>
      </c>
      <c r="J541">
        <v>0</v>
      </c>
      <c r="K541">
        <v>596.4</v>
      </c>
      <c r="L541" t="s">
        <v>1048</v>
      </c>
      <c r="M541">
        <f t="shared" si="41"/>
        <v>28565.4</v>
      </c>
      <c r="N541" s="25">
        <f t="shared" si="42"/>
        <v>0</v>
      </c>
      <c r="O541" s="19">
        <f t="shared" si="43"/>
        <v>0</v>
      </c>
      <c r="P541">
        <v>950</v>
      </c>
      <c r="Q541">
        <v>0</v>
      </c>
      <c r="R541">
        <v>0</v>
      </c>
      <c r="S541">
        <v>950</v>
      </c>
      <c r="T541">
        <v>1.55</v>
      </c>
      <c r="U541" t="s">
        <v>1058</v>
      </c>
      <c r="V541" t="s">
        <v>1059</v>
      </c>
      <c r="W541" t="s">
        <v>1051</v>
      </c>
      <c r="X541" t="s">
        <v>1052</v>
      </c>
      <c r="Y541">
        <v>0</v>
      </c>
      <c r="Z541">
        <v>0</v>
      </c>
      <c r="AA541">
        <v>0</v>
      </c>
      <c r="AB541">
        <f t="shared" si="44"/>
        <v>0</v>
      </c>
      <c r="AC541">
        <v>0</v>
      </c>
      <c r="AD541">
        <v>5903</v>
      </c>
      <c r="AE541">
        <v>8</v>
      </c>
      <c r="AF541">
        <v>0</v>
      </c>
      <c r="AG541">
        <v>0</v>
      </c>
      <c r="AH541">
        <v>8</v>
      </c>
    </row>
    <row r="542" spans="1:34" x14ac:dyDescent="0.25">
      <c r="A542" t="str">
        <f t="shared" si="40"/>
        <v>TTNU53703519405401000</v>
      </c>
      <c r="B542" t="s">
        <v>963</v>
      </c>
      <c r="C542" s="22">
        <v>9405401000</v>
      </c>
      <c r="D542" s="20">
        <v>43717</v>
      </c>
      <c r="E542" t="s">
        <v>1046</v>
      </c>
      <c r="F542">
        <v>100</v>
      </c>
      <c r="G542" t="s">
        <v>1048</v>
      </c>
      <c r="H542">
        <v>8058</v>
      </c>
      <c r="I542">
        <v>8947.44</v>
      </c>
      <c r="J542">
        <v>0</v>
      </c>
      <c r="K542">
        <v>917.89</v>
      </c>
      <c r="L542" t="s">
        <v>1048</v>
      </c>
      <c r="M542">
        <f t="shared" si="41"/>
        <v>8975.89</v>
      </c>
      <c r="N542" s="25">
        <f t="shared" si="42"/>
        <v>3.3534279051993727</v>
      </c>
      <c r="O542" s="19">
        <f t="shared" si="43"/>
        <v>3.4</v>
      </c>
      <c r="P542">
        <v>25</v>
      </c>
      <c r="Q542">
        <v>0</v>
      </c>
      <c r="R542">
        <v>0</v>
      </c>
      <c r="S542">
        <v>300</v>
      </c>
      <c r="T542">
        <v>4.8899999999999997</v>
      </c>
      <c r="U542" t="s">
        <v>1062</v>
      </c>
      <c r="V542" t="s">
        <v>1057</v>
      </c>
      <c r="W542" t="s">
        <v>1051</v>
      </c>
      <c r="X542" t="s">
        <v>1052</v>
      </c>
      <c r="Y542">
        <v>301</v>
      </c>
      <c r="Z542">
        <v>0</v>
      </c>
      <c r="AA542">
        <v>0</v>
      </c>
      <c r="AB542">
        <f t="shared" si="44"/>
        <v>301</v>
      </c>
      <c r="AC542">
        <v>0</v>
      </c>
      <c r="AD542">
        <v>1692</v>
      </c>
      <c r="AE542">
        <v>10</v>
      </c>
      <c r="AF542">
        <v>0</v>
      </c>
      <c r="AG542">
        <v>0</v>
      </c>
      <c r="AH542">
        <v>311</v>
      </c>
    </row>
    <row r="543" spans="1:34" x14ac:dyDescent="0.25">
      <c r="A543" t="str">
        <f t="shared" si="40"/>
        <v>TTNU53703519405409990</v>
      </c>
      <c r="B543" t="s">
        <v>963</v>
      </c>
      <c r="C543" s="22">
        <v>9405409990</v>
      </c>
      <c r="D543" s="20">
        <v>43717</v>
      </c>
      <c r="E543" t="s">
        <v>1046</v>
      </c>
      <c r="F543">
        <v>100</v>
      </c>
      <c r="G543" t="s">
        <v>1048</v>
      </c>
      <c r="H543">
        <v>4099</v>
      </c>
      <c r="I543">
        <v>4551.12</v>
      </c>
      <c r="J543">
        <v>0</v>
      </c>
      <c r="K543">
        <v>917.89</v>
      </c>
      <c r="L543" t="s">
        <v>1048</v>
      </c>
      <c r="M543">
        <f t="shared" si="41"/>
        <v>5016.8900000000003</v>
      </c>
      <c r="N543" s="25">
        <f t="shared" si="42"/>
        <v>2.2324587543278804</v>
      </c>
      <c r="O543" s="19">
        <f t="shared" si="43"/>
        <v>2.3000000000000003</v>
      </c>
      <c r="P543">
        <v>13</v>
      </c>
      <c r="Q543">
        <v>0</v>
      </c>
      <c r="R543">
        <v>0</v>
      </c>
      <c r="S543">
        <v>300</v>
      </c>
      <c r="T543">
        <v>4.8899999999999997</v>
      </c>
      <c r="U543" t="s">
        <v>1062</v>
      </c>
      <c r="V543" t="s">
        <v>1057</v>
      </c>
      <c r="W543" t="s">
        <v>1051</v>
      </c>
      <c r="X543" t="s">
        <v>1052</v>
      </c>
      <c r="Y543">
        <v>112</v>
      </c>
      <c r="Z543">
        <v>0</v>
      </c>
      <c r="AA543">
        <v>0</v>
      </c>
      <c r="AB543">
        <f t="shared" si="44"/>
        <v>112</v>
      </c>
      <c r="AC543">
        <v>0</v>
      </c>
      <c r="AD543">
        <v>852</v>
      </c>
      <c r="AE543">
        <v>0</v>
      </c>
      <c r="AF543">
        <v>0</v>
      </c>
      <c r="AG543">
        <v>0</v>
      </c>
      <c r="AH543">
        <v>112</v>
      </c>
    </row>
    <row r="544" spans="1:34" x14ac:dyDescent="0.25">
      <c r="A544" t="str">
        <f t="shared" si="40"/>
        <v>TTNU53703513924900090</v>
      </c>
      <c r="B544" t="s">
        <v>963</v>
      </c>
      <c r="C544" s="22">
        <v>3924900090</v>
      </c>
      <c r="D544" s="20">
        <v>43717</v>
      </c>
      <c r="E544" t="s">
        <v>1046</v>
      </c>
      <c r="F544">
        <v>100</v>
      </c>
      <c r="G544" t="s">
        <v>1048</v>
      </c>
      <c r="H544">
        <v>943</v>
      </c>
      <c r="I544">
        <v>7397</v>
      </c>
      <c r="J544">
        <v>0</v>
      </c>
      <c r="K544">
        <v>917.89</v>
      </c>
      <c r="L544" t="s">
        <v>1048</v>
      </c>
      <c r="M544">
        <f t="shared" si="41"/>
        <v>1860.8899999999999</v>
      </c>
      <c r="N544" s="25">
        <f t="shared" si="42"/>
        <v>3.3317391140798223</v>
      </c>
      <c r="O544" s="19">
        <f t="shared" si="43"/>
        <v>3.4</v>
      </c>
      <c r="P544">
        <v>3</v>
      </c>
      <c r="Q544">
        <v>0</v>
      </c>
      <c r="R544">
        <v>0</v>
      </c>
      <c r="S544">
        <v>300</v>
      </c>
      <c r="T544">
        <v>4.8899999999999997</v>
      </c>
      <c r="U544" t="s">
        <v>1062</v>
      </c>
      <c r="V544" t="s">
        <v>1057</v>
      </c>
      <c r="W544" t="s">
        <v>1051</v>
      </c>
      <c r="X544" t="s">
        <v>1052</v>
      </c>
      <c r="Y544">
        <v>62</v>
      </c>
      <c r="Z544">
        <v>0</v>
      </c>
      <c r="AA544">
        <v>0</v>
      </c>
      <c r="AB544">
        <f t="shared" si="44"/>
        <v>62</v>
      </c>
      <c r="AC544">
        <v>0</v>
      </c>
      <c r="AD544">
        <v>203</v>
      </c>
      <c r="AE544">
        <v>0</v>
      </c>
      <c r="AF544">
        <v>0</v>
      </c>
      <c r="AG544">
        <v>0</v>
      </c>
      <c r="AH544">
        <v>62</v>
      </c>
    </row>
    <row r="545" spans="1:34" x14ac:dyDescent="0.25">
      <c r="A545" t="str">
        <f t="shared" si="40"/>
        <v>TTNU53703518424897090</v>
      </c>
      <c r="B545" t="s">
        <v>963</v>
      </c>
      <c r="C545" s="22">
        <v>8424897090</v>
      </c>
      <c r="D545" s="20">
        <v>43717</v>
      </c>
      <c r="E545" t="s">
        <v>1046</v>
      </c>
      <c r="F545">
        <v>100</v>
      </c>
      <c r="G545" t="s">
        <v>1048</v>
      </c>
      <c r="H545">
        <v>1707</v>
      </c>
      <c r="I545">
        <v>13386</v>
      </c>
      <c r="J545">
        <v>0</v>
      </c>
      <c r="K545">
        <v>917.89</v>
      </c>
      <c r="L545" t="s">
        <v>1048</v>
      </c>
      <c r="M545">
        <f t="shared" si="41"/>
        <v>2624.89</v>
      </c>
      <c r="N545" s="25">
        <f t="shared" si="42"/>
        <v>1.1048082014865386</v>
      </c>
      <c r="O545" s="19">
        <f t="shared" si="43"/>
        <v>1.2000000000000002</v>
      </c>
      <c r="P545">
        <v>5</v>
      </c>
      <c r="Q545">
        <v>0</v>
      </c>
      <c r="R545">
        <v>0</v>
      </c>
      <c r="S545">
        <v>300</v>
      </c>
      <c r="T545">
        <v>4.8899999999999997</v>
      </c>
      <c r="U545" t="s">
        <v>1062</v>
      </c>
      <c r="V545" t="s">
        <v>1057</v>
      </c>
      <c r="W545" t="s">
        <v>1051</v>
      </c>
      <c r="X545" t="s">
        <v>1052</v>
      </c>
      <c r="Y545">
        <v>29</v>
      </c>
      <c r="Z545">
        <v>0</v>
      </c>
      <c r="AA545">
        <v>0</v>
      </c>
      <c r="AB545">
        <f t="shared" si="44"/>
        <v>29</v>
      </c>
      <c r="AC545">
        <v>0</v>
      </c>
      <c r="AD545">
        <v>351</v>
      </c>
      <c r="AE545">
        <v>0</v>
      </c>
      <c r="AF545">
        <v>0</v>
      </c>
      <c r="AG545">
        <v>0</v>
      </c>
      <c r="AH545">
        <v>29</v>
      </c>
    </row>
    <row r="546" spans="1:34" x14ac:dyDescent="0.25">
      <c r="A546" t="str">
        <f t="shared" si="40"/>
        <v>TTNU53703518481801190</v>
      </c>
      <c r="B546" t="s">
        <v>963</v>
      </c>
      <c r="C546" s="22">
        <v>8481801190</v>
      </c>
      <c r="D546" s="20">
        <v>43717</v>
      </c>
      <c r="E546" t="s">
        <v>1046</v>
      </c>
      <c r="F546">
        <v>100</v>
      </c>
      <c r="G546" t="s">
        <v>1048</v>
      </c>
      <c r="H546">
        <v>79246</v>
      </c>
      <c r="I546">
        <v>87995</v>
      </c>
      <c r="J546">
        <v>0</v>
      </c>
      <c r="K546">
        <v>917.89</v>
      </c>
      <c r="L546" t="s">
        <v>1048</v>
      </c>
      <c r="M546">
        <f t="shared" si="41"/>
        <v>80163.89</v>
      </c>
      <c r="N546" s="25">
        <f t="shared" si="42"/>
        <v>2.1955022392251675</v>
      </c>
      <c r="O546" s="19">
        <f t="shared" si="43"/>
        <v>2.2000000000000002</v>
      </c>
      <c r="P546">
        <v>243</v>
      </c>
      <c r="Q546">
        <v>0</v>
      </c>
      <c r="R546">
        <v>0</v>
      </c>
      <c r="S546">
        <v>300</v>
      </c>
      <c r="T546">
        <v>4.8899999999999997</v>
      </c>
      <c r="U546" t="s">
        <v>1062</v>
      </c>
      <c r="V546" t="s">
        <v>1057</v>
      </c>
      <c r="W546" t="s">
        <v>1051</v>
      </c>
      <c r="X546" t="s">
        <v>1052</v>
      </c>
      <c r="Y546">
        <v>1760</v>
      </c>
      <c r="Z546">
        <v>0</v>
      </c>
      <c r="AA546">
        <v>0</v>
      </c>
      <c r="AB546">
        <f t="shared" si="44"/>
        <v>1760</v>
      </c>
      <c r="AC546">
        <v>0</v>
      </c>
      <c r="AD546">
        <v>16399</v>
      </c>
      <c r="AE546">
        <v>0</v>
      </c>
      <c r="AF546">
        <v>0</v>
      </c>
      <c r="AG546">
        <v>0</v>
      </c>
      <c r="AH546">
        <v>1760</v>
      </c>
    </row>
    <row r="547" spans="1:34" x14ac:dyDescent="0.25">
      <c r="A547" t="str">
        <f t="shared" si="40"/>
        <v>TTNU53703518539500000</v>
      </c>
      <c r="B547" t="s">
        <v>963</v>
      </c>
      <c r="C547" s="22">
        <v>8539500000</v>
      </c>
      <c r="D547" s="20">
        <v>43717</v>
      </c>
      <c r="E547" t="s">
        <v>1046</v>
      </c>
      <c r="F547">
        <v>100</v>
      </c>
      <c r="G547" t="s">
        <v>1048</v>
      </c>
      <c r="H547">
        <v>3696</v>
      </c>
      <c r="I547">
        <v>4103.68</v>
      </c>
      <c r="J547">
        <v>0</v>
      </c>
      <c r="K547">
        <v>917.89</v>
      </c>
      <c r="L547" t="s">
        <v>1048</v>
      </c>
      <c r="M547">
        <f t="shared" si="41"/>
        <v>4613.8900000000003</v>
      </c>
      <c r="N547" s="25">
        <f t="shared" si="42"/>
        <v>2.9909685753236421</v>
      </c>
      <c r="O547" s="19">
        <f t="shared" si="43"/>
        <v>3</v>
      </c>
      <c r="P547">
        <v>11</v>
      </c>
      <c r="Q547">
        <v>0</v>
      </c>
      <c r="R547">
        <v>0</v>
      </c>
      <c r="S547">
        <v>300</v>
      </c>
      <c r="T547">
        <v>4.8899999999999997</v>
      </c>
      <c r="U547" t="s">
        <v>1062</v>
      </c>
      <c r="V547" t="s">
        <v>1057</v>
      </c>
      <c r="W547" t="s">
        <v>1051</v>
      </c>
      <c r="X547" t="s">
        <v>1052</v>
      </c>
      <c r="Y547">
        <v>138</v>
      </c>
      <c r="Z547">
        <v>0</v>
      </c>
      <c r="AA547">
        <v>0</v>
      </c>
      <c r="AB547">
        <f t="shared" si="44"/>
        <v>138</v>
      </c>
      <c r="AC547">
        <v>0</v>
      </c>
      <c r="AD547">
        <v>776</v>
      </c>
      <c r="AE547">
        <v>0</v>
      </c>
      <c r="AF547">
        <v>0</v>
      </c>
      <c r="AG547">
        <v>0</v>
      </c>
      <c r="AH547">
        <v>138</v>
      </c>
    </row>
    <row r="548" spans="1:34" x14ac:dyDescent="0.25">
      <c r="A548" t="str">
        <f t="shared" si="40"/>
        <v>UACU36376437318129099</v>
      </c>
      <c r="B548" t="s">
        <v>968</v>
      </c>
      <c r="C548" s="22">
        <v>7318129099</v>
      </c>
      <c r="D548" s="20">
        <v>43717</v>
      </c>
      <c r="E548" t="s">
        <v>1054</v>
      </c>
      <c r="F548">
        <v>200</v>
      </c>
      <c r="G548" t="s">
        <v>1047</v>
      </c>
      <c r="H548">
        <v>25251</v>
      </c>
      <c r="I548">
        <v>28038.37</v>
      </c>
      <c r="J548">
        <v>0</v>
      </c>
      <c r="K548">
        <v>596.26</v>
      </c>
      <c r="L548" t="s">
        <v>1048</v>
      </c>
      <c r="M548">
        <f t="shared" si="41"/>
        <v>25847.26</v>
      </c>
      <c r="N548" s="25">
        <f t="shared" si="42"/>
        <v>0</v>
      </c>
      <c r="O548" s="19">
        <f t="shared" si="43"/>
        <v>0</v>
      </c>
      <c r="P548">
        <v>950</v>
      </c>
      <c r="Q548">
        <v>0</v>
      </c>
      <c r="R548">
        <v>0</v>
      </c>
      <c r="S548">
        <v>950</v>
      </c>
      <c r="T548">
        <v>1.4</v>
      </c>
      <c r="U548" t="s">
        <v>1058</v>
      </c>
      <c r="V548" t="s">
        <v>1059</v>
      </c>
      <c r="W548" t="s">
        <v>1051</v>
      </c>
      <c r="X548" t="s">
        <v>1052</v>
      </c>
      <c r="Y548">
        <v>0</v>
      </c>
      <c r="Z548">
        <v>0</v>
      </c>
      <c r="AA548">
        <v>0</v>
      </c>
      <c r="AB548">
        <f t="shared" si="44"/>
        <v>0</v>
      </c>
      <c r="AC548">
        <v>0</v>
      </c>
      <c r="AD548">
        <v>5359</v>
      </c>
      <c r="AE548">
        <v>8</v>
      </c>
      <c r="AF548">
        <v>0</v>
      </c>
      <c r="AG548">
        <v>0</v>
      </c>
      <c r="AH548">
        <v>8</v>
      </c>
    </row>
    <row r="549" spans="1:34" x14ac:dyDescent="0.25">
      <c r="A549" t="str">
        <f t="shared" si="40"/>
        <v>UETU27273046907210000</v>
      </c>
      <c r="B549" t="s">
        <v>1002</v>
      </c>
      <c r="C549" s="22">
        <v>6907210000</v>
      </c>
      <c r="D549" s="20">
        <v>43713</v>
      </c>
      <c r="E549" t="s">
        <v>1069</v>
      </c>
      <c r="F549">
        <v>200</v>
      </c>
      <c r="G549" t="s">
        <v>1047</v>
      </c>
      <c r="H549">
        <v>4192</v>
      </c>
      <c r="I549">
        <v>4655.2</v>
      </c>
      <c r="J549">
        <v>232.76</v>
      </c>
      <c r="K549">
        <v>412.21</v>
      </c>
      <c r="L549" t="s">
        <v>1048</v>
      </c>
      <c r="M549">
        <f t="shared" si="41"/>
        <v>4604.21</v>
      </c>
      <c r="N549" s="25">
        <f t="shared" si="42"/>
        <v>1.4986284291984944</v>
      </c>
      <c r="O549" s="19">
        <f t="shared" si="43"/>
        <v>1.5</v>
      </c>
      <c r="P549">
        <v>950</v>
      </c>
      <c r="Q549">
        <v>0</v>
      </c>
      <c r="R549">
        <v>0</v>
      </c>
      <c r="S549">
        <v>950</v>
      </c>
      <c r="T549">
        <v>0.23</v>
      </c>
      <c r="U549" t="s">
        <v>1058</v>
      </c>
      <c r="V549" t="s">
        <v>1059</v>
      </c>
      <c r="W549" t="s">
        <v>1051</v>
      </c>
      <c r="X549" t="s">
        <v>1052</v>
      </c>
      <c r="Y549">
        <v>69</v>
      </c>
      <c r="Z549">
        <v>0</v>
      </c>
      <c r="AA549">
        <v>0</v>
      </c>
      <c r="AB549">
        <f t="shared" si="44"/>
        <v>69</v>
      </c>
      <c r="AC549">
        <v>0</v>
      </c>
      <c r="AD549">
        <v>1167</v>
      </c>
      <c r="AE549">
        <v>8</v>
      </c>
      <c r="AF549">
        <v>0</v>
      </c>
      <c r="AG549">
        <v>0</v>
      </c>
      <c r="AH549">
        <v>77</v>
      </c>
    </row>
    <row r="550" spans="1:34" x14ac:dyDescent="0.25">
      <c r="A550" t="str">
        <f t="shared" si="40"/>
        <v>APZU47775963922100000</v>
      </c>
      <c r="B550" t="s">
        <v>78</v>
      </c>
      <c r="C550" s="22">
        <v>3922100000</v>
      </c>
      <c r="D550" s="20">
        <v>43726</v>
      </c>
      <c r="E550" t="s">
        <v>1046</v>
      </c>
      <c r="F550">
        <v>100</v>
      </c>
      <c r="G550" t="s">
        <v>1047</v>
      </c>
      <c r="H550">
        <v>17460</v>
      </c>
      <c r="I550">
        <v>19387.5</v>
      </c>
      <c r="J550">
        <v>0</v>
      </c>
      <c r="K550">
        <v>985.87</v>
      </c>
      <c r="L550" t="s">
        <v>1048</v>
      </c>
      <c r="M550">
        <f t="shared" si="41"/>
        <v>18445.87</v>
      </c>
      <c r="N550" s="25">
        <f t="shared" si="42"/>
        <v>6.5001000223898364</v>
      </c>
      <c r="O550" s="19">
        <f t="shared" si="43"/>
        <v>6.6</v>
      </c>
      <c r="P550">
        <v>700</v>
      </c>
      <c r="Q550">
        <v>0</v>
      </c>
      <c r="R550">
        <v>0</v>
      </c>
      <c r="S550">
        <v>700</v>
      </c>
      <c r="T550">
        <v>0.97</v>
      </c>
      <c r="U550" t="s">
        <v>1049</v>
      </c>
      <c r="V550" t="s">
        <v>1050</v>
      </c>
      <c r="W550" t="s">
        <v>1051</v>
      </c>
      <c r="X550" t="s">
        <v>1052</v>
      </c>
      <c r="Y550">
        <v>1199</v>
      </c>
      <c r="Z550">
        <v>0</v>
      </c>
      <c r="AA550">
        <v>6</v>
      </c>
      <c r="AB550">
        <f t="shared" si="44"/>
        <v>1205</v>
      </c>
      <c r="AC550">
        <v>0</v>
      </c>
      <c r="AD550">
        <v>4070</v>
      </c>
      <c r="AE550">
        <v>0</v>
      </c>
      <c r="AF550">
        <v>0</v>
      </c>
      <c r="AG550">
        <v>0</v>
      </c>
      <c r="AH550">
        <v>1205</v>
      </c>
    </row>
    <row r="551" spans="1:34" x14ac:dyDescent="0.25">
      <c r="A551" t="str">
        <f t="shared" si="40"/>
        <v>APZU48578769603909100</v>
      </c>
      <c r="B551" t="s">
        <v>82</v>
      </c>
      <c r="C551" s="22">
        <v>9603909100</v>
      </c>
      <c r="D551" s="20">
        <v>43717</v>
      </c>
      <c r="E551" t="s">
        <v>1046</v>
      </c>
      <c r="F551">
        <v>100</v>
      </c>
      <c r="G551" t="s">
        <v>1047</v>
      </c>
      <c r="H551">
        <v>8417</v>
      </c>
      <c r="I551">
        <v>9346.7199999999993</v>
      </c>
      <c r="J551">
        <v>0</v>
      </c>
      <c r="K551">
        <v>1122.25</v>
      </c>
      <c r="L551" t="s">
        <v>1048</v>
      </c>
      <c r="M551">
        <f t="shared" si="41"/>
        <v>9539.25</v>
      </c>
      <c r="N551" s="25">
        <f t="shared" si="42"/>
        <v>3.4069764394475452</v>
      </c>
      <c r="O551" s="19">
        <f t="shared" si="43"/>
        <v>3.5</v>
      </c>
      <c r="P551">
        <v>101</v>
      </c>
      <c r="Q551">
        <v>0</v>
      </c>
      <c r="R551">
        <v>0</v>
      </c>
      <c r="S551">
        <v>300</v>
      </c>
      <c r="T551">
        <v>1.39</v>
      </c>
      <c r="U551" t="s">
        <v>1056</v>
      </c>
      <c r="V551" t="s">
        <v>1057</v>
      </c>
      <c r="W551" t="s">
        <v>1051</v>
      </c>
      <c r="X551" t="s">
        <v>1052</v>
      </c>
      <c r="Y551">
        <v>325</v>
      </c>
      <c r="Z551">
        <v>0</v>
      </c>
      <c r="AA551">
        <v>0</v>
      </c>
      <c r="AB551">
        <f t="shared" si="44"/>
        <v>325</v>
      </c>
      <c r="AC551">
        <v>0</v>
      </c>
      <c r="AD551">
        <v>1844</v>
      </c>
      <c r="AE551">
        <v>9</v>
      </c>
      <c r="AF551">
        <v>0</v>
      </c>
      <c r="AG551">
        <v>0</v>
      </c>
      <c r="AH551">
        <v>334</v>
      </c>
    </row>
    <row r="552" spans="1:34" x14ac:dyDescent="0.25">
      <c r="A552" t="str">
        <f t="shared" si="40"/>
        <v>APZU48578768302500000</v>
      </c>
      <c r="B552" t="s">
        <v>82</v>
      </c>
      <c r="C552" s="22">
        <v>8302500000</v>
      </c>
      <c r="D552" s="20">
        <v>43717</v>
      </c>
      <c r="E552" t="s">
        <v>1046</v>
      </c>
      <c r="F552">
        <v>100</v>
      </c>
      <c r="G552" t="s">
        <v>1047</v>
      </c>
      <c r="H552">
        <v>12578</v>
      </c>
      <c r="I552">
        <v>13966.56</v>
      </c>
      <c r="J552">
        <v>0</v>
      </c>
      <c r="K552">
        <v>1122.25</v>
      </c>
      <c r="L552" t="s">
        <v>1048</v>
      </c>
      <c r="M552">
        <f t="shared" si="41"/>
        <v>13700.25</v>
      </c>
      <c r="N552" s="25">
        <f t="shared" si="42"/>
        <v>2.5911935913578219</v>
      </c>
      <c r="O552" s="19">
        <f t="shared" si="43"/>
        <v>2.6</v>
      </c>
      <c r="P552">
        <v>151</v>
      </c>
      <c r="Q552">
        <v>0</v>
      </c>
      <c r="R552">
        <v>0</v>
      </c>
      <c r="S552">
        <v>300</v>
      </c>
      <c r="T552">
        <v>1.39</v>
      </c>
      <c r="U552" t="s">
        <v>1056</v>
      </c>
      <c r="V552" t="s">
        <v>1057</v>
      </c>
      <c r="W552" t="s">
        <v>1051</v>
      </c>
      <c r="X552" t="s">
        <v>1052</v>
      </c>
      <c r="Y552">
        <v>355</v>
      </c>
      <c r="Z552">
        <v>0</v>
      </c>
      <c r="AA552">
        <v>0</v>
      </c>
      <c r="AB552">
        <f t="shared" si="44"/>
        <v>355</v>
      </c>
      <c r="AC552">
        <v>0</v>
      </c>
      <c r="AD552">
        <v>2730</v>
      </c>
      <c r="AE552">
        <v>0</v>
      </c>
      <c r="AF552">
        <v>0</v>
      </c>
      <c r="AG552">
        <v>0</v>
      </c>
      <c r="AH552">
        <v>355</v>
      </c>
    </row>
    <row r="553" spans="1:34" x14ac:dyDescent="0.25">
      <c r="A553" t="str">
        <f t="shared" si="40"/>
        <v>APZU48578767324900090</v>
      </c>
      <c r="B553" t="s">
        <v>82</v>
      </c>
      <c r="C553" s="22">
        <v>7324900090</v>
      </c>
      <c r="D553" s="20">
        <v>43717</v>
      </c>
      <c r="E553" t="s">
        <v>1046</v>
      </c>
      <c r="F553">
        <v>100</v>
      </c>
      <c r="G553" t="s">
        <v>1047</v>
      </c>
      <c r="H553">
        <v>4035</v>
      </c>
      <c r="I553">
        <v>4480</v>
      </c>
      <c r="J553">
        <v>0</v>
      </c>
      <c r="K553">
        <v>1122.25</v>
      </c>
      <c r="L553" t="s">
        <v>1048</v>
      </c>
      <c r="M553">
        <f t="shared" si="41"/>
        <v>5157.25</v>
      </c>
      <c r="N553" s="25">
        <f t="shared" si="42"/>
        <v>2.6176741480440158</v>
      </c>
      <c r="O553" s="19">
        <f t="shared" si="43"/>
        <v>2.7</v>
      </c>
      <c r="P553">
        <v>48</v>
      </c>
      <c r="Q553">
        <v>0</v>
      </c>
      <c r="R553">
        <v>0</v>
      </c>
      <c r="S553">
        <v>300</v>
      </c>
      <c r="T553">
        <v>1.39</v>
      </c>
      <c r="U553" t="s">
        <v>1056</v>
      </c>
      <c r="V553" t="s">
        <v>1057</v>
      </c>
      <c r="W553" t="s">
        <v>1051</v>
      </c>
      <c r="X553" t="s">
        <v>1052</v>
      </c>
      <c r="Y553">
        <v>135</v>
      </c>
      <c r="Z553">
        <v>0</v>
      </c>
      <c r="AA553">
        <v>0</v>
      </c>
      <c r="AB553">
        <f t="shared" si="44"/>
        <v>135</v>
      </c>
      <c r="AC553">
        <v>0</v>
      </c>
      <c r="AD553">
        <v>880</v>
      </c>
      <c r="AE553">
        <v>0</v>
      </c>
      <c r="AF553">
        <v>0</v>
      </c>
      <c r="AG553">
        <v>0</v>
      </c>
      <c r="AH553">
        <v>135</v>
      </c>
    </row>
    <row r="554" spans="1:34" x14ac:dyDescent="0.25">
      <c r="A554" t="str">
        <f t="shared" si="40"/>
        <v>ARKU22700486802100000</v>
      </c>
      <c r="B554" t="s">
        <v>88</v>
      </c>
      <c r="C554" s="22">
        <v>6802100000</v>
      </c>
      <c r="D554" s="20">
        <v>43710</v>
      </c>
      <c r="E554" t="s">
        <v>1077</v>
      </c>
      <c r="F554">
        <v>400</v>
      </c>
      <c r="G554" t="s">
        <v>1048</v>
      </c>
      <c r="H554">
        <v>23176</v>
      </c>
      <c r="I554">
        <v>23176</v>
      </c>
      <c r="J554">
        <v>0</v>
      </c>
      <c r="K554">
        <v>301.16000000000003</v>
      </c>
      <c r="L554" t="s">
        <v>1048</v>
      </c>
      <c r="M554">
        <f t="shared" si="41"/>
        <v>23477.16</v>
      </c>
      <c r="N554" s="25">
        <f t="shared" si="42"/>
        <v>0</v>
      </c>
      <c r="O554" s="19">
        <f t="shared" si="43"/>
        <v>0</v>
      </c>
      <c r="P554">
        <v>300</v>
      </c>
      <c r="Q554">
        <v>0</v>
      </c>
      <c r="R554">
        <v>0</v>
      </c>
      <c r="S554">
        <v>300</v>
      </c>
      <c r="T554">
        <v>1.1599999999999999</v>
      </c>
      <c r="U554" t="s">
        <v>1056</v>
      </c>
      <c r="V554" t="s">
        <v>1057</v>
      </c>
      <c r="W554" t="s">
        <v>1051</v>
      </c>
      <c r="X554" t="s">
        <v>1052</v>
      </c>
      <c r="Y554">
        <v>0</v>
      </c>
      <c r="Z554">
        <v>0</v>
      </c>
      <c r="AA554">
        <v>0</v>
      </c>
      <c r="AB554">
        <f t="shared" si="44"/>
        <v>0</v>
      </c>
      <c r="AC554">
        <v>0</v>
      </c>
      <c r="AD554">
        <v>4755</v>
      </c>
      <c r="AE554">
        <v>27</v>
      </c>
      <c r="AF554">
        <v>0</v>
      </c>
      <c r="AG554">
        <v>0</v>
      </c>
      <c r="AH554">
        <v>27</v>
      </c>
    </row>
    <row r="555" spans="1:34" x14ac:dyDescent="0.25">
      <c r="A555" t="str">
        <f t="shared" si="40"/>
        <v>ARKU24695076802100000</v>
      </c>
      <c r="B555" t="s">
        <v>91</v>
      </c>
      <c r="C555" s="22">
        <v>6802100000</v>
      </c>
      <c r="D555" s="20">
        <v>43710</v>
      </c>
      <c r="E555" t="s">
        <v>1077</v>
      </c>
      <c r="F555">
        <v>400</v>
      </c>
      <c r="G555" t="s">
        <v>1048</v>
      </c>
      <c r="H555">
        <v>22092</v>
      </c>
      <c r="I555">
        <v>22092</v>
      </c>
      <c r="J555">
        <v>0</v>
      </c>
      <c r="K555">
        <v>301.10000000000002</v>
      </c>
      <c r="L555" t="s">
        <v>1048</v>
      </c>
      <c r="M555">
        <f t="shared" si="41"/>
        <v>22393.1</v>
      </c>
      <c r="N555" s="25">
        <f t="shared" si="42"/>
        <v>0</v>
      </c>
      <c r="O555" s="19">
        <f t="shared" si="43"/>
        <v>0</v>
      </c>
      <c r="P555">
        <v>300</v>
      </c>
      <c r="Q555">
        <v>0</v>
      </c>
      <c r="R555">
        <v>0</v>
      </c>
      <c r="S555">
        <v>300</v>
      </c>
      <c r="T555">
        <v>1.1000000000000001</v>
      </c>
      <c r="U555" t="s">
        <v>1056</v>
      </c>
      <c r="V555" t="s">
        <v>1057</v>
      </c>
      <c r="W555" t="s">
        <v>1051</v>
      </c>
      <c r="X555" t="s">
        <v>1052</v>
      </c>
      <c r="Y555">
        <v>0</v>
      </c>
      <c r="Z555">
        <v>0</v>
      </c>
      <c r="AA555">
        <v>0</v>
      </c>
      <c r="AB555">
        <f t="shared" si="44"/>
        <v>0</v>
      </c>
      <c r="AC555">
        <v>0</v>
      </c>
      <c r="AD555">
        <v>4539</v>
      </c>
      <c r="AE555">
        <v>27</v>
      </c>
      <c r="AF555">
        <v>0</v>
      </c>
      <c r="AG555">
        <v>0</v>
      </c>
      <c r="AH555">
        <v>27</v>
      </c>
    </row>
    <row r="556" spans="1:34" x14ac:dyDescent="0.25">
      <c r="A556" t="str">
        <f t="shared" si="40"/>
        <v>BMOU14031106303929090</v>
      </c>
      <c r="B556" t="s">
        <v>117</v>
      </c>
      <c r="C556" s="22">
        <v>6303929090</v>
      </c>
      <c r="D556" s="20">
        <v>43712</v>
      </c>
      <c r="E556" t="s">
        <v>1046</v>
      </c>
      <c r="F556">
        <v>100</v>
      </c>
      <c r="G556" t="s">
        <v>1047</v>
      </c>
      <c r="H556">
        <v>7750</v>
      </c>
      <c r="I556">
        <v>8605.92</v>
      </c>
      <c r="J556">
        <v>0</v>
      </c>
      <c r="K556">
        <v>596</v>
      </c>
      <c r="L556" t="s">
        <v>1048</v>
      </c>
      <c r="M556">
        <f t="shared" si="41"/>
        <v>8346</v>
      </c>
      <c r="N556" s="25">
        <f t="shared" si="42"/>
        <v>11.478552600047927</v>
      </c>
      <c r="O556" s="19">
        <f t="shared" si="43"/>
        <v>11.5</v>
      </c>
      <c r="P556">
        <v>369</v>
      </c>
      <c r="Q556">
        <v>0</v>
      </c>
      <c r="R556">
        <v>0</v>
      </c>
      <c r="S556">
        <v>950</v>
      </c>
      <c r="T556">
        <v>1.1100000000000001</v>
      </c>
      <c r="U556" t="s">
        <v>1058</v>
      </c>
      <c r="V556" t="s">
        <v>1059</v>
      </c>
      <c r="W556" t="s">
        <v>1051</v>
      </c>
      <c r="X556" t="s">
        <v>1052</v>
      </c>
      <c r="Y556">
        <v>958</v>
      </c>
      <c r="Z556">
        <v>0</v>
      </c>
      <c r="AA556">
        <v>0</v>
      </c>
      <c r="AB556">
        <f t="shared" si="44"/>
        <v>958</v>
      </c>
      <c r="AC556">
        <v>0</v>
      </c>
      <c r="AD556">
        <v>1862</v>
      </c>
      <c r="AE556">
        <v>8</v>
      </c>
      <c r="AF556">
        <v>0</v>
      </c>
      <c r="AG556">
        <v>0</v>
      </c>
      <c r="AH556">
        <v>966</v>
      </c>
    </row>
    <row r="557" spans="1:34" x14ac:dyDescent="0.25">
      <c r="A557" t="str">
        <f t="shared" si="40"/>
        <v>BMOU14031106303929010</v>
      </c>
      <c r="B557" t="s">
        <v>117</v>
      </c>
      <c r="C557" s="22">
        <v>6303929010</v>
      </c>
      <c r="D557" s="20">
        <v>43712</v>
      </c>
      <c r="E557" t="s">
        <v>1046</v>
      </c>
      <c r="F557">
        <v>100</v>
      </c>
      <c r="G557" t="s">
        <v>1047</v>
      </c>
      <c r="H557">
        <v>12199</v>
      </c>
      <c r="I557">
        <v>13546.1</v>
      </c>
      <c r="J557">
        <v>0</v>
      </c>
      <c r="K557">
        <v>596</v>
      </c>
      <c r="L557" t="s">
        <v>1048</v>
      </c>
      <c r="M557">
        <f t="shared" si="41"/>
        <v>12795</v>
      </c>
      <c r="N557" s="25">
        <f t="shared" si="42"/>
        <v>11.785853849159828</v>
      </c>
      <c r="O557" s="19">
        <f t="shared" si="43"/>
        <v>11.799999999999999</v>
      </c>
      <c r="P557">
        <v>581</v>
      </c>
      <c r="Q557">
        <v>0</v>
      </c>
      <c r="R557">
        <v>0</v>
      </c>
      <c r="S557">
        <v>950</v>
      </c>
      <c r="T557">
        <v>1.1100000000000001</v>
      </c>
      <c r="U557" t="s">
        <v>1058</v>
      </c>
      <c r="V557" t="s">
        <v>1059</v>
      </c>
      <c r="W557" t="s">
        <v>1051</v>
      </c>
      <c r="X557" t="s">
        <v>1052</v>
      </c>
      <c r="Y557">
        <v>1508</v>
      </c>
      <c r="Z557">
        <v>0</v>
      </c>
      <c r="AA557">
        <v>0</v>
      </c>
      <c r="AB557">
        <f t="shared" si="44"/>
        <v>1508</v>
      </c>
      <c r="AC557">
        <v>0</v>
      </c>
      <c r="AD557">
        <v>2930</v>
      </c>
      <c r="AE557">
        <v>0</v>
      </c>
      <c r="AF557">
        <v>0</v>
      </c>
      <c r="AG557">
        <v>0</v>
      </c>
      <c r="AH557">
        <v>1508</v>
      </c>
    </row>
    <row r="558" spans="1:34" x14ac:dyDescent="0.25">
      <c r="A558" t="str">
        <f t="shared" si="40"/>
        <v>BMOU66769729405109190</v>
      </c>
      <c r="B558" t="s">
        <v>136</v>
      </c>
      <c r="C558" s="22">
        <v>9405109190</v>
      </c>
      <c r="D558" s="20">
        <v>43725</v>
      </c>
      <c r="E558" t="s">
        <v>1046</v>
      </c>
      <c r="F558">
        <v>100</v>
      </c>
      <c r="G558" t="s">
        <v>1047</v>
      </c>
      <c r="H558">
        <v>8213</v>
      </c>
      <c r="I558">
        <v>9120</v>
      </c>
      <c r="J558">
        <v>0</v>
      </c>
      <c r="K558">
        <v>1167.4100000000001</v>
      </c>
      <c r="L558" t="s">
        <v>1048</v>
      </c>
      <c r="M558">
        <f t="shared" si="41"/>
        <v>9380.41</v>
      </c>
      <c r="N558" s="25">
        <f t="shared" si="42"/>
        <v>2.6971102542426184</v>
      </c>
      <c r="O558" s="19">
        <f t="shared" si="43"/>
        <v>2.7</v>
      </c>
      <c r="P558">
        <v>700</v>
      </c>
      <c r="Q558">
        <v>0</v>
      </c>
      <c r="R558">
        <v>0</v>
      </c>
      <c r="S558">
        <v>700</v>
      </c>
      <c r="T558">
        <v>0.46</v>
      </c>
      <c r="U558" t="s">
        <v>1049</v>
      </c>
      <c r="V558" t="s">
        <v>1050</v>
      </c>
      <c r="W558" t="s">
        <v>1051</v>
      </c>
      <c r="X558" t="s">
        <v>1052</v>
      </c>
      <c r="Y558">
        <v>253</v>
      </c>
      <c r="Z558">
        <v>0</v>
      </c>
      <c r="AA558">
        <v>0</v>
      </c>
      <c r="AB558">
        <f t="shared" si="44"/>
        <v>253</v>
      </c>
      <c r="AC558">
        <v>0</v>
      </c>
      <c r="AD558">
        <v>2067</v>
      </c>
      <c r="AE558">
        <v>0</v>
      </c>
      <c r="AF558">
        <v>0</v>
      </c>
      <c r="AG558">
        <v>0</v>
      </c>
      <c r="AH558">
        <v>253</v>
      </c>
    </row>
    <row r="559" spans="1:34" x14ac:dyDescent="0.25">
      <c r="A559" t="str">
        <f t="shared" si="40"/>
        <v>CAXU74679008544429090</v>
      </c>
      <c r="B559" t="s">
        <v>190</v>
      </c>
      <c r="C559" s="22">
        <v>8544429090</v>
      </c>
      <c r="D559" s="20">
        <v>43717</v>
      </c>
      <c r="E559" t="s">
        <v>1046</v>
      </c>
      <c r="F559">
        <v>100</v>
      </c>
      <c r="G559" t="s">
        <v>1055</v>
      </c>
      <c r="H559">
        <v>52716</v>
      </c>
      <c r="I559">
        <v>413496.02</v>
      </c>
      <c r="J559">
        <v>0</v>
      </c>
      <c r="K559">
        <v>945.64</v>
      </c>
      <c r="L559" t="s">
        <v>1048</v>
      </c>
      <c r="M559">
        <f t="shared" si="41"/>
        <v>53661.64</v>
      </c>
      <c r="N559" s="25">
        <f t="shared" si="42"/>
        <v>3.3003091221215004</v>
      </c>
      <c r="O559" s="19">
        <f t="shared" si="43"/>
        <v>3.4</v>
      </c>
      <c r="P559">
        <v>300</v>
      </c>
      <c r="Q559">
        <v>0</v>
      </c>
      <c r="R559">
        <v>0</v>
      </c>
      <c r="S559">
        <v>300</v>
      </c>
      <c r="T559">
        <v>20.67</v>
      </c>
      <c r="U559" t="s">
        <v>1056</v>
      </c>
      <c r="V559" t="s">
        <v>1057</v>
      </c>
      <c r="W559" t="s">
        <v>1051</v>
      </c>
      <c r="X559" t="s">
        <v>1052</v>
      </c>
      <c r="Y559">
        <v>1771</v>
      </c>
      <c r="Z559">
        <v>0</v>
      </c>
      <c r="AA559">
        <v>0</v>
      </c>
      <c r="AB559">
        <f t="shared" si="44"/>
        <v>1771</v>
      </c>
      <c r="AC559">
        <v>0</v>
      </c>
      <c r="AD559">
        <v>11147</v>
      </c>
      <c r="AE559">
        <v>20</v>
      </c>
      <c r="AF559">
        <v>0</v>
      </c>
      <c r="AG559">
        <v>0</v>
      </c>
      <c r="AH559">
        <v>1791</v>
      </c>
    </row>
    <row r="560" spans="1:34" x14ac:dyDescent="0.25">
      <c r="A560" t="str">
        <f t="shared" si="40"/>
        <v>CAXU99596857610100000</v>
      </c>
      <c r="B560" t="s">
        <v>191</v>
      </c>
      <c r="C560" s="22">
        <v>7610100000</v>
      </c>
      <c r="D560" s="20">
        <v>43725</v>
      </c>
      <c r="E560" t="s">
        <v>1046</v>
      </c>
      <c r="F560">
        <v>100</v>
      </c>
      <c r="G560" t="s">
        <v>1047</v>
      </c>
      <c r="H560">
        <v>30157</v>
      </c>
      <c r="I560">
        <v>33485.879999999997</v>
      </c>
      <c r="J560">
        <v>0</v>
      </c>
      <c r="K560">
        <v>1143.54</v>
      </c>
      <c r="L560" t="s">
        <v>1048</v>
      </c>
      <c r="M560">
        <f t="shared" si="41"/>
        <v>31300.54</v>
      </c>
      <c r="N560" s="25">
        <f t="shared" si="42"/>
        <v>5.9935068212880669</v>
      </c>
      <c r="O560" s="19">
        <f t="shared" si="43"/>
        <v>6</v>
      </c>
      <c r="P560">
        <v>684</v>
      </c>
      <c r="Q560">
        <v>0</v>
      </c>
      <c r="R560">
        <v>0</v>
      </c>
      <c r="S560">
        <v>700</v>
      </c>
      <c r="T560">
        <v>1.71</v>
      </c>
      <c r="U560" t="s">
        <v>1049</v>
      </c>
      <c r="V560" t="s">
        <v>1050</v>
      </c>
      <c r="W560" t="s">
        <v>1051</v>
      </c>
      <c r="X560" t="s">
        <v>1052</v>
      </c>
      <c r="Y560">
        <v>1876</v>
      </c>
      <c r="Z560">
        <v>0</v>
      </c>
      <c r="AA560">
        <v>0</v>
      </c>
      <c r="AB560">
        <f t="shared" si="44"/>
        <v>1876</v>
      </c>
      <c r="AC560">
        <v>0</v>
      </c>
      <c r="AD560">
        <v>6767</v>
      </c>
      <c r="AE560">
        <v>0</v>
      </c>
      <c r="AF560">
        <v>0</v>
      </c>
      <c r="AG560">
        <v>0</v>
      </c>
      <c r="AH560">
        <v>1876</v>
      </c>
    </row>
    <row r="561" spans="1:34" x14ac:dyDescent="0.25">
      <c r="A561" t="str">
        <f t="shared" si="40"/>
        <v>CAXU99596858302411000</v>
      </c>
      <c r="B561" t="s">
        <v>191</v>
      </c>
      <c r="C561" s="22">
        <v>8302411000</v>
      </c>
      <c r="D561" s="20">
        <v>43725</v>
      </c>
      <c r="E561" t="s">
        <v>1046</v>
      </c>
      <c r="F561">
        <v>100</v>
      </c>
      <c r="G561" t="s">
        <v>1047</v>
      </c>
      <c r="H561">
        <v>720</v>
      </c>
      <c r="I561">
        <v>800</v>
      </c>
      <c r="J561">
        <v>0</v>
      </c>
      <c r="K561">
        <v>1143.54</v>
      </c>
      <c r="L561" t="s">
        <v>1048</v>
      </c>
      <c r="M561">
        <f t="shared" si="41"/>
        <v>1863.54</v>
      </c>
      <c r="N561" s="25">
        <f t="shared" si="42"/>
        <v>1.073226225356043</v>
      </c>
      <c r="O561" s="19">
        <f t="shared" si="43"/>
        <v>1.1000000000000001</v>
      </c>
      <c r="P561">
        <v>16</v>
      </c>
      <c r="Q561">
        <v>0</v>
      </c>
      <c r="R561">
        <v>0</v>
      </c>
      <c r="S561">
        <v>700</v>
      </c>
      <c r="T561">
        <v>1.71</v>
      </c>
      <c r="U561" t="s">
        <v>1049</v>
      </c>
      <c r="V561" t="s">
        <v>1050</v>
      </c>
      <c r="W561" t="s">
        <v>1051</v>
      </c>
      <c r="X561" t="s">
        <v>1052</v>
      </c>
      <c r="Y561">
        <v>20</v>
      </c>
      <c r="Z561">
        <v>0</v>
      </c>
      <c r="AA561">
        <v>0</v>
      </c>
      <c r="AB561">
        <f t="shared" si="44"/>
        <v>20</v>
      </c>
      <c r="AC561">
        <v>0</v>
      </c>
      <c r="AD561">
        <v>157</v>
      </c>
      <c r="AE561">
        <v>0</v>
      </c>
      <c r="AF561">
        <v>0</v>
      </c>
      <c r="AG561">
        <v>0</v>
      </c>
      <c r="AH561">
        <v>20</v>
      </c>
    </row>
    <row r="562" spans="1:34" x14ac:dyDescent="0.25">
      <c r="A562" t="str">
        <f t="shared" si="40"/>
        <v>CLHU40862367323990090</v>
      </c>
      <c r="B562" t="s">
        <v>194</v>
      </c>
      <c r="C562" s="22">
        <v>7323990090</v>
      </c>
      <c r="D562" s="20">
        <v>43724</v>
      </c>
      <c r="E562" t="s">
        <v>1046</v>
      </c>
      <c r="F562">
        <v>100</v>
      </c>
      <c r="G562" t="s">
        <v>1055</v>
      </c>
      <c r="H562">
        <v>8755</v>
      </c>
      <c r="I562">
        <v>68673.48</v>
      </c>
      <c r="J562">
        <v>0</v>
      </c>
      <c r="K562">
        <v>1001.25</v>
      </c>
      <c r="L562" t="s">
        <v>1048</v>
      </c>
      <c r="M562">
        <f t="shared" si="41"/>
        <v>9756.25</v>
      </c>
      <c r="N562" s="25">
        <f t="shared" si="42"/>
        <v>2.9827033952594491</v>
      </c>
      <c r="O562" s="19">
        <f t="shared" si="43"/>
        <v>3</v>
      </c>
      <c r="P562">
        <v>332</v>
      </c>
      <c r="Q562">
        <v>0</v>
      </c>
      <c r="R562">
        <v>0</v>
      </c>
      <c r="S562">
        <v>950</v>
      </c>
      <c r="T562">
        <v>9.84</v>
      </c>
      <c r="U562" t="s">
        <v>1058</v>
      </c>
      <c r="V562" t="s">
        <v>1059</v>
      </c>
      <c r="W562" t="s">
        <v>1051</v>
      </c>
      <c r="X562" t="s">
        <v>1052</v>
      </c>
      <c r="Y562">
        <v>291</v>
      </c>
      <c r="Z562">
        <v>0</v>
      </c>
      <c r="AA562">
        <v>17</v>
      </c>
      <c r="AB562">
        <f t="shared" si="44"/>
        <v>308</v>
      </c>
      <c r="AC562">
        <v>0</v>
      </c>
      <c r="AD562">
        <v>1949</v>
      </c>
      <c r="AE562">
        <v>13</v>
      </c>
      <c r="AF562">
        <v>0</v>
      </c>
      <c r="AG562">
        <v>0</v>
      </c>
      <c r="AH562">
        <v>321</v>
      </c>
    </row>
    <row r="563" spans="1:34" x14ac:dyDescent="0.25">
      <c r="A563" t="str">
        <f t="shared" si="40"/>
        <v>CLHU40862364421100000</v>
      </c>
      <c r="B563" t="s">
        <v>194</v>
      </c>
      <c r="C563" s="22">
        <v>4421100000</v>
      </c>
      <c r="D563" s="20">
        <v>43724</v>
      </c>
      <c r="E563" t="s">
        <v>1046</v>
      </c>
      <c r="F563">
        <v>100</v>
      </c>
      <c r="G563" t="s">
        <v>1055</v>
      </c>
      <c r="H563">
        <v>16325</v>
      </c>
      <c r="I563">
        <v>128049.92</v>
      </c>
      <c r="J563">
        <v>0</v>
      </c>
      <c r="K563">
        <v>1001.25</v>
      </c>
      <c r="L563" t="s">
        <v>1048</v>
      </c>
      <c r="M563">
        <f t="shared" si="41"/>
        <v>17326.25</v>
      </c>
      <c r="N563" s="25">
        <f t="shared" si="42"/>
        <v>0</v>
      </c>
      <c r="O563" s="19">
        <f t="shared" si="43"/>
        <v>0</v>
      </c>
      <c r="P563">
        <v>618</v>
      </c>
      <c r="Q563">
        <v>0</v>
      </c>
      <c r="R563">
        <v>0</v>
      </c>
      <c r="S563">
        <v>950</v>
      </c>
      <c r="T563">
        <v>9.84</v>
      </c>
      <c r="U563" t="s">
        <v>1058</v>
      </c>
      <c r="V563" t="s">
        <v>1059</v>
      </c>
      <c r="W563" t="s">
        <v>1051</v>
      </c>
      <c r="X563" t="s">
        <v>1052</v>
      </c>
      <c r="Y563">
        <v>0</v>
      </c>
      <c r="Z563">
        <v>0</v>
      </c>
      <c r="AA563">
        <v>15</v>
      </c>
      <c r="AB563">
        <f t="shared" si="44"/>
        <v>15</v>
      </c>
      <c r="AC563">
        <v>0</v>
      </c>
      <c r="AD563">
        <v>3522</v>
      </c>
      <c r="AE563">
        <v>0</v>
      </c>
      <c r="AF563">
        <v>0</v>
      </c>
      <c r="AG563">
        <v>0</v>
      </c>
      <c r="AH563">
        <v>15</v>
      </c>
    </row>
    <row r="564" spans="1:34" x14ac:dyDescent="0.25">
      <c r="A564" t="str">
        <f t="shared" si="40"/>
        <v>CLHU47841978516299900</v>
      </c>
      <c r="B564" t="s">
        <v>200</v>
      </c>
      <c r="C564" s="22">
        <v>8516299900</v>
      </c>
      <c r="D564" s="20">
        <v>43719</v>
      </c>
      <c r="E564" t="s">
        <v>1046</v>
      </c>
      <c r="F564">
        <v>100</v>
      </c>
      <c r="G564" t="s">
        <v>1047</v>
      </c>
      <c r="H564">
        <v>4056</v>
      </c>
      <c r="I564">
        <v>4503.24</v>
      </c>
      <c r="J564">
        <v>0</v>
      </c>
      <c r="K564">
        <v>988.86</v>
      </c>
      <c r="L564" t="s">
        <v>1048</v>
      </c>
      <c r="M564">
        <f t="shared" si="41"/>
        <v>5044.8599999999997</v>
      </c>
      <c r="N564" s="25">
        <f t="shared" si="42"/>
        <v>2.2993700518944036</v>
      </c>
      <c r="O564" s="19">
        <f t="shared" si="43"/>
        <v>2.3000000000000003</v>
      </c>
      <c r="P564">
        <v>224</v>
      </c>
      <c r="Q564">
        <v>0</v>
      </c>
      <c r="R564">
        <v>0</v>
      </c>
      <c r="S564">
        <v>950</v>
      </c>
      <c r="T564">
        <v>0.95</v>
      </c>
      <c r="U564" t="s">
        <v>1058</v>
      </c>
      <c r="V564" t="s">
        <v>1059</v>
      </c>
      <c r="W564" t="s">
        <v>1051</v>
      </c>
      <c r="X564" t="s">
        <v>1052</v>
      </c>
      <c r="Y564">
        <v>116</v>
      </c>
      <c r="Z564">
        <v>0</v>
      </c>
      <c r="AA564">
        <v>0</v>
      </c>
      <c r="AB564">
        <f t="shared" si="44"/>
        <v>116</v>
      </c>
      <c r="AC564">
        <v>0</v>
      </c>
      <c r="AD564">
        <v>926</v>
      </c>
      <c r="AE564">
        <v>13</v>
      </c>
      <c r="AF564">
        <v>0</v>
      </c>
      <c r="AG564">
        <v>0</v>
      </c>
      <c r="AH564">
        <v>129</v>
      </c>
    </row>
    <row r="565" spans="1:34" x14ac:dyDescent="0.25">
      <c r="A565" t="str">
        <f t="shared" si="40"/>
        <v>CLHU47841978516299100</v>
      </c>
      <c r="B565" t="s">
        <v>200</v>
      </c>
      <c r="C565" s="22">
        <v>8516299100</v>
      </c>
      <c r="D565" s="20">
        <v>43719</v>
      </c>
      <c r="E565" t="s">
        <v>1046</v>
      </c>
      <c r="F565">
        <v>100</v>
      </c>
      <c r="G565" t="s">
        <v>1047</v>
      </c>
      <c r="H565">
        <v>9620</v>
      </c>
      <c r="I565">
        <v>10682.6</v>
      </c>
      <c r="J565">
        <v>0</v>
      </c>
      <c r="K565">
        <v>988.86</v>
      </c>
      <c r="L565" t="s">
        <v>1048</v>
      </c>
      <c r="M565">
        <f t="shared" si="41"/>
        <v>10608.86</v>
      </c>
      <c r="N565" s="25">
        <f t="shared" si="42"/>
        <v>2.592172957320579</v>
      </c>
      <c r="O565" s="19">
        <f t="shared" si="43"/>
        <v>2.6</v>
      </c>
      <c r="P565">
        <v>532</v>
      </c>
      <c r="Q565">
        <v>0</v>
      </c>
      <c r="R565">
        <v>0</v>
      </c>
      <c r="S565">
        <v>950</v>
      </c>
      <c r="T565">
        <v>0.95</v>
      </c>
      <c r="U565" t="s">
        <v>1058</v>
      </c>
      <c r="V565" t="s">
        <v>1059</v>
      </c>
      <c r="W565" t="s">
        <v>1051</v>
      </c>
      <c r="X565" t="s">
        <v>1052</v>
      </c>
      <c r="Y565">
        <v>275</v>
      </c>
      <c r="Z565">
        <v>0</v>
      </c>
      <c r="AA565">
        <v>0</v>
      </c>
      <c r="AB565">
        <f t="shared" si="44"/>
        <v>275</v>
      </c>
      <c r="AC565">
        <v>0</v>
      </c>
      <c r="AD565">
        <v>2196</v>
      </c>
      <c r="AE565">
        <v>0</v>
      </c>
      <c r="AF565">
        <v>0</v>
      </c>
      <c r="AG565">
        <v>0</v>
      </c>
      <c r="AH565">
        <v>275</v>
      </c>
    </row>
    <row r="566" spans="1:34" x14ac:dyDescent="0.25">
      <c r="A566" t="str">
        <f t="shared" si="40"/>
        <v>CLHU47841978516291000</v>
      </c>
      <c r="B566" t="s">
        <v>200</v>
      </c>
      <c r="C566" s="22">
        <v>8516291000</v>
      </c>
      <c r="D566" s="20">
        <v>43719</v>
      </c>
      <c r="E566" t="s">
        <v>1046</v>
      </c>
      <c r="F566">
        <v>100</v>
      </c>
      <c r="G566" t="s">
        <v>1047</v>
      </c>
      <c r="H566">
        <v>2879</v>
      </c>
      <c r="I566">
        <v>3196.5</v>
      </c>
      <c r="J566">
        <v>0</v>
      </c>
      <c r="K566">
        <v>988.86</v>
      </c>
      <c r="L566" t="s">
        <v>1048</v>
      </c>
      <c r="M566">
        <f t="shared" si="41"/>
        <v>3867.86</v>
      </c>
      <c r="N566" s="25">
        <f t="shared" si="42"/>
        <v>2.1200353683949262</v>
      </c>
      <c r="O566" s="19">
        <f t="shared" si="43"/>
        <v>2.2000000000000002</v>
      </c>
      <c r="P566">
        <v>159</v>
      </c>
      <c r="Q566">
        <v>0</v>
      </c>
      <c r="R566">
        <v>0</v>
      </c>
      <c r="S566">
        <v>950</v>
      </c>
      <c r="T566">
        <v>0.95</v>
      </c>
      <c r="U566" t="s">
        <v>1058</v>
      </c>
      <c r="V566" t="s">
        <v>1059</v>
      </c>
      <c r="W566" t="s">
        <v>1051</v>
      </c>
      <c r="X566" t="s">
        <v>1052</v>
      </c>
      <c r="Y566">
        <v>82</v>
      </c>
      <c r="Z566">
        <v>0</v>
      </c>
      <c r="AA566">
        <v>0</v>
      </c>
      <c r="AB566">
        <f t="shared" si="44"/>
        <v>82</v>
      </c>
      <c r="AC566">
        <v>0</v>
      </c>
      <c r="AD566">
        <v>657</v>
      </c>
      <c r="AE566">
        <v>0</v>
      </c>
      <c r="AF566">
        <v>0</v>
      </c>
      <c r="AG566">
        <v>0</v>
      </c>
      <c r="AH566">
        <v>82</v>
      </c>
    </row>
    <row r="567" spans="1:34" x14ac:dyDescent="0.25">
      <c r="A567" t="str">
        <f t="shared" si="40"/>
        <v>CLHU47841978516295000</v>
      </c>
      <c r="B567" t="s">
        <v>200</v>
      </c>
      <c r="C567" s="22">
        <v>8516295000</v>
      </c>
      <c r="D567" s="20">
        <v>43719</v>
      </c>
      <c r="E567" t="s">
        <v>1046</v>
      </c>
      <c r="F567">
        <v>100</v>
      </c>
      <c r="G567" t="s">
        <v>1047</v>
      </c>
      <c r="H567">
        <v>615</v>
      </c>
      <c r="I567">
        <v>683</v>
      </c>
      <c r="J567">
        <v>0</v>
      </c>
      <c r="K567">
        <v>988.86</v>
      </c>
      <c r="L567" t="s">
        <v>1048</v>
      </c>
      <c r="M567">
        <f t="shared" si="41"/>
        <v>1603.8600000000001</v>
      </c>
      <c r="N567" s="25">
        <f t="shared" si="42"/>
        <v>1.12229246941753</v>
      </c>
      <c r="O567" s="19">
        <f t="shared" si="43"/>
        <v>1.2000000000000002</v>
      </c>
      <c r="P567">
        <v>34</v>
      </c>
      <c r="Q567">
        <v>0</v>
      </c>
      <c r="R567">
        <v>0</v>
      </c>
      <c r="S567">
        <v>950</v>
      </c>
      <c r="T567">
        <v>0.95</v>
      </c>
      <c r="U567" t="s">
        <v>1058</v>
      </c>
      <c r="V567" t="s">
        <v>1059</v>
      </c>
      <c r="W567" t="s">
        <v>1051</v>
      </c>
      <c r="X567" t="s">
        <v>1052</v>
      </c>
      <c r="Y567">
        <v>18</v>
      </c>
      <c r="Z567">
        <v>0</v>
      </c>
      <c r="AA567">
        <v>0</v>
      </c>
      <c r="AB567">
        <f t="shared" si="44"/>
        <v>18</v>
      </c>
      <c r="AC567">
        <v>0</v>
      </c>
      <c r="AD567">
        <v>140</v>
      </c>
      <c r="AE567">
        <v>0</v>
      </c>
      <c r="AF567">
        <v>0</v>
      </c>
      <c r="AG567">
        <v>0</v>
      </c>
      <c r="AH567">
        <v>18</v>
      </c>
    </row>
    <row r="568" spans="1:34" x14ac:dyDescent="0.25">
      <c r="A568" t="str">
        <f t="shared" si="40"/>
        <v>CLHU48098706303929090</v>
      </c>
      <c r="B568" t="s">
        <v>203</v>
      </c>
      <c r="C568" s="22">
        <v>6303929090</v>
      </c>
      <c r="D568" s="20">
        <v>43712</v>
      </c>
      <c r="E568" t="s">
        <v>1046</v>
      </c>
      <c r="F568">
        <v>100</v>
      </c>
      <c r="G568" t="s">
        <v>1047</v>
      </c>
      <c r="H568">
        <v>53884</v>
      </c>
      <c r="I568">
        <v>59833.2</v>
      </c>
      <c r="J568">
        <v>0</v>
      </c>
      <c r="K568">
        <v>1043.1500000000001</v>
      </c>
      <c r="L568" t="s">
        <v>1048</v>
      </c>
      <c r="M568">
        <f t="shared" si="41"/>
        <v>54927.15</v>
      </c>
      <c r="N568" s="25">
        <f t="shared" si="42"/>
        <v>11.966759607953444</v>
      </c>
      <c r="O568" s="19">
        <f t="shared" si="43"/>
        <v>12</v>
      </c>
      <c r="P568">
        <v>813</v>
      </c>
      <c r="Q568">
        <v>0</v>
      </c>
      <c r="R568">
        <v>0</v>
      </c>
      <c r="S568">
        <v>950</v>
      </c>
      <c r="T568">
        <v>3.5</v>
      </c>
      <c r="U568" t="s">
        <v>1058</v>
      </c>
      <c r="V568" t="s">
        <v>1059</v>
      </c>
      <c r="W568" t="s">
        <v>1051</v>
      </c>
      <c r="X568" t="s">
        <v>1052</v>
      </c>
      <c r="Y568">
        <v>6573</v>
      </c>
      <c r="Z568">
        <v>0</v>
      </c>
      <c r="AA568">
        <v>0</v>
      </c>
      <c r="AB568">
        <f t="shared" si="44"/>
        <v>6573</v>
      </c>
      <c r="AC568">
        <v>0</v>
      </c>
      <c r="AD568">
        <v>12432</v>
      </c>
      <c r="AE568">
        <v>13</v>
      </c>
      <c r="AF568">
        <v>0</v>
      </c>
      <c r="AG568">
        <v>0</v>
      </c>
      <c r="AH568">
        <v>6586</v>
      </c>
    </row>
    <row r="569" spans="1:34" x14ac:dyDescent="0.25">
      <c r="A569" t="str">
        <f t="shared" si="40"/>
        <v>CLHU48098709404909000</v>
      </c>
      <c r="B569" t="s">
        <v>203</v>
      </c>
      <c r="C569" s="22">
        <v>9404909000</v>
      </c>
      <c r="D569" s="20">
        <v>43712</v>
      </c>
      <c r="E569" t="s">
        <v>1046</v>
      </c>
      <c r="F569">
        <v>100</v>
      </c>
      <c r="G569" t="s">
        <v>1047</v>
      </c>
      <c r="H569">
        <v>9095</v>
      </c>
      <c r="I569">
        <v>10098.719999999999</v>
      </c>
      <c r="J569">
        <v>0</v>
      </c>
      <c r="K569">
        <v>1043.1500000000001</v>
      </c>
      <c r="L569" t="s">
        <v>1048</v>
      </c>
      <c r="M569">
        <f t="shared" si="41"/>
        <v>10138.15</v>
      </c>
      <c r="N569" s="25">
        <f t="shared" si="42"/>
        <v>3.3733965269797745</v>
      </c>
      <c r="O569" s="19">
        <f t="shared" si="43"/>
        <v>3.4</v>
      </c>
      <c r="P569">
        <v>137</v>
      </c>
      <c r="Q569">
        <v>0</v>
      </c>
      <c r="R569">
        <v>0</v>
      </c>
      <c r="S569">
        <v>950</v>
      </c>
      <c r="T569">
        <v>3.5</v>
      </c>
      <c r="U569" t="s">
        <v>1058</v>
      </c>
      <c r="V569" t="s">
        <v>1059</v>
      </c>
      <c r="W569" t="s">
        <v>1051</v>
      </c>
      <c r="X569" t="s">
        <v>1052</v>
      </c>
      <c r="Y569">
        <v>342</v>
      </c>
      <c r="Z569">
        <v>0</v>
      </c>
      <c r="AA569">
        <v>0</v>
      </c>
      <c r="AB569">
        <f t="shared" si="44"/>
        <v>342</v>
      </c>
      <c r="AC569">
        <v>0</v>
      </c>
      <c r="AD569">
        <v>1945</v>
      </c>
      <c r="AE569">
        <v>0</v>
      </c>
      <c r="AF569">
        <v>0</v>
      </c>
      <c r="AG569">
        <v>0</v>
      </c>
      <c r="AH569">
        <v>342</v>
      </c>
    </row>
    <row r="570" spans="1:34" x14ac:dyDescent="0.25">
      <c r="A570" t="str">
        <f t="shared" si="40"/>
        <v>CMAU77935806307909899</v>
      </c>
      <c r="B570" t="s">
        <v>244</v>
      </c>
      <c r="C570" s="22">
        <v>6307909899</v>
      </c>
      <c r="D570" s="20">
        <v>43724</v>
      </c>
      <c r="E570" t="s">
        <v>1054</v>
      </c>
      <c r="F570">
        <v>200</v>
      </c>
      <c r="G570" t="s">
        <v>1047</v>
      </c>
      <c r="H570">
        <v>37160</v>
      </c>
      <c r="I570">
        <v>41262.720000000001</v>
      </c>
      <c r="J570">
        <v>0</v>
      </c>
      <c r="K570">
        <v>1340.86</v>
      </c>
      <c r="L570" t="s">
        <v>1048</v>
      </c>
      <c r="M570">
        <f t="shared" si="41"/>
        <v>38500.86</v>
      </c>
      <c r="N570" s="25">
        <f t="shared" si="42"/>
        <v>4.9998883141831119</v>
      </c>
      <c r="O570" s="19">
        <f t="shared" si="43"/>
        <v>5</v>
      </c>
      <c r="P570">
        <v>950</v>
      </c>
      <c r="Q570">
        <v>0</v>
      </c>
      <c r="R570">
        <v>0</v>
      </c>
      <c r="S570">
        <v>950</v>
      </c>
      <c r="T570">
        <v>2.06</v>
      </c>
      <c r="U570" t="s">
        <v>1058</v>
      </c>
      <c r="V570" t="s">
        <v>1059</v>
      </c>
      <c r="W570" t="s">
        <v>1051</v>
      </c>
      <c r="X570" t="s">
        <v>1052</v>
      </c>
      <c r="Y570">
        <v>1925</v>
      </c>
      <c r="Z570">
        <v>0</v>
      </c>
      <c r="AA570">
        <v>0</v>
      </c>
      <c r="AB570">
        <f t="shared" si="44"/>
        <v>1925</v>
      </c>
      <c r="AC570">
        <v>0</v>
      </c>
      <c r="AD570">
        <v>8275</v>
      </c>
      <c r="AE570">
        <v>13</v>
      </c>
      <c r="AF570">
        <v>0</v>
      </c>
      <c r="AG570">
        <v>0</v>
      </c>
      <c r="AH570">
        <v>1938</v>
      </c>
    </row>
    <row r="571" spans="1:34" x14ac:dyDescent="0.25">
      <c r="A571" t="str">
        <f t="shared" si="40"/>
        <v>CMAU81781854421999999</v>
      </c>
      <c r="B571" t="s">
        <v>259</v>
      </c>
      <c r="C571" s="22">
        <v>4421999999</v>
      </c>
      <c r="D571" s="20">
        <v>43728</v>
      </c>
      <c r="E571" t="s">
        <v>1046</v>
      </c>
      <c r="F571">
        <v>100</v>
      </c>
      <c r="G571" t="s">
        <v>1047</v>
      </c>
      <c r="H571">
        <v>6601</v>
      </c>
      <c r="I571">
        <v>7329.2</v>
      </c>
      <c r="J571">
        <v>0</v>
      </c>
      <c r="K571">
        <v>944.35</v>
      </c>
      <c r="L571" t="s">
        <v>1048</v>
      </c>
      <c r="M571">
        <f t="shared" si="41"/>
        <v>7545.35</v>
      </c>
      <c r="N571" s="25">
        <f t="shared" si="42"/>
        <v>0</v>
      </c>
      <c r="O571" s="19">
        <f t="shared" si="43"/>
        <v>0</v>
      </c>
      <c r="P571">
        <v>73</v>
      </c>
      <c r="Q571">
        <v>0</v>
      </c>
      <c r="R571">
        <v>0</v>
      </c>
      <c r="S571">
        <v>300</v>
      </c>
      <c r="T571">
        <v>1.5</v>
      </c>
      <c r="U571" t="s">
        <v>1056</v>
      </c>
      <c r="V571" t="s">
        <v>1057</v>
      </c>
      <c r="W571" t="s">
        <v>1051</v>
      </c>
      <c r="X571" t="s">
        <v>1052</v>
      </c>
      <c r="Y571">
        <v>0</v>
      </c>
      <c r="Z571">
        <v>0</v>
      </c>
      <c r="AA571">
        <v>6</v>
      </c>
      <c r="AB571">
        <f t="shared" si="44"/>
        <v>6</v>
      </c>
      <c r="AC571">
        <v>0</v>
      </c>
      <c r="AD571">
        <v>1382</v>
      </c>
      <c r="AE571">
        <v>26</v>
      </c>
      <c r="AF571">
        <v>0</v>
      </c>
      <c r="AG571">
        <v>0</v>
      </c>
      <c r="AH571">
        <v>32</v>
      </c>
    </row>
    <row r="572" spans="1:34" x14ac:dyDescent="0.25">
      <c r="A572" t="str">
        <f t="shared" si="40"/>
        <v>CMAU81781854421991000</v>
      </c>
      <c r="B572" t="s">
        <v>259</v>
      </c>
      <c r="C572" s="22">
        <v>4421991000</v>
      </c>
      <c r="D572" s="20">
        <v>43728</v>
      </c>
      <c r="E572" t="s">
        <v>1046</v>
      </c>
      <c r="F572">
        <v>100</v>
      </c>
      <c r="G572" t="s">
        <v>1047</v>
      </c>
      <c r="H572">
        <v>20397</v>
      </c>
      <c r="I572">
        <v>22649.16</v>
      </c>
      <c r="J572">
        <v>0</v>
      </c>
      <c r="K572">
        <v>944.35</v>
      </c>
      <c r="L572" t="s">
        <v>1048</v>
      </c>
      <c r="M572">
        <f t="shared" si="41"/>
        <v>21341.35</v>
      </c>
      <c r="N572" s="25">
        <f t="shared" si="42"/>
        <v>3.9547638738880155</v>
      </c>
      <c r="O572" s="19">
        <f t="shared" si="43"/>
        <v>4</v>
      </c>
      <c r="P572">
        <v>227</v>
      </c>
      <c r="Q572">
        <v>0</v>
      </c>
      <c r="R572">
        <v>0</v>
      </c>
      <c r="S572">
        <v>300</v>
      </c>
      <c r="T572">
        <v>1.5</v>
      </c>
      <c r="U572" t="s">
        <v>1056</v>
      </c>
      <c r="V572" t="s">
        <v>1057</v>
      </c>
      <c r="W572" t="s">
        <v>1051</v>
      </c>
      <c r="X572" t="s">
        <v>1052</v>
      </c>
      <c r="Y572">
        <v>844</v>
      </c>
      <c r="Z572">
        <v>0</v>
      </c>
      <c r="AA572">
        <v>19</v>
      </c>
      <c r="AB572">
        <f t="shared" si="44"/>
        <v>863</v>
      </c>
      <c r="AC572">
        <v>0</v>
      </c>
      <c r="AD572">
        <v>4440</v>
      </c>
      <c r="AE572">
        <v>0</v>
      </c>
      <c r="AF572">
        <v>0</v>
      </c>
      <c r="AG572">
        <v>0</v>
      </c>
      <c r="AH572">
        <v>863</v>
      </c>
    </row>
    <row r="573" spans="1:34" x14ac:dyDescent="0.25">
      <c r="A573" t="str">
        <f t="shared" si="40"/>
        <v>CMAU82378167323990090</v>
      </c>
      <c r="B573" t="s">
        <v>264</v>
      </c>
      <c r="C573" s="22">
        <v>7323990090</v>
      </c>
      <c r="D573" s="20">
        <v>43717</v>
      </c>
      <c r="E573" t="s">
        <v>1046</v>
      </c>
      <c r="F573">
        <v>100</v>
      </c>
      <c r="G573" t="s">
        <v>1047</v>
      </c>
      <c r="H573">
        <v>11724</v>
      </c>
      <c r="I573">
        <v>13018.56</v>
      </c>
      <c r="J573">
        <v>0</v>
      </c>
      <c r="K573">
        <v>1123</v>
      </c>
      <c r="L573" t="s">
        <v>1048</v>
      </c>
      <c r="M573">
        <f t="shared" si="41"/>
        <v>12847</v>
      </c>
      <c r="N573" s="25">
        <f t="shared" si="42"/>
        <v>3.0045925118704755</v>
      </c>
      <c r="O573" s="19">
        <f t="shared" si="43"/>
        <v>3.1</v>
      </c>
      <c r="P573">
        <v>88</v>
      </c>
      <c r="Q573">
        <v>0</v>
      </c>
      <c r="R573">
        <v>0</v>
      </c>
      <c r="S573">
        <v>300</v>
      </c>
      <c r="T573">
        <v>2.2200000000000002</v>
      </c>
      <c r="U573" t="s">
        <v>1056</v>
      </c>
      <c r="V573" t="s">
        <v>1057</v>
      </c>
      <c r="W573" t="s">
        <v>1051</v>
      </c>
      <c r="X573" t="s">
        <v>1052</v>
      </c>
      <c r="Y573">
        <v>386</v>
      </c>
      <c r="Z573">
        <v>0</v>
      </c>
      <c r="AA573">
        <v>0</v>
      </c>
      <c r="AB573">
        <f t="shared" si="44"/>
        <v>386</v>
      </c>
      <c r="AC573">
        <v>0</v>
      </c>
      <c r="AD573">
        <v>2505</v>
      </c>
      <c r="AE573">
        <v>7</v>
      </c>
      <c r="AF573">
        <v>0</v>
      </c>
      <c r="AG573">
        <v>0</v>
      </c>
      <c r="AH573">
        <v>393</v>
      </c>
    </row>
    <row r="574" spans="1:34" x14ac:dyDescent="0.25">
      <c r="A574" t="str">
        <f t="shared" si="40"/>
        <v>CMAU82378169603909100</v>
      </c>
      <c r="B574" t="s">
        <v>264</v>
      </c>
      <c r="C574" s="22">
        <v>9603909100</v>
      </c>
      <c r="D574" s="20">
        <v>43717</v>
      </c>
      <c r="E574" t="s">
        <v>1046</v>
      </c>
      <c r="F574">
        <v>100</v>
      </c>
      <c r="G574" t="s">
        <v>1047</v>
      </c>
      <c r="H574">
        <v>7894</v>
      </c>
      <c r="I574">
        <v>8765.52</v>
      </c>
      <c r="J574">
        <v>0</v>
      </c>
      <c r="K574">
        <v>1123</v>
      </c>
      <c r="L574" t="s">
        <v>1048</v>
      </c>
      <c r="M574">
        <f t="shared" si="41"/>
        <v>9017</v>
      </c>
      <c r="N574" s="25">
        <f t="shared" si="42"/>
        <v>3.3270489076189422</v>
      </c>
      <c r="O574" s="19">
        <f t="shared" si="43"/>
        <v>3.4</v>
      </c>
      <c r="P574">
        <v>59</v>
      </c>
      <c r="Q574">
        <v>0</v>
      </c>
      <c r="R574">
        <v>0</v>
      </c>
      <c r="S574">
        <v>300</v>
      </c>
      <c r="T574">
        <v>2.2200000000000002</v>
      </c>
      <c r="U574" t="s">
        <v>1056</v>
      </c>
      <c r="V574" t="s">
        <v>1057</v>
      </c>
      <c r="W574" t="s">
        <v>1051</v>
      </c>
      <c r="X574" t="s">
        <v>1052</v>
      </c>
      <c r="Y574">
        <v>300</v>
      </c>
      <c r="Z574">
        <v>0</v>
      </c>
      <c r="AA574">
        <v>0</v>
      </c>
      <c r="AB574">
        <f t="shared" si="44"/>
        <v>300</v>
      </c>
      <c r="AC574">
        <v>0</v>
      </c>
      <c r="AD574">
        <v>1695</v>
      </c>
      <c r="AE574">
        <v>0</v>
      </c>
      <c r="AF574">
        <v>0</v>
      </c>
      <c r="AG574">
        <v>0</v>
      </c>
      <c r="AH574">
        <v>300</v>
      </c>
    </row>
    <row r="575" spans="1:34" x14ac:dyDescent="0.25">
      <c r="A575" t="str">
        <f t="shared" si="40"/>
        <v>CMAU82378167324900090</v>
      </c>
      <c r="B575" t="s">
        <v>264</v>
      </c>
      <c r="C575" s="22">
        <v>7324900090</v>
      </c>
      <c r="D575" s="20">
        <v>43717</v>
      </c>
      <c r="E575" t="s">
        <v>1046</v>
      </c>
      <c r="F575">
        <v>100</v>
      </c>
      <c r="G575" t="s">
        <v>1047</v>
      </c>
      <c r="H575">
        <v>4117</v>
      </c>
      <c r="I575">
        <v>4572</v>
      </c>
      <c r="J575">
        <v>0</v>
      </c>
      <c r="K575">
        <v>1123</v>
      </c>
      <c r="L575" t="s">
        <v>1048</v>
      </c>
      <c r="M575">
        <f t="shared" si="41"/>
        <v>5240</v>
      </c>
      <c r="N575" s="25">
        <f t="shared" si="42"/>
        <v>2.5763358778625953</v>
      </c>
      <c r="O575" s="19">
        <f t="shared" si="43"/>
        <v>2.6</v>
      </c>
      <c r="P575">
        <v>31</v>
      </c>
      <c r="Q575">
        <v>0</v>
      </c>
      <c r="R575">
        <v>0</v>
      </c>
      <c r="S575">
        <v>300</v>
      </c>
      <c r="T575">
        <v>2.2200000000000002</v>
      </c>
      <c r="U575" t="s">
        <v>1056</v>
      </c>
      <c r="V575" t="s">
        <v>1057</v>
      </c>
      <c r="W575" t="s">
        <v>1051</v>
      </c>
      <c r="X575" t="s">
        <v>1052</v>
      </c>
      <c r="Y575">
        <v>135</v>
      </c>
      <c r="Z575">
        <v>0</v>
      </c>
      <c r="AA575">
        <v>0</v>
      </c>
      <c r="AB575">
        <f t="shared" si="44"/>
        <v>135</v>
      </c>
      <c r="AC575">
        <v>0</v>
      </c>
      <c r="AD575">
        <v>880</v>
      </c>
      <c r="AE575">
        <v>0</v>
      </c>
      <c r="AF575">
        <v>0</v>
      </c>
      <c r="AG575">
        <v>0</v>
      </c>
      <c r="AH575">
        <v>135</v>
      </c>
    </row>
    <row r="576" spans="1:34" x14ac:dyDescent="0.25">
      <c r="A576" t="str">
        <f t="shared" si="40"/>
        <v>CMAU82378167323930090</v>
      </c>
      <c r="B576" t="s">
        <v>264</v>
      </c>
      <c r="C576" s="22">
        <v>7323930090</v>
      </c>
      <c r="D576" s="20">
        <v>43717</v>
      </c>
      <c r="E576" t="s">
        <v>1046</v>
      </c>
      <c r="F576">
        <v>100</v>
      </c>
      <c r="G576" t="s">
        <v>1047</v>
      </c>
      <c r="H576">
        <v>2660</v>
      </c>
      <c r="I576">
        <v>2953.44</v>
      </c>
      <c r="J576">
        <v>0</v>
      </c>
      <c r="K576">
        <v>1123</v>
      </c>
      <c r="L576" t="s">
        <v>1048</v>
      </c>
      <c r="M576">
        <f t="shared" si="41"/>
        <v>3783</v>
      </c>
      <c r="N576" s="25">
        <f t="shared" si="42"/>
        <v>2.3261961406291305</v>
      </c>
      <c r="O576" s="19">
        <f t="shared" si="43"/>
        <v>2.4</v>
      </c>
      <c r="P576">
        <v>20</v>
      </c>
      <c r="Q576">
        <v>0</v>
      </c>
      <c r="R576">
        <v>0</v>
      </c>
      <c r="S576">
        <v>300</v>
      </c>
      <c r="T576">
        <v>2.2200000000000002</v>
      </c>
      <c r="U576" t="s">
        <v>1056</v>
      </c>
      <c r="V576" t="s">
        <v>1057</v>
      </c>
      <c r="W576" t="s">
        <v>1051</v>
      </c>
      <c r="X576" t="s">
        <v>1052</v>
      </c>
      <c r="Y576">
        <v>88</v>
      </c>
      <c r="Z576">
        <v>0</v>
      </c>
      <c r="AA576">
        <v>0</v>
      </c>
      <c r="AB576">
        <f t="shared" si="44"/>
        <v>88</v>
      </c>
      <c r="AC576">
        <v>0</v>
      </c>
      <c r="AD576">
        <v>569</v>
      </c>
      <c r="AE576">
        <v>0</v>
      </c>
      <c r="AF576">
        <v>0</v>
      </c>
      <c r="AG576">
        <v>0</v>
      </c>
      <c r="AH576">
        <v>88</v>
      </c>
    </row>
    <row r="577" spans="1:34" x14ac:dyDescent="0.25">
      <c r="A577" t="str">
        <f t="shared" si="40"/>
        <v>CMAU82378164420909990</v>
      </c>
      <c r="B577" t="s">
        <v>264</v>
      </c>
      <c r="C577" s="22">
        <v>4420909990</v>
      </c>
      <c r="D577" s="20">
        <v>43717</v>
      </c>
      <c r="E577" t="s">
        <v>1046</v>
      </c>
      <c r="F577">
        <v>100</v>
      </c>
      <c r="G577" t="s">
        <v>1047</v>
      </c>
      <c r="H577">
        <v>13643</v>
      </c>
      <c r="I577">
        <v>15149.61</v>
      </c>
      <c r="J577">
        <v>0</v>
      </c>
      <c r="K577">
        <v>1123</v>
      </c>
      <c r="L577" t="s">
        <v>1048</v>
      </c>
      <c r="M577">
        <f t="shared" si="41"/>
        <v>14766</v>
      </c>
      <c r="N577" s="25">
        <f t="shared" si="42"/>
        <v>0</v>
      </c>
      <c r="O577" s="19">
        <f t="shared" si="43"/>
        <v>0</v>
      </c>
      <c r="P577">
        <v>102</v>
      </c>
      <c r="Q577">
        <v>0</v>
      </c>
      <c r="R577">
        <v>0</v>
      </c>
      <c r="S577">
        <v>300</v>
      </c>
      <c r="T577">
        <v>2.2200000000000002</v>
      </c>
      <c r="U577" t="s">
        <v>1056</v>
      </c>
      <c r="V577" t="s">
        <v>1057</v>
      </c>
      <c r="W577" t="s">
        <v>1051</v>
      </c>
      <c r="X577" t="s">
        <v>1052</v>
      </c>
      <c r="Y577">
        <v>0</v>
      </c>
      <c r="Z577">
        <v>0</v>
      </c>
      <c r="AA577">
        <v>0</v>
      </c>
      <c r="AB577">
        <f t="shared" si="44"/>
        <v>0</v>
      </c>
      <c r="AC577">
        <v>0</v>
      </c>
      <c r="AD577">
        <v>2826</v>
      </c>
      <c r="AE577">
        <v>0</v>
      </c>
      <c r="AF577">
        <v>0</v>
      </c>
      <c r="AG577">
        <v>0</v>
      </c>
      <c r="AH577">
        <v>0</v>
      </c>
    </row>
    <row r="578" spans="1:34" x14ac:dyDescent="0.25">
      <c r="A578" t="str">
        <f t="shared" si="40"/>
        <v>CPSU17176793918109090</v>
      </c>
      <c r="B578" t="s">
        <v>277</v>
      </c>
      <c r="C578" s="22">
        <v>3918109090</v>
      </c>
      <c r="D578" s="20">
        <v>43724</v>
      </c>
      <c r="E578" t="s">
        <v>1046</v>
      </c>
      <c r="F578">
        <v>100</v>
      </c>
      <c r="G578" t="s">
        <v>1047</v>
      </c>
      <c r="H578">
        <v>13698</v>
      </c>
      <c r="I578">
        <v>15210</v>
      </c>
      <c r="J578">
        <v>0</v>
      </c>
      <c r="K578">
        <v>519.67999999999995</v>
      </c>
      <c r="L578" t="s">
        <v>1048</v>
      </c>
      <c r="M578">
        <f t="shared" si="41"/>
        <v>14217.68</v>
      </c>
      <c r="N578" s="25">
        <f t="shared" si="42"/>
        <v>6.4989506023486241</v>
      </c>
      <c r="O578" s="19">
        <f t="shared" si="43"/>
        <v>6.5</v>
      </c>
      <c r="P578">
        <v>300</v>
      </c>
      <c r="Q578">
        <v>0</v>
      </c>
      <c r="R578">
        <v>0</v>
      </c>
      <c r="S578">
        <v>300</v>
      </c>
      <c r="T578">
        <v>0.76</v>
      </c>
      <c r="U578" t="s">
        <v>1056</v>
      </c>
      <c r="V578" t="s">
        <v>1057</v>
      </c>
      <c r="W578" t="s">
        <v>1051</v>
      </c>
      <c r="X578" t="s">
        <v>1052</v>
      </c>
      <c r="Y578">
        <v>924</v>
      </c>
      <c r="Z578">
        <v>0</v>
      </c>
      <c r="AA578">
        <v>0</v>
      </c>
      <c r="AB578">
        <f t="shared" si="44"/>
        <v>924</v>
      </c>
      <c r="AC578">
        <v>0</v>
      </c>
      <c r="AD578">
        <v>3088</v>
      </c>
      <c r="AE578">
        <v>18</v>
      </c>
      <c r="AF578">
        <v>0</v>
      </c>
      <c r="AG578">
        <v>0</v>
      </c>
      <c r="AH578">
        <v>942</v>
      </c>
    </row>
    <row r="579" spans="1:34" x14ac:dyDescent="0.25">
      <c r="A579" t="str">
        <f t="shared" ref="A579:A642" si="45">CONCATENATE(B579,C579)</f>
        <v>CPWU30320707324900090</v>
      </c>
      <c r="B579" t="s">
        <v>282</v>
      </c>
      <c r="C579" s="22">
        <v>7324900090</v>
      </c>
      <c r="D579" s="20">
        <v>43724</v>
      </c>
      <c r="E579" t="s">
        <v>1046</v>
      </c>
      <c r="F579">
        <v>100</v>
      </c>
      <c r="G579" t="s">
        <v>1047</v>
      </c>
      <c r="H579">
        <v>8703</v>
      </c>
      <c r="I579">
        <v>9664.2000000000007</v>
      </c>
      <c r="J579">
        <v>0</v>
      </c>
      <c r="K579">
        <v>498.46</v>
      </c>
      <c r="L579" t="s">
        <v>1048</v>
      </c>
      <c r="M579">
        <f t="shared" ref="M579:M642" si="46">H579+K579</f>
        <v>9201.4599999999991</v>
      </c>
      <c r="N579" s="25">
        <f t="shared" ref="N579:N642" si="47">(Y579/M579)*100</f>
        <v>3.1951451182747088</v>
      </c>
      <c r="O579" s="19">
        <f t="shared" ref="O579:O642" si="48">ROUNDUP(N579,1)</f>
        <v>3.2</v>
      </c>
      <c r="P579">
        <v>284</v>
      </c>
      <c r="Q579">
        <v>0</v>
      </c>
      <c r="R579">
        <v>0</v>
      </c>
      <c r="S579">
        <v>300</v>
      </c>
      <c r="T579">
        <v>0.51</v>
      </c>
      <c r="U579" t="s">
        <v>1056</v>
      </c>
      <c r="V579" t="s">
        <v>1057</v>
      </c>
      <c r="W579" t="s">
        <v>1051</v>
      </c>
      <c r="X579" t="s">
        <v>1052</v>
      </c>
      <c r="Y579">
        <v>294</v>
      </c>
      <c r="Z579">
        <v>0</v>
      </c>
      <c r="AA579">
        <v>0</v>
      </c>
      <c r="AB579">
        <f t="shared" ref="AB579:AB642" si="49">Y579+Z579+AA579</f>
        <v>294</v>
      </c>
      <c r="AC579">
        <v>0</v>
      </c>
      <c r="AD579">
        <v>1951</v>
      </c>
      <c r="AE579">
        <v>5</v>
      </c>
      <c r="AF579">
        <v>0</v>
      </c>
      <c r="AG579">
        <v>0</v>
      </c>
      <c r="AH579">
        <v>299</v>
      </c>
    </row>
    <row r="580" spans="1:34" x14ac:dyDescent="0.25">
      <c r="A580" t="str">
        <f t="shared" si="45"/>
        <v>CPWU30320703924900090</v>
      </c>
      <c r="B580" t="s">
        <v>282</v>
      </c>
      <c r="C580" s="22">
        <v>3924900090</v>
      </c>
      <c r="D580" s="20">
        <v>43724</v>
      </c>
      <c r="E580" t="s">
        <v>1046</v>
      </c>
      <c r="F580">
        <v>100</v>
      </c>
      <c r="G580" t="s">
        <v>1047</v>
      </c>
      <c r="H580">
        <v>481</v>
      </c>
      <c r="I580">
        <v>534.24</v>
      </c>
      <c r="J580">
        <v>0</v>
      </c>
      <c r="K580">
        <v>498.46</v>
      </c>
      <c r="L580" t="s">
        <v>1048</v>
      </c>
      <c r="M580">
        <f t="shared" si="46"/>
        <v>979.46</v>
      </c>
      <c r="N580" s="25">
        <f t="shared" si="47"/>
        <v>3.3692034386294485</v>
      </c>
      <c r="O580" s="19">
        <f t="shared" si="48"/>
        <v>3.4</v>
      </c>
      <c r="P580">
        <v>16</v>
      </c>
      <c r="Q580">
        <v>0</v>
      </c>
      <c r="R580">
        <v>0</v>
      </c>
      <c r="S580">
        <v>300</v>
      </c>
      <c r="T580">
        <v>0.51</v>
      </c>
      <c r="U580" t="s">
        <v>1056</v>
      </c>
      <c r="V580" t="s">
        <v>1057</v>
      </c>
      <c r="W580" t="s">
        <v>1051</v>
      </c>
      <c r="X580" t="s">
        <v>1052</v>
      </c>
      <c r="Y580">
        <v>33</v>
      </c>
      <c r="Z580">
        <v>0</v>
      </c>
      <c r="AA580">
        <v>0</v>
      </c>
      <c r="AB580">
        <f t="shared" si="49"/>
        <v>33</v>
      </c>
      <c r="AC580">
        <v>0</v>
      </c>
      <c r="AD580">
        <v>111</v>
      </c>
      <c r="AE580">
        <v>0</v>
      </c>
      <c r="AF580">
        <v>0</v>
      </c>
      <c r="AG580">
        <v>0</v>
      </c>
      <c r="AH580">
        <v>33</v>
      </c>
    </row>
    <row r="581" spans="1:34" x14ac:dyDescent="0.25">
      <c r="A581" t="str">
        <f t="shared" si="45"/>
        <v>CRSU91053808508110000</v>
      </c>
      <c r="B581" t="s">
        <v>285</v>
      </c>
      <c r="C581" s="22">
        <v>8508110000</v>
      </c>
      <c r="D581" s="20">
        <v>43728</v>
      </c>
      <c r="E581" t="s">
        <v>1046</v>
      </c>
      <c r="F581">
        <v>100</v>
      </c>
      <c r="G581" t="s">
        <v>1047</v>
      </c>
      <c r="H581">
        <v>22241</v>
      </c>
      <c r="I581">
        <v>24696</v>
      </c>
      <c r="J581">
        <v>0</v>
      </c>
      <c r="K581">
        <v>1001.11</v>
      </c>
      <c r="L581" t="s">
        <v>1048</v>
      </c>
      <c r="M581">
        <f t="shared" si="46"/>
        <v>23242.11</v>
      </c>
      <c r="N581" s="25">
        <f t="shared" si="47"/>
        <v>2.1985955664094181</v>
      </c>
      <c r="O581" s="19">
        <f t="shared" si="48"/>
        <v>2.2000000000000002</v>
      </c>
      <c r="P581">
        <v>950</v>
      </c>
      <c r="Q581">
        <v>0</v>
      </c>
      <c r="R581">
        <v>0</v>
      </c>
      <c r="S581">
        <v>950</v>
      </c>
      <c r="T581">
        <v>1.23</v>
      </c>
      <c r="U581" t="s">
        <v>1058</v>
      </c>
      <c r="V581" t="s">
        <v>1059</v>
      </c>
      <c r="W581" t="s">
        <v>1051</v>
      </c>
      <c r="X581" t="s">
        <v>1052</v>
      </c>
      <c r="Y581">
        <v>511</v>
      </c>
      <c r="Z581">
        <v>0</v>
      </c>
      <c r="AA581">
        <v>0</v>
      </c>
      <c r="AB581">
        <f t="shared" si="49"/>
        <v>511</v>
      </c>
      <c r="AC581">
        <v>0</v>
      </c>
      <c r="AD581">
        <v>4941</v>
      </c>
      <c r="AE581">
        <v>13</v>
      </c>
      <c r="AF581">
        <v>0</v>
      </c>
      <c r="AG581">
        <v>0</v>
      </c>
      <c r="AH581">
        <v>524</v>
      </c>
    </row>
    <row r="582" spans="1:34" x14ac:dyDescent="0.25">
      <c r="A582" t="str">
        <f t="shared" si="45"/>
        <v>DFSU62228798467219900</v>
      </c>
      <c r="B582" t="s">
        <v>294</v>
      </c>
      <c r="C582" s="22">
        <v>8467219900</v>
      </c>
      <c r="D582" s="20">
        <v>43718</v>
      </c>
      <c r="E582" t="s">
        <v>1046</v>
      </c>
      <c r="F582">
        <v>100</v>
      </c>
      <c r="G582" t="s">
        <v>1047</v>
      </c>
      <c r="H582">
        <v>31803</v>
      </c>
      <c r="I582">
        <v>35314.46</v>
      </c>
      <c r="J582">
        <v>0</v>
      </c>
      <c r="K582">
        <v>1044.1400000000001</v>
      </c>
      <c r="L582" t="s">
        <v>1048</v>
      </c>
      <c r="M582">
        <f t="shared" si="46"/>
        <v>32847.14</v>
      </c>
      <c r="N582" s="25">
        <f t="shared" si="47"/>
        <v>2.6486324227923652</v>
      </c>
      <c r="O582" s="19">
        <f t="shared" si="48"/>
        <v>2.7</v>
      </c>
      <c r="P582">
        <v>365</v>
      </c>
      <c r="Q582">
        <v>0</v>
      </c>
      <c r="R582">
        <v>0</v>
      </c>
      <c r="S582">
        <v>950</v>
      </c>
      <c r="T582">
        <v>4.5999999999999996</v>
      </c>
      <c r="U582" t="s">
        <v>1058</v>
      </c>
      <c r="V582" t="s">
        <v>1059</v>
      </c>
      <c r="W582" t="s">
        <v>1051</v>
      </c>
      <c r="X582" t="s">
        <v>1052</v>
      </c>
      <c r="Y582">
        <v>870</v>
      </c>
      <c r="Z582">
        <v>0</v>
      </c>
      <c r="AA582">
        <v>0</v>
      </c>
      <c r="AB582">
        <f t="shared" si="49"/>
        <v>870</v>
      </c>
      <c r="AC582">
        <v>0</v>
      </c>
      <c r="AD582">
        <v>6688</v>
      </c>
      <c r="AE582">
        <v>13</v>
      </c>
      <c r="AF582">
        <v>0</v>
      </c>
      <c r="AG582">
        <v>0</v>
      </c>
      <c r="AH582">
        <v>883</v>
      </c>
    </row>
    <row r="583" spans="1:34" x14ac:dyDescent="0.25">
      <c r="A583" t="str">
        <f t="shared" si="45"/>
        <v>DFSU62228798467295300</v>
      </c>
      <c r="B583" t="s">
        <v>294</v>
      </c>
      <c r="C583" s="22">
        <v>8467295300</v>
      </c>
      <c r="D583" s="20">
        <v>43718</v>
      </c>
      <c r="E583" t="s">
        <v>1046</v>
      </c>
      <c r="F583">
        <v>100</v>
      </c>
      <c r="G583" t="s">
        <v>1047</v>
      </c>
      <c r="H583">
        <v>14589</v>
      </c>
      <c r="I583">
        <v>16200.09</v>
      </c>
      <c r="J583">
        <v>0</v>
      </c>
      <c r="K583">
        <v>1044.1400000000001</v>
      </c>
      <c r="L583" t="s">
        <v>1048</v>
      </c>
      <c r="M583">
        <f t="shared" si="46"/>
        <v>15633.14</v>
      </c>
      <c r="N583" s="25">
        <f t="shared" si="47"/>
        <v>2.552270369228447</v>
      </c>
      <c r="O583" s="19">
        <f t="shared" si="48"/>
        <v>2.6</v>
      </c>
      <c r="P583">
        <v>167</v>
      </c>
      <c r="Q583">
        <v>0</v>
      </c>
      <c r="R583">
        <v>0</v>
      </c>
      <c r="S583">
        <v>950</v>
      </c>
      <c r="T583">
        <v>4.5999999999999996</v>
      </c>
      <c r="U583" t="s">
        <v>1058</v>
      </c>
      <c r="V583" t="s">
        <v>1059</v>
      </c>
      <c r="W583" t="s">
        <v>1051</v>
      </c>
      <c r="X583" t="s">
        <v>1052</v>
      </c>
      <c r="Y583">
        <v>399</v>
      </c>
      <c r="Z583">
        <v>0</v>
      </c>
      <c r="AA583">
        <v>0</v>
      </c>
      <c r="AB583">
        <f t="shared" si="49"/>
        <v>399</v>
      </c>
      <c r="AC583">
        <v>0</v>
      </c>
      <c r="AD583">
        <v>3068</v>
      </c>
      <c r="AE583">
        <v>0</v>
      </c>
      <c r="AF583">
        <v>0</v>
      </c>
      <c r="AG583">
        <v>0</v>
      </c>
      <c r="AH583">
        <v>399</v>
      </c>
    </row>
    <row r="584" spans="1:34" x14ac:dyDescent="0.25">
      <c r="A584" t="str">
        <f t="shared" si="45"/>
        <v>DFSU62228798467297000</v>
      </c>
      <c r="B584" t="s">
        <v>294</v>
      </c>
      <c r="C584" s="22">
        <v>8467297000</v>
      </c>
      <c r="D584" s="20">
        <v>43718</v>
      </c>
      <c r="E584" t="s">
        <v>1046</v>
      </c>
      <c r="F584">
        <v>100</v>
      </c>
      <c r="G584" t="s">
        <v>1047</v>
      </c>
      <c r="H584">
        <v>27250</v>
      </c>
      <c r="I584">
        <v>30258.14</v>
      </c>
      <c r="J584">
        <v>0</v>
      </c>
      <c r="K584">
        <v>1044.1400000000001</v>
      </c>
      <c r="L584" t="s">
        <v>1048</v>
      </c>
      <c r="M584">
        <f t="shared" si="46"/>
        <v>28294.14</v>
      </c>
      <c r="N584" s="25">
        <f t="shared" si="47"/>
        <v>2.6330540528886903</v>
      </c>
      <c r="O584" s="19">
        <f t="shared" si="48"/>
        <v>2.7</v>
      </c>
      <c r="P584">
        <v>313</v>
      </c>
      <c r="Q584">
        <v>0</v>
      </c>
      <c r="R584">
        <v>0</v>
      </c>
      <c r="S584">
        <v>950</v>
      </c>
      <c r="T584">
        <v>4.5999999999999996</v>
      </c>
      <c r="U584" t="s">
        <v>1058</v>
      </c>
      <c r="V584" t="s">
        <v>1059</v>
      </c>
      <c r="W584" t="s">
        <v>1051</v>
      </c>
      <c r="X584" t="s">
        <v>1052</v>
      </c>
      <c r="Y584">
        <v>745</v>
      </c>
      <c r="Z584">
        <v>0</v>
      </c>
      <c r="AA584">
        <v>0</v>
      </c>
      <c r="AB584">
        <f t="shared" si="49"/>
        <v>745</v>
      </c>
      <c r="AC584">
        <v>0</v>
      </c>
      <c r="AD584">
        <v>5730</v>
      </c>
      <c r="AE584">
        <v>0</v>
      </c>
      <c r="AF584">
        <v>0</v>
      </c>
      <c r="AG584">
        <v>0</v>
      </c>
      <c r="AH584">
        <v>745</v>
      </c>
    </row>
    <row r="585" spans="1:34" x14ac:dyDescent="0.25">
      <c r="A585" t="str">
        <f t="shared" si="45"/>
        <v>DFSU62228793926909290</v>
      </c>
      <c r="B585" t="s">
        <v>294</v>
      </c>
      <c r="C585" s="22">
        <v>3926909290</v>
      </c>
      <c r="D585" s="20">
        <v>43718</v>
      </c>
      <c r="E585" t="s">
        <v>1046</v>
      </c>
      <c r="F585">
        <v>100</v>
      </c>
      <c r="G585" t="s">
        <v>1047</v>
      </c>
      <c r="H585">
        <v>9139</v>
      </c>
      <c r="I585">
        <v>10147.68</v>
      </c>
      <c r="J585">
        <v>0</v>
      </c>
      <c r="K585">
        <v>1044.1400000000001</v>
      </c>
      <c r="L585" t="s">
        <v>1048</v>
      </c>
      <c r="M585">
        <f t="shared" si="46"/>
        <v>10183.14</v>
      </c>
      <c r="N585" s="25">
        <f t="shared" si="47"/>
        <v>5.9117325304375665</v>
      </c>
      <c r="O585" s="19">
        <f t="shared" si="48"/>
        <v>6</v>
      </c>
      <c r="P585">
        <v>105</v>
      </c>
      <c r="Q585">
        <v>0</v>
      </c>
      <c r="R585">
        <v>0</v>
      </c>
      <c r="S585">
        <v>950</v>
      </c>
      <c r="T585">
        <v>4.5999999999999996</v>
      </c>
      <c r="U585" t="s">
        <v>1058</v>
      </c>
      <c r="V585" t="s">
        <v>1059</v>
      </c>
      <c r="W585" t="s">
        <v>1051</v>
      </c>
      <c r="X585" t="s">
        <v>1052</v>
      </c>
      <c r="Y585">
        <v>602</v>
      </c>
      <c r="Z585">
        <v>0</v>
      </c>
      <c r="AA585">
        <v>3</v>
      </c>
      <c r="AB585">
        <f t="shared" si="49"/>
        <v>605</v>
      </c>
      <c r="AC585">
        <v>0</v>
      </c>
      <c r="AD585">
        <v>1993</v>
      </c>
      <c r="AE585">
        <v>0</v>
      </c>
      <c r="AF585">
        <v>0</v>
      </c>
      <c r="AG585">
        <v>0</v>
      </c>
      <c r="AH585">
        <v>605</v>
      </c>
    </row>
    <row r="586" spans="1:34" x14ac:dyDescent="0.25">
      <c r="A586" t="str">
        <f t="shared" si="45"/>
        <v>ECMU21099297007198018</v>
      </c>
      <c r="B586" t="s">
        <v>300</v>
      </c>
      <c r="C586" s="22">
        <v>7007198018</v>
      </c>
      <c r="D586" s="20">
        <v>43727</v>
      </c>
      <c r="E586" t="s">
        <v>1046</v>
      </c>
      <c r="F586">
        <v>100</v>
      </c>
      <c r="G586" t="s">
        <v>1047</v>
      </c>
      <c r="H586">
        <v>10375</v>
      </c>
      <c r="I586">
        <v>11520</v>
      </c>
      <c r="J586">
        <v>0</v>
      </c>
      <c r="K586">
        <v>563.52</v>
      </c>
      <c r="L586" t="s">
        <v>1048</v>
      </c>
      <c r="M586">
        <f t="shared" si="46"/>
        <v>10938.52</v>
      </c>
      <c r="N586" s="25">
        <f t="shared" si="47"/>
        <v>2.9985775040864757</v>
      </c>
      <c r="O586" s="19">
        <f t="shared" si="48"/>
        <v>3</v>
      </c>
      <c r="P586">
        <v>700</v>
      </c>
      <c r="Q586">
        <v>0</v>
      </c>
      <c r="R586">
        <v>0</v>
      </c>
      <c r="S586">
        <v>700</v>
      </c>
      <c r="T586">
        <v>0.57999999999999996</v>
      </c>
      <c r="U586" t="s">
        <v>1049</v>
      </c>
      <c r="V586" t="s">
        <v>1050</v>
      </c>
      <c r="W586" t="s">
        <v>1051</v>
      </c>
      <c r="X586" t="s">
        <v>1052</v>
      </c>
      <c r="Y586">
        <v>328</v>
      </c>
      <c r="Z586">
        <v>0</v>
      </c>
      <c r="AA586">
        <v>0</v>
      </c>
      <c r="AB586">
        <f t="shared" si="49"/>
        <v>328</v>
      </c>
      <c r="AC586">
        <v>0</v>
      </c>
      <c r="AD586">
        <v>4236</v>
      </c>
      <c r="AE586">
        <v>0</v>
      </c>
      <c r="AF586">
        <v>0</v>
      </c>
      <c r="AG586">
        <v>0</v>
      </c>
      <c r="AH586">
        <v>9539</v>
      </c>
    </row>
    <row r="587" spans="1:34" x14ac:dyDescent="0.25">
      <c r="A587" t="str">
        <f t="shared" si="45"/>
        <v>ECMU43603794421991000</v>
      </c>
      <c r="B587" t="s">
        <v>302</v>
      </c>
      <c r="C587" s="22">
        <v>4421991000</v>
      </c>
      <c r="D587" s="20">
        <v>43728</v>
      </c>
      <c r="E587" t="s">
        <v>1046</v>
      </c>
      <c r="F587">
        <v>100</v>
      </c>
      <c r="G587" t="s">
        <v>1047</v>
      </c>
      <c r="H587">
        <v>26040</v>
      </c>
      <c r="I587">
        <v>28915.08</v>
      </c>
      <c r="J587">
        <v>0</v>
      </c>
      <c r="K587">
        <v>949.31</v>
      </c>
      <c r="L587" t="s">
        <v>1048</v>
      </c>
      <c r="M587">
        <f t="shared" si="46"/>
        <v>26989.31</v>
      </c>
      <c r="N587" s="25">
        <f t="shared" si="47"/>
        <v>4.0015843309814141</v>
      </c>
      <c r="O587" s="19">
        <f t="shared" si="48"/>
        <v>4.0999999999999996</v>
      </c>
      <c r="P587">
        <v>300</v>
      </c>
      <c r="Q587">
        <v>0</v>
      </c>
      <c r="R587">
        <v>0</v>
      </c>
      <c r="S587">
        <v>300</v>
      </c>
      <c r="T587">
        <v>1.45</v>
      </c>
      <c r="U587" t="s">
        <v>1056</v>
      </c>
      <c r="V587" t="s">
        <v>1057</v>
      </c>
      <c r="W587" t="s">
        <v>1051</v>
      </c>
      <c r="X587" t="s">
        <v>1052</v>
      </c>
      <c r="Y587">
        <v>1080</v>
      </c>
      <c r="Z587">
        <v>0</v>
      </c>
      <c r="AA587">
        <v>24</v>
      </c>
      <c r="AB587">
        <f t="shared" si="49"/>
        <v>1104</v>
      </c>
      <c r="AC587">
        <v>0</v>
      </c>
      <c r="AD587">
        <v>5679</v>
      </c>
      <c r="AE587">
        <v>21</v>
      </c>
      <c r="AF587">
        <v>0</v>
      </c>
      <c r="AG587">
        <v>0</v>
      </c>
      <c r="AH587">
        <v>1125</v>
      </c>
    </row>
    <row r="588" spans="1:34" x14ac:dyDescent="0.25">
      <c r="A588" t="str">
        <f t="shared" si="45"/>
        <v>FCIU41505708302420090</v>
      </c>
      <c r="B588" t="s">
        <v>326</v>
      </c>
      <c r="C588" s="22">
        <v>8302420090</v>
      </c>
      <c r="D588" s="20">
        <v>43725</v>
      </c>
      <c r="E588" t="s">
        <v>1046</v>
      </c>
      <c r="F588">
        <v>100</v>
      </c>
      <c r="G588" t="s">
        <v>1047</v>
      </c>
      <c r="H588">
        <v>2725</v>
      </c>
      <c r="I588">
        <v>3025.92</v>
      </c>
      <c r="J588">
        <v>0</v>
      </c>
      <c r="K588">
        <v>588.37</v>
      </c>
      <c r="L588" t="s">
        <v>1048</v>
      </c>
      <c r="M588">
        <f t="shared" si="46"/>
        <v>3313.37</v>
      </c>
      <c r="N588" s="25">
        <f t="shared" si="47"/>
        <v>2.3842794496237971</v>
      </c>
      <c r="O588" s="19">
        <f t="shared" si="48"/>
        <v>2.4</v>
      </c>
      <c r="P588">
        <v>257</v>
      </c>
      <c r="Q588">
        <v>0</v>
      </c>
      <c r="R588">
        <v>0</v>
      </c>
      <c r="S588">
        <v>700</v>
      </c>
      <c r="T588">
        <v>0.41</v>
      </c>
      <c r="U588" t="s">
        <v>1049</v>
      </c>
      <c r="V588" t="s">
        <v>1050</v>
      </c>
      <c r="W588" t="s">
        <v>1051</v>
      </c>
      <c r="X588" t="s">
        <v>1052</v>
      </c>
      <c r="Y588">
        <v>79</v>
      </c>
      <c r="Z588">
        <v>0</v>
      </c>
      <c r="AA588">
        <v>0</v>
      </c>
      <c r="AB588">
        <f t="shared" si="49"/>
        <v>79</v>
      </c>
      <c r="AC588">
        <v>0</v>
      </c>
      <c r="AD588">
        <v>655</v>
      </c>
      <c r="AE588">
        <v>0</v>
      </c>
      <c r="AF588">
        <v>0</v>
      </c>
      <c r="AG588">
        <v>0</v>
      </c>
      <c r="AH588">
        <v>79</v>
      </c>
    </row>
    <row r="589" spans="1:34" x14ac:dyDescent="0.25">
      <c r="A589" t="str">
        <f t="shared" si="45"/>
        <v>FCIU41505707323990090</v>
      </c>
      <c r="B589" t="s">
        <v>326</v>
      </c>
      <c r="C589" s="22">
        <v>7323990090</v>
      </c>
      <c r="D589" s="20">
        <v>43725</v>
      </c>
      <c r="E589" t="s">
        <v>1046</v>
      </c>
      <c r="F589">
        <v>100</v>
      </c>
      <c r="G589" t="s">
        <v>1047</v>
      </c>
      <c r="H589">
        <v>4707</v>
      </c>
      <c r="I589">
        <v>5226.3599999999997</v>
      </c>
      <c r="J589">
        <v>0</v>
      </c>
      <c r="K589">
        <v>588.37</v>
      </c>
      <c r="L589" t="s">
        <v>1048</v>
      </c>
      <c r="M589">
        <f t="shared" si="46"/>
        <v>5295.37</v>
      </c>
      <c r="N589" s="25">
        <f t="shared" si="47"/>
        <v>3.0781607328666363</v>
      </c>
      <c r="O589" s="19">
        <f t="shared" si="48"/>
        <v>3.1</v>
      </c>
      <c r="P589">
        <v>443</v>
      </c>
      <c r="Q589">
        <v>0</v>
      </c>
      <c r="R589">
        <v>0</v>
      </c>
      <c r="S589">
        <v>700</v>
      </c>
      <c r="T589">
        <v>0.41</v>
      </c>
      <c r="U589" t="s">
        <v>1049</v>
      </c>
      <c r="V589" t="s">
        <v>1050</v>
      </c>
      <c r="W589" t="s">
        <v>1051</v>
      </c>
      <c r="X589" t="s">
        <v>1052</v>
      </c>
      <c r="Y589">
        <v>163</v>
      </c>
      <c r="Z589">
        <v>0</v>
      </c>
      <c r="AA589">
        <v>10</v>
      </c>
      <c r="AB589">
        <f t="shared" si="49"/>
        <v>173</v>
      </c>
      <c r="AC589">
        <v>0</v>
      </c>
      <c r="AD589">
        <v>1139</v>
      </c>
      <c r="AE589">
        <v>0</v>
      </c>
      <c r="AF589">
        <v>0</v>
      </c>
      <c r="AG589">
        <v>0</v>
      </c>
      <c r="AH589">
        <v>173</v>
      </c>
    </row>
    <row r="590" spans="1:34" x14ac:dyDescent="0.25">
      <c r="A590" t="str">
        <f t="shared" si="45"/>
        <v>FCIU62134673918109090</v>
      </c>
      <c r="B590" t="s">
        <v>330</v>
      </c>
      <c r="C590" s="22">
        <v>3918109090</v>
      </c>
      <c r="D590" s="20">
        <v>43724</v>
      </c>
      <c r="E590" t="s">
        <v>1046</v>
      </c>
      <c r="F590">
        <v>100</v>
      </c>
      <c r="G590" t="s">
        <v>1047</v>
      </c>
      <c r="H590">
        <v>13698</v>
      </c>
      <c r="I590">
        <v>15210</v>
      </c>
      <c r="J590">
        <v>0</v>
      </c>
      <c r="K590">
        <v>519.67999999999995</v>
      </c>
      <c r="L590" t="s">
        <v>1048</v>
      </c>
      <c r="M590">
        <f t="shared" si="46"/>
        <v>14217.68</v>
      </c>
      <c r="N590" s="25">
        <f t="shared" si="47"/>
        <v>6.4989506023486241</v>
      </c>
      <c r="O590" s="19">
        <f t="shared" si="48"/>
        <v>6.5</v>
      </c>
      <c r="P590">
        <v>300</v>
      </c>
      <c r="Q590">
        <v>0</v>
      </c>
      <c r="R590">
        <v>0</v>
      </c>
      <c r="S590">
        <v>300</v>
      </c>
      <c r="T590">
        <v>0.76</v>
      </c>
      <c r="U590" t="s">
        <v>1056</v>
      </c>
      <c r="V590" t="s">
        <v>1057</v>
      </c>
      <c r="W590" t="s">
        <v>1051</v>
      </c>
      <c r="X590" t="s">
        <v>1052</v>
      </c>
      <c r="Y590">
        <v>924</v>
      </c>
      <c r="Z590">
        <v>0</v>
      </c>
      <c r="AA590">
        <v>0</v>
      </c>
      <c r="AB590">
        <f t="shared" si="49"/>
        <v>924</v>
      </c>
      <c r="AC590">
        <v>0</v>
      </c>
      <c r="AD590">
        <v>3088</v>
      </c>
      <c r="AE590">
        <v>18</v>
      </c>
      <c r="AF590">
        <v>0</v>
      </c>
      <c r="AG590">
        <v>0</v>
      </c>
      <c r="AH590">
        <v>942</v>
      </c>
    </row>
    <row r="591" spans="1:34" x14ac:dyDescent="0.25">
      <c r="A591" t="str">
        <f t="shared" si="45"/>
        <v>FCIU62834013918109090</v>
      </c>
      <c r="B591" t="s">
        <v>331</v>
      </c>
      <c r="C591" s="22">
        <v>3918109090</v>
      </c>
      <c r="D591" s="20">
        <v>43724</v>
      </c>
      <c r="E591" t="s">
        <v>1046</v>
      </c>
      <c r="F591">
        <v>100</v>
      </c>
      <c r="G591" t="s">
        <v>1047</v>
      </c>
      <c r="H591">
        <v>23211</v>
      </c>
      <c r="I591">
        <v>25773.63</v>
      </c>
      <c r="J591">
        <v>0</v>
      </c>
      <c r="K591">
        <v>520.16</v>
      </c>
      <c r="L591" t="s">
        <v>1048</v>
      </c>
      <c r="M591">
        <f t="shared" si="46"/>
        <v>23731.16</v>
      </c>
      <c r="N591" s="25">
        <f t="shared" si="47"/>
        <v>6.5019999022382384</v>
      </c>
      <c r="O591" s="19">
        <f t="shared" si="48"/>
        <v>6.6</v>
      </c>
      <c r="P591">
        <v>300</v>
      </c>
      <c r="Q591">
        <v>0</v>
      </c>
      <c r="R591">
        <v>0</v>
      </c>
      <c r="S591">
        <v>300</v>
      </c>
      <c r="T591">
        <v>1.29</v>
      </c>
      <c r="U591" t="s">
        <v>1062</v>
      </c>
      <c r="V591" t="s">
        <v>1057</v>
      </c>
      <c r="W591" t="s">
        <v>1051</v>
      </c>
      <c r="X591" t="s">
        <v>1052</v>
      </c>
      <c r="Y591">
        <v>1543</v>
      </c>
      <c r="Z591">
        <v>0</v>
      </c>
      <c r="AA591">
        <v>0</v>
      </c>
      <c r="AB591">
        <f t="shared" si="49"/>
        <v>1543</v>
      </c>
      <c r="AC591">
        <v>0</v>
      </c>
      <c r="AD591">
        <v>5115</v>
      </c>
      <c r="AE591">
        <v>27</v>
      </c>
      <c r="AF591">
        <v>0</v>
      </c>
      <c r="AG591">
        <v>0</v>
      </c>
      <c r="AH591">
        <v>1570</v>
      </c>
    </row>
    <row r="592" spans="1:34" x14ac:dyDescent="0.25">
      <c r="A592" t="str">
        <f t="shared" si="45"/>
        <v>FDCU01847209403901090</v>
      </c>
      <c r="B592" t="s">
        <v>344</v>
      </c>
      <c r="C592" s="22">
        <v>9403901090</v>
      </c>
      <c r="D592" s="20">
        <v>43733</v>
      </c>
      <c r="E592" t="s">
        <v>1046</v>
      </c>
      <c r="F592">
        <v>100</v>
      </c>
      <c r="G592" t="s">
        <v>1047</v>
      </c>
      <c r="H592">
        <v>41555</v>
      </c>
      <c r="I592">
        <v>46142.62</v>
      </c>
      <c r="J592">
        <v>0</v>
      </c>
      <c r="K592">
        <v>1169.08</v>
      </c>
      <c r="L592" t="s">
        <v>1048</v>
      </c>
      <c r="M592">
        <f t="shared" si="46"/>
        <v>42724.08</v>
      </c>
      <c r="N592" s="25">
        <f t="shared" si="47"/>
        <v>2.7010528956972273</v>
      </c>
      <c r="O592" s="19">
        <f t="shared" si="48"/>
        <v>2.8000000000000003</v>
      </c>
      <c r="P592">
        <v>700</v>
      </c>
      <c r="Q592">
        <v>0</v>
      </c>
      <c r="R592">
        <v>0</v>
      </c>
      <c r="S592">
        <v>700</v>
      </c>
      <c r="T592">
        <v>2.31</v>
      </c>
      <c r="U592" t="s">
        <v>1049</v>
      </c>
      <c r="V592" t="s">
        <v>1050</v>
      </c>
      <c r="W592" t="s">
        <v>1051</v>
      </c>
      <c r="X592" t="s">
        <v>1052</v>
      </c>
      <c r="Y592">
        <v>1154</v>
      </c>
      <c r="Z592">
        <v>0</v>
      </c>
      <c r="AA592">
        <v>0</v>
      </c>
      <c r="AB592">
        <f t="shared" si="49"/>
        <v>1154</v>
      </c>
      <c r="AC592">
        <v>0</v>
      </c>
      <c r="AD592">
        <v>8916</v>
      </c>
      <c r="AE592">
        <v>0</v>
      </c>
      <c r="AF592">
        <v>0</v>
      </c>
      <c r="AG592">
        <v>0</v>
      </c>
      <c r="AH592">
        <v>1154</v>
      </c>
    </row>
    <row r="593" spans="1:34" x14ac:dyDescent="0.25">
      <c r="A593" t="str">
        <f t="shared" si="45"/>
        <v>FSCU71475179403901090</v>
      </c>
      <c r="B593" t="s">
        <v>360</v>
      </c>
      <c r="C593" s="22">
        <v>9403901090</v>
      </c>
      <c r="D593" s="20">
        <v>43733</v>
      </c>
      <c r="E593" t="s">
        <v>1046</v>
      </c>
      <c r="F593">
        <v>100</v>
      </c>
      <c r="G593" t="s">
        <v>1047</v>
      </c>
      <c r="H593">
        <v>12875</v>
      </c>
      <c r="I593">
        <v>14296.56</v>
      </c>
      <c r="J593">
        <v>0</v>
      </c>
      <c r="K593">
        <v>1168.8800000000001</v>
      </c>
      <c r="L593" t="s">
        <v>1048</v>
      </c>
      <c r="M593">
        <f t="shared" si="46"/>
        <v>14043.880000000001</v>
      </c>
      <c r="N593" s="25">
        <f t="shared" si="47"/>
        <v>2.5491530830511224</v>
      </c>
      <c r="O593" s="19">
        <f t="shared" si="48"/>
        <v>2.6</v>
      </c>
      <c r="P593">
        <v>240</v>
      </c>
      <c r="Q593">
        <v>0</v>
      </c>
      <c r="R593">
        <v>0</v>
      </c>
      <c r="S593">
        <v>700</v>
      </c>
      <c r="T593">
        <v>2.09</v>
      </c>
      <c r="U593" t="s">
        <v>1049</v>
      </c>
      <c r="V593" t="s">
        <v>1050</v>
      </c>
      <c r="W593" t="s">
        <v>1051</v>
      </c>
      <c r="X593" t="s">
        <v>1052</v>
      </c>
      <c r="Y593">
        <v>358</v>
      </c>
      <c r="Z593">
        <v>0</v>
      </c>
      <c r="AA593">
        <v>0</v>
      </c>
      <c r="AB593">
        <f t="shared" si="49"/>
        <v>358</v>
      </c>
      <c r="AC593">
        <v>0</v>
      </c>
      <c r="AD593">
        <v>2774</v>
      </c>
      <c r="AE593">
        <v>0</v>
      </c>
      <c r="AF593">
        <v>0</v>
      </c>
      <c r="AG593">
        <v>0</v>
      </c>
      <c r="AH593">
        <v>358</v>
      </c>
    </row>
    <row r="594" spans="1:34" x14ac:dyDescent="0.25">
      <c r="A594" t="str">
        <f t="shared" si="45"/>
        <v>FSCU71475179403208000</v>
      </c>
      <c r="B594" t="s">
        <v>360</v>
      </c>
      <c r="C594" s="22">
        <v>9403208000</v>
      </c>
      <c r="D594" s="20">
        <v>43733</v>
      </c>
      <c r="E594" t="s">
        <v>1046</v>
      </c>
      <c r="F594">
        <v>100</v>
      </c>
      <c r="G594" t="s">
        <v>1047</v>
      </c>
      <c r="H594">
        <v>24755</v>
      </c>
      <c r="I594">
        <v>27488</v>
      </c>
      <c r="J594">
        <v>0</v>
      </c>
      <c r="K594">
        <v>1168.8800000000001</v>
      </c>
      <c r="L594" t="s">
        <v>1048</v>
      </c>
      <c r="M594">
        <f t="shared" si="46"/>
        <v>25923.88</v>
      </c>
      <c r="N594" s="25">
        <f t="shared" si="47"/>
        <v>0</v>
      </c>
      <c r="O594" s="19">
        <f t="shared" si="48"/>
        <v>0</v>
      </c>
      <c r="P594">
        <v>460</v>
      </c>
      <c r="Q594">
        <v>0</v>
      </c>
      <c r="R594">
        <v>0</v>
      </c>
      <c r="S594">
        <v>700</v>
      </c>
      <c r="T594">
        <v>2.09</v>
      </c>
      <c r="U594" t="s">
        <v>1049</v>
      </c>
      <c r="V594" t="s">
        <v>1050</v>
      </c>
      <c r="W594" t="s">
        <v>1051</v>
      </c>
      <c r="X594" t="s">
        <v>1052</v>
      </c>
      <c r="Y594">
        <v>0</v>
      </c>
      <c r="Z594">
        <v>0</v>
      </c>
      <c r="AA594">
        <v>46</v>
      </c>
      <c r="AB594">
        <f t="shared" si="49"/>
        <v>46</v>
      </c>
      <c r="AC594">
        <v>0</v>
      </c>
      <c r="AD594">
        <v>5206</v>
      </c>
      <c r="AE594">
        <v>0</v>
      </c>
      <c r="AF594">
        <v>0</v>
      </c>
      <c r="AG594">
        <v>0</v>
      </c>
      <c r="AH594">
        <v>46</v>
      </c>
    </row>
    <row r="595" spans="1:34" x14ac:dyDescent="0.25">
      <c r="A595" t="str">
        <f t="shared" si="45"/>
        <v>GCXU52108678302415000</v>
      </c>
      <c r="B595" t="s">
        <v>375</v>
      </c>
      <c r="C595" s="22">
        <v>8302415000</v>
      </c>
      <c r="D595" s="20">
        <v>43719</v>
      </c>
      <c r="E595" t="s">
        <v>1046</v>
      </c>
      <c r="F595">
        <v>100</v>
      </c>
      <c r="G595" t="s">
        <v>1047</v>
      </c>
      <c r="H595">
        <v>56450</v>
      </c>
      <c r="I595">
        <v>62681.84</v>
      </c>
      <c r="J595">
        <v>0</v>
      </c>
      <c r="K595">
        <v>990.82</v>
      </c>
      <c r="L595" t="s">
        <v>1048</v>
      </c>
      <c r="M595">
        <f t="shared" si="46"/>
        <v>57440.82</v>
      </c>
      <c r="N595" s="25">
        <f t="shared" si="47"/>
        <v>2.7001703666486656</v>
      </c>
      <c r="O595" s="19">
        <f t="shared" si="48"/>
        <v>2.8000000000000003</v>
      </c>
      <c r="P595">
        <v>950</v>
      </c>
      <c r="Q595">
        <v>0</v>
      </c>
      <c r="R595">
        <v>0</v>
      </c>
      <c r="S595">
        <v>950</v>
      </c>
      <c r="T595">
        <v>3.13</v>
      </c>
      <c r="U595" t="s">
        <v>1058</v>
      </c>
      <c r="V595" t="s">
        <v>1059</v>
      </c>
      <c r="W595" t="s">
        <v>1051</v>
      </c>
      <c r="X595" t="s">
        <v>1052</v>
      </c>
      <c r="Y595">
        <v>1551</v>
      </c>
      <c r="Z595">
        <v>0</v>
      </c>
      <c r="AA595">
        <v>0</v>
      </c>
      <c r="AB595">
        <f t="shared" si="49"/>
        <v>1551</v>
      </c>
      <c r="AC595">
        <v>0</v>
      </c>
      <c r="AD595">
        <v>11988</v>
      </c>
      <c r="AE595">
        <v>13</v>
      </c>
      <c r="AF595">
        <v>0</v>
      </c>
      <c r="AG595">
        <v>0</v>
      </c>
      <c r="AH595">
        <v>1564</v>
      </c>
    </row>
    <row r="596" spans="1:34" x14ac:dyDescent="0.25">
      <c r="A596" t="str">
        <f t="shared" si="45"/>
        <v>GCXU52113608302415000</v>
      </c>
      <c r="B596" t="s">
        <v>376</v>
      </c>
      <c r="C596" s="22">
        <v>8302415000</v>
      </c>
      <c r="D596" s="20">
        <v>43719</v>
      </c>
      <c r="E596" t="s">
        <v>1046</v>
      </c>
      <c r="F596">
        <v>100</v>
      </c>
      <c r="G596" t="s">
        <v>1047</v>
      </c>
      <c r="H596">
        <v>50013</v>
      </c>
      <c r="I596">
        <v>55534.52</v>
      </c>
      <c r="J596">
        <v>0</v>
      </c>
      <c r="K596">
        <v>990.68</v>
      </c>
      <c r="L596" t="s">
        <v>1048</v>
      </c>
      <c r="M596">
        <f t="shared" si="46"/>
        <v>51003.68</v>
      </c>
      <c r="N596" s="25">
        <f t="shared" si="47"/>
        <v>2.6958839048476504</v>
      </c>
      <c r="O596" s="19">
        <f t="shared" si="48"/>
        <v>2.7</v>
      </c>
      <c r="P596">
        <v>885</v>
      </c>
      <c r="Q596">
        <v>0</v>
      </c>
      <c r="R596">
        <v>0</v>
      </c>
      <c r="S596">
        <v>950</v>
      </c>
      <c r="T596">
        <v>2.98</v>
      </c>
      <c r="U596" t="s">
        <v>1058</v>
      </c>
      <c r="V596" t="s">
        <v>1059</v>
      </c>
      <c r="W596" t="s">
        <v>1051</v>
      </c>
      <c r="X596" t="s">
        <v>1052</v>
      </c>
      <c r="Y596">
        <v>1375</v>
      </c>
      <c r="Z596">
        <v>0</v>
      </c>
      <c r="AA596">
        <v>0</v>
      </c>
      <c r="AB596">
        <f t="shared" si="49"/>
        <v>1375</v>
      </c>
      <c r="AC596">
        <v>0</v>
      </c>
      <c r="AD596">
        <v>10639</v>
      </c>
      <c r="AE596">
        <v>13</v>
      </c>
      <c r="AF596">
        <v>0</v>
      </c>
      <c r="AG596">
        <v>0</v>
      </c>
      <c r="AH596">
        <v>1388</v>
      </c>
    </row>
    <row r="597" spans="1:34" x14ac:dyDescent="0.25">
      <c r="A597" t="str">
        <f t="shared" si="45"/>
        <v>GCXU52113607615200000</v>
      </c>
      <c r="B597" t="s">
        <v>376</v>
      </c>
      <c r="C597" s="22">
        <v>7615200000</v>
      </c>
      <c r="D597" s="20">
        <v>43719</v>
      </c>
      <c r="E597" t="s">
        <v>1046</v>
      </c>
      <c r="F597">
        <v>100</v>
      </c>
      <c r="G597" t="s">
        <v>1047</v>
      </c>
      <c r="H597">
        <v>3691</v>
      </c>
      <c r="I597">
        <v>4098.96</v>
      </c>
      <c r="J597">
        <v>0</v>
      </c>
      <c r="K597">
        <v>990.68</v>
      </c>
      <c r="L597" t="s">
        <v>1048</v>
      </c>
      <c r="M597">
        <f t="shared" si="46"/>
        <v>4681.68</v>
      </c>
      <c r="N597" s="25">
        <f t="shared" si="47"/>
        <v>4.8273269424650973</v>
      </c>
      <c r="O597" s="19">
        <f t="shared" si="48"/>
        <v>4.8999999999999995</v>
      </c>
      <c r="P597">
        <v>65</v>
      </c>
      <c r="Q597">
        <v>0</v>
      </c>
      <c r="R597">
        <v>0</v>
      </c>
      <c r="S597">
        <v>950</v>
      </c>
      <c r="T597">
        <v>2.98</v>
      </c>
      <c r="U597" t="s">
        <v>1058</v>
      </c>
      <c r="V597" t="s">
        <v>1059</v>
      </c>
      <c r="W597" t="s">
        <v>1051</v>
      </c>
      <c r="X597" t="s">
        <v>1052</v>
      </c>
      <c r="Y597">
        <v>226</v>
      </c>
      <c r="Z597">
        <v>0</v>
      </c>
      <c r="AA597">
        <v>0</v>
      </c>
      <c r="AB597">
        <f t="shared" si="49"/>
        <v>226</v>
      </c>
      <c r="AC597">
        <v>0</v>
      </c>
      <c r="AD597">
        <v>810</v>
      </c>
      <c r="AE597">
        <v>0</v>
      </c>
      <c r="AF597">
        <v>0</v>
      </c>
      <c r="AG597">
        <v>0</v>
      </c>
      <c r="AH597">
        <v>226</v>
      </c>
    </row>
    <row r="598" spans="1:34" x14ac:dyDescent="0.25">
      <c r="A598" t="str">
        <f t="shared" si="45"/>
        <v>GCXU52113758302415000</v>
      </c>
      <c r="B598" t="s">
        <v>377</v>
      </c>
      <c r="C598" s="22">
        <v>8302415000</v>
      </c>
      <c r="D598" s="20">
        <v>43719</v>
      </c>
      <c r="E598" t="s">
        <v>1046</v>
      </c>
      <c r="F598">
        <v>100</v>
      </c>
      <c r="G598" t="s">
        <v>1047</v>
      </c>
      <c r="H598">
        <v>63427</v>
      </c>
      <c r="I598">
        <v>70429.600000000006</v>
      </c>
      <c r="J598">
        <v>0</v>
      </c>
      <c r="K598">
        <v>991.36</v>
      </c>
      <c r="L598" t="s">
        <v>1048</v>
      </c>
      <c r="M598">
        <f t="shared" si="46"/>
        <v>64418.36</v>
      </c>
      <c r="N598" s="25">
        <f t="shared" si="47"/>
        <v>2.6979885858627881</v>
      </c>
      <c r="O598" s="19">
        <f t="shared" si="48"/>
        <v>2.7</v>
      </c>
      <c r="P598">
        <v>898</v>
      </c>
      <c r="Q598">
        <v>0</v>
      </c>
      <c r="R598">
        <v>0</v>
      </c>
      <c r="S598">
        <v>950</v>
      </c>
      <c r="T598">
        <v>3.73</v>
      </c>
      <c r="U598" t="s">
        <v>1058</v>
      </c>
      <c r="V598" t="s">
        <v>1059</v>
      </c>
      <c r="W598" t="s">
        <v>1051</v>
      </c>
      <c r="X598" t="s">
        <v>1052</v>
      </c>
      <c r="Y598">
        <v>1738</v>
      </c>
      <c r="Z598">
        <v>0</v>
      </c>
      <c r="AA598">
        <v>0</v>
      </c>
      <c r="AB598">
        <f t="shared" si="49"/>
        <v>1738</v>
      </c>
      <c r="AC598">
        <v>0</v>
      </c>
      <c r="AD598">
        <v>13400</v>
      </c>
      <c r="AE598">
        <v>13</v>
      </c>
      <c r="AF598">
        <v>0</v>
      </c>
      <c r="AG598">
        <v>0</v>
      </c>
      <c r="AH598">
        <v>1751</v>
      </c>
    </row>
    <row r="599" spans="1:34" x14ac:dyDescent="0.25">
      <c r="A599" t="str">
        <f t="shared" si="45"/>
        <v>GCXU52113757615200000</v>
      </c>
      <c r="B599" t="s">
        <v>377</v>
      </c>
      <c r="C599" s="22">
        <v>7615200000</v>
      </c>
      <c r="D599" s="20">
        <v>43719</v>
      </c>
      <c r="E599" t="s">
        <v>1046</v>
      </c>
      <c r="F599">
        <v>100</v>
      </c>
      <c r="G599" t="s">
        <v>1047</v>
      </c>
      <c r="H599">
        <v>3671</v>
      </c>
      <c r="I599">
        <v>4076.4</v>
      </c>
      <c r="J599">
        <v>0</v>
      </c>
      <c r="K599">
        <v>991.36</v>
      </c>
      <c r="L599" t="s">
        <v>1048</v>
      </c>
      <c r="M599">
        <f t="shared" si="46"/>
        <v>4662.3599999999997</v>
      </c>
      <c r="N599" s="25">
        <f t="shared" si="47"/>
        <v>4.8044338060553029</v>
      </c>
      <c r="O599" s="19">
        <f t="shared" si="48"/>
        <v>4.8999999999999995</v>
      </c>
      <c r="P599">
        <v>52</v>
      </c>
      <c r="Q599">
        <v>0</v>
      </c>
      <c r="R599">
        <v>0</v>
      </c>
      <c r="S599">
        <v>950</v>
      </c>
      <c r="T599">
        <v>3.73</v>
      </c>
      <c r="U599" t="s">
        <v>1058</v>
      </c>
      <c r="V599" t="s">
        <v>1059</v>
      </c>
      <c r="W599" t="s">
        <v>1051</v>
      </c>
      <c r="X599" t="s">
        <v>1052</v>
      </c>
      <c r="Y599">
        <v>224</v>
      </c>
      <c r="Z599">
        <v>0</v>
      </c>
      <c r="AA599">
        <v>0</v>
      </c>
      <c r="AB599">
        <f t="shared" si="49"/>
        <v>224</v>
      </c>
      <c r="AC599">
        <v>0</v>
      </c>
      <c r="AD599">
        <v>800</v>
      </c>
      <c r="AE599">
        <v>0</v>
      </c>
      <c r="AF599">
        <v>0</v>
      </c>
      <c r="AG599">
        <v>0</v>
      </c>
      <c r="AH599">
        <v>224</v>
      </c>
    </row>
    <row r="600" spans="1:34" x14ac:dyDescent="0.25">
      <c r="A600" t="str">
        <f t="shared" si="45"/>
        <v>GCXU52311298302415000</v>
      </c>
      <c r="B600" t="s">
        <v>378</v>
      </c>
      <c r="C600" s="22">
        <v>8302415000</v>
      </c>
      <c r="D600" s="20">
        <v>43719</v>
      </c>
      <c r="E600" t="s">
        <v>1046</v>
      </c>
      <c r="F600">
        <v>100</v>
      </c>
      <c r="G600" t="s">
        <v>1047</v>
      </c>
      <c r="H600">
        <v>53058</v>
      </c>
      <c r="I600">
        <v>58915.4</v>
      </c>
      <c r="J600">
        <v>0</v>
      </c>
      <c r="K600">
        <v>990.66</v>
      </c>
      <c r="L600" t="s">
        <v>1048</v>
      </c>
      <c r="M600">
        <f t="shared" si="46"/>
        <v>54048.66</v>
      </c>
      <c r="N600" s="25">
        <f t="shared" si="47"/>
        <v>2.6994193750594371</v>
      </c>
      <c r="O600" s="19">
        <f t="shared" si="48"/>
        <v>2.7</v>
      </c>
      <c r="P600">
        <v>950</v>
      </c>
      <c r="Q600">
        <v>0</v>
      </c>
      <c r="R600">
        <v>0</v>
      </c>
      <c r="S600">
        <v>950</v>
      </c>
      <c r="T600">
        <v>2.95</v>
      </c>
      <c r="U600" t="s">
        <v>1058</v>
      </c>
      <c r="V600" t="s">
        <v>1059</v>
      </c>
      <c r="W600" t="s">
        <v>1051</v>
      </c>
      <c r="X600" t="s">
        <v>1052</v>
      </c>
      <c r="Y600">
        <v>1459</v>
      </c>
      <c r="Z600">
        <v>0</v>
      </c>
      <c r="AA600">
        <v>0</v>
      </c>
      <c r="AB600">
        <f t="shared" si="49"/>
        <v>1459</v>
      </c>
      <c r="AC600">
        <v>0</v>
      </c>
      <c r="AD600">
        <v>11292</v>
      </c>
      <c r="AE600">
        <v>13</v>
      </c>
      <c r="AF600">
        <v>0</v>
      </c>
      <c r="AG600">
        <v>0</v>
      </c>
      <c r="AH600">
        <v>1472</v>
      </c>
    </row>
    <row r="601" spans="1:34" x14ac:dyDescent="0.25">
      <c r="A601" t="str">
        <f t="shared" si="45"/>
        <v>GCXU52313718302415000</v>
      </c>
      <c r="B601" t="s">
        <v>379</v>
      </c>
      <c r="C601" s="22">
        <v>8302415000</v>
      </c>
      <c r="D601" s="20">
        <v>43719</v>
      </c>
      <c r="E601" t="s">
        <v>1046</v>
      </c>
      <c r="F601">
        <v>100</v>
      </c>
      <c r="G601" t="s">
        <v>1047</v>
      </c>
      <c r="H601">
        <v>59075</v>
      </c>
      <c r="I601">
        <v>65597.399999999994</v>
      </c>
      <c r="J601">
        <v>0</v>
      </c>
      <c r="K601">
        <v>990.95</v>
      </c>
      <c r="L601" t="s">
        <v>1048</v>
      </c>
      <c r="M601">
        <f t="shared" si="46"/>
        <v>60065.95</v>
      </c>
      <c r="N601" s="25">
        <f t="shared" si="47"/>
        <v>2.7003651819375203</v>
      </c>
      <c r="O601" s="19">
        <f t="shared" si="48"/>
        <v>2.8000000000000003</v>
      </c>
      <c r="P601">
        <v>950</v>
      </c>
      <c r="Q601">
        <v>0</v>
      </c>
      <c r="R601">
        <v>0</v>
      </c>
      <c r="S601">
        <v>950</v>
      </c>
      <c r="T601">
        <v>3.28</v>
      </c>
      <c r="U601" t="s">
        <v>1058</v>
      </c>
      <c r="V601" t="s">
        <v>1059</v>
      </c>
      <c r="W601" t="s">
        <v>1051</v>
      </c>
      <c r="X601" t="s">
        <v>1052</v>
      </c>
      <c r="Y601">
        <v>1622</v>
      </c>
      <c r="Z601">
        <v>0</v>
      </c>
      <c r="AA601">
        <v>0</v>
      </c>
      <c r="AB601">
        <f t="shared" si="49"/>
        <v>1622</v>
      </c>
      <c r="AC601">
        <v>0</v>
      </c>
      <c r="AD601">
        <v>12528</v>
      </c>
      <c r="AE601">
        <v>13</v>
      </c>
      <c r="AF601">
        <v>0</v>
      </c>
      <c r="AG601">
        <v>0</v>
      </c>
      <c r="AH601">
        <v>1635</v>
      </c>
    </row>
    <row r="602" spans="1:34" x14ac:dyDescent="0.25">
      <c r="A602" t="str">
        <f t="shared" si="45"/>
        <v>GESU11150564421100000</v>
      </c>
      <c r="B602" t="s">
        <v>384</v>
      </c>
      <c r="C602" s="22">
        <v>4421100000</v>
      </c>
      <c r="D602" s="20">
        <v>43717</v>
      </c>
      <c r="E602" t="s">
        <v>1046</v>
      </c>
      <c r="F602">
        <v>100</v>
      </c>
      <c r="G602" t="s">
        <v>1055</v>
      </c>
      <c r="H602">
        <v>7907</v>
      </c>
      <c r="I602">
        <v>62024.28</v>
      </c>
      <c r="J602">
        <v>0</v>
      </c>
      <c r="K602">
        <v>711.44</v>
      </c>
      <c r="L602" t="s">
        <v>1048</v>
      </c>
      <c r="M602">
        <f t="shared" si="46"/>
        <v>8618.44</v>
      </c>
      <c r="N602" s="25">
        <f t="shared" si="47"/>
        <v>0</v>
      </c>
      <c r="O602" s="19">
        <f t="shared" si="48"/>
        <v>0</v>
      </c>
      <c r="P602">
        <v>268</v>
      </c>
      <c r="Q602">
        <v>0</v>
      </c>
      <c r="R602">
        <v>0</v>
      </c>
      <c r="S602">
        <v>300</v>
      </c>
      <c r="T602">
        <v>3.47</v>
      </c>
      <c r="U602" t="s">
        <v>1076</v>
      </c>
      <c r="V602" t="s">
        <v>1057</v>
      </c>
      <c r="W602" t="s">
        <v>1051</v>
      </c>
      <c r="X602" t="s">
        <v>1052</v>
      </c>
      <c r="Y602">
        <v>0</v>
      </c>
      <c r="Z602">
        <v>0</v>
      </c>
      <c r="AA602">
        <v>8</v>
      </c>
      <c r="AB602">
        <f t="shared" si="49"/>
        <v>8</v>
      </c>
      <c r="AC602">
        <v>0</v>
      </c>
      <c r="AD602">
        <v>1764</v>
      </c>
      <c r="AE602">
        <v>5</v>
      </c>
      <c r="AF602">
        <v>0</v>
      </c>
      <c r="AG602">
        <v>0</v>
      </c>
      <c r="AH602">
        <v>13</v>
      </c>
    </row>
    <row r="603" spans="1:34" x14ac:dyDescent="0.25">
      <c r="A603" t="str">
        <f t="shared" si="45"/>
        <v>GESU11150567323990090</v>
      </c>
      <c r="B603" t="s">
        <v>384</v>
      </c>
      <c r="C603" s="22">
        <v>7323990090</v>
      </c>
      <c r="D603" s="20">
        <v>43717</v>
      </c>
      <c r="E603" t="s">
        <v>1046</v>
      </c>
      <c r="F603">
        <v>100</v>
      </c>
      <c r="G603" t="s">
        <v>1055</v>
      </c>
      <c r="H603">
        <v>648</v>
      </c>
      <c r="I603">
        <v>5082</v>
      </c>
      <c r="J603">
        <v>0</v>
      </c>
      <c r="K603">
        <v>711.44</v>
      </c>
      <c r="L603" t="s">
        <v>1048</v>
      </c>
      <c r="M603">
        <f t="shared" si="46"/>
        <v>1359.44</v>
      </c>
      <c r="N603" s="25">
        <f t="shared" si="47"/>
        <v>1.6183134231742482</v>
      </c>
      <c r="O603" s="19">
        <f t="shared" si="48"/>
        <v>1.7000000000000002</v>
      </c>
      <c r="P603">
        <v>22</v>
      </c>
      <c r="Q603">
        <v>0</v>
      </c>
      <c r="R603">
        <v>0</v>
      </c>
      <c r="S603">
        <v>300</v>
      </c>
      <c r="T603">
        <v>3.47</v>
      </c>
      <c r="U603" t="s">
        <v>1076</v>
      </c>
      <c r="V603" t="s">
        <v>1057</v>
      </c>
      <c r="W603" t="s">
        <v>1051</v>
      </c>
      <c r="X603" t="s">
        <v>1052</v>
      </c>
      <c r="Y603">
        <v>22</v>
      </c>
      <c r="Z603">
        <v>0</v>
      </c>
      <c r="AA603">
        <v>1</v>
      </c>
      <c r="AB603">
        <f t="shared" si="49"/>
        <v>23</v>
      </c>
      <c r="AC603">
        <v>0</v>
      </c>
      <c r="AD603">
        <v>149</v>
      </c>
      <c r="AE603">
        <v>0</v>
      </c>
      <c r="AF603">
        <v>0</v>
      </c>
      <c r="AG603">
        <v>0</v>
      </c>
      <c r="AH603">
        <v>23</v>
      </c>
    </row>
    <row r="604" spans="1:34" x14ac:dyDescent="0.25">
      <c r="A604" t="str">
        <f t="shared" si="45"/>
        <v>GESU11150563926909790</v>
      </c>
      <c r="B604" t="s">
        <v>384</v>
      </c>
      <c r="C604" s="22">
        <v>3926909790</v>
      </c>
      <c r="D604" s="20">
        <v>43717</v>
      </c>
      <c r="E604" t="s">
        <v>1046</v>
      </c>
      <c r="F604">
        <v>100</v>
      </c>
      <c r="G604" t="s">
        <v>1055</v>
      </c>
      <c r="H604">
        <v>294</v>
      </c>
      <c r="I604">
        <v>2303.5</v>
      </c>
      <c r="J604">
        <v>0</v>
      </c>
      <c r="K604">
        <v>711.44</v>
      </c>
      <c r="L604" t="s">
        <v>1048</v>
      </c>
      <c r="M604">
        <f t="shared" si="46"/>
        <v>1005.44</v>
      </c>
      <c r="N604" s="25">
        <f t="shared" si="47"/>
        <v>2.0886378103119032</v>
      </c>
      <c r="O604" s="19">
        <f t="shared" si="48"/>
        <v>2.1</v>
      </c>
      <c r="P604">
        <v>10</v>
      </c>
      <c r="Q604">
        <v>0</v>
      </c>
      <c r="R604">
        <v>0</v>
      </c>
      <c r="S604">
        <v>300</v>
      </c>
      <c r="T604">
        <v>3.47</v>
      </c>
      <c r="U604" t="s">
        <v>1076</v>
      </c>
      <c r="V604" t="s">
        <v>1057</v>
      </c>
      <c r="W604" t="s">
        <v>1051</v>
      </c>
      <c r="X604" t="s">
        <v>1052</v>
      </c>
      <c r="Y604">
        <v>21</v>
      </c>
      <c r="Z604">
        <v>0</v>
      </c>
      <c r="AA604">
        <v>0</v>
      </c>
      <c r="AB604">
        <f t="shared" si="49"/>
        <v>21</v>
      </c>
      <c r="AC604">
        <v>0</v>
      </c>
      <c r="AD604">
        <v>70</v>
      </c>
      <c r="AE604">
        <v>0</v>
      </c>
      <c r="AF604">
        <v>0</v>
      </c>
      <c r="AG604">
        <v>0</v>
      </c>
      <c r="AH604">
        <v>21</v>
      </c>
    </row>
    <row r="605" spans="1:34" x14ac:dyDescent="0.25">
      <c r="A605" t="str">
        <f t="shared" si="45"/>
        <v>GESU55183586307909899</v>
      </c>
      <c r="B605" t="s">
        <v>387</v>
      </c>
      <c r="C605" s="22">
        <v>6307909899</v>
      </c>
      <c r="D605" s="20">
        <v>43723</v>
      </c>
      <c r="E605" t="s">
        <v>1054</v>
      </c>
      <c r="F605">
        <v>200</v>
      </c>
      <c r="G605" t="s">
        <v>1047</v>
      </c>
      <c r="H605">
        <v>23968</v>
      </c>
      <c r="I605">
        <v>26613.52</v>
      </c>
      <c r="J605">
        <v>0</v>
      </c>
      <c r="K605">
        <v>1340.2</v>
      </c>
      <c r="L605" t="s">
        <v>1048</v>
      </c>
      <c r="M605">
        <f t="shared" si="46"/>
        <v>25308.2</v>
      </c>
      <c r="N605" s="25">
        <f t="shared" si="47"/>
        <v>4.9983799717087738</v>
      </c>
      <c r="O605" s="19">
        <f t="shared" si="48"/>
        <v>5</v>
      </c>
      <c r="P605">
        <v>950</v>
      </c>
      <c r="Q605">
        <v>0</v>
      </c>
      <c r="R605">
        <v>0</v>
      </c>
      <c r="S605">
        <v>950</v>
      </c>
      <c r="T605">
        <v>1.33</v>
      </c>
      <c r="U605" t="s">
        <v>1058</v>
      </c>
      <c r="V605" t="s">
        <v>1059</v>
      </c>
      <c r="W605" t="s">
        <v>1051</v>
      </c>
      <c r="X605" t="s">
        <v>1052</v>
      </c>
      <c r="Y605">
        <v>1265</v>
      </c>
      <c r="Z605">
        <v>0</v>
      </c>
      <c r="AA605">
        <v>0</v>
      </c>
      <c r="AB605">
        <f t="shared" si="49"/>
        <v>1265</v>
      </c>
      <c r="AC605">
        <v>0</v>
      </c>
      <c r="AD605">
        <v>5505</v>
      </c>
      <c r="AE605">
        <v>13</v>
      </c>
      <c r="AF605">
        <v>0</v>
      </c>
      <c r="AG605">
        <v>0</v>
      </c>
      <c r="AH605">
        <v>1278</v>
      </c>
    </row>
    <row r="606" spans="1:34" x14ac:dyDescent="0.25">
      <c r="A606" t="str">
        <f t="shared" si="45"/>
        <v>GESU65417487007198018</v>
      </c>
      <c r="B606" t="s">
        <v>391</v>
      </c>
      <c r="C606" s="22">
        <v>7007198018</v>
      </c>
      <c r="D606" s="20">
        <v>43726</v>
      </c>
      <c r="E606" t="s">
        <v>1046</v>
      </c>
      <c r="F606">
        <v>100</v>
      </c>
      <c r="G606" t="s">
        <v>1047</v>
      </c>
      <c r="H606">
        <v>9078</v>
      </c>
      <c r="I606">
        <v>10080</v>
      </c>
      <c r="J606">
        <v>0</v>
      </c>
      <c r="K606">
        <v>986.42</v>
      </c>
      <c r="L606" t="s">
        <v>1048</v>
      </c>
      <c r="M606">
        <f t="shared" si="46"/>
        <v>10064.42</v>
      </c>
      <c r="N606" s="25">
        <f t="shared" si="47"/>
        <v>2.801949839136284</v>
      </c>
      <c r="O606" s="19">
        <f t="shared" si="48"/>
        <v>2.9</v>
      </c>
      <c r="P606">
        <v>223</v>
      </c>
      <c r="Q606">
        <v>0</v>
      </c>
      <c r="R606">
        <v>0</v>
      </c>
      <c r="S606">
        <v>700</v>
      </c>
      <c r="T606">
        <v>1.58</v>
      </c>
      <c r="U606" t="s">
        <v>1049</v>
      </c>
      <c r="V606" t="s">
        <v>1050</v>
      </c>
      <c r="W606" t="s">
        <v>1051</v>
      </c>
      <c r="X606" t="s">
        <v>1052</v>
      </c>
      <c r="Y606">
        <v>282</v>
      </c>
      <c r="Z606">
        <v>0</v>
      </c>
      <c r="AA606">
        <v>0</v>
      </c>
      <c r="AB606">
        <f t="shared" si="49"/>
        <v>282</v>
      </c>
      <c r="AC606">
        <v>0</v>
      </c>
      <c r="AD606">
        <v>3561</v>
      </c>
      <c r="AE606">
        <v>0</v>
      </c>
      <c r="AF606">
        <v>0</v>
      </c>
      <c r="AG606">
        <v>0</v>
      </c>
      <c r="AH606">
        <v>8190</v>
      </c>
    </row>
    <row r="607" spans="1:34" x14ac:dyDescent="0.25">
      <c r="A607" t="str">
        <f t="shared" si="45"/>
        <v>GESU65417487610100000</v>
      </c>
      <c r="B607" t="s">
        <v>391</v>
      </c>
      <c r="C607" s="22">
        <v>7610100000</v>
      </c>
      <c r="D607" s="20">
        <v>43726</v>
      </c>
      <c r="E607" t="s">
        <v>1046</v>
      </c>
      <c r="F607">
        <v>100</v>
      </c>
      <c r="G607" t="s">
        <v>1047</v>
      </c>
      <c r="H607">
        <v>18832</v>
      </c>
      <c r="I607">
        <v>20910.84</v>
      </c>
      <c r="J607">
        <v>0</v>
      </c>
      <c r="K607">
        <v>986.42</v>
      </c>
      <c r="L607" t="s">
        <v>1048</v>
      </c>
      <c r="M607">
        <f t="shared" si="46"/>
        <v>19818.419999999998</v>
      </c>
      <c r="N607" s="25">
        <f t="shared" si="47"/>
        <v>5.898552962345132</v>
      </c>
      <c r="O607" s="19">
        <f t="shared" si="48"/>
        <v>5.8999999999999995</v>
      </c>
      <c r="P607">
        <v>463</v>
      </c>
      <c r="Q607">
        <v>0</v>
      </c>
      <c r="R607">
        <v>0</v>
      </c>
      <c r="S607">
        <v>700</v>
      </c>
      <c r="T607">
        <v>1.58</v>
      </c>
      <c r="U607" t="s">
        <v>1049</v>
      </c>
      <c r="V607" t="s">
        <v>1050</v>
      </c>
      <c r="W607" t="s">
        <v>1051</v>
      </c>
      <c r="X607" t="s">
        <v>1052</v>
      </c>
      <c r="Y607">
        <v>1169</v>
      </c>
      <c r="Z607">
        <v>0</v>
      </c>
      <c r="AA607">
        <v>0</v>
      </c>
      <c r="AB607">
        <f t="shared" si="49"/>
        <v>1169</v>
      </c>
      <c r="AC607">
        <v>0</v>
      </c>
      <c r="AD607">
        <v>4223</v>
      </c>
      <c r="AE607">
        <v>0</v>
      </c>
      <c r="AF607">
        <v>0</v>
      </c>
      <c r="AG607">
        <v>0</v>
      </c>
      <c r="AH607">
        <v>1169</v>
      </c>
    </row>
    <row r="608" spans="1:34" x14ac:dyDescent="0.25">
      <c r="A608" t="str">
        <f t="shared" si="45"/>
        <v>GESU65417488302411000</v>
      </c>
      <c r="B608" t="s">
        <v>391</v>
      </c>
      <c r="C608" s="22">
        <v>8302411000</v>
      </c>
      <c r="D608" s="20">
        <v>43726</v>
      </c>
      <c r="E608" t="s">
        <v>1046</v>
      </c>
      <c r="F608">
        <v>100</v>
      </c>
      <c r="G608" t="s">
        <v>1047</v>
      </c>
      <c r="H608">
        <v>576</v>
      </c>
      <c r="I608">
        <v>640</v>
      </c>
      <c r="J608">
        <v>0</v>
      </c>
      <c r="K608">
        <v>986.42</v>
      </c>
      <c r="L608" t="s">
        <v>1048</v>
      </c>
      <c r="M608">
        <f t="shared" si="46"/>
        <v>1562.42</v>
      </c>
      <c r="N608" s="25">
        <f t="shared" si="47"/>
        <v>1.0240524314844921</v>
      </c>
      <c r="O608" s="19">
        <f t="shared" si="48"/>
        <v>1.1000000000000001</v>
      </c>
      <c r="P608">
        <v>14</v>
      </c>
      <c r="Q608">
        <v>0</v>
      </c>
      <c r="R608">
        <v>0</v>
      </c>
      <c r="S608">
        <v>700</v>
      </c>
      <c r="T608">
        <v>1.58</v>
      </c>
      <c r="U608" t="s">
        <v>1049</v>
      </c>
      <c r="V608" t="s">
        <v>1050</v>
      </c>
      <c r="W608" t="s">
        <v>1051</v>
      </c>
      <c r="X608" t="s">
        <v>1052</v>
      </c>
      <c r="Y608">
        <v>16</v>
      </c>
      <c r="Z608">
        <v>0</v>
      </c>
      <c r="AA608">
        <v>0</v>
      </c>
      <c r="AB608">
        <f t="shared" si="49"/>
        <v>16</v>
      </c>
      <c r="AC608">
        <v>0</v>
      </c>
      <c r="AD608">
        <v>125</v>
      </c>
      <c r="AE608">
        <v>0</v>
      </c>
      <c r="AF608">
        <v>0</v>
      </c>
      <c r="AG608">
        <v>0</v>
      </c>
      <c r="AH608">
        <v>16</v>
      </c>
    </row>
    <row r="609" spans="1:34" x14ac:dyDescent="0.25">
      <c r="A609" t="str">
        <f t="shared" si="45"/>
        <v>GVCU40388506303929090</v>
      </c>
      <c r="B609" t="s">
        <v>397</v>
      </c>
      <c r="C609" s="22">
        <v>6303929090</v>
      </c>
      <c r="D609" s="20">
        <v>43711</v>
      </c>
      <c r="E609" t="s">
        <v>1046</v>
      </c>
      <c r="F609">
        <v>100</v>
      </c>
      <c r="G609" t="s">
        <v>1047</v>
      </c>
      <c r="H609">
        <v>7444</v>
      </c>
      <c r="I609">
        <v>8265.6</v>
      </c>
      <c r="J609">
        <v>0</v>
      </c>
      <c r="K609">
        <v>1040.99</v>
      </c>
      <c r="L609" t="s">
        <v>1048</v>
      </c>
      <c r="M609">
        <f t="shared" si="46"/>
        <v>8484.99</v>
      </c>
      <c r="N609" s="25">
        <f t="shared" si="47"/>
        <v>11.078386656908258</v>
      </c>
      <c r="O609" s="19">
        <f t="shared" si="48"/>
        <v>11.1</v>
      </c>
      <c r="P609">
        <v>357</v>
      </c>
      <c r="Q609">
        <v>0</v>
      </c>
      <c r="R609">
        <v>0</v>
      </c>
      <c r="S609">
        <v>950</v>
      </c>
      <c r="T609">
        <v>1.1000000000000001</v>
      </c>
      <c r="U609" t="s">
        <v>1058</v>
      </c>
      <c r="V609" t="s">
        <v>1059</v>
      </c>
      <c r="W609" t="s">
        <v>1051</v>
      </c>
      <c r="X609" t="s">
        <v>1052</v>
      </c>
      <c r="Y609">
        <v>940</v>
      </c>
      <c r="Z609">
        <v>0</v>
      </c>
      <c r="AA609">
        <v>0</v>
      </c>
      <c r="AB609">
        <f t="shared" si="49"/>
        <v>940</v>
      </c>
      <c r="AC609">
        <v>0</v>
      </c>
      <c r="AD609">
        <v>1827</v>
      </c>
      <c r="AE609">
        <v>13</v>
      </c>
      <c r="AF609">
        <v>0</v>
      </c>
      <c r="AG609">
        <v>0</v>
      </c>
      <c r="AH609">
        <v>953</v>
      </c>
    </row>
    <row r="610" spans="1:34" x14ac:dyDescent="0.25">
      <c r="A610" t="str">
        <f t="shared" si="45"/>
        <v>GVCU40388509404909000</v>
      </c>
      <c r="B610" t="s">
        <v>397</v>
      </c>
      <c r="C610" s="22">
        <v>9404909000</v>
      </c>
      <c r="D610" s="20">
        <v>43711</v>
      </c>
      <c r="E610" t="s">
        <v>1046</v>
      </c>
      <c r="F610">
        <v>100</v>
      </c>
      <c r="G610" t="s">
        <v>1047</v>
      </c>
      <c r="H610">
        <v>9622</v>
      </c>
      <c r="I610">
        <v>10684.8</v>
      </c>
      <c r="J610">
        <v>0</v>
      </c>
      <c r="K610">
        <v>1040.99</v>
      </c>
      <c r="L610" t="s">
        <v>1048</v>
      </c>
      <c r="M610">
        <f t="shared" si="46"/>
        <v>10662.99</v>
      </c>
      <c r="N610" s="25">
        <f t="shared" si="47"/>
        <v>3.5168372098257619</v>
      </c>
      <c r="O610" s="19">
        <f t="shared" si="48"/>
        <v>3.6</v>
      </c>
      <c r="P610">
        <v>462</v>
      </c>
      <c r="Q610">
        <v>0</v>
      </c>
      <c r="R610">
        <v>0</v>
      </c>
      <c r="S610">
        <v>950</v>
      </c>
      <c r="T610">
        <v>1.1000000000000001</v>
      </c>
      <c r="U610" t="s">
        <v>1058</v>
      </c>
      <c r="V610" t="s">
        <v>1059</v>
      </c>
      <c r="W610" t="s">
        <v>1051</v>
      </c>
      <c r="X610" t="s">
        <v>1052</v>
      </c>
      <c r="Y610">
        <v>375</v>
      </c>
      <c r="Z610">
        <v>0</v>
      </c>
      <c r="AA610">
        <v>0</v>
      </c>
      <c r="AB610">
        <f t="shared" si="49"/>
        <v>375</v>
      </c>
      <c r="AC610">
        <v>0</v>
      </c>
      <c r="AD610">
        <v>2193</v>
      </c>
      <c r="AE610">
        <v>0</v>
      </c>
      <c r="AF610">
        <v>0</v>
      </c>
      <c r="AG610">
        <v>0</v>
      </c>
      <c r="AH610">
        <v>375</v>
      </c>
    </row>
    <row r="611" spans="1:34" x14ac:dyDescent="0.25">
      <c r="A611" t="str">
        <f t="shared" si="45"/>
        <v>GVCU40388506303929010</v>
      </c>
      <c r="B611" t="s">
        <v>397</v>
      </c>
      <c r="C611" s="22">
        <v>6303929010</v>
      </c>
      <c r="D611" s="20">
        <v>43711</v>
      </c>
      <c r="E611" t="s">
        <v>1046</v>
      </c>
      <c r="F611">
        <v>100</v>
      </c>
      <c r="G611" t="s">
        <v>1047</v>
      </c>
      <c r="H611">
        <v>2723</v>
      </c>
      <c r="I611">
        <v>3024</v>
      </c>
      <c r="J611">
        <v>0</v>
      </c>
      <c r="K611">
        <v>1040.99</v>
      </c>
      <c r="L611" t="s">
        <v>1048</v>
      </c>
      <c r="M611">
        <f t="shared" si="46"/>
        <v>3763.99</v>
      </c>
      <c r="N611" s="25">
        <f t="shared" si="47"/>
        <v>9.1392378832037284</v>
      </c>
      <c r="O611" s="19">
        <f t="shared" si="48"/>
        <v>9.1999999999999993</v>
      </c>
      <c r="P611">
        <v>131</v>
      </c>
      <c r="Q611">
        <v>0</v>
      </c>
      <c r="R611">
        <v>0</v>
      </c>
      <c r="S611">
        <v>950</v>
      </c>
      <c r="T611">
        <v>1.1000000000000001</v>
      </c>
      <c r="U611" t="s">
        <v>1058</v>
      </c>
      <c r="V611" t="s">
        <v>1059</v>
      </c>
      <c r="W611" t="s">
        <v>1051</v>
      </c>
      <c r="X611" t="s">
        <v>1052</v>
      </c>
      <c r="Y611">
        <v>344</v>
      </c>
      <c r="Z611">
        <v>0</v>
      </c>
      <c r="AA611">
        <v>0</v>
      </c>
      <c r="AB611">
        <f t="shared" si="49"/>
        <v>344</v>
      </c>
      <c r="AC611">
        <v>0</v>
      </c>
      <c r="AD611">
        <v>668</v>
      </c>
      <c r="AE611">
        <v>0</v>
      </c>
      <c r="AF611">
        <v>0</v>
      </c>
      <c r="AG611">
        <v>0</v>
      </c>
      <c r="AH611">
        <v>344</v>
      </c>
    </row>
    <row r="612" spans="1:34" x14ac:dyDescent="0.25">
      <c r="A612" t="str">
        <f t="shared" si="45"/>
        <v>HASU15689173918900090</v>
      </c>
      <c r="B612" t="s">
        <v>399</v>
      </c>
      <c r="C612" s="22">
        <v>3918900090</v>
      </c>
      <c r="D612" s="20">
        <v>43732</v>
      </c>
      <c r="E612" t="s">
        <v>1046</v>
      </c>
      <c r="F612">
        <v>100</v>
      </c>
      <c r="G612" t="s">
        <v>1047</v>
      </c>
      <c r="H612">
        <v>8987</v>
      </c>
      <c r="I612">
        <v>9979.2000000000007</v>
      </c>
      <c r="J612">
        <v>0</v>
      </c>
      <c r="K612">
        <v>498.45</v>
      </c>
      <c r="L612" t="s">
        <v>1048</v>
      </c>
      <c r="M612">
        <f t="shared" si="46"/>
        <v>9485.4500000000007</v>
      </c>
      <c r="N612" s="25">
        <f t="shared" si="47"/>
        <v>6.5046993026161113</v>
      </c>
      <c r="O612" s="19">
        <f t="shared" si="48"/>
        <v>6.6</v>
      </c>
      <c r="P612">
        <v>300</v>
      </c>
      <c r="Q612">
        <v>0</v>
      </c>
      <c r="R612">
        <v>0</v>
      </c>
      <c r="S612">
        <v>300</v>
      </c>
      <c r="T612">
        <v>0.5</v>
      </c>
      <c r="U612" t="s">
        <v>1056</v>
      </c>
      <c r="V612" t="s">
        <v>1057</v>
      </c>
      <c r="W612" t="s">
        <v>1051</v>
      </c>
      <c r="X612" t="s">
        <v>1052</v>
      </c>
      <c r="Y612">
        <v>617</v>
      </c>
      <c r="Z612">
        <v>0</v>
      </c>
      <c r="AA612">
        <v>0</v>
      </c>
      <c r="AB612">
        <f t="shared" si="49"/>
        <v>617</v>
      </c>
      <c r="AC612">
        <v>0</v>
      </c>
      <c r="AD612">
        <v>2080</v>
      </c>
      <c r="AE612">
        <v>9</v>
      </c>
      <c r="AF612">
        <v>0</v>
      </c>
      <c r="AG612">
        <v>0</v>
      </c>
      <c r="AH612">
        <v>626</v>
      </c>
    </row>
    <row r="613" spans="1:34" x14ac:dyDescent="0.25">
      <c r="A613" t="str">
        <f t="shared" si="45"/>
        <v>HASU40312856910900000</v>
      </c>
      <c r="B613" t="s">
        <v>400</v>
      </c>
      <c r="C613" s="22">
        <v>6910900000</v>
      </c>
      <c r="D613" s="20">
        <v>43725</v>
      </c>
      <c r="E613" t="s">
        <v>1046</v>
      </c>
      <c r="F613">
        <v>100</v>
      </c>
      <c r="G613" t="s">
        <v>1055</v>
      </c>
      <c r="H613">
        <v>29440</v>
      </c>
      <c r="I613">
        <v>230922.6</v>
      </c>
      <c r="J613">
        <v>0</v>
      </c>
      <c r="K613">
        <v>1143.47</v>
      </c>
      <c r="L613" t="s">
        <v>1048</v>
      </c>
      <c r="M613">
        <f t="shared" si="46"/>
        <v>30583.47</v>
      </c>
      <c r="N613" s="25">
        <f t="shared" si="47"/>
        <v>7.0005136761786675</v>
      </c>
      <c r="O613" s="19">
        <f t="shared" si="48"/>
        <v>7.1</v>
      </c>
      <c r="P613">
        <v>700</v>
      </c>
      <c r="Q613">
        <v>0</v>
      </c>
      <c r="R613">
        <v>0</v>
      </c>
      <c r="S613">
        <v>700</v>
      </c>
      <c r="T613">
        <v>11.55</v>
      </c>
      <c r="U613" t="s">
        <v>1049</v>
      </c>
      <c r="V613" t="s">
        <v>1050</v>
      </c>
      <c r="W613" t="s">
        <v>1051</v>
      </c>
      <c r="X613" t="s">
        <v>1052</v>
      </c>
      <c r="Y613">
        <v>2141</v>
      </c>
      <c r="Z613">
        <v>0</v>
      </c>
      <c r="AA613">
        <v>0</v>
      </c>
      <c r="AB613">
        <f t="shared" si="49"/>
        <v>2141</v>
      </c>
      <c r="AC613">
        <v>0</v>
      </c>
      <c r="AD613">
        <v>6685</v>
      </c>
      <c r="AE613">
        <v>0</v>
      </c>
      <c r="AF613">
        <v>0</v>
      </c>
      <c r="AG613">
        <v>0</v>
      </c>
      <c r="AH613">
        <v>2141</v>
      </c>
    </row>
    <row r="614" spans="1:34" x14ac:dyDescent="0.25">
      <c r="A614" t="str">
        <f t="shared" si="45"/>
        <v>HASU42719388516291000</v>
      </c>
      <c r="B614" t="s">
        <v>407</v>
      </c>
      <c r="C614" s="22">
        <v>8516291000</v>
      </c>
      <c r="D614" s="20">
        <v>43732</v>
      </c>
      <c r="E614" t="s">
        <v>1046</v>
      </c>
      <c r="F614">
        <v>100</v>
      </c>
      <c r="G614" t="s">
        <v>1047</v>
      </c>
      <c r="H614">
        <v>26266</v>
      </c>
      <c r="I614">
        <v>29165.85</v>
      </c>
      <c r="J614">
        <v>0</v>
      </c>
      <c r="K614">
        <v>875.31</v>
      </c>
      <c r="L614" t="s">
        <v>1048</v>
      </c>
      <c r="M614">
        <f t="shared" si="46"/>
        <v>27141.31</v>
      </c>
      <c r="N614" s="25">
        <f t="shared" si="47"/>
        <v>2.7006802545639834</v>
      </c>
      <c r="O614" s="19">
        <f t="shared" si="48"/>
        <v>2.8000000000000003</v>
      </c>
      <c r="P614">
        <v>300</v>
      </c>
      <c r="Q614">
        <v>0</v>
      </c>
      <c r="R614">
        <v>0</v>
      </c>
      <c r="S614">
        <v>300</v>
      </c>
      <c r="T614">
        <v>1.46</v>
      </c>
      <c r="U614" t="s">
        <v>1056</v>
      </c>
      <c r="V614" t="s">
        <v>1057</v>
      </c>
      <c r="W614" t="s">
        <v>1051</v>
      </c>
      <c r="X614" t="s">
        <v>1052</v>
      </c>
      <c r="Y614">
        <v>733</v>
      </c>
      <c r="Z614">
        <v>0</v>
      </c>
      <c r="AA614">
        <v>0</v>
      </c>
      <c r="AB614">
        <f t="shared" si="49"/>
        <v>733</v>
      </c>
      <c r="AC614">
        <v>0</v>
      </c>
      <c r="AD614">
        <v>5635</v>
      </c>
      <c r="AE614">
        <v>17</v>
      </c>
      <c r="AF614">
        <v>0</v>
      </c>
      <c r="AG614">
        <v>0</v>
      </c>
      <c r="AH614">
        <v>750</v>
      </c>
    </row>
    <row r="615" spans="1:34" x14ac:dyDescent="0.25">
      <c r="A615" t="str">
        <f t="shared" si="45"/>
        <v>HASU45083007610100000</v>
      </c>
      <c r="B615" t="s">
        <v>408</v>
      </c>
      <c r="C615" s="22">
        <v>7610100000</v>
      </c>
      <c r="D615" s="20">
        <v>43725</v>
      </c>
      <c r="E615" t="s">
        <v>1046</v>
      </c>
      <c r="F615">
        <v>100</v>
      </c>
      <c r="G615" t="s">
        <v>1047</v>
      </c>
      <c r="H615">
        <v>53765</v>
      </c>
      <c r="I615">
        <v>59700.12</v>
      </c>
      <c r="J615">
        <v>0</v>
      </c>
      <c r="K615">
        <v>1144.69</v>
      </c>
      <c r="L615" t="s">
        <v>1048</v>
      </c>
      <c r="M615">
        <f t="shared" si="46"/>
        <v>54909.69</v>
      </c>
      <c r="N615" s="25">
        <f t="shared" si="47"/>
        <v>6.0007623426757641</v>
      </c>
      <c r="O615" s="19">
        <f t="shared" si="48"/>
        <v>6.1</v>
      </c>
      <c r="P615">
        <v>700</v>
      </c>
      <c r="Q615">
        <v>0</v>
      </c>
      <c r="R615">
        <v>0</v>
      </c>
      <c r="S615">
        <v>700</v>
      </c>
      <c r="T615">
        <v>2.99</v>
      </c>
      <c r="U615" t="s">
        <v>1049</v>
      </c>
      <c r="V615" t="s">
        <v>1050</v>
      </c>
      <c r="W615" t="s">
        <v>1051</v>
      </c>
      <c r="X615" t="s">
        <v>1052</v>
      </c>
      <c r="Y615">
        <v>3295</v>
      </c>
      <c r="Z615">
        <v>0</v>
      </c>
      <c r="AA615">
        <v>0</v>
      </c>
      <c r="AB615">
        <f t="shared" si="49"/>
        <v>3295</v>
      </c>
      <c r="AC615">
        <v>0</v>
      </c>
      <c r="AD615">
        <v>11781</v>
      </c>
      <c r="AE615">
        <v>0</v>
      </c>
      <c r="AF615">
        <v>0</v>
      </c>
      <c r="AG615">
        <v>0</v>
      </c>
      <c r="AH615">
        <v>3295</v>
      </c>
    </row>
    <row r="616" spans="1:34" x14ac:dyDescent="0.25">
      <c r="A616" t="str">
        <f t="shared" si="45"/>
        <v>HLBU16227509403901090</v>
      </c>
      <c r="B616" t="s">
        <v>423</v>
      </c>
      <c r="C616" s="22">
        <v>9403901090</v>
      </c>
      <c r="D616" s="20">
        <v>43733</v>
      </c>
      <c r="E616" t="s">
        <v>1046</v>
      </c>
      <c r="F616">
        <v>100</v>
      </c>
      <c r="G616" t="s">
        <v>1047</v>
      </c>
      <c r="H616">
        <v>34413</v>
      </c>
      <c r="I616">
        <v>38211.9</v>
      </c>
      <c r="J616">
        <v>0</v>
      </c>
      <c r="K616">
        <v>1168.72</v>
      </c>
      <c r="L616" t="s">
        <v>1048</v>
      </c>
      <c r="M616">
        <f t="shared" si="46"/>
        <v>35581.72</v>
      </c>
      <c r="N616" s="25">
        <f t="shared" si="47"/>
        <v>2.7008250303807686</v>
      </c>
      <c r="O616" s="19">
        <f t="shared" si="48"/>
        <v>2.8000000000000003</v>
      </c>
      <c r="P616">
        <v>700</v>
      </c>
      <c r="Q616">
        <v>0</v>
      </c>
      <c r="R616">
        <v>0</v>
      </c>
      <c r="S616">
        <v>700</v>
      </c>
      <c r="T616">
        <v>1.91</v>
      </c>
      <c r="U616" t="s">
        <v>1049</v>
      </c>
      <c r="V616" t="s">
        <v>1050</v>
      </c>
      <c r="W616" t="s">
        <v>1051</v>
      </c>
      <c r="X616" t="s">
        <v>1052</v>
      </c>
      <c r="Y616">
        <v>961</v>
      </c>
      <c r="Z616">
        <v>0</v>
      </c>
      <c r="AA616">
        <v>0</v>
      </c>
      <c r="AB616">
        <f t="shared" si="49"/>
        <v>961</v>
      </c>
      <c r="AC616">
        <v>0</v>
      </c>
      <c r="AD616">
        <v>7449</v>
      </c>
      <c r="AE616">
        <v>0</v>
      </c>
      <c r="AF616">
        <v>0</v>
      </c>
      <c r="AG616">
        <v>0</v>
      </c>
      <c r="AH616">
        <v>961</v>
      </c>
    </row>
    <row r="617" spans="1:34" x14ac:dyDescent="0.25">
      <c r="A617" t="str">
        <f t="shared" si="45"/>
        <v>HLBU22515509403208000</v>
      </c>
      <c r="B617" t="s">
        <v>430</v>
      </c>
      <c r="C617" s="22">
        <v>9403208000</v>
      </c>
      <c r="D617" s="20">
        <v>43712</v>
      </c>
      <c r="E617" t="s">
        <v>1046</v>
      </c>
      <c r="F617">
        <v>100</v>
      </c>
      <c r="G617" t="s">
        <v>1047</v>
      </c>
      <c r="H617">
        <v>24568</v>
      </c>
      <c r="I617">
        <v>27280</v>
      </c>
      <c r="J617">
        <v>0</v>
      </c>
      <c r="K617">
        <v>1041.22</v>
      </c>
      <c r="L617" t="s">
        <v>1048</v>
      </c>
      <c r="M617">
        <f t="shared" si="46"/>
        <v>25609.22</v>
      </c>
      <c r="N617" s="25">
        <f t="shared" si="47"/>
        <v>0</v>
      </c>
      <c r="O617" s="19">
        <f t="shared" si="48"/>
        <v>0</v>
      </c>
      <c r="P617">
        <v>950</v>
      </c>
      <c r="Q617">
        <v>0</v>
      </c>
      <c r="R617">
        <v>0</v>
      </c>
      <c r="S617">
        <v>950</v>
      </c>
      <c r="T617">
        <v>1.36</v>
      </c>
      <c r="U617" t="s">
        <v>1058</v>
      </c>
      <c r="V617" t="s">
        <v>1059</v>
      </c>
      <c r="W617" t="s">
        <v>1051</v>
      </c>
      <c r="X617" t="s">
        <v>1052</v>
      </c>
      <c r="Y617">
        <v>0</v>
      </c>
      <c r="Z617">
        <v>0</v>
      </c>
      <c r="AA617">
        <v>46</v>
      </c>
      <c r="AB617">
        <f t="shared" si="49"/>
        <v>46</v>
      </c>
      <c r="AC617">
        <v>0</v>
      </c>
      <c r="AD617">
        <v>5321</v>
      </c>
      <c r="AE617">
        <v>13</v>
      </c>
      <c r="AF617">
        <v>0</v>
      </c>
      <c r="AG617">
        <v>0</v>
      </c>
      <c r="AH617">
        <v>59</v>
      </c>
    </row>
    <row r="618" spans="1:34" x14ac:dyDescent="0.25">
      <c r="A618" t="str">
        <f t="shared" si="45"/>
        <v>HLBU23482213918109090</v>
      </c>
      <c r="B618" t="s">
        <v>431</v>
      </c>
      <c r="C618" s="22">
        <v>3918109090</v>
      </c>
      <c r="D618" s="20">
        <v>43712</v>
      </c>
      <c r="E618" t="s">
        <v>1046</v>
      </c>
      <c r="F618">
        <v>100</v>
      </c>
      <c r="G618" t="s">
        <v>1047</v>
      </c>
      <c r="H618">
        <v>28443</v>
      </c>
      <c r="I618">
        <v>31583.19</v>
      </c>
      <c r="J618">
        <v>0</v>
      </c>
      <c r="K618">
        <v>596.41999999999996</v>
      </c>
      <c r="L618" t="s">
        <v>1048</v>
      </c>
      <c r="M618">
        <f t="shared" si="46"/>
        <v>29039.42</v>
      </c>
      <c r="N618" s="25">
        <f t="shared" si="47"/>
        <v>6.5015072615086673</v>
      </c>
      <c r="O618" s="19">
        <f t="shared" si="48"/>
        <v>6.6</v>
      </c>
      <c r="P618">
        <v>950</v>
      </c>
      <c r="Q618">
        <v>0</v>
      </c>
      <c r="R618">
        <v>0</v>
      </c>
      <c r="S618">
        <v>950</v>
      </c>
      <c r="T618">
        <v>1.58</v>
      </c>
      <c r="U618" t="s">
        <v>1058</v>
      </c>
      <c r="V618" t="s">
        <v>1059</v>
      </c>
      <c r="W618" t="s">
        <v>1051</v>
      </c>
      <c r="X618" t="s">
        <v>1052</v>
      </c>
      <c r="Y618">
        <v>1888</v>
      </c>
      <c r="Z618">
        <v>0</v>
      </c>
      <c r="AA618">
        <v>0</v>
      </c>
      <c r="AB618">
        <f t="shared" si="49"/>
        <v>1888</v>
      </c>
      <c r="AC618">
        <v>0</v>
      </c>
      <c r="AD618">
        <v>6375</v>
      </c>
      <c r="AE618">
        <v>8</v>
      </c>
      <c r="AF618">
        <v>0</v>
      </c>
      <c r="AG618">
        <v>0</v>
      </c>
      <c r="AH618">
        <v>1896</v>
      </c>
    </row>
    <row r="619" spans="1:34" x14ac:dyDescent="0.25">
      <c r="A619" t="str">
        <f t="shared" si="45"/>
        <v>HLBU26854129405109190</v>
      </c>
      <c r="B619" t="s">
        <v>444</v>
      </c>
      <c r="C619" s="22">
        <v>9405109190</v>
      </c>
      <c r="D619" s="20">
        <v>43725</v>
      </c>
      <c r="E619" t="s">
        <v>1046</v>
      </c>
      <c r="F619">
        <v>100</v>
      </c>
      <c r="G619" t="s">
        <v>1047</v>
      </c>
      <c r="H619">
        <v>20019</v>
      </c>
      <c r="I619">
        <v>22229.599999999999</v>
      </c>
      <c r="J619">
        <v>0</v>
      </c>
      <c r="K619">
        <v>1168.55</v>
      </c>
      <c r="L619" t="s">
        <v>1048</v>
      </c>
      <c r="M619">
        <f t="shared" si="46"/>
        <v>21187.55</v>
      </c>
      <c r="N619" s="25">
        <f t="shared" si="47"/>
        <v>2.6477813621678772</v>
      </c>
      <c r="O619" s="19">
        <f t="shared" si="48"/>
        <v>2.7</v>
      </c>
      <c r="P619">
        <v>451</v>
      </c>
      <c r="Q619">
        <v>0</v>
      </c>
      <c r="R619">
        <v>0</v>
      </c>
      <c r="S619">
        <v>700</v>
      </c>
      <c r="T619">
        <v>1.72</v>
      </c>
      <c r="U619" t="s">
        <v>1049</v>
      </c>
      <c r="V619" t="s">
        <v>1050</v>
      </c>
      <c r="W619" t="s">
        <v>1051</v>
      </c>
      <c r="X619" t="s">
        <v>1052</v>
      </c>
      <c r="Y619">
        <v>561</v>
      </c>
      <c r="Z619">
        <v>0</v>
      </c>
      <c r="AA619">
        <v>0</v>
      </c>
      <c r="AB619">
        <f t="shared" si="49"/>
        <v>561</v>
      </c>
      <c r="AC619">
        <v>0</v>
      </c>
      <c r="AD619">
        <v>4357</v>
      </c>
      <c r="AE619">
        <v>0</v>
      </c>
      <c r="AF619">
        <v>0</v>
      </c>
      <c r="AG619">
        <v>0</v>
      </c>
      <c r="AH619">
        <v>561</v>
      </c>
    </row>
    <row r="620" spans="1:34" x14ac:dyDescent="0.25">
      <c r="A620" t="str">
        <f t="shared" si="45"/>
        <v>HLBU26854129405109890</v>
      </c>
      <c r="B620" t="s">
        <v>444</v>
      </c>
      <c r="C620" s="22">
        <v>9405109890</v>
      </c>
      <c r="D620" s="20">
        <v>43725</v>
      </c>
      <c r="E620" t="s">
        <v>1046</v>
      </c>
      <c r="F620">
        <v>100</v>
      </c>
      <c r="G620" t="s">
        <v>1047</v>
      </c>
      <c r="H620">
        <v>4459</v>
      </c>
      <c r="I620">
        <v>4950.72</v>
      </c>
      <c r="J620">
        <v>0</v>
      </c>
      <c r="K620">
        <v>1168.55</v>
      </c>
      <c r="L620" t="s">
        <v>1048</v>
      </c>
      <c r="M620">
        <f t="shared" si="46"/>
        <v>5627.55</v>
      </c>
      <c r="N620" s="25">
        <f t="shared" si="47"/>
        <v>2.2212152712992332</v>
      </c>
      <c r="O620" s="19">
        <f t="shared" si="48"/>
        <v>2.3000000000000003</v>
      </c>
      <c r="P620">
        <v>101</v>
      </c>
      <c r="Q620">
        <v>0</v>
      </c>
      <c r="R620">
        <v>0</v>
      </c>
      <c r="S620">
        <v>700</v>
      </c>
      <c r="T620">
        <v>1.72</v>
      </c>
      <c r="U620" t="s">
        <v>1049</v>
      </c>
      <c r="V620" t="s">
        <v>1050</v>
      </c>
      <c r="W620" t="s">
        <v>1051</v>
      </c>
      <c r="X620" t="s">
        <v>1052</v>
      </c>
      <c r="Y620">
        <v>125</v>
      </c>
      <c r="Z620">
        <v>0</v>
      </c>
      <c r="AA620">
        <v>0</v>
      </c>
      <c r="AB620">
        <f t="shared" si="49"/>
        <v>125</v>
      </c>
      <c r="AC620">
        <v>0</v>
      </c>
      <c r="AD620">
        <v>970</v>
      </c>
      <c r="AE620">
        <v>0</v>
      </c>
      <c r="AF620">
        <v>0</v>
      </c>
      <c r="AG620">
        <v>0</v>
      </c>
      <c r="AH620">
        <v>125</v>
      </c>
    </row>
    <row r="621" spans="1:34" x14ac:dyDescent="0.25">
      <c r="A621" t="str">
        <f t="shared" si="45"/>
        <v>HLBU26854129405102190</v>
      </c>
      <c r="B621" t="s">
        <v>444</v>
      </c>
      <c r="C621" s="22">
        <v>9405102190</v>
      </c>
      <c r="D621" s="20">
        <v>43725</v>
      </c>
      <c r="E621" t="s">
        <v>1046</v>
      </c>
      <c r="F621">
        <v>100</v>
      </c>
      <c r="G621" t="s">
        <v>1047</v>
      </c>
      <c r="H621">
        <v>6565</v>
      </c>
      <c r="I621">
        <v>7290</v>
      </c>
      <c r="J621">
        <v>0</v>
      </c>
      <c r="K621">
        <v>1168.55</v>
      </c>
      <c r="L621" t="s">
        <v>1048</v>
      </c>
      <c r="M621">
        <f t="shared" si="46"/>
        <v>7733.55</v>
      </c>
      <c r="N621" s="25">
        <f t="shared" si="47"/>
        <v>4.1378151043181983</v>
      </c>
      <c r="O621" s="19">
        <f t="shared" si="48"/>
        <v>4.1999999999999993</v>
      </c>
      <c r="P621">
        <v>148</v>
      </c>
      <c r="Q621">
        <v>0</v>
      </c>
      <c r="R621">
        <v>0</v>
      </c>
      <c r="S621">
        <v>700</v>
      </c>
      <c r="T621">
        <v>1.72</v>
      </c>
      <c r="U621" t="s">
        <v>1049</v>
      </c>
      <c r="V621" t="s">
        <v>1050</v>
      </c>
      <c r="W621" t="s">
        <v>1051</v>
      </c>
      <c r="X621" t="s">
        <v>1052</v>
      </c>
      <c r="Y621">
        <v>320</v>
      </c>
      <c r="Z621">
        <v>0</v>
      </c>
      <c r="AA621">
        <v>0</v>
      </c>
      <c r="AB621">
        <f t="shared" si="49"/>
        <v>320</v>
      </c>
      <c r="AC621">
        <v>0</v>
      </c>
      <c r="AD621">
        <v>1456</v>
      </c>
      <c r="AE621">
        <v>0</v>
      </c>
      <c r="AF621">
        <v>0</v>
      </c>
      <c r="AG621">
        <v>0</v>
      </c>
      <c r="AH621">
        <v>320</v>
      </c>
    </row>
    <row r="622" spans="1:34" x14ac:dyDescent="0.25">
      <c r="A622" t="str">
        <f t="shared" si="45"/>
        <v>HLXU32283157020008000</v>
      </c>
      <c r="B622" t="s">
        <v>448</v>
      </c>
      <c r="C622" s="22">
        <v>7020008000</v>
      </c>
      <c r="D622" s="20">
        <v>43733</v>
      </c>
      <c r="E622" t="s">
        <v>1046</v>
      </c>
      <c r="F622">
        <v>100</v>
      </c>
      <c r="G622" t="s">
        <v>1047</v>
      </c>
      <c r="H622">
        <v>9755</v>
      </c>
      <c r="I622">
        <v>10832.4</v>
      </c>
      <c r="J622">
        <v>0</v>
      </c>
      <c r="K622">
        <v>659.49</v>
      </c>
      <c r="L622" t="s">
        <v>1048</v>
      </c>
      <c r="M622">
        <f t="shared" si="46"/>
        <v>10414.49</v>
      </c>
      <c r="N622" s="25">
        <f t="shared" si="47"/>
        <v>2.9958260078025907</v>
      </c>
      <c r="O622" s="19">
        <f t="shared" si="48"/>
        <v>3</v>
      </c>
      <c r="P622">
        <v>700</v>
      </c>
      <c r="Q622">
        <v>0</v>
      </c>
      <c r="R622">
        <v>0</v>
      </c>
      <c r="S622">
        <v>700</v>
      </c>
      <c r="T622">
        <v>0.54</v>
      </c>
      <c r="U622" t="s">
        <v>1049</v>
      </c>
      <c r="V622" t="s">
        <v>1050</v>
      </c>
      <c r="W622" t="s">
        <v>1051</v>
      </c>
      <c r="X622" t="s">
        <v>1052</v>
      </c>
      <c r="Y622">
        <v>312</v>
      </c>
      <c r="Z622">
        <v>0</v>
      </c>
      <c r="AA622">
        <v>0</v>
      </c>
      <c r="AB622">
        <f t="shared" si="49"/>
        <v>312</v>
      </c>
      <c r="AC622">
        <v>0</v>
      </c>
      <c r="AD622">
        <v>2285</v>
      </c>
      <c r="AE622">
        <v>0</v>
      </c>
      <c r="AF622">
        <v>0</v>
      </c>
      <c r="AG622">
        <v>0</v>
      </c>
      <c r="AH622">
        <v>312</v>
      </c>
    </row>
    <row r="623" spans="1:34" x14ac:dyDescent="0.25">
      <c r="A623" t="str">
        <f t="shared" si="45"/>
        <v>HLXU84000269403208000</v>
      </c>
      <c r="B623" t="s">
        <v>462</v>
      </c>
      <c r="C623" s="22">
        <v>9403208000</v>
      </c>
      <c r="D623" s="20">
        <v>43733</v>
      </c>
      <c r="E623" t="s">
        <v>1046</v>
      </c>
      <c r="F623">
        <v>100</v>
      </c>
      <c r="G623" t="s">
        <v>1047</v>
      </c>
      <c r="H623">
        <v>10107</v>
      </c>
      <c r="I623">
        <v>11223</v>
      </c>
      <c r="J623">
        <v>0</v>
      </c>
      <c r="K623">
        <v>1171.3499999999999</v>
      </c>
      <c r="L623" t="s">
        <v>1048</v>
      </c>
      <c r="M623">
        <f t="shared" si="46"/>
        <v>11278.35</v>
      </c>
      <c r="N623" s="25">
        <f t="shared" si="47"/>
        <v>0</v>
      </c>
      <c r="O623" s="19">
        <f t="shared" si="48"/>
        <v>0</v>
      </c>
      <c r="P623">
        <v>81</v>
      </c>
      <c r="Q623">
        <v>0</v>
      </c>
      <c r="R623">
        <v>0</v>
      </c>
      <c r="S623">
        <v>700</v>
      </c>
      <c r="T623">
        <v>4.83</v>
      </c>
      <c r="U623" t="s">
        <v>1049</v>
      </c>
      <c r="V623" t="s">
        <v>1050</v>
      </c>
      <c r="W623" t="s">
        <v>1051</v>
      </c>
      <c r="X623" t="s">
        <v>1052</v>
      </c>
      <c r="Y623">
        <v>0</v>
      </c>
      <c r="Z623">
        <v>0</v>
      </c>
      <c r="AA623">
        <v>18</v>
      </c>
      <c r="AB623">
        <f t="shared" si="49"/>
        <v>18</v>
      </c>
      <c r="AC623">
        <v>0</v>
      </c>
      <c r="AD623">
        <v>2068</v>
      </c>
      <c r="AE623">
        <v>0</v>
      </c>
      <c r="AF623">
        <v>0</v>
      </c>
      <c r="AG623">
        <v>0</v>
      </c>
      <c r="AH623">
        <v>18</v>
      </c>
    </row>
    <row r="624" spans="1:34" x14ac:dyDescent="0.25">
      <c r="A624" t="str">
        <f t="shared" si="45"/>
        <v>HLXU84000269403901090</v>
      </c>
      <c r="B624" t="s">
        <v>462</v>
      </c>
      <c r="C624" s="22">
        <v>9403901090</v>
      </c>
      <c r="D624" s="20">
        <v>43733</v>
      </c>
      <c r="E624" t="s">
        <v>1046</v>
      </c>
      <c r="F624">
        <v>100</v>
      </c>
      <c r="G624" t="s">
        <v>1047</v>
      </c>
      <c r="H624">
        <v>16907</v>
      </c>
      <c r="I624">
        <v>18773.04</v>
      </c>
      <c r="J624">
        <v>0</v>
      </c>
      <c r="K624">
        <v>1171.3499999999999</v>
      </c>
      <c r="L624" t="s">
        <v>1048</v>
      </c>
      <c r="M624">
        <f t="shared" si="46"/>
        <v>18078.349999999999</v>
      </c>
      <c r="N624" s="25">
        <f t="shared" si="47"/>
        <v>2.5610744343372049</v>
      </c>
      <c r="O624" s="19">
        <f t="shared" si="48"/>
        <v>2.6</v>
      </c>
      <c r="P624">
        <v>136</v>
      </c>
      <c r="Q624">
        <v>0</v>
      </c>
      <c r="R624">
        <v>0</v>
      </c>
      <c r="S624">
        <v>700</v>
      </c>
      <c r="T624">
        <v>4.83</v>
      </c>
      <c r="U624" t="s">
        <v>1049</v>
      </c>
      <c r="V624" t="s">
        <v>1050</v>
      </c>
      <c r="W624" t="s">
        <v>1051</v>
      </c>
      <c r="X624" t="s">
        <v>1052</v>
      </c>
      <c r="Y624">
        <v>463</v>
      </c>
      <c r="Z624">
        <v>0</v>
      </c>
      <c r="AA624">
        <v>0</v>
      </c>
      <c r="AB624">
        <f t="shared" si="49"/>
        <v>463</v>
      </c>
      <c r="AC624">
        <v>0</v>
      </c>
      <c r="AD624">
        <v>3547</v>
      </c>
      <c r="AE624">
        <v>0</v>
      </c>
      <c r="AF624">
        <v>0</v>
      </c>
      <c r="AG624">
        <v>0</v>
      </c>
      <c r="AH624">
        <v>463</v>
      </c>
    </row>
    <row r="625" spans="1:34" x14ac:dyDescent="0.25">
      <c r="A625" t="str">
        <f t="shared" si="45"/>
        <v>HLXU84000269403903090</v>
      </c>
      <c r="B625" t="s">
        <v>462</v>
      </c>
      <c r="C625" s="22">
        <v>9403903090</v>
      </c>
      <c r="D625" s="20">
        <v>43733</v>
      </c>
      <c r="E625" t="s">
        <v>1046</v>
      </c>
      <c r="F625">
        <v>100</v>
      </c>
      <c r="G625" t="s">
        <v>1047</v>
      </c>
      <c r="H625">
        <v>7727</v>
      </c>
      <c r="I625">
        <v>8579.52</v>
      </c>
      <c r="J625">
        <v>0</v>
      </c>
      <c r="K625">
        <v>1171.3499999999999</v>
      </c>
      <c r="L625" t="s">
        <v>1048</v>
      </c>
      <c r="M625">
        <f t="shared" si="46"/>
        <v>8898.35</v>
      </c>
      <c r="N625" s="25">
        <f t="shared" si="47"/>
        <v>2.3712261261919343</v>
      </c>
      <c r="O625" s="19">
        <f t="shared" si="48"/>
        <v>2.4</v>
      </c>
      <c r="P625">
        <v>62</v>
      </c>
      <c r="Q625">
        <v>0</v>
      </c>
      <c r="R625">
        <v>0</v>
      </c>
      <c r="S625">
        <v>700</v>
      </c>
      <c r="T625">
        <v>4.83</v>
      </c>
      <c r="U625" t="s">
        <v>1049</v>
      </c>
      <c r="V625" t="s">
        <v>1050</v>
      </c>
      <c r="W625" t="s">
        <v>1051</v>
      </c>
      <c r="X625" t="s">
        <v>1052</v>
      </c>
      <c r="Y625">
        <v>211</v>
      </c>
      <c r="Z625">
        <v>0</v>
      </c>
      <c r="AA625">
        <v>14</v>
      </c>
      <c r="AB625">
        <f t="shared" si="49"/>
        <v>225</v>
      </c>
      <c r="AC625">
        <v>0</v>
      </c>
      <c r="AD625">
        <v>1624</v>
      </c>
      <c r="AE625">
        <v>0</v>
      </c>
      <c r="AF625">
        <v>0</v>
      </c>
      <c r="AG625">
        <v>0</v>
      </c>
      <c r="AH625">
        <v>225</v>
      </c>
    </row>
    <row r="626" spans="1:34" x14ac:dyDescent="0.25">
      <c r="A626" t="str">
        <f t="shared" si="45"/>
        <v>HLXU84000269403909090</v>
      </c>
      <c r="B626" t="s">
        <v>462</v>
      </c>
      <c r="C626" s="22">
        <v>9403909090</v>
      </c>
      <c r="D626" s="20">
        <v>43733</v>
      </c>
      <c r="E626" t="s">
        <v>1046</v>
      </c>
      <c r="F626">
        <v>100</v>
      </c>
      <c r="G626" t="s">
        <v>1047</v>
      </c>
      <c r="H626">
        <v>52280</v>
      </c>
      <c r="I626">
        <v>58051.96</v>
      </c>
      <c r="J626">
        <v>0</v>
      </c>
      <c r="K626">
        <v>1171.3499999999999</v>
      </c>
      <c r="L626" t="s">
        <v>1048</v>
      </c>
      <c r="M626">
        <f t="shared" si="46"/>
        <v>53451.35</v>
      </c>
      <c r="N626" s="25">
        <f t="shared" si="47"/>
        <v>2.6772008564797707</v>
      </c>
      <c r="O626" s="19">
        <f t="shared" si="48"/>
        <v>2.7</v>
      </c>
      <c r="P626">
        <v>421</v>
      </c>
      <c r="Q626">
        <v>0</v>
      </c>
      <c r="R626">
        <v>0</v>
      </c>
      <c r="S626">
        <v>700</v>
      </c>
      <c r="T626">
        <v>4.83</v>
      </c>
      <c r="U626" t="s">
        <v>1049</v>
      </c>
      <c r="V626" t="s">
        <v>1050</v>
      </c>
      <c r="W626" t="s">
        <v>1051</v>
      </c>
      <c r="X626" t="s">
        <v>1052</v>
      </c>
      <c r="Y626">
        <v>1431</v>
      </c>
      <c r="Z626">
        <v>0</v>
      </c>
      <c r="AA626">
        <v>95</v>
      </c>
      <c r="AB626">
        <f t="shared" si="49"/>
        <v>1526</v>
      </c>
      <c r="AC626">
        <v>0</v>
      </c>
      <c r="AD626">
        <v>10986</v>
      </c>
      <c r="AE626">
        <v>0</v>
      </c>
      <c r="AF626">
        <v>0</v>
      </c>
      <c r="AG626">
        <v>0</v>
      </c>
      <c r="AH626">
        <v>1526</v>
      </c>
    </row>
    <row r="627" spans="1:34" x14ac:dyDescent="0.25">
      <c r="A627" t="str">
        <f t="shared" si="45"/>
        <v>IPXU39018883918109090</v>
      </c>
      <c r="B627" t="s">
        <v>468</v>
      </c>
      <c r="C627" s="22">
        <v>3918109090</v>
      </c>
      <c r="D627" s="20">
        <v>43724</v>
      </c>
      <c r="E627" t="s">
        <v>1046</v>
      </c>
      <c r="F627">
        <v>100</v>
      </c>
      <c r="G627" t="s">
        <v>1047</v>
      </c>
      <c r="H627">
        <v>13698</v>
      </c>
      <c r="I627">
        <v>15210</v>
      </c>
      <c r="J627">
        <v>0</v>
      </c>
      <c r="K627">
        <v>519.67999999999995</v>
      </c>
      <c r="L627" t="s">
        <v>1048</v>
      </c>
      <c r="M627">
        <f t="shared" si="46"/>
        <v>14217.68</v>
      </c>
      <c r="N627" s="25">
        <f t="shared" si="47"/>
        <v>6.4989506023486241</v>
      </c>
      <c r="O627" s="19">
        <f t="shared" si="48"/>
        <v>6.5</v>
      </c>
      <c r="P627">
        <v>300</v>
      </c>
      <c r="Q627">
        <v>0</v>
      </c>
      <c r="R627">
        <v>0</v>
      </c>
      <c r="S627">
        <v>300</v>
      </c>
      <c r="T627">
        <v>0.76</v>
      </c>
      <c r="U627" t="s">
        <v>1056</v>
      </c>
      <c r="V627" t="s">
        <v>1057</v>
      </c>
      <c r="W627" t="s">
        <v>1051</v>
      </c>
      <c r="X627" t="s">
        <v>1052</v>
      </c>
      <c r="Y627">
        <v>924</v>
      </c>
      <c r="Z627">
        <v>0</v>
      </c>
      <c r="AA627">
        <v>0</v>
      </c>
      <c r="AB627">
        <f t="shared" si="49"/>
        <v>924</v>
      </c>
      <c r="AC627">
        <v>0</v>
      </c>
      <c r="AD627">
        <v>3088</v>
      </c>
      <c r="AE627">
        <v>18</v>
      </c>
      <c r="AF627">
        <v>0</v>
      </c>
      <c r="AG627">
        <v>0</v>
      </c>
      <c r="AH627">
        <v>942</v>
      </c>
    </row>
    <row r="628" spans="1:34" x14ac:dyDescent="0.25">
      <c r="A628" t="str">
        <f t="shared" si="45"/>
        <v>KKFU17365458302415000</v>
      </c>
      <c r="B628" t="s">
        <v>471</v>
      </c>
      <c r="C628" s="22">
        <v>8302415000</v>
      </c>
      <c r="D628" s="20">
        <v>43719</v>
      </c>
      <c r="E628" t="s">
        <v>1046</v>
      </c>
      <c r="F628">
        <v>100</v>
      </c>
      <c r="G628" t="s">
        <v>1047</v>
      </c>
      <c r="H628">
        <v>64843</v>
      </c>
      <c r="I628">
        <v>72001.600000000006</v>
      </c>
      <c r="J628">
        <v>0</v>
      </c>
      <c r="K628">
        <v>991.24</v>
      </c>
      <c r="L628" t="s">
        <v>1048</v>
      </c>
      <c r="M628">
        <f t="shared" si="46"/>
        <v>65834.240000000005</v>
      </c>
      <c r="N628" s="25">
        <f t="shared" si="47"/>
        <v>2.7007222989131487</v>
      </c>
      <c r="O628" s="19">
        <f t="shared" si="48"/>
        <v>2.8000000000000003</v>
      </c>
      <c r="P628">
        <v>950</v>
      </c>
      <c r="Q628">
        <v>0</v>
      </c>
      <c r="R628">
        <v>0</v>
      </c>
      <c r="S628">
        <v>950</v>
      </c>
      <c r="T628">
        <v>3.6</v>
      </c>
      <c r="U628" t="s">
        <v>1058</v>
      </c>
      <c r="V628" t="s">
        <v>1059</v>
      </c>
      <c r="W628" t="s">
        <v>1051</v>
      </c>
      <c r="X628" t="s">
        <v>1052</v>
      </c>
      <c r="Y628">
        <v>1778</v>
      </c>
      <c r="Z628">
        <v>0</v>
      </c>
      <c r="AA628">
        <v>0</v>
      </c>
      <c r="AB628">
        <f t="shared" si="49"/>
        <v>1778</v>
      </c>
      <c r="AC628">
        <v>0</v>
      </c>
      <c r="AD628">
        <v>13712</v>
      </c>
      <c r="AE628">
        <v>13</v>
      </c>
      <c r="AF628">
        <v>0</v>
      </c>
      <c r="AG628">
        <v>0</v>
      </c>
      <c r="AH628">
        <v>1791</v>
      </c>
    </row>
    <row r="629" spans="1:34" x14ac:dyDescent="0.25">
      <c r="A629" t="str">
        <f t="shared" si="45"/>
        <v>KKTU79884728516299100</v>
      </c>
      <c r="B629" t="s">
        <v>482</v>
      </c>
      <c r="C629" s="22">
        <v>8516299100</v>
      </c>
      <c r="D629" s="20">
        <v>43724</v>
      </c>
      <c r="E629" t="s">
        <v>1046</v>
      </c>
      <c r="F629">
        <v>100</v>
      </c>
      <c r="G629" t="s">
        <v>1047</v>
      </c>
      <c r="H629">
        <v>8142</v>
      </c>
      <c r="I629">
        <v>9041.4</v>
      </c>
      <c r="J629">
        <v>0</v>
      </c>
      <c r="K629">
        <v>475.77</v>
      </c>
      <c r="L629" t="s">
        <v>1048</v>
      </c>
      <c r="M629">
        <f t="shared" si="46"/>
        <v>8617.77</v>
      </c>
      <c r="N629" s="25">
        <f t="shared" si="47"/>
        <v>2.5876763942412015</v>
      </c>
      <c r="O629" s="19">
        <f t="shared" si="48"/>
        <v>2.6</v>
      </c>
      <c r="P629">
        <v>69</v>
      </c>
      <c r="Q629">
        <v>0</v>
      </c>
      <c r="R629">
        <v>0</v>
      </c>
      <c r="S629">
        <v>300</v>
      </c>
      <c r="T629">
        <v>1.96</v>
      </c>
      <c r="U629" t="s">
        <v>1074</v>
      </c>
      <c r="V629" t="s">
        <v>1057</v>
      </c>
      <c r="W629" t="s">
        <v>1051</v>
      </c>
      <c r="X629" t="s">
        <v>1052</v>
      </c>
      <c r="Y629">
        <v>223</v>
      </c>
      <c r="Z629">
        <v>0</v>
      </c>
      <c r="AA629">
        <v>0</v>
      </c>
      <c r="AB629">
        <f t="shared" si="49"/>
        <v>223</v>
      </c>
      <c r="AC629">
        <v>0</v>
      </c>
      <c r="AD629">
        <v>1709</v>
      </c>
      <c r="AE629">
        <v>7</v>
      </c>
      <c r="AF629">
        <v>0</v>
      </c>
      <c r="AG629">
        <v>0</v>
      </c>
      <c r="AH629">
        <v>230</v>
      </c>
    </row>
    <row r="630" spans="1:34" x14ac:dyDescent="0.25">
      <c r="A630" t="str">
        <f t="shared" si="45"/>
        <v>KKTU79884728516299900</v>
      </c>
      <c r="B630" t="s">
        <v>482</v>
      </c>
      <c r="C630" s="22">
        <v>8516299900</v>
      </c>
      <c r="D630" s="20">
        <v>43724</v>
      </c>
      <c r="E630" t="s">
        <v>1046</v>
      </c>
      <c r="F630">
        <v>100</v>
      </c>
      <c r="G630" t="s">
        <v>1047</v>
      </c>
      <c r="H630">
        <v>3969</v>
      </c>
      <c r="I630">
        <v>4407.66</v>
      </c>
      <c r="J630">
        <v>0</v>
      </c>
      <c r="K630">
        <v>475.77</v>
      </c>
      <c r="L630" t="s">
        <v>1048</v>
      </c>
      <c r="M630">
        <f t="shared" si="46"/>
        <v>4444.7700000000004</v>
      </c>
      <c r="N630" s="25">
        <f t="shared" si="47"/>
        <v>2.452320367533078</v>
      </c>
      <c r="O630" s="19">
        <f t="shared" si="48"/>
        <v>2.5</v>
      </c>
      <c r="P630">
        <v>34</v>
      </c>
      <c r="Q630">
        <v>0</v>
      </c>
      <c r="R630">
        <v>0</v>
      </c>
      <c r="S630">
        <v>300</v>
      </c>
      <c r="T630">
        <v>1.96</v>
      </c>
      <c r="U630" t="s">
        <v>1074</v>
      </c>
      <c r="V630" t="s">
        <v>1057</v>
      </c>
      <c r="W630" t="s">
        <v>1051</v>
      </c>
      <c r="X630" t="s">
        <v>1052</v>
      </c>
      <c r="Y630">
        <v>109</v>
      </c>
      <c r="Z630">
        <v>0</v>
      </c>
      <c r="AA630">
        <v>0</v>
      </c>
      <c r="AB630">
        <f t="shared" si="49"/>
        <v>109</v>
      </c>
      <c r="AC630">
        <v>0</v>
      </c>
      <c r="AD630">
        <v>833</v>
      </c>
      <c r="AE630">
        <v>0</v>
      </c>
      <c r="AF630">
        <v>0</v>
      </c>
      <c r="AG630">
        <v>0</v>
      </c>
      <c r="AH630">
        <v>109</v>
      </c>
    </row>
    <row r="631" spans="1:34" x14ac:dyDescent="0.25">
      <c r="A631" t="str">
        <f t="shared" si="45"/>
        <v>KKTU79884728467211000</v>
      </c>
      <c r="B631" t="s">
        <v>482</v>
      </c>
      <c r="C631" s="22">
        <v>8467211000</v>
      </c>
      <c r="D631" s="20">
        <v>43724</v>
      </c>
      <c r="E631" t="s">
        <v>1046</v>
      </c>
      <c r="F631">
        <v>100</v>
      </c>
      <c r="G631" t="s">
        <v>1047</v>
      </c>
      <c r="H631">
        <v>23149</v>
      </c>
      <c r="I631">
        <v>25704.77</v>
      </c>
      <c r="J631">
        <v>0</v>
      </c>
      <c r="K631">
        <v>475.77</v>
      </c>
      <c r="L631" t="s">
        <v>1048</v>
      </c>
      <c r="M631">
        <f t="shared" si="46"/>
        <v>23624.77</v>
      </c>
      <c r="N631" s="25">
        <f t="shared" si="47"/>
        <v>2.6793911644430826</v>
      </c>
      <c r="O631" s="19">
        <f t="shared" si="48"/>
        <v>2.7</v>
      </c>
      <c r="P631">
        <v>197</v>
      </c>
      <c r="Q631">
        <v>0</v>
      </c>
      <c r="R631">
        <v>0</v>
      </c>
      <c r="S631">
        <v>300</v>
      </c>
      <c r="T631">
        <v>1.96</v>
      </c>
      <c r="U631" t="s">
        <v>1074</v>
      </c>
      <c r="V631" t="s">
        <v>1057</v>
      </c>
      <c r="W631" t="s">
        <v>1051</v>
      </c>
      <c r="X631" t="s">
        <v>1052</v>
      </c>
      <c r="Y631">
        <v>633</v>
      </c>
      <c r="Z631">
        <v>0</v>
      </c>
      <c r="AA631">
        <v>0</v>
      </c>
      <c r="AB631">
        <f t="shared" si="49"/>
        <v>633</v>
      </c>
      <c r="AC631">
        <v>0</v>
      </c>
      <c r="AD631">
        <v>4858</v>
      </c>
      <c r="AE631">
        <v>0</v>
      </c>
      <c r="AF631">
        <v>0</v>
      </c>
      <c r="AG631">
        <v>0</v>
      </c>
      <c r="AH631">
        <v>633</v>
      </c>
    </row>
    <row r="632" spans="1:34" x14ac:dyDescent="0.25">
      <c r="A632" t="str">
        <f t="shared" si="45"/>
        <v>MAEU63713047323990090</v>
      </c>
      <c r="B632" t="s">
        <v>488</v>
      </c>
      <c r="C632" s="22">
        <v>7323990090</v>
      </c>
      <c r="D632" s="20">
        <v>43725</v>
      </c>
      <c r="E632" t="s">
        <v>1046</v>
      </c>
      <c r="F632">
        <v>100</v>
      </c>
      <c r="G632" t="s">
        <v>1047</v>
      </c>
      <c r="H632">
        <v>2026</v>
      </c>
      <c r="I632">
        <v>2250</v>
      </c>
      <c r="J632">
        <v>0</v>
      </c>
      <c r="K632">
        <v>1142.68</v>
      </c>
      <c r="L632" t="s">
        <v>1048</v>
      </c>
      <c r="M632">
        <f t="shared" si="46"/>
        <v>3168.6800000000003</v>
      </c>
      <c r="N632" s="25">
        <f t="shared" si="47"/>
        <v>2.209121779416034</v>
      </c>
      <c r="O632" s="19">
        <f t="shared" si="48"/>
        <v>2.3000000000000003</v>
      </c>
      <c r="P632">
        <v>105</v>
      </c>
      <c r="Q632">
        <v>0</v>
      </c>
      <c r="R632">
        <v>0</v>
      </c>
      <c r="S632">
        <v>700</v>
      </c>
      <c r="T632">
        <v>0.75</v>
      </c>
      <c r="U632" t="s">
        <v>1049</v>
      </c>
      <c r="V632" t="s">
        <v>1050</v>
      </c>
      <c r="W632" t="s">
        <v>1051</v>
      </c>
      <c r="X632" t="s">
        <v>1052</v>
      </c>
      <c r="Y632">
        <v>70</v>
      </c>
      <c r="Z632">
        <v>0</v>
      </c>
      <c r="AA632">
        <v>4</v>
      </c>
      <c r="AB632">
        <f t="shared" si="49"/>
        <v>74</v>
      </c>
      <c r="AC632">
        <v>0</v>
      </c>
      <c r="AD632">
        <v>475</v>
      </c>
      <c r="AE632">
        <v>0</v>
      </c>
      <c r="AF632">
        <v>0</v>
      </c>
      <c r="AG632">
        <v>0</v>
      </c>
      <c r="AH632">
        <v>74</v>
      </c>
    </row>
    <row r="633" spans="1:34" x14ac:dyDescent="0.25">
      <c r="A633" t="str">
        <f t="shared" si="45"/>
        <v>MAEU63713049403901090</v>
      </c>
      <c r="B633" t="s">
        <v>488</v>
      </c>
      <c r="C633" s="22">
        <v>9403901090</v>
      </c>
      <c r="D633" s="20">
        <v>43725</v>
      </c>
      <c r="E633" t="s">
        <v>1046</v>
      </c>
      <c r="F633">
        <v>100</v>
      </c>
      <c r="G633" t="s">
        <v>1047</v>
      </c>
      <c r="H633">
        <v>11492</v>
      </c>
      <c r="I633">
        <v>12760.98</v>
      </c>
      <c r="J633">
        <v>0</v>
      </c>
      <c r="K633">
        <v>1142.68</v>
      </c>
      <c r="L633" t="s">
        <v>1048</v>
      </c>
      <c r="M633">
        <f t="shared" si="46"/>
        <v>12634.68</v>
      </c>
      <c r="N633" s="25">
        <f t="shared" si="47"/>
        <v>2.6593471302795164</v>
      </c>
      <c r="O633" s="19">
        <f t="shared" si="48"/>
        <v>2.7</v>
      </c>
      <c r="P633">
        <v>593</v>
      </c>
      <c r="Q633">
        <v>0</v>
      </c>
      <c r="R633">
        <v>0</v>
      </c>
      <c r="S633">
        <v>700</v>
      </c>
      <c r="T633">
        <v>0.75</v>
      </c>
      <c r="U633" t="s">
        <v>1049</v>
      </c>
      <c r="V633" t="s">
        <v>1050</v>
      </c>
      <c r="W633" t="s">
        <v>1051</v>
      </c>
      <c r="X633" t="s">
        <v>1052</v>
      </c>
      <c r="Y633">
        <v>336</v>
      </c>
      <c r="Z633">
        <v>0</v>
      </c>
      <c r="AA633">
        <v>0</v>
      </c>
      <c r="AB633">
        <f t="shared" si="49"/>
        <v>336</v>
      </c>
      <c r="AC633">
        <v>0</v>
      </c>
      <c r="AD633">
        <v>2678</v>
      </c>
      <c r="AE633">
        <v>0</v>
      </c>
      <c r="AF633">
        <v>0</v>
      </c>
      <c r="AG633">
        <v>0</v>
      </c>
      <c r="AH633">
        <v>336</v>
      </c>
    </row>
    <row r="634" spans="1:34" x14ac:dyDescent="0.25">
      <c r="A634" t="str">
        <f t="shared" si="45"/>
        <v>MAEU63713043918109090</v>
      </c>
      <c r="B634" t="s">
        <v>488</v>
      </c>
      <c r="C634" s="22">
        <v>3918109090</v>
      </c>
      <c r="D634" s="20">
        <v>43725</v>
      </c>
      <c r="E634" t="s">
        <v>1046</v>
      </c>
      <c r="F634">
        <v>100</v>
      </c>
      <c r="G634" t="s">
        <v>1047</v>
      </c>
      <c r="H634">
        <v>45</v>
      </c>
      <c r="I634">
        <v>50</v>
      </c>
      <c r="J634">
        <v>0</v>
      </c>
      <c r="K634">
        <v>1142.68</v>
      </c>
      <c r="L634" t="s">
        <v>1048</v>
      </c>
      <c r="M634">
        <f t="shared" si="46"/>
        <v>1187.68</v>
      </c>
      <c r="N634" s="25">
        <f t="shared" si="47"/>
        <v>0.25259329112218776</v>
      </c>
      <c r="O634" s="19">
        <f t="shared" si="48"/>
        <v>0.30000000000000004</v>
      </c>
      <c r="P634">
        <v>2</v>
      </c>
      <c r="Q634">
        <v>0</v>
      </c>
      <c r="R634">
        <v>0</v>
      </c>
      <c r="S634">
        <v>700</v>
      </c>
      <c r="T634">
        <v>0.75</v>
      </c>
      <c r="U634" t="s">
        <v>1049</v>
      </c>
      <c r="V634" t="s">
        <v>1050</v>
      </c>
      <c r="W634" t="s">
        <v>1051</v>
      </c>
      <c r="X634" t="s">
        <v>1052</v>
      </c>
      <c r="Y634">
        <v>3</v>
      </c>
      <c r="Z634">
        <v>0</v>
      </c>
      <c r="AA634">
        <v>0</v>
      </c>
      <c r="AB634">
        <f t="shared" si="49"/>
        <v>3</v>
      </c>
      <c r="AC634">
        <v>0</v>
      </c>
      <c r="AD634">
        <v>11</v>
      </c>
      <c r="AE634">
        <v>0</v>
      </c>
      <c r="AF634">
        <v>0</v>
      </c>
      <c r="AG634">
        <v>0</v>
      </c>
      <c r="AH634">
        <v>3</v>
      </c>
    </row>
    <row r="635" spans="1:34" x14ac:dyDescent="0.25">
      <c r="A635" t="str">
        <f t="shared" si="45"/>
        <v>MOFU06603657324900090</v>
      </c>
      <c r="B635" t="s">
        <v>498</v>
      </c>
      <c r="C635" s="22">
        <v>7324900090</v>
      </c>
      <c r="D635" s="20">
        <v>43731</v>
      </c>
      <c r="E635" t="s">
        <v>1054</v>
      </c>
      <c r="F635">
        <v>200</v>
      </c>
      <c r="G635" t="s">
        <v>1047</v>
      </c>
      <c r="H635">
        <v>7700</v>
      </c>
      <c r="I635">
        <v>8550</v>
      </c>
      <c r="J635">
        <v>0</v>
      </c>
      <c r="K635">
        <v>1149.1099999999999</v>
      </c>
      <c r="L635" t="s">
        <v>1048</v>
      </c>
      <c r="M635">
        <f t="shared" si="46"/>
        <v>8849.11</v>
      </c>
      <c r="N635" s="25">
        <f t="shared" si="47"/>
        <v>0</v>
      </c>
      <c r="O635" s="19">
        <f t="shared" si="48"/>
        <v>0</v>
      </c>
      <c r="P635">
        <v>104</v>
      </c>
      <c r="Q635">
        <v>0</v>
      </c>
      <c r="R635">
        <v>0</v>
      </c>
      <c r="S635">
        <v>300</v>
      </c>
      <c r="T635">
        <v>1.23</v>
      </c>
      <c r="U635" t="s">
        <v>1056</v>
      </c>
      <c r="V635" t="s">
        <v>1057</v>
      </c>
      <c r="W635" t="s">
        <v>1051</v>
      </c>
      <c r="X635" t="s">
        <v>1052</v>
      </c>
      <c r="Y635">
        <v>0</v>
      </c>
      <c r="Z635">
        <v>0</v>
      </c>
      <c r="AA635">
        <v>0</v>
      </c>
      <c r="AB635">
        <f t="shared" si="49"/>
        <v>0</v>
      </c>
      <c r="AC635">
        <v>0</v>
      </c>
      <c r="AD635">
        <v>1641</v>
      </c>
      <c r="AE635">
        <v>6</v>
      </c>
      <c r="AF635">
        <v>0</v>
      </c>
      <c r="AG635">
        <v>0</v>
      </c>
      <c r="AH635">
        <v>6</v>
      </c>
    </row>
    <row r="636" spans="1:34" x14ac:dyDescent="0.25">
      <c r="A636" t="str">
        <f t="shared" si="45"/>
        <v>MOFU06603654421910000</v>
      </c>
      <c r="B636" t="s">
        <v>498</v>
      </c>
      <c r="C636" s="22">
        <v>4421910000</v>
      </c>
      <c r="D636" s="20">
        <v>43731</v>
      </c>
      <c r="E636" t="s">
        <v>1054</v>
      </c>
      <c r="F636">
        <v>100</v>
      </c>
      <c r="G636" t="s">
        <v>1047</v>
      </c>
      <c r="H636">
        <v>14477</v>
      </c>
      <c r="I636">
        <v>16075.72</v>
      </c>
      <c r="J636">
        <v>0</v>
      </c>
      <c r="K636">
        <v>1149.1099999999999</v>
      </c>
      <c r="L636" t="s">
        <v>1048</v>
      </c>
      <c r="M636">
        <f t="shared" si="46"/>
        <v>15626.11</v>
      </c>
      <c r="N636" s="25">
        <f t="shared" si="47"/>
        <v>0</v>
      </c>
      <c r="O636" s="19">
        <f t="shared" si="48"/>
        <v>0</v>
      </c>
      <c r="P636">
        <v>196</v>
      </c>
      <c r="Q636">
        <v>0</v>
      </c>
      <c r="R636">
        <v>0</v>
      </c>
      <c r="S636">
        <v>300</v>
      </c>
      <c r="T636">
        <v>1.23</v>
      </c>
      <c r="U636" t="s">
        <v>1056</v>
      </c>
      <c r="V636" t="s">
        <v>1057</v>
      </c>
      <c r="W636" t="s">
        <v>1051</v>
      </c>
      <c r="X636" t="s">
        <v>1052</v>
      </c>
      <c r="Y636">
        <v>0</v>
      </c>
      <c r="Z636">
        <v>0</v>
      </c>
      <c r="AA636">
        <v>14</v>
      </c>
      <c r="AB636">
        <f t="shared" si="49"/>
        <v>14</v>
      </c>
      <c r="AC636">
        <v>0</v>
      </c>
      <c r="AD636">
        <v>3087</v>
      </c>
      <c r="AE636">
        <v>0</v>
      </c>
      <c r="AF636">
        <v>0</v>
      </c>
      <c r="AG636">
        <v>0</v>
      </c>
      <c r="AH636">
        <v>14</v>
      </c>
    </row>
    <row r="637" spans="1:34" x14ac:dyDescent="0.25">
      <c r="A637" t="str">
        <f t="shared" si="45"/>
        <v>MOFU58330578516299100</v>
      </c>
      <c r="B637" t="s">
        <v>508</v>
      </c>
      <c r="C637" s="22">
        <v>8516299100</v>
      </c>
      <c r="D637" s="20">
        <v>43724</v>
      </c>
      <c r="E637" t="s">
        <v>1046</v>
      </c>
      <c r="F637">
        <v>100</v>
      </c>
      <c r="G637" t="s">
        <v>1047</v>
      </c>
      <c r="H637">
        <v>28014</v>
      </c>
      <c r="I637">
        <v>31107.200000000001</v>
      </c>
      <c r="J637">
        <v>0</v>
      </c>
      <c r="K637">
        <v>907.17</v>
      </c>
      <c r="L637" t="s">
        <v>1048</v>
      </c>
      <c r="M637">
        <f t="shared" si="46"/>
        <v>28921.17</v>
      </c>
      <c r="N637" s="25">
        <f t="shared" si="47"/>
        <v>2.6451212036027587</v>
      </c>
      <c r="O637" s="19">
        <f t="shared" si="48"/>
        <v>2.7</v>
      </c>
      <c r="P637">
        <v>101</v>
      </c>
      <c r="Q637">
        <v>0</v>
      </c>
      <c r="R637">
        <v>0</v>
      </c>
      <c r="S637">
        <v>300</v>
      </c>
      <c r="T637">
        <v>4.63</v>
      </c>
      <c r="U637" t="s">
        <v>1062</v>
      </c>
      <c r="V637" t="s">
        <v>1057</v>
      </c>
      <c r="W637" t="s">
        <v>1051</v>
      </c>
      <c r="X637" t="s">
        <v>1052</v>
      </c>
      <c r="Y637">
        <v>765</v>
      </c>
      <c r="Z637">
        <v>0</v>
      </c>
      <c r="AA637">
        <v>0</v>
      </c>
      <c r="AB637">
        <f t="shared" si="49"/>
        <v>765</v>
      </c>
      <c r="AC637">
        <v>0</v>
      </c>
      <c r="AD637">
        <v>5837</v>
      </c>
      <c r="AE637">
        <v>17</v>
      </c>
      <c r="AF637">
        <v>0</v>
      </c>
      <c r="AG637">
        <v>0</v>
      </c>
      <c r="AH637">
        <v>782</v>
      </c>
    </row>
    <row r="638" spans="1:34" x14ac:dyDescent="0.25">
      <c r="A638" t="str">
        <f t="shared" si="45"/>
        <v>MOFU58330579405109190</v>
      </c>
      <c r="B638" t="s">
        <v>508</v>
      </c>
      <c r="C638" s="22">
        <v>9405109190</v>
      </c>
      <c r="D638" s="20">
        <v>43724</v>
      </c>
      <c r="E638" t="s">
        <v>1046</v>
      </c>
      <c r="F638">
        <v>100</v>
      </c>
      <c r="G638" t="s">
        <v>1047</v>
      </c>
      <c r="H638">
        <v>2330</v>
      </c>
      <c r="I638">
        <v>2587.62</v>
      </c>
      <c r="J638">
        <v>0</v>
      </c>
      <c r="K638">
        <v>907.17</v>
      </c>
      <c r="L638" t="s">
        <v>1048</v>
      </c>
      <c r="M638">
        <f t="shared" si="46"/>
        <v>3237.17</v>
      </c>
      <c r="N638" s="25">
        <f t="shared" si="47"/>
        <v>1.9770354970545259</v>
      </c>
      <c r="O638" s="19">
        <f t="shared" si="48"/>
        <v>2</v>
      </c>
      <c r="P638">
        <v>8</v>
      </c>
      <c r="Q638">
        <v>0</v>
      </c>
      <c r="R638">
        <v>0</v>
      </c>
      <c r="S638">
        <v>300</v>
      </c>
      <c r="T638">
        <v>4.63</v>
      </c>
      <c r="U638" t="s">
        <v>1062</v>
      </c>
      <c r="V638" t="s">
        <v>1057</v>
      </c>
      <c r="W638" t="s">
        <v>1051</v>
      </c>
      <c r="X638" t="s">
        <v>1052</v>
      </c>
      <c r="Y638">
        <v>64</v>
      </c>
      <c r="Z638">
        <v>0</v>
      </c>
      <c r="AA638">
        <v>0</v>
      </c>
      <c r="AB638">
        <f t="shared" si="49"/>
        <v>64</v>
      </c>
      <c r="AC638">
        <v>0</v>
      </c>
      <c r="AD638">
        <v>486</v>
      </c>
      <c r="AE638">
        <v>0</v>
      </c>
      <c r="AF638">
        <v>0</v>
      </c>
      <c r="AG638">
        <v>0</v>
      </c>
      <c r="AH638">
        <v>64</v>
      </c>
    </row>
    <row r="639" spans="1:34" x14ac:dyDescent="0.25">
      <c r="A639" t="str">
        <f t="shared" si="45"/>
        <v>MOFU58330578467219100</v>
      </c>
      <c r="B639" t="s">
        <v>508</v>
      </c>
      <c r="C639" s="22">
        <v>8467219100</v>
      </c>
      <c r="D639" s="20">
        <v>43724</v>
      </c>
      <c r="E639" t="s">
        <v>1046</v>
      </c>
      <c r="F639">
        <v>100</v>
      </c>
      <c r="G639" t="s">
        <v>1047</v>
      </c>
      <c r="H639">
        <v>14806</v>
      </c>
      <c r="I639">
        <v>16440.919999999998</v>
      </c>
      <c r="J639">
        <v>0</v>
      </c>
      <c r="K639">
        <v>907.17</v>
      </c>
      <c r="L639" t="s">
        <v>1048</v>
      </c>
      <c r="M639">
        <f t="shared" si="46"/>
        <v>15713.17</v>
      </c>
      <c r="N639" s="25">
        <f t="shared" si="47"/>
        <v>2.5710916384154183</v>
      </c>
      <c r="O639" s="19">
        <f t="shared" si="48"/>
        <v>2.6</v>
      </c>
      <c r="P639">
        <v>53</v>
      </c>
      <c r="Q639">
        <v>0</v>
      </c>
      <c r="R639">
        <v>0</v>
      </c>
      <c r="S639">
        <v>300</v>
      </c>
      <c r="T639">
        <v>4.63</v>
      </c>
      <c r="U639" t="s">
        <v>1062</v>
      </c>
      <c r="V639" t="s">
        <v>1057</v>
      </c>
      <c r="W639" t="s">
        <v>1051</v>
      </c>
      <c r="X639" t="s">
        <v>1052</v>
      </c>
      <c r="Y639">
        <v>404</v>
      </c>
      <c r="Z639">
        <v>0</v>
      </c>
      <c r="AA639">
        <v>0</v>
      </c>
      <c r="AB639">
        <f t="shared" si="49"/>
        <v>404</v>
      </c>
      <c r="AC639">
        <v>0</v>
      </c>
      <c r="AD639">
        <v>3085</v>
      </c>
      <c r="AE639">
        <v>0</v>
      </c>
      <c r="AF639">
        <v>0</v>
      </c>
      <c r="AG639">
        <v>0</v>
      </c>
      <c r="AH639">
        <v>404</v>
      </c>
    </row>
    <row r="640" spans="1:34" x14ac:dyDescent="0.25">
      <c r="A640" t="str">
        <f t="shared" si="45"/>
        <v>MOFU58330578544429090</v>
      </c>
      <c r="B640" t="s">
        <v>508</v>
      </c>
      <c r="C640" s="22">
        <v>8544429090</v>
      </c>
      <c r="D640" s="20">
        <v>43724</v>
      </c>
      <c r="E640" t="s">
        <v>1046</v>
      </c>
      <c r="F640">
        <v>100</v>
      </c>
      <c r="G640" t="s">
        <v>1047</v>
      </c>
      <c r="H640">
        <v>9098</v>
      </c>
      <c r="I640">
        <v>10102.24</v>
      </c>
      <c r="J640">
        <v>0</v>
      </c>
      <c r="K640">
        <v>907.17</v>
      </c>
      <c r="L640" t="s">
        <v>1048</v>
      </c>
      <c r="M640">
        <f t="shared" si="46"/>
        <v>10005.17</v>
      </c>
      <c r="N640" s="25">
        <f t="shared" si="47"/>
        <v>3.0384291321386843</v>
      </c>
      <c r="O640" s="19">
        <f t="shared" si="48"/>
        <v>3.1</v>
      </c>
      <c r="P640">
        <v>33</v>
      </c>
      <c r="Q640">
        <v>0</v>
      </c>
      <c r="R640">
        <v>0</v>
      </c>
      <c r="S640">
        <v>300</v>
      </c>
      <c r="T640">
        <v>4.63</v>
      </c>
      <c r="U640" t="s">
        <v>1062</v>
      </c>
      <c r="V640" t="s">
        <v>1057</v>
      </c>
      <c r="W640" t="s">
        <v>1051</v>
      </c>
      <c r="X640" t="s">
        <v>1052</v>
      </c>
      <c r="Y640">
        <v>304</v>
      </c>
      <c r="Z640">
        <v>0</v>
      </c>
      <c r="AA640">
        <v>0</v>
      </c>
      <c r="AB640">
        <f t="shared" si="49"/>
        <v>304</v>
      </c>
      <c r="AC640">
        <v>0</v>
      </c>
      <c r="AD640">
        <v>1907</v>
      </c>
      <c r="AE640">
        <v>0</v>
      </c>
      <c r="AF640">
        <v>0</v>
      </c>
      <c r="AG640">
        <v>0</v>
      </c>
      <c r="AH640">
        <v>304</v>
      </c>
    </row>
    <row r="641" spans="1:34" x14ac:dyDescent="0.25">
      <c r="A641" t="str">
        <f t="shared" si="45"/>
        <v>MOFU58330578481801190</v>
      </c>
      <c r="B641" t="s">
        <v>508</v>
      </c>
      <c r="C641" s="22">
        <v>8481801190</v>
      </c>
      <c r="D641" s="20">
        <v>43724</v>
      </c>
      <c r="E641" t="s">
        <v>1046</v>
      </c>
      <c r="F641">
        <v>100</v>
      </c>
      <c r="G641" t="s">
        <v>1047</v>
      </c>
      <c r="H641">
        <v>23755</v>
      </c>
      <c r="I641">
        <v>26377.56</v>
      </c>
      <c r="J641">
        <v>0</v>
      </c>
      <c r="K641">
        <v>907.17</v>
      </c>
      <c r="L641" t="s">
        <v>1048</v>
      </c>
      <c r="M641">
        <f t="shared" si="46"/>
        <v>24662.17</v>
      </c>
      <c r="N641" s="25">
        <f t="shared" si="47"/>
        <v>2.1409308264439018</v>
      </c>
      <c r="O641" s="19">
        <f t="shared" si="48"/>
        <v>2.2000000000000002</v>
      </c>
      <c r="P641">
        <v>85</v>
      </c>
      <c r="Q641">
        <v>0</v>
      </c>
      <c r="R641">
        <v>0</v>
      </c>
      <c r="S641">
        <v>300</v>
      </c>
      <c r="T641">
        <v>4.63</v>
      </c>
      <c r="U641" t="s">
        <v>1062</v>
      </c>
      <c r="V641" t="s">
        <v>1057</v>
      </c>
      <c r="W641" t="s">
        <v>1051</v>
      </c>
      <c r="X641" t="s">
        <v>1052</v>
      </c>
      <c r="Y641">
        <v>528</v>
      </c>
      <c r="Z641">
        <v>0</v>
      </c>
      <c r="AA641">
        <v>0</v>
      </c>
      <c r="AB641">
        <f t="shared" si="49"/>
        <v>528</v>
      </c>
      <c r="AC641">
        <v>0</v>
      </c>
      <c r="AD641">
        <v>4925</v>
      </c>
      <c r="AE641">
        <v>0</v>
      </c>
      <c r="AF641">
        <v>0</v>
      </c>
      <c r="AG641">
        <v>0</v>
      </c>
      <c r="AH641">
        <v>528</v>
      </c>
    </row>
    <row r="642" spans="1:34" x14ac:dyDescent="0.25">
      <c r="A642" t="str">
        <f t="shared" si="45"/>
        <v>MOFU58330578539500000</v>
      </c>
      <c r="B642" t="s">
        <v>508</v>
      </c>
      <c r="C642" s="22">
        <v>8539500000</v>
      </c>
      <c r="D642" s="20">
        <v>43724</v>
      </c>
      <c r="E642" t="s">
        <v>1046</v>
      </c>
      <c r="F642">
        <v>100</v>
      </c>
      <c r="G642" t="s">
        <v>1047</v>
      </c>
      <c r="H642">
        <v>5379</v>
      </c>
      <c r="I642">
        <v>5972.4</v>
      </c>
      <c r="J642">
        <v>0</v>
      </c>
      <c r="K642">
        <v>907.17</v>
      </c>
      <c r="L642" t="s">
        <v>1048</v>
      </c>
      <c r="M642">
        <f t="shared" si="46"/>
        <v>6286.17</v>
      </c>
      <c r="N642" s="25">
        <f t="shared" si="47"/>
        <v>3.1974954543068352</v>
      </c>
      <c r="O642" s="19">
        <f t="shared" si="48"/>
        <v>3.2</v>
      </c>
      <c r="P642">
        <v>19</v>
      </c>
      <c r="Q642">
        <v>0</v>
      </c>
      <c r="R642">
        <v>0</v>
      </c>
      <c r="S642">
        <v>300</v>
      </c>
      <c r="T642">
        <v>4.63</v>
      </c>
      <c r="U642" t="s">
        <v>1062</v>
      </c>
      <c r="V642" t="s">
        <v>1057</v>
      </c>
      <c r="W642" t="s">
        <v>1051</v>
      </c>
      <c r="X642" t="s">
        <v>1052</v>
      </c>
      <c r="Y642">
        <v>201</v>
      </c>
      <c r="Z642">
        <v>0</v>
      </c>
      <c r="AA642">
        <v>0</v>
      </c>
      <c r="AB642">
        <f t="shared" si="49"/>
        <v>201</v>
      </c>
      <c r="AC642">
        <v>0</v>
      </c>
      <c r="AD642">
        <v>1132</v>
      </c>
      <c r="AE642">
        <v>0</v>
      </c>
      <c r="AF642">
        <v>0</v>
      </c>
      <c r="AG642">
        <v>0</v>
      </c>
      <c r="AH642">
        <v>201</v>
      </c>
    </row>
    <row r="643" spans="1:34" x14ac:dyDescent="0.25">
      <c r="A643" t="str">
        <f t="shared" ref="A643:A706" si="50">CONCATENATE(B643,C643)</f>
        <v>MRKU02039067007198018</v>
      </c>
      <c r="B643" t="s">
        <v>522</v>
      </c>
      <c r="C643" s="22">
        <v>7007198018</v>
      </c>
      <c r="D643" s="20">
        <v>43732</v>
      </c>
      <c r="E643" t="s">
        <v>1046</v>
      </c>
      <c r="F643">
        <v>100</v>
      </c>
      <c r="G643" t="s">
        <v>1047</v>
      </c>
      <c r="H643">
        <v>20317</v>
      </c>
      <c r="I643">
        <v>22560</v>
      </c>
      <c r="J643">
        <v>0</v>
      </c>
      <c r="K643">
        <v>1143.02</v>
      </c>
      <c r="L643" t="s">
        <v>1048</v>
      </c>
      <c r="M643">
        <f t="shared" ref="M643:M706" si="51">H643+K643</f>
        <v>21460.02</v>
      </c>
      <c r="N643" s="25">
        <f t="shared" ref="N643:N706" si="52">(Y643/M643)*100</f>
        <v>3.0009291696839053</v>
      </c>
      <c r="O643" s="19">
        <f t="shared" ref="O643:O706" si="53">ROUNDUP(N643,1)</f>
        <v>3.1</v>
      </c>
      <c r="P643">
        <v>700</v>
      </c>
      <c r="Q643">
        <v>0</v>
      </c>
      <c r="R643">
        <v>0</v>
      </c>
      <c r="S643">
        <v>700</v>
      </c>
      <c r="T643">
        <v>1.1299999999999999</v>
      </c>
      <c r="U643" t="s">
        <v>1049</v>
      </c>
      <c r="V643" t="s">
        <v>1050</v>
      </c>
      <c r="W643" t="s">
        <v>1051</v>
      </c>
      <c r="X643" t="s">
        <v>1052</v>
      </c>
      <c r="Y643">
        <v>644</v>
      </c>
      <c r="Z643">
        <v>0</v>
      </c>
      <c r="AA643">
        <v>0</v>
      </c>
      <c r="AB643">
        <f t="shared" ref="AB643:AB706" si="54">Y643+Z643+AA643</f>
        <v>644</v>
      </c>
      <c r="AC643">
        <v>0</v>
      </c>
      <c r="AD643">
        <v>8175</v>
      </c>
      <c r="AE643">
        <v>0</v>
      </c>
      <c r="AF643">
        <v>0</v>
      </c>
      <c r="AG643">
        <v>0</v>
      </c>
      <c r="AH643">
        <v>18713</v>
      </c>
    </row>
    <row r="644" spans="1:34" x14ac:dyDescent="0.25">
      <c r="A644" t="str">
        <f t="shared" si="50"/>
        <v>MRKU02186298303004000</v>
      </c>
      <c r="B644" t="s">
        <v>523</v>
      </c>
      <c r="C644" s="22">
        <v>8303004000</v>
      </c>
      <c r="D644" s="20">
        <v>43728</v>
      </c>
      <c r="E644" t="s">
        <v>1046</v>
      </c>
      <c r="F644">
        <v>100</v>
      </c>
      <c r="G644" t="s">
        <v>1055</v>
      </c>
      <c r="H644">
        <v>69323</v>
      </c>
      <c r="I644">
        <v>543758.16</v>
      </c>
      <c r="J644">
        <v>0</v>
      </c>
      <c r="K644">
        <v>1003.47</v>
      </c>
      <c r="L644" t="s">
        <v>1048</v>
      </c>
      <c r="M644">
        <f t="shared" si="51"/>
        <v>70326.47</v>
      </c>
      <c r="N644" s="25">
        <f t="shared" si="52"/>
        <v>2.7002634996467192</v>
      </c>
      <c r="O644" s="19">
        <f t="shared" si="53"/>
        <v>2.8000000000000003</v>
      </c>
      <c r="P644">
        <v>950</v>
      </c>
      <c r="Q644">
        <v>0</v>
      </c>
      <c r="R644">
        <v>0</v>
      </c>
      <c r="S644">
        <v>950</v>
      </c>
      <c r="T644">
        <v>27.19</v>
      </c>
      <c r="U644" t="s">
        <v>1058</v>
      </c>
      <c r="V644" t="s">
        <v>1059</v>
      </c>
      <c r="W644" t="s">
        <v>1051</v>
      </c>
      <c r="X644" t="s">
        <v>1052</v>
      </c>
      <c r="Y644">
        <v>1899</v>
      </c>
      <c r="Z644">
        <v>0</v>
      </c>
      <c r="AA644">
        <v>0</v>
      </c>
      <c r="AB644">
        <f t="shared" si="54"/>
        <v>1899</v>
      </c>
      <c r="AC644">
        <v>0</v>
      </c>
      <c r="AD644">
        <v>14635</v>
      </c>
      <c r="AE644">
        <v>13</v>
      </c>
      <c r="AF644">
        <v>0</v>
      </c>
      <c r="AG644">
        <v>0</v>
      </c>
      <c r="AH644">
        <v>1912</v>
      </c>
    </row>
    <row r="645" spans="1:34" x14ac:dyDescent="0.25">
      <c r="A645" t="str">
        <f t="shared" si="50"/>
        <v>MRKU02641418516291000</v>
      </c>
      <c r="B645" t="s">
        <v>525</v>
      </c>
      <c r="C645" s="22">
        <v>8516291000</v>
      </c>
      <c r="D645" s="20">
        <v>43732</v>
      </c>
      <c r="E645" t="s">
        <v>1046</v>
      </c>
      <c r="F645">
        <v>100</v>
      </c>
      <c r="G645" t="s">
        <v>1047</v>
      </c>
      <c r="H645">
        <v>21091</v>
      </c>
      <c r="I645">
        <v>23420</v>
      </c>
      <c r="J645">
        <v>0</v>
      </c>
      <c r="K645">
        <v>875.05</v>
      </c>
      <c r="L645" t="s">
        <v>1048</v>
      </c>
      <c r="M645">
        <f t="shared" si="51"/>
        <v>21966.05</v>
      </c>
      <c r="N645" s="25">
        <f t="shared" si="52"/>
        <v>2.699620550804537</v>
      </c>
      <c r="O645" s="19">
        <f t="shared" si="53"/>
        <v>2.7</v>
      </c>
      <c r="P645">
        <v>300</v>
      </c>
      <c r="Q645">
        <v>0</v>
      </c>
      <c r="R645">
        <v>0</v>
      </c>
      <c r="S645">
        <v>300</v>
      </c>
      <c r="T645">
        <v>1.17</v>
      </c>
      <c r="U645" t="s">
        <v>1056</v>
      </c>
      <c r="V645" t="s">
        <v>1057</v>
      </c>
      <c r="W645" t="s">
        <v>1051</v>
      </c>
      <c r="X645" t="s">
        <v>1052</v>
      </c>
      <c r="Y645">
        <v>593</v>
      </c>
      <c r="Z645">
        <v>0</v>
      </c>
      <c r="AA645">
        <v>0</v>
      </c>
      <c r="AB645">
        <f t="shared" si="54"/>
        <v>593</v>
      </c>
      <c r="AC645">
        <v>0</v>
      </c>
      <c r="AD645">
        <v>4572</v>
      </c>
      <c r="AE645">
        <v>15</v>
      </c>
      <c r="AF645">
        <v>0</v>
      </c>
      <c r="AG645">
        <v>0</v>
      </c>
      <c r="AH645">
        <v>608</v>
      </c>
    </row>
    <row r="646" spans="1:34" x14ac:dyDescent="0.25">
      <c r="A646" t="str">
        <f t="shared" si="50"/>
        <v>MRKU02853088206000000</v>
      </c>
      <c r="B646" t="s">
        <v>526</v>
      </c>
      <c r="C646" s="22">
        <v>8206000000</v>
      </c>
      <c r="D646" s="20">
        <v>43728</v>
      </c>
      <c r="E646" t="s">
        <v>1046</v>
      </c>
      <c r="F646">
        <v>100</v>
      </c>
      <c r="G646" t="s">
        <v>1047</v>
      </c>
      <c r="H646">
        <v>88294</v>
      </c>
      <c r="I646">
        <v>98041.46</v>
      </c>
      <c r="J646">
        <v>0</v>
      </c>
      <c r="K646">
        <v>1004.41</v>
      </c>
      <c r="L646" t="s">
        <v>1048</v>
      </c>
      <c r="M646">
        <f t="shared" si="51"/>
        <v>89298.41</v>
      </c>
      <c r="N646" s="25">
        <f t="shared" si="52"/>
        <v>3.699953896155598</v>
      </c>
      <c r="O646" s="19">
        <f t="shared" si="53"/>
        <v>3.7</v>
      </c>
      <c r="P646">
        <v>950</v>
      </c>
      <c r="Q646">
        <v>0</v>
      </c>
      <c r="R646">
        <v>0</v>
      </c>
      <c r="S646">
        <v>950</v>
      </c>
      <c r="T646">
        <v>4.9000000000000004</v>
      </c>
      <c r="U646" t="s">
        <v>1058</v>
      </c>
      <c r="V646" t="s">
        <v>1059</v>
      </c>
      <c r="W646" t="s">
        <v>1051</v>
      </c>
      <c r="X646" t="s">
        <v>1052</v>
      </c>
      <c r="Y646">
        <v>3304</v>
      </c>
      <c r="Z646">
        <v>0</v>
      </c>
      <c r="AA646">
        <v>0</v>
      </c>
      <c r="AB646">
        <f t="shared" si="54"/>
        <v>3304</v>
      </c>
      <c r="AC646">
        <v>0</v>
      </c>
      <c r="AD646">
        <v>18710</v>
      </c>
      <c r="AE646">
        <v>13</v>
      </c>
      <c r="AF646">
        <v>0</v>
      </c>
      <c r="AG646">
        <v>0</v>
      </c>
      <c r="AH646">
        <v>3317</v>
      </c>
    </row>
    <row r="647" spans="1:34" x14ac:dyDescent="0.25">
      <c r="A647" t="str">
        <f t="shared" si="50"/>
        <v>MRKU03552834421100000</v>
      </c>
      <c r="B647" t="s">
        <v>530</v>
      </c>
      <c r="C647" s="22">
        <v>4421100000</v>
      </c>
      <c r="D647" s="20">
        <v>43724</v>
      </c>
      <c r="E647" t="s">
        <v>1046</v>
      </c>
      <c r="F647">
        <v>100</v>
      </c>
      <c r="G647" t="s">
        <v>1055</v>
      </c>
      <c r="H647">
        <v>12537</v>
      </c>
      <c r="I647">
        <v>98337.24</v>
      </c>
      <c r="J647">
        <v>0</v>
      </c>
      <c r="K647">
        <v>1001.18</v>
      </c>
      <c r="L647" t="s">
        <v>1048</v>
      </c>
      <c r="M647">
        <f t="shared" si="51"/>
        <v>13538.18</v>
      </c>
      <c r="N647" s="25">
        <f t="shared" si="52"/>
        <v>0</v>
      </c>
      <c r="O647" s="19">
        <f t="shared" si="53"/>
        <v>0</v>
      </c>
      <c r="P647">
        <v>506</v>
      </c>
      <c r="Q647">
        <v>0</v>
      </c>
      <c r="R647">
        <v>0</v>
      </c>
      <c r="S647">
        <v>950</v>
      </c>
      <c r="T647">
        <v>9.2200000000000006</v>
      </c>
      <c r="U647" t="s">
        <v>1058</v>
      </c>
      <c r="V647" t="s">
        <v>1059</v>
      </c>
      <c r="W647" t="s">
        <v>1051</v>
      </c>
      <c r="X647" t="s">
        <v>1052</v>
      </c>
      <c r="Y647">
        <v>0</v>
      </c>
      <c r="Z647">
        <v>0</v>
      </c>
      <c r="AA647">
        <v>12</v>
      </c>
      <c r="AB647">
        <f t="shared" si="54"/>
        <v>12</v>
      </c>
      <c r="AC647">
        <v>0</v>
      </c>
      <c r="AD647">
        <v>2718</v>
      </c>
      <c r="AE647">
        <v>13</v>
      </c>
      <c r="AF647">
        <v>0</v>
      </c>
      <c r="AG647">
        <v>0</v>
      </c>
      <c r="AH647">
        <v>25</v>
      </c>
    </row>
    <row r="648" spans="1:34" x14ac:dyDescent="0.25">
      <c r="A648" t="str">
        <f t="shared" si="50"/>
        <v>MRKU03552837323990090</v>
      </c>
      <c r="B648" t="s">
        <v>530</v>
      </c>
      <c r="C648" s="22">
        <v>7323990090</v>
      </c>
      <c r="D648" s="20">
        <v>43724</v>
      </c>
      <c r="E648" t="s">
        <v>1046</v>
      </c>
      <c r="F648">
        <v>100</v>
      </c>
      <c r="G648" t="s">
        <v>1055</v>
      </c>
      <c r="H648">
        <v>5603</v>
      </c>
      <c r="I648">
        <v>43948.800000000003</v>
      </c>
      <c r="J648">
        <v>0</v>
      </c>
      <c r="K648">
        <v>1001.18</v>
      </c>
      <c r="L648" t="s">
        <v>1048</v>
      </c>
      <c r="M648">
        <f t="shared" si="51"/>
        <v>6604.18</v>
      </c>
      <c r="N648" s="25">
        <f t="shared" si="52"/>
        <v>2.831540024651054</v>
      </c>
      <c r="O648" s="19">
        <f t="shared" si="53"/>
        <v>2.9</v>
      </c>
      <c r="P648">
        <v>226</v>
      </c>
      <c r="Q648">
        <v>0</v>
      </c>
      <c r="R648">
        <v>0</v>
      </c>
      <c r="S648">
        <v>950</v>
      </c>
      <c r="T648">
        <v>9.2200000000000006</v>
      </c>
      <c r="U648" t="s">
        <v>1058</v>
      </c>
      <c r="V648" t="s">
        <v>1059</v>
      </c>
      <c r="W648" t="s">
        <v>1051</v>
      </c>
      <c r="X648" t="s">
        <v>1052</v>
      </c>
      <c r="Y648">
        <v>187</v>
      </c>
      <c r="Z648">
        <v>0</v>
      </c>
      <c r="AA648">
        <v>11</v>
      </c>
      <c r="AB648">
        <f t="shared" si="54"/>
        <v>198</v>
      </c>
      <c r="AC648">
        <v>0</v>
      </c>
      <c r="AD648">
        <v>1253</v>
      </c>
      <c r="AE648">
        <v>0</v>
      </c>
      <c r="AF648">
        <v>0</v>
      </c>
      <c r="AG648">
        <v>0</v>
      </c>
      <c r="AH648">
        <v>198</v>
      </c>
    </row>
    <row r="649" spans="1:34" x14ac:dyDescent="0.25">
      <c r="A649" t="str">
        <f t="shared" si="50"/>
        <v>MRKU03552833926909790</v>
      </c>
      <c r="B649" t="s">
        <v>530</v>
      </c>
      <c r="C649" s="22">
        <v>3926909790</v>
      </c>
      <c r="D649" s="20">
        <v>43724</v>
      </c>
      <c r="E649" t="s">
        <v>1046</v>
      </c>
      <c r="F649">
        <v>100</v>
      </c>
      <c r="G649" t="s">
        <v>1055</v>
      </c>
      <c r="H649">
        <v>4690</v>
      </c>
      <c r="I649">
        <v>36784.44</v>
      </c>
      <c r="J649">
        <v>0</v>
      </c>
      <c r="K649">
        <v>1001.18</v>
      </c>
      <c r="L649" t="s">
        <v>1048</v>
      </c>
      <c r="M649">
        <f t="shared" si="51"/>
        <v>5691.18</v>
      </c>
      <c r="N649" s="25">
        <f t="shared" si="52"/>
        <v>5.5875934340505831</v>
      </c>
      <c r="O649" s="19">
        <f t="shared" si="53"/>
        <v>5.6</v>
      </c>
      <c r="P649">
        <v>189</v>
      </c>
      <c r="Q649">
        <v>0</v>
      </c>
      <c r="R649">
        <v>0</v>
      </c>
      <c r="S649">
        <v>950</v>
      </c>
      <c r="T649">
        <v>9.2200000000000006</v>
      </c>
      <c r="U649" t="s">
        <v>1058</v>
      </c>
      <c r="V649" t="s">
        <v>1059</v>
      </c>
      <c r="W649" t="s">
        <v>1051</v>
      </c>
      <c r="X649" t="s">
        <v>1052</v>
      </c>
      <c r="Y649">
        <v>318</v>
      </c>
      <c r="Z649">
        <v>0</v>
      </c>
      <c r="AA649">
        <v>2</v>
      </c>
      <c r="AB649">
        <f t="shared" si="54"/>
        <v>320</v>
      </c>
      <c r="AC649">
        <v>0</v>
      </c>
      <c r="AD649">
        <v>1080</v>
      </c>
      <c r="AE649">
        <v>0</v>
      </c>
      <c r="AF649">
        <v>0</v>
      </c>
      <c r="AG649">
        <v>0</v>
      </c>
      <c r="AH649">
        <v>320</v>
      </c>
    </row>
    <row r="650" spans="1:34" x14ac:dyDescent="0.25">
      <c r="A650" t="str">
        <f t="shared" si="50"/>
        <v>MRKU03552837615108090</v>
      </c>
      <c r="B650" t="s">
        <v>530</v>
      </c>
      <c r="C650" s="22">
        <v>7615108090</v>
      </c>
      <c r="D650" s="20">
        <v>43724</v>
      </c>
      <c r="E650" t="s">
        <v>1046</v>
      </c>
      <c r="F650">
        <v>100</v>
      </c>
      <c r="G650" t="s">
        <v>1055</v>
      </c>
      <c r="H650">
        <v>691</v>
      </c>
      <c r="I650">
        <v>5416.32</v>
      </c>
      <c r="J650">
        <v>0</v>
      </c>
      <c r="K650">
        <v>1001.18</v>
      </c>
      <c r="L650" t="s">
        <v>1048</v>
      </c>
      <c r="M650">
        <f t="shared" si="51"/>
        <v>1692.1799999999998</v>
      </c>
      <c r="N650" s="25">
        <f t="shared" si="52"/>
        <v>2.5411008285170613</v>
      </c>
      <c r="O650" s="19">
        <f t="shared" si="53"/>
        <v>2.6</v>
      </c>
      <c r="P650">
        <v>28</v>
      </c>
      <c r="Q650">
        <v>0</v>
      </c>
      <c r="R650">
        <v>0</v>
      </c>
      <c r="S650">
        <v>950</v>
      </c>
      <c r="T650">
        <v>9.2200000000000006</v>
      </c>
      <c r="U650" t="s">
        <v>1058</v>
      </c>
      <c r="V650" t="s">
        <v>1059</v>
      </c>
      <c r="W650" t="s">
        <v>1051</v>
      </c>
      <c r="X650" t="s">
        <v>1052</v>
      </c>
      <c r="Y650">
        <v>43</v>
      </c>
      <c r="Z650">
        <v>0</v>
      </c>
      <c r="AA650">
        <v>1</v>
      </c>
      <c r="AB650">
        <f t="shared" si="54"/>
        <v>44</v>
      </c>
      <c r="AC650">
        <v>0</v>
      </c>
      <c r="AD650">
        <v>158</v>
      </c>
      <c r="AE650">
        <v>0</v>
      </c>
      <c r="AF650">
        <v>0</v>
      </c>
      <c r="AG650">
        <v>0</v>
      </c>
      <c r="AH650">
        <v>44</v>
      </c>
    </row>
    <row r="651" spans="1:34" x14ac:dyDescent="0.25">
      <c r="A651" t="str">
        <f t="shared" si="50"/>
        <v>MRKU03594908716800000</v>
      </c>
      <c r="B651" t="s">
        <v>531</v>
      </c>
      <c r="C651" s="22">
        <v>8716800000</v>
      </c>
      <c r="D651" s="20">
        <v>43728</v>
      </c>
      <c r="E651" t="s">
        <v>1046</v>
      </c>
      <c r="F651">
        <v>100</v>
      </c>
      <c r="G651" t="s">
        <v>1047</v>
      </c>
      <c r="H651">
        <v>18384</v>
      </c>
      <c r="I651">
        <v>20413.82</v>
      </c>
      <c r="J651">
        <v>0</v>
      </c>
      <c r="K651">
        <v>1001.01</v>
      </c>
      <c r="L651" t="s">
        <v>1048</v>
      </c>
      <c r="M651">
        <f t="shared" si="51"/>
        <v>19385.009999999998</v>
      </c>
      <c r="N651" s="25">
        <f t="shared" si="52"/>
        <v>1.6920290471864601</v>
      </c>
      <c r="O651" s="19">
        <f t="shared" si="53"/>
        <v>1.7000000000000002</v>
      </c>
      <c r="P651">
        <v>863</v>
      </c>
      <c r="Q651">
        <v>0</v>
      </c>
      <c r="R651">
        <v>0</v>
      </c>
      <c r="S651">
        <v>950</v>
      </c>
      <c r="T651">
        <v>1.1200000000000001</v>
      </c>
      <c r="U651" t="s">
        <v>1058</v>
      </c>
      <c r="V651" t="s">
        <v>1059</v>
      </c>
      <c r="W651" t="s">
        <v>1051</v>
      </c>
      <c r="X651" t="s">
        <v>1052</v>
      </c>
      <c r="Y651">
        <v>328</v>
      </c>
      <c r="Z651">
        <v>0</v>
      </c>
      <c r="AA651">
        <v>0</v>
      </c>
      <c r="AB651">
        <f t="shared" si="54"/>
        <v>328</v>
      </c>
      <c r="AC651">
        <v>0</v>
      </c>
      <c r="AD651">
        <v>4097</v>
      </c>
      <c r="AE651">
        <v>13</v>
      </c>
      <c r="AF651">
        <v>0</v>
      </c>
      <c r="AG651">
        <v>0</v>
      </c>
      <c r="AH651">
        <v>341</v>
      </c>
    </row>
    <row r="652" spans="1:34" x14ac:dyDescent="0.25">
      <c r="A652" t="str">
        <f t="shared" si="50"/>
        <v>MRKU03594907323990090</v>
      </c>
      <c r="B652" t="s">
        <v>531</v>
      </c>
      <c r="C652" s="22">
        <v>7323990090</v>
      </c>
      <c r="D652" s="20">
        <v>43728</v>
      </c>
      <c r="E652" t="s">
        <v>1046</v>
      </c>
      <c r="F652">
        <v>100</v>
      </c>
      <c r="G652" t="s">
        <v>1047</v>
      </c>
      <c r="H652">
        <v>1859</v>
      </c>
      <c r="I652">
        <v>2064</v>
      </c>
      <c r="J652">
        <v>0</v>
      </c>
      <c r="K652">
        <v>1001.01</v>
      </c>
      <c r="L652" t="s">
        <v>1048</v>
      </c>
      <c r="M652">
        <f t="shared" si="51"/>
        <v>2860.01</v>
      </c>
      <c r="N652" s="25">
        <f t="shared" si="52"/>
        <v>2.1678245880259159</v>
      </c>
      <c r="O652" s="19">
        <f t="shared" si="53"/>
        <v>2.2000000000000002</v>
      </c>
      <c r="P652">
        <v>87</v>
      </c>
      <c r="Q652">
        <v>0</v>
      </c>
      <c r="R652">
        <v>0</v>
      </c>
      <c r="S652">
        <v>950</v>
      </c>
      <c r="T652">
        <v>1.1200000000000001</v>
      </c>
      <c r="U652" t="s">
        <v>1058</v>
      </c>
      <c r="V652" t="s">
        <v>1059</v>
      </c>
      <c r="W652" t="s">
        <v>1051</v>
      </c>
      <c r="X652" t="s">
        <v>1052</v>
      </c>
      <c r="Y652">
        <v>62</v>
      </c>
      <c r="Z652">
        <v>0</v>
      </c>
      <c r="AA652">
        <v>0</v>
      </c>
      <c r="AB652">
        <f t="shared" si="54"/>
        <v>62</v>
      </c>
      <c r="AC652">
        <v>0</v>
      </c>
      <c r="AD652">
        <v>420</v>
      </c>
      <c r="AE652">
        <v>0</v>
      </c>
      <c r="AF652">
        <v>0</v>
      </c>
      <c r="AG652">
        <v>0</v>
      </c>
      <c r="AH652">
        <v>62</v>
      </c>
    </row>
    <row r="653" spans="1:34" x14ac:dyDescent="0.25">
      <c r="A653" t="str">
        <f t="shared" si="50"/>
        <v>MRKU03672639404909000</v>
      </c>
      <c r="B653" t="s">
        <v>532</v>
      </c>
      <c r="C653" s="22">
        <v>9404909000</v>
      </c>
      <c r="D653" s="20">
        <v>43728</v>
      </c>
      <c r="E653" t="s">
        <v>1046</v>
      </c>
      <c r="F653">
        <v>100</v>
      </c>
      <c r="G653" t="s">
        <v>1047</v>
      </c>
      <c r="H653">
        <v>2043</v>
      </c>
      <c r="I653">
        <v>2268</v>
      </c>
      <c r="J653">
        <v>0</v>
      </c>
      <c r="K653">
        <v>1002.13</v>
      </c>
      <c r="L653" t="s">
        <v>1048</v>
      </c>
      <c r="M653">
        <f t="shared" si="51"/>
        <v>3045.13</v>
      </c>
      <c r="N653" s="25">
        <f t="shared" si="52"/>
        <v>2.5286276776360945</v>
      </c>
      <c r="O653" s="19">
        <f t="shared" si="53"/>
        <v>2.6</v>
      </c>
      <c r="P653">
        <v>46</v>
      </c>
      <c r="Q653">
        <v>0</v>
      </c>
      <c r="R653">
        <v>0</v>
      </c>
      <c r="S653">
        <v>950</v>
      </c>
      <c r="T653">
        <v>2.37</v>
      </c>
      <c r="U653" t="s">
        <v>1058</v>
      </c>
      <c r="V653" t="s">
        <v>1059</v>
      </c>
      <c r="W653" t="s">
        <v>1051</v>
      </c>
      <c r="X653" t="s">
        <v>1052</v>
      </c>
      <c r="Y653">
        <v>77</v>
      </c>
      <c r="Z653">
        <v>0</v>
      </c>
      <c r="AA653">
        <v>0</v>
      </c>
      <c r="AB653">
        <f t="shared" si="54"/>
        <v>77</v>
      </c>
      <c r="AC653">
        <v>0</v>
      </c>
      <c r="AD653">
        <v>443</v>
      </c>
      <c r="AE653">
        <v>13</v>
      </c>
      <c r="AF653">
        <v>0</v>
      </c>
      <c r="AG653">
        <v>0</v>
      </c>
      <c r="AH653">
        <v>90</v>
      </c>
    </row>
    <row r="654" spans="1:34" x14ac:dyDescent="0.25">
      <c r="A654" t="str">
        <f t="shared" si="50"/>
        <v>MRKU03672636303929090</v>
      </c>
      <c r="B654" t="s">
        <v>532</v>
      </c>
      <c r="C654" s="22">
        <v>6303929090</v>
      </c>
      <c r="D654" s="20">
        <v>43728</v>
      </c>
      <c r="E654" t="s">
        <v>1046</v>
      </c>
      <c r="F654">
        <v>100</v>
      </c>
      <c r="G654" t="s">
        <v>1047</v>
      </c>
      <c r="H654">
        <v>7527</v>
      </c>
      <c r="I654">
        <v>8358</v>
      </c>
      <c r="J654">
        <v>0</v>
      </c>
      <c r="K654">
        <v>1002.13</v>
      </c>
      <c r="L654" t="s">
        <v>1048</v>
      </c>
      <c r="M654">
        <f t="shared" si="51"/>
        <v>8529.1299999999992</v>
      </c>
      <c r="N654" s="25">
        <f t="shared" si="52"/>
        <v>10.833461326067255</v>
      </c>
      <c r="O654" s="19">
        <f t="shared" si="53"/>
        <v>10.9</v>
      </c>
      <c r="P654">
        <v>168</v>
      </c>
      <c r="Q654">
        <v>0</v>
      </c>
      <c r="R654">
        <v>0</v>
      </c>
      <c r="S654">
        <v>950</v>
      </c>
      <c r="T654">
        <v>2.37</v>
      </c>
      <c r="U654" t="s">
        <v>1058</v>
      </c>
      <c r="V654" t="s">
        <v>1059</v>
      </c>
      <c r="W654" t="s">
        <v>1051</v>
      </c>
      <c r="X654" t="s">
        <v>1052</v>
      </c>
      <c r="Y654">
        <v>924</v>
      </c>
      <c r="Z654">
        <v>0</v>
      </c>
      <c r="AA654">
        <v>0</v>
      </c>
      <c r="AB654">
        <f t="shared" si="54"/>
        <v>924</v>
      </c>
      <c r="AC654">
        <v>0</v>
      </c>
      <c r="AD654">
        <v>1759</v>
      </c>
      <c r="AE654">
        <v>0</v>
      </c>
      <c r="AF654">
        <v>0</v>
      </c>
      <c r="AG654">
        <v>0</v>
      </c>
      <c r="AH654">
        <v>924</v>
      </c>
    </row>
    <row r="655" spans="1:34" x14ac:dyDescent="0.25">
      <c r="A655" t="str">
        <f t="shared" si="50"/>
        <v>MRKU03672638460900000</v>
      </c>
      <c r="B655" t="s">
        <v>532</v>
      </c>
      <c r="C655" s="22">
        <v>8460900000</v>
      </c>
      <c r="D655" s="20">
        <v>43728</v>
      </c>
      <c r="E655" t="s">
        <v>1046</v>
      </c>
      <c r="F655">
        <v>100</v>
      </c>
      <c r="G655" t="s">
        <v>1047</v>
      </c>
      <c r="H655">
        <v>3487</v>
      </c>
      <c r="I655">
        <v>3872.08</v>
      </c>
      <c r="J655">
        <v>0</v>
      </c>
      <c r="K655">
        <v>1002.13</v>
      </c>
      <c r="L655" t="s">
        <v>1048</v>
      </c>
      <c r="M655">
        <f t="shared" si="51"/>
        <v>4489.13</v>
      </c>
      <c r="N655" s="25">
        <f t="shared" si="52"/>
        <v>1.3588379040036711</v>
      </c>
      <c r="O655" s="19">
        <f t="shared" si="53"/>
        <v>1.4000000000000001</v>
      </c>
      <c r="P655">
        <v>78</v>
      </c>
      <c r="Q655">
        <v>0</v>
      </c>
      <c r="R655">
        <v>0</v>
      </c>
      <c r="S655">
        <v>950</v>
      </c>
      <c r="T655">
        <v>2.37</v>
      </c>
      <c r="U655" t="s">
        <v>1058</v>
      </c>
      <c r="V655" t="s">
        <v>1059</v>
      </c>
      <c r="W655" t="s">
        <v>1051</v>
      </c>
      <c r="X655" t="s">
        <v>1052</v>
      </c>
      <c r="Y655">
        <v>61</v>
      </c>
      <c r="Z655">
        <v>0</v>
      </c>
      <c r="AA655">
        <v>0</v>
      </c>
      <c r="AB655">
        <f t="shared" si="54"/>
        <v>61</v>
      </c>
      <c r="AC655">
        <v>0</v>
      </c>
      <c r="AD655">
        <v>742</v>
      </c>
      <c r="AE655">
        <v>0</v>
      </c>
      <c r="AF655">
        <v>0</v>
      </c>
      <c r="AG655">
        <v>0</v>
      </c>
      <c r="AH655">
        <v>61</v>
      </c>
    </row>
    <row r="656" spans="1:34" x14ac:dyDescent="0.25">
      <c r="A656" t="str">
        <f t="shared" si="50"/>
        <v>MRKU03672638460390000</v>
      </c>
      <c r="B656" t="s">
        <v>532</v>
      </c>
      <c r="C656" s="22">
        <v>8460390000</v>
      </c>
      <c r="D656" s="20">
        <v>43728</v>
      </c>
      <c r="E656" t="s">
        <v>1046</v>
      </c>
      <c r="F656">
        <v>100</v>
      </c>
      <c r="G656" t="s">
        <v>1047</v>
      </c>
      <c r="H656">
        <v>7966</v>
      </c>
      <c r="I656">
        <v>8845.7000000000007</v>
      </c>
      <c r="J656">
        <v>0</v>
      </c>
      <c r="K656">
        <v>1002.13</v>
      </c>
      <c r="L656" t="s">
        <v>1048</v>
      </c>
      <c r="M656">
        <f t="shared" si="51"/>
        <v>8968.1299999999992</v>
      </c>
      <c r="N656" s="25">
        <f t="shared" si="52"/>
        <v>1.549932929161375</v>
      </c>
      <c r="O656" s="19">
        <f t="shared" si="53"/>
        <v>1.6</v>
      </c>
      <c r="P656">
        <v>178</v>
      </c>
      <c r="Q656">
        <v>0</v>
      </c>
      <c r="R656">
        <v>0</v>
      </c>
      <c r="S656">
        <v>950</v>
      </c>
      <c r="T656">
        <v>2.37</v>
      </c>
      <c r="U656" t="s">
        <v>1058</v>
      </c>
      <c r="V656" t="s">
        <v>1059</v>
      </c>
      <c r="W656" t="s">
        <v>1051</v>
      </c>
      <c r="X656" t="s">
        <v>1052</v>
      </c>
      <c r="Y656">
        <v>139</v>
      </c>
      <c r="Z656">
        <v>0</v>
      </c>
      <c r="AA656">
        <v>0</v>
      </c>
      <c r="AB656">
        <f t="shared" si="54"/>
        <v>139</v>
      </c>
      <c r="AC656">
        <v>0</v>
      </c>
      <c r="AD656">
        <v>1694</v>
      </c>
      <c r="AE656">
        <v>0</v>
      </c>
      <c r="AF656">
        <v>0</v>
      </c>
      <c r="AG656">
        <v>0</v>
      </c>
      <c r="AH656">
        <v>139</v>
      </c>
    </row>
    <row r="657" spans="1:34" x14ac:dyDescent="0.25">
      <c r="A657" t="str">
        <f t="shared" si="50"/>
        <v>MRKU03672637007198095</v>
      </c>
      <c r="B657" t="s">
        <v>532</v>
      </c>
      <c r="C657" s="22">
        <v>7007198095</v>
      </c>
      <c r="D657" s="20">
        <v>43728</v>
      </c>
      <c r="E657" t="s">
        <v>1046</v>
      </c>
      <c r="F657">
        <v>100</v>
      </c>
      <c r="G657" t="s">
        <v>1047</v>
      </c>
      <c r="H657">
        <v>21595</v>
      </c>
      <c r="I657">
        <v>23979.45</v>
      </c>
      <c r="J657">
        <v>0</v>
      </c>
      <c r="K657">
        <v>1002.13</v>
      </c>
      <c r="L657" t="s">
        <v>1048</v>
      </c>
      <c r="M657">
        <f t="shared" si="51"/>
        <v>22597.13</v>
      </c>
      <c r="N657" s="25">
        <f t="shared" si="52"/>
        <v>2.9340009107351244</v>
      </c>
      <c r="O657" s="19">
        <f t="shared" si="53"/>
        <v>3</v>
      </c>
      <c r="P657">
        <v>481</v>
      </c>
      <c r="Q657">
        <v>0</v>
      </c>
      <c r="R657">
        <v>0</v>
      </c>
      <c r="S657">
        <v>950</v>
      </c>
      <c r="T657">
        <v>2.37</v>
      </c>
      <c r="U657" t="s">
        <v>1058</v>
      </c>
      <c r="V657" t="s">
        <v>1059</v>
      </c>
      <c r="W657" t="s">
        <v>1051</v>
      </c>
      <c r="X657" t="s">
        <v>1052</v>
      </c>
      <c r="Y657">
        <v>663</v>
      </c>
      <c r="Z657">
        <v>0</v>
      </c>
      <c r="AA657">
        <v>0</v>
      </c>
      <c r="AB657">
        <f t="shared" si="54"/>
        <v>663</v>
      </c>
      <c r="AC657">
        <v>0</v>
      </c>
      <c r="AD657">
        <v>4649</v>
      </c>
      <c r="AE657">
        <v>0</v>
      </c>
      <c r="AF657">
        <v>0</v>
      </c>
      <c r="AG657">
        <v>0</v>
      </c>
      <c r="AH657">
        <v>663</v>
      </c>
    </row>
    <row r="658" spans="1:34" x14ac:dyDescent="0.25">
      <c r="A658" t="str">
        <f t="shared" si="50"/>
        <v>MRKU04953106303929090</v>
      </c>
      <c r="B658" t="s">
        <v>539</v>
      </c>
      <c r="C658" s="22">
        <v>6303929090</v>
      </c>
      <c r="D658" s="20">
        <v>43728</v>
      </c>
      <c r="E658" t="s">
        <v>1046</v>
      </c>
      <c r="F658">
        <v>100</v>
      </c>
      <c r="G658" t="s">
        <v>1047</v>
      </c>
      <c r="H658">
        <v>13204</v>
      </c>
      <c r="I658">
        <v>14662.08</v>
      </c>
      <c r="J658">
        <v>0</v>
      </c>
      <c r="K658">
        <v>1001.82</v>
      </c>
      <c r="L658" t="s">
        <v>1048</v>
      </c>
      <c r="M658">
        <f t="shared" si="51"/>
        <v>14205.82</v>
      </c>
      <c r="N658" s="25">
        <f t="shared" si="52"/>
        <v>11.460091708891145</v>
      </c>
      <c r="O658" s="19">
        <f t="shared" si="53"/>
        <v>11.5</v>
      </c>
      <c r="P658">
        <v>344</v>
      </c>
      <c r="Q658">
        <v>0</v>
      </c>
      <c r="R658">
        <v>0</v>
      </c>
      <c r="S658">
        <v>950</v>
      </c>
      <c r="T658">
        <v>2.02</v>
      </c>
      <c r="U658" t="s">
        <v>1058</v>
      </c>
      <c r="V658" t="s">
        <v>1059</v>
      </c>
      <c r="W658" t="s">
        <v>1051</v>
      </c>
      <c r="X658" t="s">
        <v>1052</v>
      </c>
      <c r="Y658">
        <v>1628</v>
      </c>
      <c r="Z658">
        <v>0</v>
      </c>
      <c r="AA658">
        <v>0</v>
      </c>
      <c r="AB658">
        <f t="shared" si="54"/>
        <v>1628</v>
      </c>
      <c r="AC658">
        <v>0</v>
      </c>
      <c r="AD658">
        <v>3108</v>
      </c>
      <c r="AE658">
        <v>13</v>
      </c>
      <c r="AF658">
        <v>0</v>
      </c>
      <c r="AG658">
        <v>0</v>
      </c>
      <c r="AH658">
        <v>1641</v>
      </c>
    </row>
    <row r="659" spans="1:34" x14ac:dyDescent="0.25">
      <c r="A659" t="str">
        <f t="shared" si="50"/>
        <v>MRKU04953109404909000</v>
      </c>
      <c r="B659" t="s">
        <v>539</v>
      </c>
      <c r="C659" s="22">
        <v>9404909000</v>
      </c>
      <c r="D659" s="20">
        <v>43728</v>
      </c>
      <c r="E659" t="s">
        <v>1046</v>
      </c>
      <c r="F659">
        <v>100</v>
      </c>
      <c r="G659" t="s">
        <v>1047</v>
      </c>
      <c r="H659">
        <v>16992</v>
      </c>
      <c r="I659">
        <v>18868.400000000001</v>
      </c>
      <c r="J659">
        <v>0</v>
      </c>
      <c r="K659">
        <v>1001.82</v>
      </c>
      <c r="L659" t="s">
        <v>1048</v>
      </c>
      <c r="M659">
        <f t="shared" si="51"/>
        <v>17993.82</v>
      </c>
      <c r="N659" s="25">
        <f t="shared" si="52"/>
        <v>3.5901214972696183</v>
      </c>
      <c r="O659" s="19">
        <f t="shared" si="53"/>
        <v>3.6</v>
      </c>
      <c r="P659">
        <v>443</v>
      </c>
      <c r="Q659">
        <v>0</v>
      </c>
      <c r="R659">
        <v>0</v>
      </c>
      <c r="S659">
        <v>950</v>
      </c>
      <c r="T659">
        <v>2.02</v>
      </c>
      <c r="U659" t="s">
        <v>1058</v>
      </c>
      <c r="V659" t="s">
        <v>1059</v>
      </c>
      <c r="W659" t="s">
        <v>1051</v>
      </c>
      <c r="X659" t="s">
        <v>1052</v>
      </c>
      <c r="Y659">
        <v>646</v>
      </c>
      <c r="Z659">
        <v>0</v>
      </c>
      <c r="AA659">
        <v>0</v>
      </c>
      <c r="AB659">
        <f t="shared" si="54"/>
        <v>646</v>
      </c>
      <c r="AC659">
        <v>0</v>
      </c>
      <c r="AD659">
        <v>3710</v>
      </c>
      <c r="AE659">
        <v>0</v>
      </c>
      <c r="AF659">
        <v>0</v>
      </c>
      <c r="AG659">
        <v>0</v>
      </c>
      <c r="AH659">
        <v>646</v>
      </c>
    </row>
    <row r="660" spans="1:34" x14ac:dyDescent="0.25">
      <c r="A660" t="str">
        <f t="shared" si="50"/>
        <v>MRKU04953106303910099</v>
      </c>
      <c r="B660" t="s">
        <v>539</v>
      </c>
      <c r="C660" s="22">
        <v>6303910099</v>
      </c>
      <c r="D660" s="20">
        <v>43728</v>
      </c>
      <c r="E660" t="s">
        <v>1046</v>
      </c>
      <c r="F660">
        <v>100</v>
      </c>
      <c r="G660" t="s">
        <v>1047</v>
      </c>
      <c r="H660">
        <v>5851</v>
      </c>
      <c r="I660">
        <v>6496.56</v>
      </c>
      <c r="J660">
        <v>0</v>
      </c>
      <c r="K660">
        <v>1001.82</v>
      </c>
      <c r="L660" t="s">
        <v>1048</v>
      </c>
      <c r="M660">
        <f t="shared" si="51"/>
        <v>6852.82</v>
      </c>
      <c r="N660" s="25">
        <f t="shared" si="52"/>
        <v>10.521216083305852</v>
      </c>
      <c r="O660" s="19">
        <f t="shared" si="53"/>
        <v>10.6</v>
      </c>
      <c r="P660">
        <v>153</v>
      </c>
      <c r="Q660">
        <v>0</v>
      </c>
      <c r="R660">
        <v>0</v>
      </c>
      <c r="S660">
        <v>950</v>
      </c>
      <c r="T660">
        <v>2.02</v>
      </c>
      <c r="U660" t="s">
        <v>1058</v>
      </c>
      <c r="V660" t="s">
        <v>1059</v>
      </c>
      <c r="W660" t="s">
        <v>1051</v>
      </c>
      <c r="X660" t="s">
        <v>1052</v>
      </c>
      <c r="Y660">
        <v>721</v>
      </c>
      <c r="Z660">
        <v>0</v>
      </c>
      <c r="AA660">
        <v>0</v>
      </c>
      <c r="AB660">
        <f t="shared" si="54"/>
        <v>721</v>
      </c>
      <c r="AC660">
        <v>0</v>
      </c>
      <c r="AD660">
        <v>1377</v>
      </c>
      <c r="AE660">
        <v>0</v>
      </c>
      <c r="AF660">
        <v>0</v>
      </c>
      <c r="AG660">
        <v>0</v>
      </c>
      <c r="AH660">
        <v>721</v>
      </c>
    </row>
    <row r="661" spans="1:34" x14ac:dyDescent="0.25">
      <c r="A661" t="str">
        <f t="shared" si="50"/>
        <v>MRKU04953106303929010</v>
      </c>
      <c r="B661" t="s">
        <v>539</v>
      </c>
      <c r="C661" s="22">
        <v>6303929010</v>
      </c>
      <c r="D661" s="20">
        <v>43728</v>
      </c>
      <c r="E661" t="s">
        <v>1046</v>
      </c>
      <c r="F661">
        <v>100</v>
      </c>
      <c r="G661" t="s">
        <v>1047</v>
      </c>
      <c r="H661">
        <v>382</v>
      </c>
      <c r="I661">
        <v>424.32</v>
      </c>
      <c r="J661">
        <v>0</v>
      </c>
      <c r="K661">
        <v>1001.82</v>
      </c>
      <c r="L661" t="s">
        <v>1048</v>
      </c>
      <c r="M661">
        <f t="shared" si="51"/>
        <v>1383.8200000000002</v>
      </c>
      <c r="N661" s="25">
        <f t="shared" si="52"/>
        <v>3.3963954849619165</v>
      </c>
      <c r="O661" s="19">
        <f t="shared" si="53"/>
        <v>3.4</v>
      </c>
      <c r="P661">
        <v>10</v>
      </c>
      <c r="Q661">
        <v>0</v>
      </c>
      <c r="R661">
        <v>0</v>
      </c>
      <c r="S661">
        <v>950</v>
      </c>
      <c r="T661">
        <v>2.02</v>
      </c>
      <c r="U661" t="s">
        <v>1058</v>
      </c>
      <c r="V661" t="s">
        <v>1059</v>
      </c>
      <c r="W661" t="s">
        <v>1051</v>
      </c>
      <c r="X661" t="s">
        <v>1052</v>
      </c>
      <c r="Y661">
        <v>47</v>
      </c>
      <c r="Z661">
        <v>0</v>
      </c>
      <c r="AA661">
        <v>0</v>
      </c>
      <c r="AB661">
        <f t="shared" si="54"/>
        <v>47</v>
      </c>
      <c r="AC661">
        <v>0</v>
      </c>
      <c r="AD661">
        <v>90</v>
      </c>
      <c r="AE661">
        <v>0</v>
      </c>
      <c r="AF661">
        <v>0</v>
      </c>
      <c r="AG661">
        <v>0</v>
      </c>
      <c r="AH661">
        <v>47</v>
      </c>
    </row>
    <row r="662" spans="1:34" x14ac:dyDescent="0.25">
      <c r="A662" t="str">
        <f t="shared" si="50"/>
        <v>MRKU05092398536508090</v>
      </c>
      <c r="B662" t="s">
        <v>543</v>
      </c>
      <c r="C662" s="22">
        <v>8536508090</v>
      </c>
      <c r="D662" s="20">
        <v>43722</v>
      </c>
      <c r="E662" t="s">
        <v>1046</v>
      </c>
      <c r="F662">
        <v>100</v>
      </c>
      <c r="G662" t="s">
        <v>1055</v>
      </c>
      <c r="H662">
        <v>13744</v>
      </c>
      <c r="I662">
        <v>107804</v>
      </c>
      <c r="J662">
        <v>0</v>
      </c>
      <c r="K662">
        <v>1002.4</v>
      </c>
      <c r="L662" t="s">
        <v>1048</v>
      </c>
      <c r="M662">
        <f t="shared" si="51"/>
        <v>14746.4</v>
      </c>
      <c r="N662" s="25">
        <f t="shared" si="52"/>
        <v>0</v>
      </c>
      <c r="O662" s="19">
        <f t="shared" si="53"/>
        <v>0</v>
      </c>
      <c r="P662">
        <v>272</v>
      </c>
      <c r="Q662">
        <v>0</v>
      </c>
      <c r="R662">
        <v>0</v>
      </c>
      <c r="S662">
        <v>950</v>
      </c>
      <c r="T662">
        <v>18.86</v>
      </c>
      <c r="U662" t="s">
        <v>1058</v>
      </c>
      <c r="V662" t="s">
        <v>1059</v>
      </c>
      <c r="W662" t="s">
        <v>1051</v>
      </c>
      <c r="X662" t="s">
        <v>1052</v>
      </c>
      <c r="Y662">
        <v>0</v>
      </c>
      <c r="Z662">
        <v>0</v>
      </c>
      <c r="AA662">
        <v>0</v>
      </c>
      <c r="AB662">
        <f t="shared" si="54"/>
        <v>0</v>
      </c>
      <c r="AC662">
        <v>0</v>
      </c>
      <c r="AD662">
        <v>2860</v>
      </c>
      <c r="AE662">
        <v>13</v>
      </c>
      <c r="AF662">
        <v>0</v>
      </c>
      <c r="AG662">
        <v>0</v>
      </c>
      <c r="AH662">
        <v>13</v>
      </c>
    </row>
    <row r="663" spans="1:34" x14ac:dyDescent="0.25">
      <c r="A663" t="str">
        <f t="shared" si="50"/>
        <v>MRKU05092398544429090</v>
      </c>
      <c r="B663" t="s">
        <v>543</v>
      </c>
      <c r="C663" s="22">
        <v>8544429090</v>
      </c>
      <c r="D663" s="20">
        <v>43722</v>
      </c>
      <c r="E663" t="s">
        <v>1046</v>
      </c>
      <c r="F663">
        <v>100</v>
      </c>
      <c r="G663" t="s">
        <v>1055</v>
      </c>
      <c r="H663">
        <v>34337</v>
      </c>
      <c r="I663">
        <v>269330.94</v>
      </c>
      <c r="J663">
        <v>0</v>
      </c>
      <c r="K663">
        <v>1002.4</v>
      </c>
      <c r="L663" t="s">
        <v>1048</v>
      </c>
      <c r="M663">
        <f t="shared" si="51"/>
        <v>35339.4</v>
      </c>
      <c r="N663" s="25">
        <f t="shared" si="52"/>
        <v>3.273966168073029</v>
      </c>
      <c r="O663" s="19">
        <f t="shared" si="53"/>
        <v>3.3000000000000003</v>
      </c>
      <c r="P663">
        <v>678</v>
      </c>
      <c r="Q663">
        <v>0</v>
      </c>
      <c r="R663">
        <v>0</v>
      </c>
      <c r="S663">
        <v>950</v>
      </c>
      <c r="T663">
        <v>18.86</v>
      </c>
      <c r="U663" t="s">
        <v>1058</v>
      </c>
      <c r="V663" t="s">
        <v>1059</v>
      </c>
      <c r="W663" t="s">
        <v>1051</v>
      </c>
      <c r="X663" t="s">
        <v>1052</v>
      </c>
      <c r="Y663">
        <v>1157</v>
      </c>
      <c r="Z663">
        <v>0</v>
      </c>
      <c r="AA663">
        <v>0</v>
      </c>
      <c r="AB663">
        <f t="shared" si="54"/>
        <v>1157</v>
      </c>
      <c r="AC663">
        <v>0</v>
      </c>
      <c r="AD663">
        <v>7378</v>
      </c>
      <c r="AE663">
        <v>0</v>
      </c>
      <c r="AF663">
        <v>0</v>
      </c>
      <c r="AG663">
        <v>0</v>
      </c>
      <c r="AH663">
        <v>1157</v>
      </c>
    </row>
    <row r="664" spans="1:34" x14ac:dyDescent="0.25">
      <c r="A664" t="str">
        <f t="shared" si="50"/>
        <v>MRKU05988957009920000</v>
      </c>
      <c r="B664" t="s">
        <v>549</v>
      </c>
      <c r="C664" s="22">
        <v>7009920000</v>
      </c>
      <c r="D664" s="20">
        <v>43732</v>
      </c>
      <c r="E664" t="s">
        <v>1046</v>
      </c>
      <c r="F664">
        <v>100</v>
      </c>
      <c r="G664" t="s">
        <v>1055</v>
      </c>
      <c r="H664">
        <v>31435</v>
      </c>
      <c r="I664">
        <v>246570.96</v>
      </c>
      <c r="J664">
        <v>0</v>
      </c>
      <c r="K664">
        <v>1143.57</v>
      </c>
      <c r="L664" t="s">
        <v>1048</v>
      </c>
      <c r="M664">
        <f t="shared" si="51"/>
        <v>32578.57</v>
      </c>
      <c r="N664" s="25">
        <f t="shared" si="52"/>
        <v>3.999561675052036</v>
      </c>
      <c r="O664" s="19">
        <f t="shared" si="53"/>
        <v>4</v>
      </c>
      <c r="P664">
        <v>700</v>
      </c>
      <c r="Q664">
        <v>0</v>
      </c>
      <c r="R664">
        <v>0</v>
      </c>
      <c r="S664">
        <v>700</v>
      </c>
      <c r="T664">
        <v>12.33</v>
      </c>
      <c r="U664" t="s">
        <v>1049</v>
      </c>
      <c r="V664" t="s">
        <v>1050</v>
      </c>
      <c r="W664" t="s">
        <v>1051</v>
      </c>
      <c r="X664" t="s">
        <v>1052</v>
      </c>
      <c r="Y664">
        <v>1303</v>
      </c>
      <c r="Z664">
        <v>0</v>
      </c>
      <c r="AA664">
        <v>0</v>
      </c>
      <c r="AB664">
        <f t="shared" si="54"/>
        <v>1303</v>
      </c>
      <c r="AC664">
        <v>0</v>
      </c>
      <c r="AD664">
        <v>6916</v>
      </c>
      <c r="AE664">
        <v>0</v>
      </c>
      <c r="AF664">
        <v>0</v>
      </c>
      <c r="AG664">
        <v>0</v>
      </c>
      <c r="AH664">
        <v>1303</v>
      </c>
    </row>
    <row r="665" spans="1:34" x14ac:dyDescent="0.25">
      <c r="A665" t="str">
        <f t="shared" si="50"/>
        <v>MRKU06159927009920000</v>
      </c>
      <c r="B665" t="s">
        <v>550</v>
      </c>
      <c r="C665" s="22">
        <v>7009920000</v>
      </c>
      <c r="D665" s="20">
        <v>43724</v>
      </c>
      <c r="E665" t="s">
        <v>1046</v>
      </c>
      <c r="F665">
        <v>100</v>
      </c>
      <c r="G665" t="s">
        <v>1047</v>
      </c>
      <c r="H665">
        <v>37981</v>
      </c>
      <c r="I665">
        <v>42174</v>
      </c>
      <c r="J665">
        <v>0</v>
      </c>
      <c r="K665">
        <v>1001.9</v>
      </c>
      <c r="L665" t="s">
        <v>1048</v>
      </c>
      <c r="M665">
        <f t="shared" si="51"/>
        <v>38982.9</v>
      </c>
      <c r="N665" s="25">
        <f t="shared" si="52"/>
        <v>3.9991893881676321</v>
      </c>
      <c r="O665" s="19">
        <f t="shared" si="53"/>
        <v>4</v>
      </c>
      <c r="P665">
        <v>950</v>
      </c>
      <c r="Q665">
        <v>0</v>
      </c>
      <c r="R665">
        <v>0</v>
      </c>
      <c r="S665">
        <v>950</v>
      </c>
      <c r="T665">
        <v>2.11</v>
      </c>
      <c r="U665" t="s">
        <v>1058</v>
      </c>
      <c r="V665" t="s">
        <v>1059</v>
      </c>
      <c r="W665" t="s">
        <v>1051</v>
      </c>
      <c r="X665" t="s">
        <v>1052</v>
      </c>
      <c r="Y665">
        <v>1559</v>
      </c>
      <c r="Z665">
        <v>0</v>
      </c>
      <c r="AA665">
        <v>0</v>
      </c>
      <c r="AB665">
        <f t="shared" si="54"/>
        <v>1559</v>
      </c>
      <c r="AC665">
        <v>0</v>
      </c>
      <c r="AD665">
        <v>8298</v>
      </c>
      <c r="AE665">
        <v>13</v>
      </c>
      <c r="AF665">
        <v>0</v>
      </c>
      <c r="AG665">
        <v>0</v>
      </c>
      <c r="AH665">
        <v>1572</v>
      </c>
    </row>
    <row r="666" spans="1:34" x14ac:dyDescent="0.25">
      <c r="A666" t="str">
        <f t="shared" si="50"/>
        <v>MRKU07874778516291000</v>
      </c>
      <c r="B666" t="s">
        <v>554</v>
      </c>
      <c r="C666" s="22">
        <v>8516291000</v>
      </c>
      <c r="D666" s="20">
        <v>43732</v>
      </c>
      <c r="E666" t="s">
        <v>1046</v>
      </c>
      <c r="F666">
        <v>100</v>
      </c>
      <c r="G666" t="s">
        <v>1047</v>
      </c>
      <c r="H666">
        <v>21719</v>
      </c>
      <c r="I666">
        <v>24116.400000000001</v>
      </c>
      <c r="J666">
        <v>0</v>
      </c>
      <c r="K666">
        <v>875.09</v>
      </c>
      <c r="L666" t="s">
        <v>1048</v>
      </c>
      <c r="M666">
        <f t="shared" si="51"/>
        <v>22594.09</v>
      </c>
      <c r="N666" s="25">
        <f t="shared" si="52"/>
        <v>2.6998210594009318</v>
      </c>
      <c r="O666" s="19">
        <f t="shared" si="53"/>
        <v>2.7</v>
      </c>
      <c r="P666">
        <v>300</v>
      </c>
      <c r="Q666">
        <v>0</v>
      </c>
      <c r="R666">
        <v>0</v>
      </c>
      <c r="S666">
        <v>300</v>
      </c>
      <c r="T666">
        <v>1.21</v>
      </c>
      <c r="U666" t="s">
        <v>1056</v>
      </c>
      <c r="V666" t="s">
        <v>1057</v>
      </c>
      <c r="W666" t="s">
        <v>1051</v>
      </c>
      <c r="X666" t="s">
        <v>1052</v>
      </c>
      <c r="Y666">
        <v>610</v>
      </c>
      <c r="Z666">
        <v>0</v>
      </c>
      <c r="AA666">
        <v>0</v>
      </c>
      <c r="AB666">
        <f t="shared" si="54"/>
        <v>610</v>
      </c>
      <c r="AC666">
        <v>0</v>
      </c>
      <c r="AD666">
        <v>4701</v>
      </c>
      <c r="AE666">
        <v>15</v>
      </c>
      <c r="AF666">
        <v>0</v>
      </c>
      <c r="AG666">
        <v>0</v>
      </c>
      <c r="AH666">
        <v>625</v>
      </c>
    </row>
    <row r="667" spans="1:34" x14ac:dyDescent="0.25">
      <c r="A667" t="str">
        <f t="shared" si="50"/>
        <v>MRKU08104328303004000</v>
      </c>
      <c r="B667" t="s">
        <v>557</v>
      </c>
      <c r="C667" s="22">
        <v>8303004000</v>
      </c>
      <c r="D667" s="20">
        <v>43728</v>
      </c>
      <c r="E667" t="s">
        <v>1046</v>
      </c>
      <c r="F667">
        <v>100</v>
      </c>
      <c r="G667" t="s">
        <v>1055</v>
      </c>
      <c r="H667">
        <v>52618</v>
      </c>
      <c r="I667">
        <v>412721.76</v>
      </c>
      <c r="J667">
        <v>0</v>
      </c>
      <c r="K667">
        <v>1002.63</v>
      </c>
      <c r="L667" t="s">
        <v>1048</v>
      </c>
      <c r="M667">
        <f t="shared" si="51"/>
        <v>53620.63</v>
      </c>
      <c r="N667" s="25">
        <f t="shared" si="52"/>
        <v>2.7004531651343897</v>
      </c>
      <c r="O667" s="19">
        <f t="shared" si="53"/>
        <v>2.8000000000000003</v>
      </c>
      <c r="P667">
        <v>950</v>
      </c>
      <c r="Q667">
        <v>0</v>
      </c>
      <c r="R667">
        <v>0</v>
      </c>
      <c r="S667">
        <v>950</v>
      </c>
      <c r="T667">
        <v>20.64</v>
      </c>
      <c r="U667" t="s">
        <v>1058</v>
      </c>
      <c r="V667" t="s">
        <v>1059</v>
      </c>
      <c r="W667" t="s">
        <v>1051</v>
      </c>
      <c r="X667" t="s">
        <v>1052</v>
      </c>
      <c r="Y667">
        <v>1448</v>
      </c>
      <c r="Z667">
        <v>0</v>
      </c>
      <c r="AA667">
        <v>0</v>
      </c>
      <c r="AB667">
        <f t="shared" si="54"/>
        <v>1448</v>
      </c>
      <c r="AC667">
        <v>0</v>
      </c>
      <c r="AD667">
        <v>11204</v>
      </c>
      <c r="AE667">
        <v>13</v>
      </c>
      <c r="AF667">
        <v>0</v>
      </c>
      <c r="AG667">
        <v>0</v>
      </c>
      <c r="AH667">
        <v>1461</v>
      </c>
    </row>
    <row r="668" spans="1:34" x14ac:dyDescent="0.25">
      <c r="A668" t="str">
        <f t="shared" si="50"/>
        <v>MRKU08922355703308800</v>
      </c>
      <c r="B668" t="s">
        <v>562</v>
      </c>
      <c r="C668" s="22">
        <v>5703308800</v>
      </c>
      <c r="D668" s="20">
        <v>43732</v>
      </c>
      <c r="E668" t="s">
        <v>1046</v>
      </c>
      <c r="F668">
        <v>100</v>
      </c>
      <c r="G668" t="s">
        <v>1047</v>
      </c>
      <c r="H668">
        <v>15400</v>
      </c>
      <c r="I668">
        <v>17100</v>
      </c>
      <c r="J668">
        <v>0</v>
      </c>
      <c r="K668">
        <v>874.77</v>
      </c>
      <c r="L668" t="s">
        <v>1048</v>
      </c>
      <c r="M668">
        <f t="shared" si="51"/>
        <v>16274.77</v>
      </c>
      <c r="N668" s="25">
        <f t="shared" si="52"/>
        <v>8.0001130584333904</v>
      </c>
      <c r="O668" s="19">
        <f t="shared" si="53"/>
        <v>8.1</v>
      </c>
      <c r="P668">
        <v>300</v>
      </c>
      <c r="Q668">
        <v>0</v>
      </c>
      <c r="R668">
        <v>0</v>
      </c>
      <c r="S668">
        <v>300</v>
      </c>
      <c r="T668">
        <v>0.86</v>
      </c>
      <c r="U668" t="s">
        <v>1056</v>
      </c>
      <c r="V668" t="s">
        <v>1057</v>
      </c>
      <c r="W668" t="s">
        <v>1051</v>
      </c>
      <c r="X668" t="s">
        <v>1052</v>
      </c>
      <c r="Y668">
        <v>1302</v>
      </c>
      <c r="Z668">
        <v>0</v>
      </c>
      <c r="AA668">
        <v>0</v>
      </c>
      <c r="AB668">
        <f t="shared" si="54"/>
        <v>1302</v>
      </c>
      <c r="AC668">
        <v>0</v>
      </c>
      <c r="AD668">
        <v>3575</v>
      </c>
      <c r="AE668">
        <v>9</v>
      </c>
      <c r="AF668">
        <v>0</v>
      </c>
      <c r="AG668">
        <v>0</v>
      </c>
      <c r="AH668">
        <v>1311</v>
      </c>
    </row>
    <row r="669" spans="1:34" x14ac:dyDescent="0.25">
      <c r="A669" t="str">
        <f t="shared" si="50"/>
        <v>MRKU09558638516291000</v>
      </c>
      <c r="B669" t="s">
        <v>566</v>
      </c>
      <c r="C669" s="22">
        <v>8516291000</v>
      </c>
      <c r="D669" s="20">
        <v>43732</v>
      </c>
      <c r="E669" t="s">
        <v>1046</v>
      </c>
      <c r="F669">
        <v>100</v>
      </c>
      <c r="G669" t="s">
        <v>1047</v>
      </c>
      <c r="H669">
        <v>21091</v>
      </c>
      <c r="I669">
        <v>23420</v>
      </c>
      <c r="J669">
        <v>0</v>
      </c>
      <c r="K669">
        <v>875.05</v>
      </c>
      <c r="L669" t="s">
        <v>1048</v>
      </c>
      <c r="M669">
        <f t="shared" si="51"/>
        <v>21966.05</v>
      </c>
      <c r="N669" s="25">
        <f t="shared" si="52"/>
        <v>2.699620550804537</v>
      </c>
      <c r="O669" s="19">
        <f t="shared" si="53"/>
        <v>2.7</v>
      </c>
      <c r="P669">
        <v>300</v>
      </c>
      <c r="Q669">
        <v>0</v>
      </c>
      <c r="R669">
        <v>0</v>
      </c>
      <c r="S669">
        <v>300</v>
      </c>
      <c r="T669">
        <v>1.17</v>
      </c>
      <c r="U669" t="s">
        <v>1056</v>
      </c>
      <c r="V669" t="s">
        <v>1057</v>
      </c>
      <c r="W669" t="s">
        <v>1051</v>
      </c>
      <c r="X669" t="s">
        <v>1052</v>
      </c>
      <c r="Y669">
        <v>593</v>
      </c>
      <c r="Z669">
        <v>0</v>
      </c>
      <c r="AA669">
        <v>0</v>
      </c>
      <c r="AB669">
        <f t="shared" si="54"/>
        <v>593</v>
      </c>
      <c r="AC669">
        <v>0</v>
      </c>
      <c r="AD669">
        <v>4572</v>
      </c>
      <c r="AE669">
        <v>15</v>
      </c>
      <c r="AF669">
        <v>0</v>
      </c>
      <c r="AG669">
        <v>0</v>
      </c>
      <c r="AH669">
        <v>608</v>
      </c>
    </row>
    <row r="670" spans="1:34" x14ac:dyDescent="0.25">
      <c r="A670" t="str">
        <f t="shared" si="50"/>
        <v>MRKU09680488206000000</v>
      </c>
      <c r="B670" t="s">
        <v>569</v>
      </c>
      <c r="C670" s="22">
        <v>8206000000</v>
      </c>
      <c r="D670" s="20">
        <v>43728</v>
      </c>
      <c r="E670" t="s">
        <v>1046</v>
      </c>
      <c r="F670">
        <v>100</v>
      </c>
      <c r="G670" t="s">
        <v>1047</v>
      </c>
      <c r="H670">
        <v>88028</v>
      </c>
      <c r="I670">
        <v>97746.82</v>
      </c>
      <c r="J670">
        <v>0</v>
      </c>
      <c r="K670">
        <v>1004.4</v>
      </c>
      <c r="L670" t="s">
        <v>1048</v>
      </c>
      <c r="M670">
        <f t="shared" si="51"/>
        <v>89032.4</v>
      </c>
      <c r="N670" s="25">
        <f t="shared" si="52"/>
        <v>3.6997767105008967</v>
      </c>
      <c r="O670" s="19">
        <f t="shared" si="53"/>
        <v>3.7</v>
      </c>
      <c r="P670">
        <v>950</v>
      </c>
      <c r="Q670">
        <v>0</v>
      </c>
      <c r="R670">
        <v>0</v>
      </c>
      <c r="S670">
        <v>950</v>
      </c>
      <c r="T670">
        <v>4.8899999999999997</v>
      </c>
      <c r="U670" t="s">
        <v>1058</v>
      </c>
      <c r="V670" t="s">
        <v>1059</v>
      </c>
      <c r="W670" t="s">
        <v>1051</v>
      </c>
      <c r="X670" t="s">
        <v>1052</v>
      </c>
      <c r="Y670">
        <v>3294</v>
      </c>
      <c r="Z670">
        <v>0</v>
      </c>
      <c r="AA670">
        <v>0</v>
      </c>
      <c r="AB670">
        <f t="shared" si="54"/>
        <v>3294</v>
      </c>
      <c r="AC670">
        <v>0</v>
      </c>
      <c r="AD670">
        <v>18655</v>
      </c>
      <c r="AE670">
        <v>13</v>
      </c>
      <c r="AF670">
        <v>0</v>
      </c>
      <c r="AG670">
        <v>0</v>
      </c>
      <c r="AH670">
        <v>3307</v>
      </c>
    </row>
    <row r="671" spans="1:34" x14ac:dyDescent="0.25">
      <c r="A671" t="str">
        <f t="shared" si="50"/>
        <v>MRKU10295118516291000</v>
      </c>
      <c r="B671" t="s">
        <v>574</v>
      </c>
      <c r="C671" s="22">
        <v>8516291000</v>
      </c>
      <c r="D671" s="20">
        <v>43732</v>
      </c>
      <c r="E671" t="s">
        <v>1046</v>
      </c>
      <c r="F671">
        <v>100</v>
      </c>
      <c r="G671" t="s">
        <v>1047</v>
      </c>
      <c r="H671">
        <v>21091</v>
      </c>
      <c r="I671">
        <v>23420</v>
      </c>
      <c r="J671">
        <v>0</v>
      </c>
      <c r="K671">
        <v>875.05</v>
      </c>
      <c r="L671" t="s">
        <v>1048</v>
      </c>
      <c r="M671">
        <f t="shared" si="51"/>
        <v>21966.05</v>
      </c>
      <c r="N671" s="25">
        <f t="shared" si="52"/>
        <v>2.699620550804537</v>
      </c>
      <c r="O671" s="19">
        <f t="shared" si="53"/>
        <v>2.7</v>
      </c>
      <c r="P671">
        <v>300</v>
      </c>
      <c r="Q671">
        <v>0</v>
      </c>
      <c r="R671">
        <v>0</v>
      </c>
      <c r="S671">
        <v>300</v>
      </c>
      <c r="T671">
        <v>1.17</v>
      </c>
      <c r="U671" t="s">
        <v>1056</v>
      </c>
      <c r="V671" t="s">
        <v>1057</v>
      </c>
      <c r="W671" t="s">
        <v>1051</v>
      </c>
      <c r="X671" t="s">
        <v>1052</v>
      </c>
      <c r="Y671">
        <v>593</v>
      </c>
      <c r="Z671">
        <v>0</v>
      </c>
      <c r="AA671">
        <v>0</v>
      </c>
      <c r="AB671">
        <f t="shared" si="54"/>
        <v>593</v>
      </c>
      <c r="AC671">
        <v>0</v>
      </c>
      <c r="AD671">
        <v>4572</v>
      </c>
      <c r="AE671">
        <v>15</v>
      </c>
      <c r="AF671">
        <v>0</v>
      </c>
      <c r="AG671">
        <v>0</v>
      </c>
      <c r="AH671">
        <v>608</v>
      </c>
    </row>
    <row r="672" spans="1:34" x14ac:dyDescent="0.25">
      <c r="A672" t="str">
        <f t="shared" si="50"/>
        <v>MRKU10776755703308800</v>
      </c>
      <c r="B672" t="s">
        <v>580</v>
      </c>
      <c r="C672" s="22">
        <v>5703308800</v>
      </c>
      <c r="D672" s="20">
        <v>43732</v>
      </c>
      <c r="E672" t="s">
        <v>1046</v>
      </c>
      <c r="F672">
        <v>100</v>
      </c>
      <c r="G672" t="s">
        <v>1047</v>
      </c>
      <c r="H672">
        <v>15400</v>
      </c>
      <c r="I672">
        <v>17100</v>
      </c>
      <c r="J672">
        <v>0</v>
      </c>
      <c r="K672">
        <v>874.77</v>
      </c>
      <c r="L672" t="s">
        <v>1048</v>
      </c>
      <c r="M672">
        <f t="shared" si="51"/>
        <v>16274.77</v>
      </c>
      <c r="N672" s="25">
        <f t="shared" si="52"/>
        <v>8.0001130584333904</v>
      </c>
      <c r="O672" s="19">
        <f t="shared" si="53"/>
        <v>8.1</v>
      </c>
      <c r="P672">
        <v>300</v>
      </c>
      <c r="Q672">
        <v>0</v>
      </c>
      <c r="R672">
        <v>0</v>
      </c>
      <c r="S672">
        <v>300</v>
      </c>
      <c r="T672">
        <v>0.86</v>
      </c>
      <c r="U672" t="s">
        <v>1056</v>
      </c>
      <c r="V672" t="s">
        <v>1057</v>
      </c>
      <c r="W672" t="s">
        <v>1051</v>
      </c>
      <c r="X672" t="s">
        <v>1052</v>
      </c>
      <c r="Y672">
        <v>1302</v>
      </c>
      <c r="Z672">
        <v>0</v>
      </c>
      <c r="AA672">
        <v>0</v>
      </c>
      <c r="AB672">
        <f t="shared" si="54"/>
        <v>1302</v>
      </c>
      <c r="AC672">
        <v>0</v>
      </c>
      <c r="AD672">
        <v>3575</v>
      </c>
      <c r="AE672">
        <v>9</v>
      </c>
      <c r="AF672">
        <v>0</v>
      </c>
      <c r="AG672">
        <v>0</v>
      </c>
      <c r="AH672">
        <v>1311</v>
      </c>
    </row>
    <row r="673" spans="1:34" x14ac:dyDescent="0.25">
      <c r="A673" t="str">
        <f t="shared" si="50"/>
        <v>MRKU20877706910900000</v>
      </c>
      <c r="B673" t="s">
        <v>582</v>
      </c>
      <c r="C673" s="22">
        <v>6910900000</v>
      </c>
      <c r="D673" s="20">
        <v>43725</v>
      </c>
      <c r="E673" t="s">
        <v>1046</v>
      </c>
      <c r="F673">
        <v>100</v>
      </c>
      <c r="G673" t="s">
        <v>1047</v>
      </c>
      <c r="H673">
        <v>22496</v>
      </c>
      <c r="I673">
        <v>24979.68</v>
      </c>
      <c r="J673">
        <v>0</v>
      </c>
      <c r="K673">
        <v>1143.1300000000001</v>
      </c>
      <c r="L673" t="s">
        <v>1048</v>
      </c>
      <c r="M673">
        <f t="shared" si="51"/>
        <v>23639.13</v>
      </c>
      <c r="N673" s="25">
        <f t="shared" si="52"/>
        <v>7.0011036785194714</v>
      </c>
      <c r="O673" s="19">
        <f t="shared" si="53"/>
        <v>7.1</v>
      </c>
      <c r="P673">
        <v>700</v>
      </c>
      <c r="Q673">
        <v>0</v>
      </c>
      <c r="R673">
        <v>0</v>
      </c>
      <c r="S673">
        <v>700</v>
      </c>
      <c r="T673">
        <v>1.25</v>
      </c>
      <c r="U673" t="s">
        <v>1049</v>
      </c>
      <c r="V673" t="s">
        <v>1050</v>
      </c>
      <c r="W673" t="s">
        <v>1051</v>
      </c>
      <c r="X673" t="s">
        <v>1052</v>
      </c>
      <c r="Y673">
        <v>1655</v>
      </c>
      <c r="Z673">
        <v>0</v>
      </c>
      <c r="AA673">
        <v>0</v>
      </c>
      <c r="AB673">
        <f t="shared" si="54"/>
        <v>1655</v>
      </c>
      <c r="AC673">
        <v>0</v>
      </c>
      <c r="AD673">
        <v>5199</v>
      </c>
      <c r="AE673">
        <v>0</v>
      </c>
      <c r="AF673">
        <v>0</v>
      </c>
      <c r="AG673">
        <v>0</v>
      </c>
      <c r="AH673">
        <v>1655</v>
      </c>
    </row>
    <row r="674" spans="1:34" x14ac:dyDescent="0.25">
      <c r="A674" t="str">
        <f t="shared" si="50"/>
        <v>MRKU22643889405409990</v>
      </c>
      <c r="B674" t="s">
        <v>584</v>
      </c>
      <c r="C674" s="22">
        <v>9405409990</v>
      </c>
      <c r="D674" s="20">
        <v>43725</v>
      </c>
      <c r="E674" t="s">
        <v>1046</v>
      </c>
      <c r="F674">
        <v>100</v>
      </c>
      <c r="G674" t="s">
        <v>1047</v>
      </c>
      <c r="H674">
        <v>14181</v>
      </c>
      <c r="I674">
        <v>15746.4</v>
      </c>
      <c r="J674">
        <v>0</v>
      </c>
      <c r="K674">
        <v>1149.3399999999999</v>
      </c>
      <c r="L674" t="s">
        <v>1048</v>
      </c>
      <c r="M674">
        <f t="shared" si="51"/>
        <v>15330.34</v>
      </c>
      <c r="N674" s="25">
        <f t="shared" si="52"/>
        <v>2.5178828388672398</v>
      </c>
      <c r="O674" s="19">
        <f t="shared" si="53"/>
        <v>2.6</v>
      </c>
      <c r="P674">
        <v>68</v>
      </c>
      <c r="Q674">
        <v>0</v>
      </c>
      <c r="R674">
        <v>0</v>
      </c>
      <c r="S674">
        <v>700</v>
      </c>
      <c r="T674">
        <v>8.15</v>
      </c>
      <c r="U674" t="s">
        <v>1049</v>
      </c>
      <c r="V674" t="s">
        <v>1050</v>
      </c>
      <c r="W674" t="s">
        <v>1051</v>
      </c>
      <c r="X674" t="s">
        <v>1052</v>
      </c>
      <c r="Y674">
        <v>386</v>
      </c>
      <c r="Z674">
        <v>0</v>
      </c>
      <c r="AA674">
        <v>0</v>
      </c>
      <c r="AB674">
        <f t="shared" si="54"/>
        <v>386</v>
      </c>
      <c r="AC674">
        <v>0</v>
      </c>
      <c r="AD674">
        <v>2949</v>
      </c>
      <c r="AE674">
        <v>0</v>
      </c>
      <c r="AF674">
        <v>0</v>
      </c>
      <c r="AG674">
        <v>0</v>
      </c>
      <c r="AH674">
        <v>386</v>
      </c>
    </row>
    <row r="675" spans="1:34" x14ac:dyDescent="0.25">
      <c r="A675" t="str">
        <f t="shared" si="50"/>
        <v>MRKU22643889405109190</v>
      </c>
      <c r="B675" t="s">
        <v>584</v>
      </c>
      <c r="C675" s="22">
        <v>9405109190</v>
      </c>
      <c r="D675" s="20">
        <v>43725</v>
      </c>
      <c r="E675" t="s">
        <v>1046</v>
      </c>
      <c r="F675">
        <v>100</v>
      </c>
      <c r="G675" t="s">
        <v>1047</v>
      </c>
      <c r="H675">
        <v>1594</v>
      </c>
      <c r="I675">
        <v>1770</v>
      </c>
      <c r="J675">
        <v>0</v>
      </c>
      <c r="K675">
        <v>1149.3399999999999</v>
      </c>
      <c r="L675" t="s">
        <v>1048</v>
      </c>
      <c r="M675">
        <f t="shared" si="51"/>
        <v>2743.34</v>
      </c>
      <c r="N675" s="25">
        <f t="shared" si="52"/>
        <v>1.5674323999212636</v>
      </c>
      <c r="O675" s="19">
        <f t="shared" si="53"/>
        <v>1.6</v>
      </c>
      <c r="P675">
        <v>8</v>
      </c>
      <c r="Q675">
        <v>0</v>
      </c>
      <c r="R675">
        <v>0</v>
      </c>
      <c r="S675">
        <v>700</v>
      </c>
      <c r="T675">
        <v>8.15</v>
      </c>
      <c r="U675" t="s">
        <v>1049</v>
      </c>
      <c r="V675" t="s">
        <v>1050</v>
      </c>
      <c r="W675" t="s">
        <v>1051</v>
      </c>
      <c r="X675" t="s">
        <v>1052</v>
      </c>
      <c r="Y675">
        <v>43</v>
      </c>
      <c r="Z675">
        <v>0</v>
      </c>
      <c r="AA675">
        <v>0</v>
      </c>
      <c r="AB675">
        <f t="shared" si="54"/>
        <v>43</v>
      </c>
      <c r="AC675">
        <v>0</v>
      </c>
      <c r="AD675">
        <v>331</v>
      </c>
      <c r="AE675">
        <v>0</v>
      </c>
      <c r="AF675">
        <v>0</v>
      </c>
      <c r="AG675">
        <v>0</v>
      </c>
      <c r="AH675">
        <v>43</v>
      </c>
    </row>
    <row r="676" spans="1:34" x14ac:dyDescent="0.25">
      <c r="A676" t="str">
        <f t="shared" si="50"/>
        <v>MRKU22643889405109890</v>
      </c>
      <c r="B676" t="s">
        <v>584</v>
      </c>
      <c r="C676" s="22">
        <v>9405109890</v>
      </c>
      <c r="D676" s="20">
        <v>43725</v>
      </c>
      <c r="E676" t="s">
        <v>1046</v>
      </c>
      <c r="F676">
        <v>100</v>
      </c>
      <c r="G676" t="s">
        <v>1047</v>
      </c>
      <c r="H676">
        <v>22270</v>
      </c>
      <c r="I676">
        <v>24729</v>
      </c>
      <c r="J676">
        <v>0</v>
      </c>
      <c r="K676">
        <v>1149.3399999999999</v>
      </c>
      <c r="L676" t="s">
        <v>1048</v>
      </c>
      <c r="M676">
        <f t="shared" si="51"/>
        <v>23419.34</v>
      </c>
      <c r="N676" s="25">
        <f t="shared" si="52"/>
        <v>2.5876049453144279</v>
      </c>
      <c r="O676" s="19">
        <f t="shared" si="53"/>
        <v>2.6</v>
      </c>
      <c r="P676">
        <v>106</v>
      </c>
      <c r="Q676">
        <v>0</v>
      </c>
      <c r="R676">
        <v>0</v>
      </c>
      <c r="S676">
        <v>700</v>
      </c>
      <c r="T676">
        <v>8.15</v>
      </c>
      <c r="U676" t="s">
        <v>1049</v>
      </c>
      <c r="V676" t="s">
        <v>1050</v>
      </c>
      <c r="W676" t="s">
        <v>1051</v>
      </c>
      <c r="X676" t="s">
        <v>1052</v>
      </c>
      <c r="Y676">
        <v>606</v>
      </c>
      <c r="Z676">
        <v>0</v>
      </c>
      <c r="AA676">
        <v>0</v>
      </c>
      <c r="AB676">
        <f t="shared" si="54"/>
        <v>606</v>
      </c>
      <c r="AC676">
        <v>0</v>
      </c>
      <c r="AD676">
        <v>4631</v>
      </c>
      <c r="AE676">
        <v>0</v>
      </c>
      <c r="AF676">
        <v>0</v>
      </c>
      <c r="AG676">
        <v>0</v>
      </c>
      <c r="AH676">
        <v>606</v>
      </c>
    </row>
    <row r="677" spans="1:34" x14ac:dyDescent="0.25">
      <c r="A677" t="str">
        <f t="shared" si="50"/>
        <v>MRKU22643889405401000</v>
      </c>
      <c r="B677" t="s">
        <v>584</v>
      </c>
      <c r="C677" s="22">
        <v>9405401000</v>
      </c>
      <c r="D677" s="20">
        <v>43725</v>
      </c>
      <c r="E677" t="s">
        <v>1046</v>
      </c>
      <c r="F677">
        <v>100</v>
      </c>
      <c r="G677" t="s">
        <v>1047</v>
      </c>
      <c r="H677">
        <v>108813</v>
      </c>
      <c r="I677">
        <v>120826.44</v>
      </c>
      <c r="J677">
        <v>0</v>
      </c>
      <c r="K677">
        <v>1149.3399999999999</v>
      </c>
      <c r="L677" t="s">
        <v>1048</v>
      </c>
      <c r="M677">
        <f t="shared" si="51"/>
        <v>109962.34</v>
      </c>
      <c r="N677" s="25">
        <f t="shared" si="52"/>
        <v>3.6903543522264077</v>
      </c>
      <c r="O677" s="19">
        <f t="shared" si="53"/>
        <v>3.7</v>
      </c>
      <c r="P677">
        <v>519</v>
      </c>
      <c r="Q677">
        <v>0</v>
      </c>
      <c r="R677">
        <v>0</v>
      </c>
      <c r="S677">
        <v>700</v>
      </c>
      <c r="T677">
        <v>8.15</v>
      </c>
      <c r="U677" t="s">
        <v>1049</v>
      </c>
      <c r="V677" t="s">
        <v>1050</v>
      </c>
      <c r="W677" t="s">
        <v>1051</v>
      </c>
      <c r="X677" t="s">
        <v>1052</v>
      </c>
      <c r="Y677">
        <v>4058</v>
      </c>
      <c r="Z677">
        <v>0</v>
      </c>
      <c r="AA677">
        <v>0</v>
      </c>
      <c r="AB677">
        <f t="shared" si="54"/>
        <v>4058</v>
      </c>
      <c r="AC677">
        <v>0</v>
      </c>
      <c r="AD677">
        <v>22848</v>
      </c>
      <c r="AE677">
        <v>0</v>
      </c>
      <c r="AF677">
        <v>0</v>
      </c>
      <c r="AG677">
        <v>0</v>
      </c>
      <c r="AH677">
        <v>4058</v>
      </c>
    </row>
    <row r="678" spans="1:34" x14ac:dyDescent="0.25">
      <c r="A678" t="str">
        <f t="shared" si="50"/>
        <v>MRKU23980529405109890</v>
      </c>
      <c r="B678" t="s">
        <v>589</v>
      </c>
      <c r="C678" s="22">
        <v>9405109890</v>
      </c>
      <c r="D678" s="20">
        <v>43725</v>
      </c>
      <c r="E678" t="s">
        <v>1046</v>
      </c>
      <c r="F678">
        <v>100</v>
      </c>
      <c r="G678" t="s">
        <v>1047</v>
      </c>
      <c r="H678">
        <v>6297</v>
      </c>
      <c r="I678">
        <v>6992</v>
      </c>
      <c r="J678">
        <v>0</v>
      </c>
      <c r="K678">
        <v>1145.46</v>
      </c>
      <c r="L678" t="s">
        <v>1048</v>
      </c>
      <c r="M678">
        <f t="shared" si="51"/>
        <v>7442.46</v>
      </c>
      <c r="N678" s="25">
        <f t="shared" si="52"/>
        <v>2.3245002324500232</v>
      </c>
      <c r="O678" s="19">
        <f t="shared" si="53"/>
        <v>2.4</v>
      </c>
      <c r="P678">
        <v>64</v>
      </c>
      <c r="Q678">
        <v>0</v>
      </c>
      <c r="R678">
        <v>0</v>
      </c>
      <c r="S678">
        <v>700</v>
      </c>
      <c r="T678">
        <v>3.84</v>
      </c>
      <c r="U678" t="s">
        <v>1049</v>
      </c>
      <c r="V678" t="s">
        <v>1050</v>
      </c>
      <c r="W678" t="s">
        <v>1051</v>
      </c>
      <c r="X678" t="s">
        <v>1052</v>
      </c>
      <c r="Y678">
        <v>173</v>
      </c>
      <c r="Z678">
        <v>0</v>
      </c>
      <c r="AA678">
        <v>0</v>
      </c>
      <c r="AB678">
        <f t="shared" si="54"/>
        <v>173</v>
      </c>
      <c r="AC678">
        <v>0</v>
      </c>
      <c r="AD678">
        <v>1328</v>
      </c>
      <c r="AE678">
        <v>0</v>
      </c>
      <c r="AF678">
        <v>0</v>
      </c>
      <c r="AG678">
        <v>0</v>
      </c>
      <c r="AH678">
        <v>173</v>
      </c>
    </row>
    <row r="679" spans="1:34" x14ac:dyDescent="0.25">
      <c r="A679" t="str">
        <f t="shared" si="50"/>
        <v>MRKU23980529405109190</v>
      </c>
      <c r="B679" t="s">
        <v>589</v>
      </c>
      <c r="C679" s="22">
        <v>9405109190</v>
      </c>
      <c r="D679" s="20">
        <v>43725</v>
      </c>
      <c r="E679" t="s">
        <v>1046</v>
      </c>
      <c r="F679">
        <v>100</v>
      </c>
      <c r="G679" t="s">
        <v>1047</v>
      </c>
      <c r="H679">
        <v>18954</v>
      </c>
      <c r="I679">
        <v>21046.92</v>
      </c>
      <c r="J679">
        <v>0</v>
      </c>
      <c r="K679">
        <v>1145.46</v>
      </c>
      <c r="L679" t="s">
        <v>1048</v>
      </c>
      <c r="M679">
        <f t="shared" si="51"/>
        <v>20099.46</v>
      </c>
      <c r="N679" s="25">
        <f t="shared" si="52"/>
        <v>2.587134181714335</v>
      </c>
      <c r="O679" s="19">
        <f t="shared" si="53"/>
        <v>2.6</v>
      </c>
      <c r="P679">
        <v>192</v>
      </c>
      <c r="Q679">
        <v>0</v>
      </c>
      <c r="R679">
        <v>0</v>
      </c>
      <c r="S679">
        <v>700</v>
      </c>
      <c r="T679">
        <v>3.84</v>
      </c>
      <c r="U679" t="s">
        <v>1049</v>
      </c>
      <c r="V679" t="s">
        <v>1050</v>
      </c>
      <c r="W679" t="s">
        <v>1051</v>
      </c>
      <c r="X679" t="s">
        <v>1052</v>
      </c>
      <c r="Y679">
        <v>520</v>
      </c>
      <c r="Z679">
        <v>0</v>
      </c>
      <c r="AA679">
        <v>0</v>
      </c>
      <c r="AB679">
        <f t="shared" si="54"/>
        <v>520</v>
      </c>
      <c r="AC679">
        <v>0</v>
      </c>
      <c r="AD679">
        <v>3996</v>
      </c>
      <c r="AE679">
        <v>0</v>
      </c>
      <c r="AF679">
        <v>0</v>
      </c>
      <c r="AG679">
        <v>0</v>
      </c>
      <c r="AH679">
        <v>520</v>
      </c>
    </row>
    <row r="680" spans="1:34" x14ac:dyDescent="0.25">
      <c r="A680" t="str">
        <f t="shared" si="50"/>
        <v>MRKU23980529405401000</v>
      </c>
      <c r="B680" t="s">
        <v>589</v>
      </c>
      <c r="C680" s="22">
        <v>9405401000</v>
      </c>
      <c r="D680" s="20">
        <v>43725</v>
      </c>
      <c r="E680" t="s">
        <v>1046</v>
      </c>
      <c r="F680">
        <v>100</v>
      </c>
      <c r="G680" t="s">
        <v>1047</v>
      </c>
      <c r="H680">
        <v>38239</v>
      </c>
      <c r="I680">
        <v>42460.32</v>
      </c>
      <c r="J680">
        <v>0</v>
      </c>
      <c r="K680">
        <v>1145.46</v>
      </c>
      <c r="L680" t="s">
        <v>1048</v>
      </c>
      <c r="M680">
        <f t="shared" si="51"/>
        <v>39384.46</v>
      </c>
      <c r="N680" s="25">
        <f t="shared" si="52"/>
        <v>3.6511862800708705</v>
      </c>
      <c r="O680" s="19">
        <f t="shared" si="53"/>
        <v>3.7</v>
      </c>
      <c r="P680">
        <v>387</v>
      </c>
      <c r="Q680">
        <v>0</v>
      </c>
      <c r="R680">
        <v>0</v>
      </c>
      <c r="S680">
        <v>700</v>
      </c>
      <c r="T680">
        <v>3.84</v>
      </c>
      <c r="U680" t="s">
        <v>1049</v>
      </c>
      <c r="V680" t="s">
        <v>1050</v>
      </c>
      <c r="W680" t="s">
        <v>1051</v>
      </c>
      <c r="X680" t="s">
        <v>1052</v>
      </c>
      <c r="Y680">
        <v>1438</v>
      </c>
      <c r="Z680">
        <v>0</v>
      </c>
      <c r="AA680">
        <v>0</v>
      </c>
      <c r="AB680">
        <f t="shared" si="54"/>
        <v>1438</v>
      </c>
      <c r="AC680">
        <v>0</v>
      </c>
      <c r="AD680">
        <v>8139</v>
      </c>
      <c r="AE680">
        <v>0</v>
      </c>
      <c r="AF680">
        <v>0</v>
      </c>
      <c r="AG680">
        <v>0</v>
      </c>
      <c r="AH680">
        <v>1438</v>
      </c>
    </row>
    <row r="681" spans="1:34" x14ac:dyDescent="0.25">
      <c r="A681" t="str">
        <f t="shared" si="50"/>
        <v>MRKU23980529405409990</v>
      </c>
      <c r="B681" t="s">
        <v>589</v>
      </c>
      <c r="C681" s="22">
        <v>9405409990</v>
      </c>
      <c r="D681" s="20">
        <v>43725</v>
      </c>
      <c r="E681" t="s">
        <v>1046</v>
      </c>
      <c r="F681">
        <v>100</v>
      </c>
      <c r="G681" t="s">
        <v>1047</v>
      </c>
      <c r="H681">
        <v>5674</v>
      </c>
      <c r="I681">
        <v>6300</v>
      </c>
      <c r="J681">
        <v>0</v>
      </c>
      <c r="K681">
        <v>1145.46</v>
      </c>
      <c r="L681" t="s">
        <v>1048</v>
      </c>
      <c r="M681">
        <f t="shared" si="51"/>
        <v>6819.46</v>
      </c>
      <c r="N681" s="25">
        <f t="shared" si="52"/>
        <v>2.2875711566604982</v>
      </c>
      <c r="O681" s="19">
        <f t="shared" si="53"/>
        <v>2.3000000000000003</v>
      </c>
      <c r="P681">
        <v>57</v>
      </c>
      <c r="Q681">
        <v>0</v>
      </c>
      <c r="R681">
        <v>0</v>
      </c>
      <c r="S681">
        <v>700</v>
      </c>
      <c r="T681">
        <v>3.84</v>
      </c>
      <c r="U681" t="s">
        <v>1049</v>
      </c>
      <c r="V681" t="s">
        <v>1050</v>
      </c>
      <c r="W681" t="s">
        <v>1051</v>
      </c>
      <c r="X681" t="s">
        <v>1052</v>
      </c>
      <c r="Y681">
        <v>156</v>
      </c>
      <c r="Z681">
        <v>0</v>
      </c>
      <c r="AA681">
        <v>0</v>
      </c>
      <c r="AB681">
        <f t="shared" si="54"/>
        <v>156</v>
      </c>
      <c r="AC681">
        <v>0</v>
      </c>
      <c r="AD681">
        <v>1196</v>
      </c>
      <c r="AE681">
        <v>0</v>
      </c>
      <c r="AF681">
        <v>0</v>
      </c>
      <c r="AG681">
        <v>0</v>
      </c>
      <c r="AH681">
        <v>156</v>
      </c>
    </row>
    <row r="682" spans="1:34" x14ac:dyDescent="0.25">
      <c r="A682" t="str">
        <f t="shared" si="50"/>
        <v>MRKU25908888508110000</v>
      </c>
      <c r="B682" t="s">
        <v>591</v>
      </c>
      <c r="C682" s="22">
        <v>8508110000</v>
      </c>
      <c r="D682" s="20">
        <v>43728</v>
      </c>
      <c r="E682" t="s">
        <v>1046</v>
      </c>
      <c r="F682">
        <v>100</v>
      </c>
      <c r="G682" t="s">
        <v>1047</v>
      </c>
      <c r="H682">
        <v>22241</v>
      </c>
      <c r="I682">
        <v>24696</v>
      </c>
      <c r="J682">
        <v>0</v>
      </c>
      <c r="K682">
        <v>1001.11</v>
      </c>
      <c r="L682" t="s">
        <v>1048</v>
      </c>
      <c r="M682">
        <f t="shared" si="51"/>
        <v>23242.11</v>
      </c>
      <c r="N682" s="25">
        <f t="shared" si="52"/>
        <v>2.1985955664094181</v>
      </c>
      <c r="O682" s="19">
        <f t="shared" si="53"/>
        <v>2.2000000000000002</v>
      </c>
      <c r="P682">
        <v>950</v>
      </c>
      <c r="Q682">
        <v>0</v>
      </c>
      <c r="R682">
        <v>0</v>
      </c>
      <c r="S682">
        <v>950</v>
      </c>
      <c r="T682">
        <v>1.23</v>
      </c>
      <c r="U682" t="s">
        <v>1058</v>
      </c>
      <c r="V682" t="s">
        <v>1059</v>
      </c>
      <c r="W682" t="s">
        <v>1051</v>
      </c>
      <c r="X682" t="s">
        <v>1052</v>
      </c>
      <c r="Y682">
        <v>511</v>
      </c>
      <c r="Z682">
        <v>0</v>
      </c>
      <c r="AA682">
        <v>0</v>
      </c>
      <c r="AB682">
        <f t="shared" si="54"/>
        <v>511</v>
      </c>
      <c r="AC682">
        <v>0</v>
      </c>
      <c r="AD682">
        <v>4941</v>
      </c>
      <c r="AE682">
        <v>13</v>
      </c>
      <c r="AF682">
        <v>0</v>
      </c>
      <c r="AG682">
        <v>0</v>
      </c>
      <c r="AH682">
        <v>524</v>
      </c>
    </row>
    <row r="683" spans="1:34" x14ac:dyDescent="0.25">
      <c r="A683" t="str">
        <f t="shared" si="50"/>
        <v>MRKU27654988536699099</v>
      </c>
      <c r="B683" t="s">
        <v>592</v>
      </c>
      <c r="C683" s="22">
        <v>8536699099</v>
      </c>
      <c r="D683" s="20">
        <v>43732</v>
      </c>
      <c r="E683" t="s">
        <v>1046</v>
      </c>
      <c r="F683">
        <v>100</v>
      </c>
      <c r="G683" t="s">
        <v>1047</v>
      </c>
      <c r="H683">
        <v>3081</v>
      </c>
      <c r="I683">
        <v>3420.9</v>
      </c>
      <c r="J683">
        <v>0</v>
      </c>
      <c r="K683">
        <v>878.7</v>
      </c>
      <c r="L683" t="s">
        <v>1048</v>
      </c>
      <c r="M683">
        <f t="shared" si="51"/>
        <v>3959.7</v>
      </c>
      <c r="N683" s="25">
        <f t="shared" si="52"/>
        <v>1.8183195696643686</v>
      </c>
      <c r="O683" s="19">
        <f t="shared" si="53"/>
        <v>1.9000000000000001</v>
      </c>
      <c r="P683">
        <v>10</v>
      </c>
      <c r="Q683">
        <v>0</v>
      </c>
      <c r="R683">
        <v>0</v>
      </c>
      <c r="S683">
        <v>300</v>
      </c>
      <c r="T683">
        <v>5.22</v>
      </c>
      <c r="U683" t="s">
        <v>1056</v>
      </c>
      <c r="V683" t="s">
        <v>1057</v>
      </c>
      <c r="W683" t="s">
        <v>1051</v>
      </c>
      <c r="X683" t="s">
        <v>1052</v>
      </c>
      <c r="Y683">
        <v>72</v>
      </c>
      <c r="Z683">
        <v>0</v>
      </c>
      <c r="AA683">
        <v>0</v>
      </c>
      <c r="AB683">
        <f t="shared" si="54"/>
        <v>72</v>
      </c>
      <c r="AC683">
        <v>0</v>
      </c>
      <c r="AD683">
        <v>638</v>
      </c>
      <c r="AE683">
        <v>16</v>
      </c>
      <c r="AF683">
        <v>0</v>
      </c>
      <c r="AG683">
        <v>0</v>
      </c>
      <c r="AH683">
        <v>88</v>
      </c>
    </row>
    <row r="684" spans="1:34" x14ac:dyDescent="0.25">
      <c r="A684" t="str">
        <f t="shared" si="50"/>
        <v>MRKU27654988544429090</v>
      </c>
      <c r="B684" t="s">
        <v>592</v>
      </c>
      <c r="C684" s="22">
        <v>8544429090</v>
      </c>
      <c r="D684" s="20">
        <v>43732</v>
      </c>
      <c r="E684" t="s">
        <v>1046</v>
      </c>
      <c r="F684">
        <v>100</v>
      </c>
      <c r="G684" t="s">
        <v>1047</v>
      </c>
      <c r="H684">
        <v>14682</v>
      </c>
      <c r="I684">
        <v>16303.32</v>
      </c>
      <c r="J684">
        <v>0</v>
      </c>
      <c r="K684">
        <v>878.7</v>
      </c>
      <c r="L684" t="s">
        <v>1048</v>
      </c>
      <c r="M684">
        <f t="shared" si="51"/>
        <v>15560.7</v>
      </c>
      <c r="N684" s="25">
        <f t="shared" si="52"/>
        <v>3.1425321482966702</v>
      </c>
      <c r="O684" s="19">
        <f t="shared" si="53"/>
        <v>3.2</v>
      </c>
      <c r="P684">
        <v>47</v>
      </c>
      <c r="Q684">
        <v>0</v>
      </c>
      <c r="R684">
        <v>0</v>
      </c>
      <c r="S684">
        <v>300</v>
      </c>
      <c r="T684">
        <v>5.22</v>
      </c>
      <c r="U684" t="s">
        <v>1056</v>
      </c>
      <c r="V684" t="s">
        <v>1057</v>
      </c>
      <c r="W684" t="s">
        <v>1051</v>
      </c>
      <c r="X684" t="s">
        <v>1052</v>
      </c>
      <c r="Y684">
        <v>489</v>
      </c>
      <c r="Z684">
        <v>0</v>
      </c>
      <c r="AA684">
        <v>0</v>
      </c>
      <c r="AB684">
        <f t="shared" si="54"/>
        <v>489</v>
      </c>
      <c r="AC684">
        <v>0</v>
      </c>
      <c r="AD684">
        <v>3071</v>
      </c>
      <c r="AE684">
        <v>0</v>
      </c>
      <c r="AF684">
        <v>0</v>
      </c>
      <c r="AG684">
        <v>0</v>
      </c>
      <c r="AH684">
        <v>489</v>
      </c>
    </row>
    <row r="685" spans="1:34" x14ac:dyDescent="0.25">
      <c r="A685" t="str">
        <f t="shared" si="50"/>
        <v>MRKU27654988467810000</v>
      </c>
      <c r="B685" t="s">
        <v>592</v>
      </c>
      <c r="C685" s="22">
        <v>8467810000</v>
      </c>
      <c r="D685" s="20">
        <v>43732</v>
      </c>
      <c r="E685" t="s">
        <v>1046</v>
      </c>
      <c r="F685">
        <v>100</v>
      </c>
      <c r="G685" t="s">
        <v>1047</v>
      </c>
      <c r="H685">
        <v>76304</v>
      </c>
      <c r="I685">
        <v>84728</v>
      </c>
      <c r="J685">
        <v>0</v>
      </c>
      <c r="K685">
        <v>878.7</v>
      </c>
      <c r="L685" t="s">
        <v>1048</v>
      </c>
      <c r="M685">
        <f t="shared" si="51"/>
        <v>77182.7</v>
      </c>
      <c r="N685" s="25">
        <f t="shared" si="52"/>
        <v>1.6959759117004198</v>
      </c>
      <c r="O685" s="19">
        <f t="shared" si="53"/>
        <v>1.7000000000000002</v>
      </c>
      <c r="P685">
        <v>243</v>
      </c>
      <c r="Q685">
        <v>0</v>
      </c>
      <c r="R685">
        <v>0</v>
      </c>
      <c r="S685">
        <v>300</v>
      </c>
      <c r="T685">
        <v>5.22</v>
      </c>
      <c r="U685" t="s">
        <v>1056</v>
      </c>
      <c r="V685" t="s">
        <v>1057</v>
      </c>
      <c r="W685" t="s">
        <v>1051</v>
      </c>
      <c r="X685" t="s">
        <v>1052</v>
      </c>
      <c r="Y685">
        <v>1309</v>
      </c>
      <c r="Z685">
        <v>0</v>
      </c>
      <c r="AA685">
        <v>0</v>
      </c>
      <c r="AB685">
        <f t="shared" si="54"/>
        <v>1309</v>
      </c>
      <c r="AC685">
        <v>0</v>
      </c>
      <c r="AD685">
        <v>15714</v>
      </c>
      <c r="AE685">
        <v>0</v>
      </c>
      <c r="AF685">
        <v>0</v>
      </c>
      <c r="AG685">
        <v>0</v>
      </c>
      <c r="AH685">
        <v>1309</v>
      </c>
    </row>
    <row r="686" spans="1:34" x14ac:dyDescent="0.25">
      <c r="A686" t="str">
        <f t="shared" si="50"/>
        <v>MRKU32299466910900000</v>
      </c>
      <c r="B686" t="s">
        <v>594</v>
      </c>
      <c r="C686" s="22">
        <v>6910900000</v>
      </c>
      <c r="D686" s="20">
        <v>43725</v>
      </c>
      <c r="E686" t="s">
        <v>1046</v>
      </c>
      <c r="F686">
        <v>100</v>
      </c>
      <c r="G686" t="s">
        <v>1047</v>
      </c>
      <c r="H686">
        <v>13293</v>
      </c>
      <c r="I686">
        <v>14760.72</v>
      </c>
      <c r="J686">
        <v>0</v>
      </c>
      <c r="K686">
        <v>1142.67</v>
      </c>
      <c r="L686" t="s">
        <v>1048</v>
      </c>
      <c r="M686">
        <f t="shared" si="51"/>
        <v>14435.67</v>
      </c>
      <c r="N686" s="25">
        <f t="shared" si="52"/>
        <v>7.0034851170745798</v>
      </c>
      <c r="O686" s="19">
        <f t="shared" si="53"/>
        <v>7.1</v>
      </c>
      <c r="P686">
        <v>700</v>
      </c>
      <c r="Q686">
        <v>0</v>
      </c>
      <c r="R686">
        <v>0</v>
      </c>
      <c r="S686">
        <v>700</v>
      </c>
      <c r="T686">
        <v>0.74</v>
      </c>
      <c r="U686" t="s">
        <v>1049</v>
      </c>
      <c r="V686" t="s">
        <v>1050</v>
      </c>
      <c r="W686" t="s">
        <v>1051</v>
      </c>
      <c r="X686" t="s">
        <v>1052</v>
      </c>
      <c r="Y686">
        <v>1011</v>
      </c>
      <c r="Z686">
        <v>0</v>
      </c>
      <c r="AA686">
        <v>0</v>
      </c>
      <c r="AB686">
        <f t="shared" si="54"/>
        <v>1011</v>
      </c>
      <c r="AC686">
        <v>0</v>
      </c>
      <c r="AD686">
        <v>3229</v>
      </c>
      <c r="AE686">
        <v>0</v>
      </c>
      <c r="AF686">
        <v>0</v>
      </c>
      <c r="AG686">
        <v>0</v>
      </c>
      <c r="AH686">
        <v>1011</v>
      </c>
    </row>
    <row r="687" spans="1:34" x14ac:dyDescent="0.25">
      <c r="A687" t="str">
        <f t="shared" si="50"/>
        <v>MRKU35015874421100000</v>
      </c>
      <c r="B687" t="s">
        <v>595</v>
      </c>
      <c r="C687" s="22">
        <v>4421100000</v>
      </c>
      <c r="D687" s="20">
        <v>43725</v>
      </c>
      <c r="E687" t="s">
        <v>1046</v>
      </c>
      <c r="F687">
        <v>100</v>
      </c>
      <c r="G687" t="s">
        <v>1055</v>
      </c>
      <c r="H687">
        <v>20925</v>
      </c>
      <c r="I687">
        <v>164128.44</v>
      </c>
      <c r="J687">
        <v>0</v>
      </c>
      <c r="K687">
        <v>1143.2</v>
      </c>
      <c r="L687" t="s">
        <v>1048</v>
      </c>
      <c r="M687">
        <f t="shared" si="51"/>
        <v>22068.2</v>
      </c>
      <c r="N687" s="25">
        <f t="shared" si="52"/>
        <v>0</v>
      </c>
      <c r="O687" s="19">
        <f t="shared" si="53"/>
        <v>0</v>
      </c>
      <c r="P687">
        <v>610</v>
      </c>
      <c r="Q687">
        <v>0</v>
      </c>
      <c r="R687">
        <v>0</v>
      </c>
      <c r="S687">
        <v>700</v>
      </c>
      <c r="T687">
        <v>9.42</v>
      </c>
      <c r="U687" t="s">
        <v>1049</v>
      </c>
      <c r="V687" t="s">
        <v>1050</v>
      </c>
      <c r="W687" t="s">
        <v>1051</v>
      </c>
      <c r="X687" t="s">
        <v>1052</v>
      </c>
      <c r="Y687">
        <v>0</v>
      </c>
      <c r="Z687">
        <v>0</v>
      </c>
      <c r="AA687">
        <v>20</v>
      </c>
      <c r="AB687">
        <f t="shared" si="54"/>
        <v>20</v>
      </c>
      <c r="AC687">
        <v>0</v>
      </c>
      <c r="AD687">
        <v>4510</v>
      </c>
      <c r="AE687">
        <v>0</v>
      </c>
      <c r="AF687">
        <v>0</v>
      </c>
      <c r="AG687">
        <v>0</v>
      </c>
      <c r="AH687">
        <v>20</v>
      </c>
    </row>
    <row r="688" spans="1:34" x14ac:dyDescent="0.25">
      <c r="A688" t="str">
        <f t="shared" si="50"/>
        <v>MRKU35015877323990090</v>
      </c>
      <c r="B688" t="s">
        <v>595</v>
      </c>
      <c r="C688" s="22">
        <v>7323990090</v>
      </c>
      <c r="D688" s="20">
        <v>43725</v>
      </c>
      <c r="E688" t="s">
        <v>1046</v>
      </c>
      <c r="F688">
        <v>100</v>
      </c>
      <c r="G688" t="s">
        <v>1055</v>
      </c>
      <c r="H688">
        <v>842</v>
      </c>
      <c r="I688">
        <v>6606.6</v>
      </c>
      <c r="J688">
        <v>0</v>
      </c>
      <c r="K688">
        <v>1143.2</v>
      </c>
      <c r="L688" t="s">
        <v>1048</v>
      </c>
      <c r="M688">
        <f t="shared" si="51"/>
        <v>1985.2</v>
      </c>
      <c r="N688" s="25">
        <f t="shared" si="52"/>
        <v>1.4104372355430181</v>
      </c>
      <c r="O688" s="19">
        <f t="shared" si="53"/>
        <v>1.5</v>
      </c>
      <c r="P688">
        <v>25</v>
      </c>
      <c r="Q688">
        <v>0</v>
      </c>
      <c r="R688">
        <v>0</v>
      </c>
      <c r="S688">
        <v>700</v>
      </c>
      <c r="T688">
        <v>9.42</v>
      </c>
      <c r="U688" t="s">
        <v>1049</v>
      </c>
      <c r="V688" t="s">
        <v>1050</v>
      </c>
      <c r="W688" t="s">
        <v>1051</v>
      </c>
      <c r="X688" t="s">
        <v>1052</v>
      </c>
      <c r="Y688">
        <v>28</v>
      </c>
      <c r="Z688">
        <v>0</v>
      </c>
      <c r="AA688">
        <v>2</v>
      </c>
      <c r="AB688">
        <f t="shared" si="54"/>
        <v>30</v>
      </c>
      <c r="AC688">
        <v>0</v>
      </c>
      <c r="AD688">
        <v>187</v>
      </c>
      <c r="AE688">
        <v>0</v>
      </c>
      <c r="AF688">
        <v>0</v>
      </c>
      <c r="AG688">
        <v>0</v>
      </c>
      <c r="AH688">
        <v>30</v>
      </c>
    </row>
    <row r="689" spans="1:34" x14ac:dyDescent="0.25">
      <c r="A689" t="str">
        <f t="shared" si="50"/>
        <v>MRKU35015873926909790</v>
      </c>
      <c r="B689" t="s">
        <v>595</v>
      </c>
      <c r="C689" s="22">
        <v>3926909790</v>
      </c>
      <c r="D689" s="20">
        <v>43725</v>
      </c>
      <c r="E689" t="s">
        <v>1046</v>
      </c>
      <c r="F689">
        <v>100</v>
      </c>
      <c r="G689" t="s">
        <v>1055</v>
      </c>
      <c r="H689">
        <v>2246</v>
      </c>
      <c r="I689">
        <v>17615</v>
      </c>
      <c r="J689">
        <v>0</v>
      </c>
      <c r="K689">
        <v>1143.2</v>
      </c>
      <c r="L689" t="s">
        <v>1048</v>
      </c>
      <c r="M689">
        <f t="shared" si="51"/>
        <v>3389.2</v>
      </c>
      <c r="N689" s="25">
        <f t="shared" si="52"/>
        <v>4.5143396671780955</v>
      </c>
      <c r="O689" s="19">
        <f t="shared" si="53"/>
        <v>4.5999999999999996</v>
      </c>
      <c r="P689">
        <v>65</v>
      </c>
      <c r="Q689">
        <v>0</v>
      </c>
      <c r="R689">
        <v>0</v>
      </c>
      <c r="S689">
        <v>700</v>
      </c>
      <c r="T689">
        <v>9.42</v>
      </c>
      <c r="U689" t="s">
        <v>1049</v>
      </c>
      <c r="V689" t="s">
        <v>1050</v>
      </c>
      <c r="W689" t="s">
        <v>1051</v>
      </c>
      <c r="X689" t="s">
        <v>1052</v>
      </c>
      <c r="Y689">
        <v>153</v>
      </c>
      <c r="Z689">
        <v>0</v>
      </c>
      <c r="AA689">
        <v>1</v>
      </c>
      <c r="AB689">
        <f t="shared" si="54"/>
        <v>154</v>
      </c>
      <c r="AC689">
        <v>0</v>
      </c>
      <c r="AD689">
        <v>514</v>
      </c>
      <c r="AE689">
        <v>0</v>
      </c>
      <c r="AF689">
        <v>0</v>
      </c>
      <c r="AG689">
        <v>0</v>
      </c>
      <c r="AH689">
        <v>154</v>
      </c>
    </row>
    <row r="690" spans="1:34" x14ac:dyDescent="0.25">
      <c r="A690" t="str">
        <f t="shared" si="50"/>
        <v>MRKU43890868508110000</v>
      </c>
      <c r="B690" t="s">
        <v>599</v>
      </c>
      <c r="C690" s="22">
        <v>8508110000</v>
      </c>
      <c r="D690" s="20">
        <v>43728</v>
      </c>
      <c r="E690" t="s">
        <v>1046</v>
      </c>
      <c r="F690">
        <v>100</v>
      </c>
      <c r="G690" t="s">
        <v>1047</v>
      </c>
      <c r="H690">
        <v>22241</v>
      </c>
      <c r="I690">
        <v>24696</v>
      </c>
      <c r="J690">
        <v>0</v>
      </c>
      <c r="K690">
        <v>1001.11</v>
      </c>
      <c r="L690" t="s">
        <v>1048</v>
      </c>
      <c r="M690">
        <f t="shared" si="51"/>
        <v>23242.11</v>
      </c>
      <c r="N690" s="25">
        <f t="shared" si="52"/>
        <v>2.1985955664094181</v>
      </c>
      <c r="O690" s="19">
        <f t="shared" si="53"/>
        <v>2.2000000000000002</v>
      </c>
      <c r="P690">
        <v>950</v>
      </c>
      <c r="Q690">
        <v>0</v>
      </c>
      <c r="R690">
        <v>0</v>
      </c>
      <c r="S690">
        <v>950</v>
      </c>
      <c r="T690">
        <v>1.23</v>
      </c>
      <c r="U690" t="s">
        <v>1058</v>
      </c>
      <c r="V690" t="s">
        <v>1059</v>
      </c>
      <c r="W690" t="s">
        <v>1051</v>
      </c>
      <c r="X690" t="s">
        <v>1052</v>
      </c>
      <c r="Y690">
        <v>511</v>
      </c>
      <c r="Z690">
        <v>0</v>
      </c>
      <c r="AA690">
        <v>0</v>
      </c>
      <c r="AB690">
        <f t="shared" si="54"/>
        <v>511</v>
      </c>
      <c r="AC690">
        <v>0</v>
      </c>
      <c r="AD690">
        <v>4941</v>
      </c>
      <c r="AE690">
        <v>13</v>
      </c>
      <c r="AF690">
        <v>0</v>
      </c>
      <c r="AG690">
        <v>0</v>
      </c>
      <c r="AH690">
        <v>524</v>
      </c>
    </row>
    <row r="691" spans="1:34" x14ac:dyDescent="0.25">
      <c r="A691" t="str">
        <f t="shared" si="50"/>
        <v>MRKU46033048508110000</v>
      </c>
      <c r="B691" t="s">
        <v>600</v>
      </c>
      <c r="C691" s="22">
        <v>8508110000</v>
      </c>
      <c r="D691" s="20">
        <v>43728</v>
      </c>
      <c r="E691" t="s">
        <v>1046</v>
      </c>
      <c r="F691">
        <v>100</v>
      </c>
      <c r="G691" t="s">
        <v>1047</v>
      </c>
      <c r="H691">
        <v>22241</v>
      </c>
      <c r="I691">
        <v>24696</v>
      </c>
      <c r="J691">
        <v>0</v>
      </c>
      <c r="K691">
        <v>1001.11</v>
      </c>
      <c r="L691" t="s">
        <v>1048</v>
      </c>
      <c r="M691">
        <f t="shared" si="51"/>
        <v>23242.11</v>
      </c>
      <c r="N691" s="25">
        <f t="shared" si="52"/>
        <v>2.1985955664094181</v>
      </c>
      <c r="O691" s="19">
        <f t="shared" si="53"/>
        <v>2.2000000000000002</v>
      </c>
      <c r="P691">
        <v>950</v>
      </c>
      <c r="Q691">
        <v>0</v>
      </c>
      <c r="R691">
        <v>0</v>
      </c>
      <c r="S691">
        <v>950</v>
      </c>
      <c r="T691">
        <v>1.23</v>
      </c>
      <c r="U691" t="s">
        <v>1058</v>
      </c>
      <c r="V691" t="s">
        <v>1059</v>
      </c>
      <c r="W691" t="s">
        <v>1051</v>
      </c>
      <c r="X691" t="s">
        <v>1052</v>
      </c>
      <c r="Y691">
        <v>511</v>
      </c>
      <c r="Z691">
        <v>0</v>
      </c>
      <c r="AA691">
        <v>0</v>
      </c>
      <c r="AB691">
        <f t="shared" si="54"/>
        <v>511</v>
      </c>
      <c r="AC691">
        <v>0</v>
      </c>
      <c r="AD691">
        <v>4941</v>
      </c>
      <c r="AE691">
        <v>13</v>
      </c>
      <c r="AF691">
        <v>0</v>
      </c>
      <c r="AG691">
        <v>0</v>
      </c>
      <c r="AH691">
        <v>524</v>
      </c>
    </row>
    <row r="692" spans="1:34" x14ac:dyDescent="0.25">
      <c r="A692" t="str">
        <f t="shared" si="50"/>
        <v>MRKU58064828516291000</v>
      </c>
      <c r="B692" t="s">
        <v>604</v>
      </c>
      <c r="C692" s="22">
        <v>8516291000</v>
      </c>
      <c r="D692" s="20">
        <v>43732</v>
      </c>
      <c r="E692" t="s">
        <v>1046</v>
      </c>
      <c r="F692">
        <v>100</v>
      </c>
      <c r="G692" t="s">
        <v>1047</v>
      </c>
      <c r="H692">
        <v>26266</v>
      </c>
      <c r="I692">
        <v>29165.85</v>
      </c>
      <c r="J692">
        <v>0</v>
      </c>
      <c r="K692">
        <v>875.31</v>
      </c>
      <c r="L692" t="s">
        <v>1048</v>
      </c>
      <c r="M692">
        <f t="shared" si="51"/>
        <v>27141.31</v>
      </c>
      <c r="N692" s="25">
        <f t="shared" si="52"/>
        <v>2.7006802545639834</v>
      </c>
      <c r="O692" s="19">
        <f t="shared" si="53"/>
        <v>2.8000000000000003</v>
      </c>
      <c r="P692">
        <v>300</v>
      </c>
      <c r="Q692">
        <v>0</v>
      </c>
      <c r="R692">
        <v>0</v>
      </c>
      <c r="S692">
        <v>300</v>
      </c>
      <c r="T692">
        <v>1.46</v>
      </c>
      <c r="U692" t="s">
        <v>1056</v>
      </c>
      <c r="V692" t="s">
        <v>1057</v>
      </c>
      <c r="W692" t="s">
        <v>1051</v>
      </c>
      <c r="X692" t="s">
        <v>1052</v>
      </c>
      <c r="Y692">
        <v>733</v>
      </c>
      <c r="Z692">
        <v>0</v>
      </c>
      <c r="AA692">
        <v>0</v>
      </c>
      <c r="AB692">
        <f t="shared" si="54"/>
        <v>733</v>
      </c>
      <c r="AC692">
        <v>0</v>
      </c>
      <c r="AD692">
        <v>5635</v>
      </c>
      <c r="AE692">
        <v>18</v>
      </c>
      <c r="AF692">
        <v>0</v>
      </c>
      <c r="AG692">
        <v>0</v>
      </c>
      <c r="AH692">
        <v>751</v>
      </c>
    </row>
    <row r="693" spans="1:34" x14ac:dyDescent="0.25">
      <c r="A693" t="str">
        <f t="shared" si="50"/>
        <v>MRKU70427797007198095</v>
      </c>
      <c r="B693" t="s">
        <v>612</v>
      </c>
      <c r="C693" s="22">
        <v>7007198095</v>
      </c>
      <c r="D693" s="20">
        <v>43725</v>
      </c>
      <c r="E693" t="s">
        <v>1046</v>
      </c>
      <c r="F693">
        <v>100</v>
      </c>
      <c r="G693" t="s">
        <v>1047</v>
      </c>
      <c r="H693">
        <v>9856</v>
      </c>
      <c r="I693">
        <v>10944</v>
      </c>
      <c r="J693">
        <v>0</v>
      </c>
      <c r="K693">
        <v>588.5</v>
      </c>
      <c r="L693" t="s">
        <v>1048</v>
      </c>
      <c r="M693">
        <f t="shared" si="51"/>
        <v>10444.5</v>
      </c>
      <c r="N693" s="25">
        <f t="shared" si="52"/>
        <v>2.996792570252286</v>
      </c>
      <c r="O693" s="19">
        <f t="shared" si="53"/>
        <v>3</v>
      </c>
      <c r="P693">
        <v>700</v>
      </c>
      <c r="Q693">
        <v>0</v>
      </c>
      <c r="R693">
        <v>0</v>
      </c>
      <c r="S693">
        <v>700</v>
      </c>
      <c r="T693">
        <v>0.55000000000000004</v>
      </c>
      <c r="U693" t="s">
        <v>1049</v>
      </c>
      <c r="V693" t="s">
        <v>1050</v>
      </c>
      <c r="W693" t="s">
        <v>1051</v>
      </c>
      <c r="X693" t="s">
        <v>1052</v>
      </c>
      <c r="Y693">
        <v>313</v>
      </c>
      <c r="Z693">
        <v>0</v>
      </c>
      <c r="AA693">
        <v>0</v>
      </c>
      <c r="AB693">
        <f t="shared" si="54"/>
        <v>313</v>
      </c>
      <c r="AC693">
        <v>0</v>
      </c>
      <c r="AD693">
        <v>2291</v>
      </c>
      <c r="AE693">
        <v>0</v>
      </c>
      <c r="AF693">
        <v>0</v>
      </c>
      <c r="AG693">
        <v>0</v>
      </c>
      <c r="AH693">
        <v>313</v>
      </c>
    </row>
    <row r="694" spans="1:34" x14ac:dyDescent="0.25">
      <c r="A694" t="str">
        <f t="shared" si="50"/>
        <v>MRSU36806606910900000</v>
      </c>
      <c r="B694" t="s">
        <v>623</v>
      </c>
      <c r="C694" s="22">
        <v>6910900000</v>
      </c>
      <c r="D694" s="20">
        <v>43725</v>
      </c>
      <c r="E694" t="s">
        <v>1046</v>
      </c>
      <c r="F694">
        <v>100</v>
      </c>
      <c r="G694" t="s">
        <v>1055</v>
      </c>
      <c r="H694">
        <v>26839</v>
      </c>
      <c r="I694">
        <v>210519.49</v>
      </c>
      <c r="J694">
        <v>0</v>
      </c>
      <c r="K694">
        <v>1143.3399999999999</v>
      </c>
      <c r="L694" t="s">
        <v>1048</v>
      </c>
      <c r="M694">
        <f t="shared" si="51"/>
        <v>27982.34</v>
      </c>
      <c r="N694" s="25">
        <f t="shared" si="52"/>
        <v>7.0008441038169069</v>
      </c>
      <c r="O694" s="19">
        <f t="shared" si="53"/>
        <v>7.1</v>
      </c>
      <c r="P694">
        <v>700</v>
      </c>
      <c r="Q694">
        <v>0</v>
      </c>
      <c r="R694">
        <v>0</v>
      </c>
      <c r="S694">
        <v>700</v>
      </c>
      <c r="T694">
        <v>10.53</v>
      </c>
      <c r="U694" t="s">
        <v>1049</v>
      </c>
      <c r="V694" t="s">
        <v>1050</v>
      </c>
      <c r="W694" t="s">
        <v>1051</v>
      </c>
      <c r="X694" t="s">
        <v>1052</v>
      </c>
      <c r="Y694">
        <v>1959</v>
      </c>
      <c r="Z694">
        <v>0</v>
      </c>
      <c r="AA694">
        <v>0</v>
      </c>
      <c r="AB694">
        <f t="shared" si="54"/>
        <v>1959</v>
      </c>
      <c r="AC694">
        <v>0</v>
      </c>
      <c r="AD694">
        <v>6128</v>
      </c>
      <c r="AE694">
        <v>0</v>
      </c>
      <c r="AF694">
        <v>0</v>
      </c>
      <c r="AG694">
        <v>0</v>
      </c>
      <c r="AH694">
        <v>1959</v>
      </c>
    </row>
    <row r="695" spans="1:34" x14ac:dyDescent="0.25">
      <c r="A695" t="str">
        <f t="shared" si="50"/>
        <v>MRSU39298298516291000</v>
      </c>
      <c r="B695" t="s">
        <v>626</v>
      </c>
      <c r="C695" s="22">
        <v>8516291000</v>
      </c>
      <c r="D695" s="20">
        <v>43732</v>
      </c>
      <c r="E695" t="s">
        <v>1046</v>
      </c>
      <c r="F695">
        <v>100</v>
      </c>
      <c r="G695" t="s">
        <v>1047</v>
      </c>
      <c r="H695">
        <v>26266</v>
      </c>
      <c r="I695">
        <v>29165.85</v>
      </c>
      <c r="J695">
        <v>0</v>
      </c>
      <c r="K695">
        <v>875.31</v>
      </c>
      <c r="L695" t="s">
        <v>1048</v>
      </c>
      <c r="M695">
        <f t="shared" si="51"/>
        <v>27141.31</v>
      </c>
      <c r="N695" s="25">
        <f t="shared" si="52"/>
        <v>2.7006802545639834</v>
      </c>
      <c r="O695" s="19">
        <f t="shared" si="53"/>
        <v>2.8000000000000003</v>
      </c>
      <c r="P695">
        <v>300</v>
      </c>
      <c r="Q695">
        <v>0</v>
      </c>
      <c r="R695">
        <v>0</v>
      </c>
      <c r="S695">
        <v>300</v>
      </c>
      <c r="T695">
        <v>1.46</v>
      </c>
      <c r="U695" t="s">
        <v>1056</v>
      </c>
      <c r="V695" t="s">
        <v>1057</v>
      </c>
      <c r="W695" t="s">
        <v>1051</v>
      </c>
      <c r="X695" t="s">
        <v>1052</v>
      </c>
      <c r="Y695">
        <v>733</v>
      </c>
      <c r="Z695">
        <v>0</v>
      </c>
      <c r="AA695">
        <v>0</v>
      </c>
      <c r="AB695">
        <f t="shared" si="54"/>
        <v>733</v>
      </c>
      <c r="AC695">
        <v>0</v>
      </c>
      <c r="AD695">
        <v>5635</v>
      </c>
      <c r="AE695">
        <v>17</v>
      </c>
      <c r="AF695">
        <v>0</v>
      </c>
      <c r="AG695">
        <v>0</v>
      </c>
      <c r="AH695">
        <v>750</v>
      </c>
    </row>
    <row r="696" spans="1:34" x14ac:dyDescent="0.25">
      <c r="A696" t="str">
        <f t="shared" si="50"/>
        <v>MSKU01649518516291000</v>
      </c>
      <c r="B696" t="s">
        <v>635</v>
      </c>
      <c r="C696" s="22">
        <v>8516291000</v>
      </c>
      <c r="D696" s="20">
        <v>43732</v>
      </c>
      <c r="E696" t="s">
        <v>1046</v>
      </c>
      <c r="F696">
        <v>100</v>
      </c>
      <c r="G696" t="s">
        <v>1047</v>
      </c>
      <c r="H696">
        <v>26266</v>
      </c>
      <c r="I696">
        <v>29165.85</v>
      </c>
      <c r="J696">
        <v>0</v>
      </c>
      <c r="K696">
        <v>875.31</v>
      </c>
      <c r="L696" t="s">
        <v>1048</v>
      </c>
      <c r="M696">
        <f t="shared" si="51"/>
        <v>27141.31</v>
      </c>
      <c r="N696" s="25">
        <f t="shared" si="52"/>
        <v>2.7006802545639834</v>
      </c>
      <c r="O696" s="19">
        <f t="shared" si="53"/>
        <v>2.8000000000000003</v>
      </c>
      <c r="P696">
        <v>300</v>
      </c>
      <c r="Q696">
        <v>0</v>
      </c>
      <c r="R696">
        <v>0</v>
      </c>
      <c r="S696">
        <v>300</v>
      </c>
      <c r="T696">
        <v>1.46</v>
      </c>
      <c r="U696" t="s">
        <v>1056</v>
      </c>
      <c r="V696" t="s">
        <v>1057</v>
      </c>
      <c r="W696" t="s">
        <v>1051</v>
      </c>
      <c r="X696" t="s">
        <v>1052</v>
      </c>
      <c r="Y696">
        <v>733</v>
      </c>
      <c r="Z696">
        <v>0</v>
      </c>
      <c r="AA696">
        <v>0</v>
      </c>
      <c r="AB696">
        <f t="shared" si="54"/>
        <v>733</v>
      </c>
      <c r="AC696">
        <v>0</v>
      </c>
      <c r="AD696">
        <v>5635</v>
      </c>
      <c r="AE696">
        <v>18</v>
      </c>
      <c r="AF696">
        <v>0</v>
      </c>
      <c r="AG696">
        <v>0</v>
      </c>
      <c r="AH696">
        <v>751</v>
      </c>
    </row>
    <row r="697" spans="1:34" x14ac:dyDescent="0.25">
      <c r="A697" t="str">
        <f t="shared" si="50"/>
        <v>MSKU03594706910900000</v>
      </c>
      <c r="B697" t="s">
        <v>636</v>
      </c>
      <c r="C697" s="22">
        <v>6910900000</v>
      </c>
      <c r="D697" s="20">
        <v>43725</v>
      </c>
      <c r="E697" t="s">
        <v>1046</v>
      </c>
      <c r="F697">
        <v>100</v>
      </c>
      <c r="G697" t="s">
        <v>1055</v>
      </c>
      <c r="H697">
        <v>17126</v>
      </c>
      <c r="I697">
        <v>134329.54</v>
      </c>
      <c r="J697">
        <v>0</v>
      </c>
      <c r="K697">
        <v>1142.8599999999999</v>
      </c>
      <c r="L697" t="s">
        <v>1048</v>
      </c>
      <c r="M697">
        <f t="shared" si="51"/>
        <v>18268.86</v>
      </c>
      <c r="N697" s="25">
        <f t="shared" si="52"/>
        <v>7.0009841883948969</v>
      </c>
      <c r="O697" s="19">
        <f t="shared" si="53"/>
        <v>7.1</v>
      </c>
      <c r="P697">
        <v>700</v>
      </c>
      <c r="Q697">
        <v>0</v>
      </c>
      <c r="R697">
        <v>0</v>
      </c>
      <c r="S697">
        <v>700</v>
      </c>
      <c r="T697">
        <v>6.72</v>
      </c>
      <c r="U697" t="s">
        <v>1049</v>
      </c>
      <c r="V697" t="s">
        <v>1050</v>
      </c>
      <c r="W697" t="s">
        <v>1051</v>
      </c>
      <c r="X697" t="s">
        <v>1052</v>
      </c>
      <c r="Y697">
        <v>1279</v>
      </c>
      <c r="Z697">
        <v>0</v>
      </c>
      <c r="AA697">
        <v>0</v>
      </c>
      <c r="AB697">
        <f t="shared" si="54"/>
        <v>1279</v>
      </c>
      <c r="AC697">
        <v>0</v>
      </c>
      <c r="AD697">
        <v>4050</v>
      </c>
      <c r="AE697">
        <v>0</v>
      </c>
      <c r="AF697">
        <v>0</v>
      </c>
      <c r="AG697">
        <v>0</v>
      </c>
      <c r="AH697">
        <v>1279</v>
      </c>
    </row>
    <row r="698" spans="1:34" x14ac:dyDescent="0.25">
      <c r="A698" t="str">
        <f t="shared" si="50"/>
        <v>MSKU14233377610100000</v>
      </c>
      <c r="B698" t="s">
        <v>639</v>
      </c>
      <c r="C698" s="22">
        <v>7610100000</v>
      </c>
      <c r="D698" s="20">
        <v>43725</v>
      </c>
      <c r="E698" t="s">
        <v>1046</v>
      </c>
      <c r="F698">
        <v>100</v>
      </c>
      <c r="G698" t="s">
        <v>1047</v>
      </c>
      <c r="H698">
        <v>38619</v>
      </c>
      <c r="I698">
        <v>42882.44</v>
      </c>
      <c r="J698">
        <v>0</v>
      </c>
      <c r="K698">
        <v>1144</v>
      </c>
      <c r="L698" t="s">
        <v>1048</v>
      </c>
      <c r="M698">
        <f t="shared" si="51"/>
        <v>39763</v>
      </c>
      <c r="N698" s="25">
        <f t="shared" si="52"/>
        <v>5.9930085758116842</v>
      </c>
      <c r="O698" s="19">
        <f t="shared" si="53"/>
        <v>6</v>
      </c>
      <c r="P698">
        <v>676</v>
      </c>
      <c r="Q698">
        <v>0</v>
      </c>
      <c r="R698">
        <v>0</v>
      </c>
      <c r="S698">
        <v>700</v>
      </c>
      <c r="T698">
        <v>2.2200000000000002</v>
      </c>
      <c r="U698" t="s">
        <v>1049</v>
      </c>
      <c r="V698" t="s">
        <v>1050</v>
      </c>
      <c r="W698" t="s">
        <v>1051</v>
      </c>
      <c r="X698" t="s">
        <v>1052</v>
      </c>
      <c r="Y698">
        <v>2383</v>
      </c>
      <c r="Z698">
        <v>0</v>
      </c>
      <c r="AA698">
        <v>0</v>
      </c>
      <c r="AB698">
        <f t="shared" si="54"/>
        <v>2383</v>
      </c>
      <c r="AC698">
        <v>0</v>
      </c>
      <c r="AD698">
        <v>8556</v>
      </c>
      <c r="AE698">
        <v>0</v>
      </c>
      <c r="AF698">
        <v>0</v>
      </c>
      <c r="AG698">
        <v>0</v>
      </c>
      <c r="AH698">
        <v>2383</v>
      </c>
    </row>
    <row r="699" spans="1:34" x14ac:dyDescent="0.25">
      <c r="A699" t="str">
        <f t="shared" si="50"/>
        <v>MSKU14233378302420090</v>
      </c>
      <c r="B699" t="s">
        <v>639</v>
      </c>
      <c r="C699" s="22">
        <v>8302420090</v>
      </c>
      <c r="D699" s="20">
        <v>43725</v>
      </c>
      <c r="E699" t="s">
        <v>1046</v>
      </c>
      <c r="F699">
        <v>100</v>
      </c>
      <c r="G699" t="s">
        <v>1047</v>
      </c>
      <c r="H699">
        <v>173</v>
      </c>
      <c r="I699">
        <v>192</v>
      </c>
      <c r="J699">
        <v>0</v>
      </c>
      <c r="K699">
        <v>1144</v>
      </c>
      <c r="L699" t="s">
        <v>1048</v>
      </c>
      <c r="M699">
        <f t="shared" si="51"/>
        <v>1317</v>
      </c>
      <c r="N699" s="25">
        <f t="shared" si="52"/>
        <v>0.37965072133637051</v>
      </c>
      <c r="O699" s="19">
        <f t="shared" si="53"/>
        <v>0.4</v>
      </c>
      <c r="P699">
        <v>3</v>
      </c>
      <c r="Q699">
        <v>0</v>
      </c>
      <c r="R699">
        <v>0</v>
      </c>
      <c r="S699">
        <v>700</v>
      </c>
      <c r="T699">
        <v>2.2200000000000002</v>
      </c>
      <c r="U699" t="s">
        <v>1049</v>
      </c>
      <c r="V699" t="s">
        <v>1050</v>
      </c>
      <c r="W699" t="s">
        <v>1051</v>
      </c>
      <c r="X699" t="s">
        <v>1052</v>
      </c>
      <c r="Y699">
        <v>5</v>
      </c>
      <c r="Z699">
        <v>0</v>
      </c>
      <c r="AA699">
        <v>0</v>
      </c>
      <c r="AB699">
        <f t="shared" si="54"/>
        <v>5</v>
      </c>
      <c r="AC699">
        <v>0</v>
      </c>
      <c r="AD699">
        <v>37</v>
      </c>
      <c r="AE699">
        <v>0</v>
      </c>
      <c r="AF699">
        <v>0</v>
      </c>
      <c r="AG699">
        <v>0</v>
      </c>
      <c r="AH699">
        <v>5</v>
      </c>
    </row>
    <row r="700" spans="1:34" x14ac:dyDescent="0.25">
      <c r="A700" t="str">
        <f t="shared" si="50"/>
        <v>MSKU14233377007198095</v>
      </c>
      <c r="B700" t="s">
        <v>639</v>
      </c>
      <c r="C700" s="22">
        <v>7007198095</v>
      </c>
      <c r="D700" s="20">
        <v>43725</v>
      </c>
      <c r="E700" t="s">
        <v>1046</v>
      </c>
      <c r="F700">
        <v>100</v>
      </c>
      <c r="G700" t="s">
        <v>1047</v>
      </c>
      <c r="H700">
        <v>1070</v>
      </c>
      <c r="I700">
        <v>1188</v>
      </c>
      <c r="J700">
        <v>0</v>
      </c>
      <c r="K700">
        <v>1144</v>
      </c>
      <c r="L700" t="s">
        <v>1048</v>
      </c>
      <c r="M700">
        <f t="shared" si="51"/>
        <v>2214</v>
      </c>
      <c r="N700" s="25">
        <f t="shared" si="52"/>
        <v>1.4905149051490514</v>
      </c>
      <c r="O700" s="19">
        <f t="shared" si="53"/>
        <v>1.5</v>
      </c>
      <c r="P700">
        <v>19</v>
      </c>
      <c r="Q700">
        <v>0</v>
      </c>
      <c r="R700">
        <v>0</v>
      </c>
      <c r="S700">
        <v>700</v>
      </c>
      <c r="T700">
        <v>2.2200000000000002</v>
      </c>
      <c r="U700" t="s">
        <v>1049</v>
      </c>
      <c r="V700" t="s">
        <v>1050</v>
      </c>
      <c r="W700" t="s">
        <v>1051</v>
      </c>
      <c r="X700" t="s">
        <v>1052</v>
      </c>
      <c r="Y700">
        <v>33</v>
      </c>
      <c r="Z700">
        <v>0</v>
      </c>
      <c r="AA700">
        <v>0</v>
      </c>
      <c r="AB700">
        <f t="shared" si="54"/>
        <v>33</v>
      </c>
      <c r="AC700">
        <v>0</v>
      </c>
      <c r="AD700">
        <v>230</v>
      </c>
      <c r="AE700">
        <v>0</v>
      </c>
      <c r="AF700">
        <v>0</v>
      </c>
      <c r="AG700">
        <v>0</v>
      </c>
      <c r="AH700">
        <v>33</v>
      </c>
    </row>
    <row r="701" spans="1:34" x14ac:dyDescent="0.25">
      <c r="A701" t="str">
        <f t="shared" si="50"/>
        <v>MSKU14233378302411000</v>
      </c>
      <c r="B701" t="s">
        <v>639</v>
      </c>
      <c r="C701" s="22">
        <v>8302411000</v>
      </c>
      <c r="D701" s="20">
        <v>43725</v>
      </c>
      <c r="E701" t="s">
        <v>1046</v>
      </c>
      <c r="F701">
        <v>100</v>
      </c>
      <c r="G701" t="s">
        <v>1047</v>
      </c>
      <c r="H701">
        <v>144</v>
      </c>
      <c r="I701">
        <v>160</v>
      </c>
      <c r="J701">
        <v>0</v>
      </c>
      <c r="K701">
        <v>1144</v>
      </c>
      <c r="L701" t="s">
        <v>1048</v>
      </c>
      <c r="M701">
        <f t="shared" si="51"/>
        <v>1288</v>
      </c>
      <c r="N701" s="25">
        <f t="shared" si="52"/>
        <v>0.3105590062111801</v>
      </c>
      <c r="O701" s="19">
        <f t="shared" si="53"/>
        <v>0.4</v>
      </c>
      <c r="P701">
        <v>3</v>
      </c>
      <c r="Q701">
        <v>0</v>
      </c>
      <c r="R701">
        <v>0</v>
      </c>
      <c r="S701">
        <v>700</v>
      </c>
      <c r="T701">
        <v>2.2200000000000002</v>
      </c>
      <c r="U701" t="s">
        <v>1049</v>
      </c>
      <c r="V701" t="s">
        <v>1050</v>
      </c>
      <c r="W701" t="s">
        <v>1051</v>
      </c>
      <c r="X701" t="s">
        <v>1052</v>
      </c>
      <c r="Y701">
        <v>4</v>
      </c>
      <c r="Z701">
        <v>0</v>
      </c>
      <c r="AA701">
        <v>0</v>
      </c>
      <c r="AB701">
        <f t="shared" si="54"/>
        <v>4</v>
      </c>
      <c r="AC701">
        <v>0</v>
      </c>
      <c r="AD701">
        <v>31</v>
      </c>
      <c r="AE701">
        <v>0</v>
      </c>
      <c r="AF701">
        <v>0</v>
      </c>
      <c r="AG701">
        <v>0</v>
      </c>
      <c r="AH701">
        <v>4</v>
      </c>
    </row>
    <row r="702" spans="1:34" x14ac:dyDescent="0.25">
      <c r="A702" t="str">
        <f t="shared" si="50"/>
        <v>MSKU15206208508110000</v>
      </c>
      <c r="B702" t="s">
        <v>641</v>
      </c>
      <c r="C702" s="22">
        <v>8508110000</v>
      </c>
      <c r="D702" s="20">
        <v>43728</v>
      </c>
      <c r="E702" t="s">
        <v>1046</v>
      </c>
      <c r="F702">
        <v>100</v>
      </c>
      <c r="G702" t="s">
        <v>1047</v>
      </c>
      <c r="H702">
        <v>22241</v>
      </c>
      <c r="I702">
        <v>24696</v>
      </c>
      <c r="J702">
        <v>0</v>
      </c>
      <c r="K702">
        <v>1001.11</v>
      </c>
      <c r="L702" t="s">
        <v>1048</v>
      </c>
      <c r="M702">
        <f t="shared" si="51"/>
        <v>23242.11</v>
      </c>
      <c r="N702" s="25">
        <f t="shared" si="52"/>
        <v>2.1985955664094181</v>
      </c>
      <c r="O702" s="19">
        <f t="shared" si="53"/>
        <v>2.2000000000000002</v>
      </c>
      <c r="P702">
        <v>950</v>
      </c>
      <c r="Q702">
        <v>0</v>
      </c>
      <c r="R702">
        <v>0</v>
      </c>
      <c r="S702">
        <v>950</v>
      </c>
      <c r="T702">
        <v>1.23</v>
      </c>
      <c r="U702" t="s">
        <v>1058</v>
      </c>
      <c r="V702" t="s">
        <v>1059</v>
      </c>
      <c r="W702" t="s">
        <v>1051</v>
      </c>
      <c r="X702" t="s">
        <v>1052</v>
      </c>
      <c r="Y702">
        <v>511</v>
      </c>
      <c r="Z702">
        <v>0</v>
      </c>
      <c r="AA702">
        <v>0</v>
      </c>
      <c r="AB702">
        <f t="shared" si="54"/>
        <v>511</v>
      </c>
      <c r="AC702">
        <v>0</v>
      </c>
      <c r="AD702">
        <v>4941</v>
      </c>
      <c r="AE702">
        <v>13</v>
      </c>
      <c r="AF702">
        <v>0</v>
      </c>
      <c r="AG702">
        <v>0</v>
      </c>
      <c r="AH702">
        <v>524</v>
      </c>
    </row>
    <row r="703" spans="1:34" x14ac:dyDescent="0.25">
      <c r="A703" t="str">
        <f t="shared" si="50"/>
        <v>MSKU56743886303929090</v>
      </c>
      <c r="B703" t="s">
        <v>648</v>
      </c>
      <c r="C703" s="22">
        <v>6303929090</v>
      </c>
      <c r="D703" s="20">
        <v>43728</v>
      </c>
      <c r="E703" t="s">
        <v>1046</v>
      </c>
      <c r="F703">
        <v>100</v>
      </c>
      <c r="G703" t="s">
        <v>1047</v>
      </c>
      <c r="H703">
        <v>5728</v>
      </c>
      <c r="I703">
        <v>6360</v>
      </c>
      <c r="J703">
        <v>0</v>
      </c>
      <c r="K703">
        <v>516.33000000000004</v>
      </c>
      <c r="L703" t="s">
        <v>1048</v>
      </c>
      <c r="M703">
        <f t="shared" si="51"/>
        <v>6244.33</v>
      </c>
      <c r="N703" s="25">
        <f t="shared" si="52"/>
        <v>11.226184394482674</v>
      </c>
      <c r="O703" s="19">
        <f t="shared" si="53"/>
        <v>11.299999999999999</v>
      </c>
      <c r="P703">
        <v>204</v>
      </c>
      <c r="Q703">
        <v>0</v>
      </c>
      <c r="R703">
        <v>0</v>
      </c>
      <c r="S703">
        <v>950</v>
      </c>
      <c r="T703">
        <v>1.48</v>
      </c>
      <c r="U703" t="s">
        <v>1058</v>
      </c>
      <c r="V703" t="s">
        <v>1059</v>
      </c>
      <c r="W703" t="s">
        <v>1051</v>
      </c>
      <c r="X703" t="s">
        <v>1052</v>
      </c>
      <c r="Y703">
        <v>701</v>
      </c>
      <c r="Z703">
        <v>0</v>
      </c>
      <c r="AA703">
        <v>0</v>
      </c>
      <c r="AB703">
        <f t="shared" si="54"/>
        <v>701</v>
      </c>
      <c r="AC703">
        <v>0</v>
      </c>
      <c r="AD703">
        <v>1349</v>
      </c>
      <c r="AE703">
        <v>8</v>
      </c>
      <c r="AF703">
        <v>0</v>
      </c>
      <c r="AG703">
        <v>0</v>
      </c>
      <c r="AH703">
        <v>709</v>
      </c>
    </row>
    <row r="704" spans="1:34" x14ac:dyDescent="0.25">
      <c r="A704" t="str">
        <f t="shared" si="50"/>
        <v>MSKU56743883926909790</v>
      </c>
      <c r="B704" t="s">
        <v>648</v>
      </c>
      <c r="C704" s="22">
        <v>3926909790</v>
      </c>
      <c r="D704" s="20">
        <v>43728</v>
      </c>
      <c r="E704" t="s">
        <v>1046</v>
      </c>
      <c r="F704">
        <v>100</v>
      </c>
      <c r="G704" t="s">
        <v>1047</v>
      </c>
      <c r="H704">
        <v>17793</v>
      </c>
      <c r="I704">
        <v>19756.93</v>
      </c>
      <c r="J704">
        <v>0</v>
      </c>
      <c r="K704">
        <v>516.33000000000004</v>
      </c>
      <c r="L704" t="s">
        <v>1048</v>
      </c>
      <c r="M704">
        <f t="shared" si="51"/>
        <v>18309.330000000002</v>
      </c>
      <c r="N704" s="25">
        <f t="shared" si="52"/>
        <v>6.4393399430782008</v>
      </c>
      <c r="O704" s="19">
        <f t="shared" si="53"/>
        <v>6.5</v>
      </c>
      <c r="P704">
        <v>634</v>
      </c>
      <c r="Q704">
        <v>0</v>
      </c>
      <c r="R704">
        <v>0</v>
      </c>
      <c r="S704">
        <v>950</v>
      </c>
      <c r="T704">
        <v>1.48</v>
      </c>
      <c r="U704" t="s">
        <v>1058</v>
      </c>
      <c r="V704" t="s">
        <v>1059</v>
      </c>
      <c r="W704" t="s">
        <v>1051</v>
      </c>
      <c r="X704" t="s">
        <v>1052</v>
      </c>
      <c r="Y704">
        <v>1179</v>
      </c>
      <c r="Z704">
        <v>0</v>
      </c>
      <c r="AA704">
        <v>6</v>
      </c>
      <c r="AB704">
        <f t="shared" si="54"/>
        <v>1185</v>
      </c>
      <c r="AC704">
        <v>0</v>
      </c>
      <c r="AD704">
        <v>3991</v>
      </c>
      <c r="AE704">
        <v>0</v>
      </c>
      <c r="AF704">
        <v>0</v>
      </c>
      <c r="AG704">
        <v>0</v>
      </c>
      <c r="AH704">
        <v>1185</v>
      </c>
    </row>
    <row r="705" spans="1:34" x14ac:dyDescent="0.25">
      <c r="A705" t="str">
        <f t="shared" si="50"/>
        <v>MSKU56743886307909100</v>
      </c>
      <c r="B705" t="s">
        <v>648</v>
      </c>
      <c r="C705" s="22">
        <v>6307909100</v>
      </c>
      <c r="D705" s="20">
        <v>43728</v>
      </c>
      <c r="E705" t="s">
        <v>1046</v>
      </c>
      <c r="F705">
        <v>100</v>
      </c>
      <c r="G705" t="s">
        <v>1047</v>
      </c>
      <c r="H705">
        <v>3133</v>
      </c>
      <c r="I705">
        <v>3478.66</v>
      </c>
      <c r="J705">
        <v>0</v>
      </c>
      <c r="K705">
        <v>516.33000000000004</v>
      </c>
      <c r="L705" t="s">
        <v>1048</v>
      </c>
      <c r="M705">
        <f t="shared" si="51"/>
        <v>3649.33</v>
      </c>
      <c r="N705" s="25">
        <f t="shared" si="52"/>
        <v>5.5078603469677994</v>
      </c>
      <c r="O705" s="19">
        <f t="shared" si="53"/>
        <v>5.6</v>
      </c>
      <c r="P705">
        <v>112</v>
      </c>
      <c r="Q705">
        <v>0</v>
      </c>
      <c r="R705">
        <v>0</v>
      </c>
      <c r="S705">
        <v>950</v>
      </c>
      <c r="T705">
        <v>1.48</v>
      </c>
      <c r="U705" t="s">
        <v>1058</v>
      </c>
      <c r="V705" t="s">
        <v>1059</v>
      </c>
      <c r="W705" t="s">
        <v>1051</v>
      </c>
      <c r="X705" t="s">
        <v>1052</v>
      </c>
      <c r="Y705">
        <v>201</v>
      </c>
      <c r="Z705">
        <v>0</v>
      </c>
      <c r="AA705">
        <v>0</v>
      </c>
      <c r="AB705">
        <f t="shared" si="54"/>
        <v>201</v>
      </c>
      <c r="AC705">
        <v>0</v>
      </c>
      <c r="AD705">
        <v>701</v>
      </c>
      <c r="AE705">
        <v>0</v>
      </c>
      <c r="AF705">
        <v>0</v>
      </c>
      <c r="AG705">
        <v>0</v>
      </c>
      <c r="AH705">
        <v>201</v>
      </c>
    </row>
    <row r="706" spans="1:34" x14ac:dyDescent="0.25">
      <c r="A706" t="str">
        <f t="shared" si="50"/>
        <v>MSKU62379688303004000</v>
      </c>
      <c r="B706" t="s">
        <v>657</v>
      </c>
      <c r="C706" s="22">
        <v>8303004000</v>
      </c>
      <c r="D706" s="20">
        <v>43728</v>
      </c>
      <c r="E706" t="s">
        <v>1046</v>
      </c>
      <c r="F706">
        <v>100</v>
      </c>
      <c r="G706" t="s">
        <v>1055</v>
      </c>
      <c r="H706">
        <v>41972</v>
      </c>
      <c r="I706">
        <v>329222.52</v>
      </c>
      <c r="J706">
        <v>0</v>
      </c>
      <c r="K706">
        <v>1002.1</v>
      </c>
      <c r="L706" t="s">
        <v>1048</v>
      </c>
      <c r="M706">
        <f t="shared" si="51"/>
        <v>42974.1</v>
      </c>
      <c r="N706" s="25">
        <f t="shared" si="52"/>
        <v>2.6993002762128815</v>
      </c>
      <c r="O706" s="19">
        <f t="shared" si="53"/>
        <v>2.7</v>
      </c>
      <c r="P706">
        <v>950</v>
      </c>
      <c r="Q706">
        <v>0</v>
      </c>
      <c r="R706">
        <v>0</v>
      </c>
      <c r="S706">
        <v>950</v>
      </c>
      <c r="T706">
        <v>16.46</v>
      </c>
      <c r="U706" t="s">
        <v>1058</v>
      </c>
      <c r="V706" t="s">
        <v>1059</v>
      </c>
      <c r="W706" t="s">
        <v>1051</v>
      </c>
      <c r="X706" t="s">
        <v>1052</v>
      </c>
      <c r="Y706">
        <v>1160</v>
      </c>
      <c r="Z706">
        <v>0</v>
      </c>
      <c r="AA706">
        <v>0</v>
      </c>
      <c r="AB706">
        <f t="shared" si="54"/>
        <v>1160</v>
      </c>
      <c r="AC706">
        <v>0</v>
      </c>
      <c r="AD706">
        <v>9017</v>
      </c>
      <c r="AE706">
        <v>13</v>
      </c>
      <c r="AF706">
        <v>0</v>
      </c>
      <c r="AG706">
        <v>0</v>
      </c>
      <c r="AH706">
        <v>1173</v>
      </c>
    </row>
    <row r="707" spans="1:34" x14ac:dyDescent="0.25">
      <c r="A707" t="str">
        <f t="shared" ref="A707:A770" si="55">CONCATENATE(B707,C707)</f>
        <v>MSKU62384409405109890</v>
      </c>
      <c r="B707" t="s">
        <v>658</v>
      </c>
      <c r="C707" s="22">
        <v>9405109890</v>
      </c>
      <c r="D707" s="20">
        <v>43725</v>
      </c>
      <c r="E707" t="s">
        <v>1046</v>
      </c>
      <c r="F707">
        <v>100</v>
      </c>
      <c r="G707" t="s">
        <v>1047</v>
      </c>
      <c r="H707">
        <v>24271</v>
      </c>
      <c r="I707">
        <v>26951</v>
      </c>
      <c r="J707">
        <v>0</v>
      </c>
      <c r="K707">
        <v>1144.77</v>
      </c>
      <c r="L707" t="s">
        <v>1048</v>
      </c>
      <c r="M707">
        <f t="shared" ref="M707:M770" si="56">H707+K707</f>
        <v>25415.77</v>
      </c>
      <c r="N707" s="25">
        <f t="shared" ref="N707:N770" si="57">(Y707/M707)*100</f>
        <v>2.6322240089519222</v>
      </c>
      <c r="O707" s="19">
        <f t="shared" ref="O707:O770" si="58">ROUNDUP(N707,1)</f>
        <v>2.7</v>
      </c>
      <c r="P707">
        <v>306</v>
      </c>
      <c r="Q707">
        <v>0</v>
      </c>
      <c r="R707">
        <v>0</v>
      </c>
      <c r="S707">
        <v>700</v>
      </c>
      <c r="T707">
        <v>3.08</v>
      </c>
      <c r="U707" t="s">
        <v>1049</v>
      </c>
      <c r="V707" t="s">
        <v>1050</v>
      </c>
      <c r="W707" t="s">
        <v>1051</v>
      </c>
      <c r="X707" t="s">
        <v>1052</v>
      </c>
      <c r="Y707">
        <v>669</v>
      </c>
      <c r="Z707">
        <v>0</v>
      </c>
      <c r="AA707">
        <v>0</v>
      </c>
      <c r="AB707">
        <f t="shared" ref="AB707:AB770" si="59">Y707+Z707+AA707</f>
        <v>669</v>
      </c>
      <c r="AC707">
        <v>0</v>
      </c>
      <c r="AD707">
        <v>5149</v>
      </c>
      <c r="AE707">
        <v>0</v>
      </c>
      <c r="AF707">
        <v>0</v>
      </c>
      <c r="AG707">
        <v>0</v>
      </c>
      <c r="AH707">
        <v>669</v>
      </c>
    </row>
    <row r="708" spans="1:34" x14ac:dyDescent="0.25">
      <c r="A708" t="str">
        <f t="shared" si="55"/>
        <v>MSKU62384409405919000</v>
      </c>
      <c r="B708" t="s">
        <v>658</v>
      </c>
      <c r="C708" s="22">
        <v>9405919000</v>
      </c>
      <c r="D708" s="20">
        <v>43725</v>
      </c>
      <c r="E708" t="s">
        <v>1046</v>
      </c>
      <c r="F708">
        <v>100</v>
      </c>
      <c r="G708" t="s">
        <v>1047</v>
      </c>
      <c r="H708">
        <v>6068</v>
      </c>
      <c r="I708">
        <v>6738.4</v>
      </c>
      <c r="J708">
        <v>0</v>
      </c>
      <c r="K708">
        <v>1144.77</v>
      </c>
      <c r="L708" t="s">
        <v>1048</v>
      </c>
      <c r="M708">
        <f t="shared" si="56"/>
        <v>7212.77</v>
      </c>
      <c r="N708" s="25">
        <f t="shared" si="57"/>
        <v>3.17492447423112</v>
      </c>
      <c r="O708" s="19">
        <f t="shared" si="58"/>
        <v>3.2</v>
      </c>
      <c r="P708">
        <v>76</v>
      </c>
      <c r="Q708">
        <v>0</v>
      </c>
      <c r="R708">
        <v>0</v>
      </c>
      <c r="S708">
        <v>700</v>
      </c>
      <c r="T708">
        <v>3.08</v>
      </c>
      <c r="U708" t="s">
        <v>1049</v>
      </c>
      <c r="V708" t="s">
        <v>1050</v>
      </c>
      <c r="W708" t="s">
        <v>1051</v>
      </c>
      <c r="X708" t="s">
        <v>1052</v>
      </c>
      <c r="Y708">
        <v>229</v>
      </c>
      <c r="Z708">
        <v>0</v>
      </c>
      <c r="AA708">
        <v>0</v>
      </c>
      <c r="AB708">
        <f t="shared" si="59"/>
        <v>229</v>
      </c>
      <c r="AC708">
        <v>0</v>
      </c>
      <c r="AD708">
        <v>1300</v>
      </c>
      <c r="AE708">
        <v>0</v>
      </c>
      <c r="AF708">
        <v>0</v>
      </c>
      <c r="AG708">
        <v>0</v>
      </c>
      <c r="AH708">
        <v>229</v>
      </c>
    </row>
    <row r="709" spans="1:34" x14ac:dyDescent="0.25">
      <c r="A709" t="str">
        <f t="shared" si="55"/>
        <v>MSKU62384409405990090</v>
      </c>
      <c r="B709" t="s">
        <v>658</v>
      </c>
      <c r="C709" s="22">
        <v>9405990090</v>
      </c>
      <c r="D709" s="20">
        <v>43725</v>
      </c>
      <c r="E709" t="s">
        <v>1046</v>
      </c>
      <c r="F709">
        <v>100</v>
      </c>
      <c r="G709" t="s">
        <v>1047</v>
      </c>
      <c r="H709">
        <v>2709</v>
      </c>
      <c r="I709">
        <v>3008</v>
      </c>
      <c r="J709">
        <v>0</v>
      </c>
      <c r="K709">
        <v>1144.77</v>
      </c>
      <c r="L709" t="s">
        <v>1048</v>
      </c>
      <c r="M709">
        <f t="shared" si="56"/>
        <v>3853.77</v>
      </c>
      <c r="N709" s="25">
        <f t="shared" si="57"/>
        <v>1.9461462412131498</v>
      </c>
      <c r="O709" s="19">
        <f t="shared" si="58"/>
        <v>2</v>
      </c>
      <c r="P709">
        <v>34</v>
      </c>
      <c r="Q709">
        <v>0</v>
      </c>
      <c r="R709">
        <v>0</v>
      </c>
      <c r="S709">
        <v>700</v>
      </c>
      <c r="T709">
        <v>3.08</v>
      </c>
      <c r="U709" t="s">
        <v>1049</v>
      </c>
      <c r="V709" t="s">
        <v>1050</v>
      </c>
      <c r="W709" t="s">
        <v>1051</v>
      </c>
      <c r="X709" t="s">
        <v>1052</v>
      </c>
      <c r="Y709">
        <v>75</v>
      </c>
      <c r="Z709">
        <v>0</v>
      </c>
      <c r="AA709">
        <v>0</v>
      </c>
      <c r="AB709">
        <f t="shared" si="59"/>
        <v>75</v>
      </c>
      <c r="AC709">
        <v>0</v>
      </c>
      <c r="AD709">
        <v>575</v>
      </c>
      <c r="AE709">
        <v>0</v>
      </c>
      <c r="AF709">
        <v>0</v>
      </c>
      <c r="AG709">
        <v>0</v>
      </c>
      <c r="AH709">
        <v>75</v>
      </c>
    </row>
    <row r="710" spans="1:34" x14ac:dyDescent="0.25">
      <c r="A710" t="str">
        <f t="shared" si="55"/>
        <v>MSKU62384409405105000</v>
      </c>
      <c r="B710" t="s">
        <v>658</v>
      </c>
      <c r="C710" s="22">
        <v>9405105000</v>
      </c>
      <c r="D710" s="20">
        <v>43725</v>
      </c>
      <c r="E710" t="s">
        <v>1046</v>
      </c>
      <c r="F710">
        <v>100</v>
      </c>
      <c r="G710" t="s">
        <v>1047</v>
      </c>
      <c r="H710">
        <v>10271</v>
      </c>
      <c r="I710">
        <v>11404.8</v>
      </c>
      <c r="J710">
        <v>0</v>
      </c>
      <c r="K710">
        <v>1144.77</v>
      </c>
      <c r="L710" t="s">
        <v>1048</v>
      </c>
      <c r="M710">
        <f t="shared" si="56"/>
        <v>11415.77</v>
      </c>
      <c r="N710" s="25">
        <f t="shared" si="57"/>
        <v>3.3988070887903308</v>
      </c>
      <c r="O710" s="19">
        <f t="shared" si="58"/>
        <v>3.4</v>
      </c>
      <c r="P710">
        <v>129</v>
      </c>
      <c r="Q710">
        <v>0</v>
      </c>
      <c r="R710">
        <v>0</v>
      </c>
      <c r="S710">
        <v>700</v>
      </c>
      <c r="T710">
        <v>3.08</v>
      </c>
      <c r="U710" t="s">
        <v>1049</v>
      </c>
      <c r="V710" t="s">
        <v>1050</v>
      </c>
      <c r="W710" t="s">
        <v>1051</v>
      </c>
      <c r="X710" t="s">
        <v>1052</v>
      </c>
      <c r="Y710">
        <v>388</v>
      </c>
      <c r="Z710">
        <v>0</v>
      </c>
      <c r="AA710">
        <v>0</v>
      </c>
      <c r="AB710">
        <f t="shared" si="59"/>
        <v>388</v>
      </c>
      <c r="AC710">
        <v>0</v>
      </c>
      <c r="AD710">
        <v>2200</v>
      </c>
      <c r="AE710">
        <v>0</v>
      </c>
      <c r="AF710">
        <v>0</v>
      </c>
      <c r="AG710">
        <v>0</v>
      </c>
      <c r="AH710">
        <v>388</v>
      </c>
    </row>
    <row r="711" spans="1:34" x14ac:dyDescent="0.25">
      <c r="A711" t="str">
        <f t="shared" si="55"/>
        <v>MSKU62384409405109190</v>
      </c>
      <c r="B711" t="s">
        <v>658</v>
      </c>
      <c r="C711" s="22">
        <v>9405109190</v>
      </c>
      <c r="D711" s="20">
        <v>43725</v>
      </c>
      <c r="E711" t="s">
        <v>1046</v>
      </c>
      <c r="F711">
        <v>100</v>
      </c>
      <c r="G711" t="s">
        <v>1047</v>
      </c>
      <c r="H711">
        <v>12229</v>
      </c>
      <c r="I711">
        <v>13579.6</v>
      </c>
      <c r="J711">
        <v>0</v>
      </c>
      <c r="K711">
        <v>1144.77</v>
      </c>
      <c r="L711" t="s">
        <v>1048</v>
      </c>
      <c r="M711">
        <f t="shared" si="56"/>
        <v>13373.77</v>
      </c>
      <c r="N711" s="25">
        <f t="shared" si="57"/>
        <v>2.5198579009508908</v>
      </c>
      <c r="O711" s="19">
        <f t="shared" si="58"/>
        <v>2.6</v>
      </c>
      <c r="P711">
        <v>154</v>
      </c>
      <c r="Q711">
        <v>0</v>
      </c>
      <c r="R711">
        <v>0</v>
      </c>
      <c r="S711">
        <v>700</v>
      </c>
      <c r="T711">
        <v>3.08</v>
      </c>
      <c r="U711" t="s">
        <v>1049</v>
      </c>
      <c r="V711" t="s">
        <v>1050</v>
      </c>
      <c r="W711" t="s">
        <v>1051</v>
      </c>
      <c r="X711" t="s">
        <v>1052</v>
      </c>
      <c r="Y711">
        <v>337</v>
      </c>
      <c r="Z711">
        <v>0</v>
      </c>
      <c r="AA711">
        <v>0</v>
      </c>
      <c r="AB711">
        <f t="shared" si="59"/>
        <v>337</v>
      </c>
      <c r="AC711">
        <v>0</v>
      </c>
      <c r="AD711">
        <v>2594</v>
      </c>
      <c r="AE711">
        <v>0</v>
      </c>
      <c r="AF711">
        <v>0</v>
      </c>
      <c r="AG711">
        <v>0</v>
      </c>
      <c r="AH711">
        <v>337</v>
      </c>
    </row>
    <row r="712" spans="1:34" x14ac:dyDescent="0.25">
      <c r="A712" t="str">
        <f t="shared" si="55"/>
        <v>MSKU62904957610909000</v>
      </c>
      <c r="B712" t="s">
        <v>664</v>
      </c>
      <c r="C712" s="22">
        <v>7610909000</v>
      </c>
      <c r="D712" s="20">
        <v>43725</v>
      </c>
      <c r="E712" t="s">
        <v>1046</v>
      </c>
      <c r="F712">
        <v>100</v>
      </c>
      <c r="G712" t="s">
        <v>1055</v>
      </c>
      <c r="H712">
        <v>11740</v>
      </c>
      <c r="I712">
        <v>92089.08</v>
      </c>
      <c r="J712">
        <v>0</v>
      </c>
      <c r="K712">
        <v>1142.5899999999999</v>
      </c>
      <c r="L712" t="s">
        <v>1048</v>
      </c>
      <c r="M712">
        <f t="shared" si="56"/>
        <v>12882.59</v>
      </c>
      <c r="N712" s="25">
        <f t="shared" si="57"/>
        <v>6.0003462036748818</v>
      </c>
      <c r="O712" s="19">
        <f t="shared" si="58"/>
        <v>6.1</v>
      </c>
      <c r="P712">
        <v>700</v>
      </c>
      <c r="Q712">
        <v>0</v>
      </c>
      <c r="R712">
        <v>0</v>
      </c>
      <c r="S712">
        <v>700</v>
      </c>
      <c r="T712">
        <v>4.5999999999999996</v>
      </c>
      <c r="U712" t="s">
        <v>1063</v>
      </c>
      <c r="V712" t="s">
        <v>1050</v>
      </c>
      <c r="W712" t="s">
        <v>1051</v>
      </c>
      <c r="X712" t="s">
        <v>1052</v>
      </c>
      <c r="Y712">
        <v>773</v>
      </c>
      <c r="Z712">
        <v>0</v>
      </c>
      <c r="AA712">
        <v>0</v>
      </c>
      <c r="AB712">
        <f t="shared" si="59"/>
        <v>773</v>
      </c>
      <c r="AC712">
        <v>0</v>
      </c>
      <c r="AD712">
        <v>2871</v>
      </c>
      <c r="AE712">
        <v>0</v>
      </c>
      <c r="AF712">
        <v>0</v>
      </c>
      <c r="AG712">
        <v>0</v>
      </c>
      <c r="AH712">
        <v>773</v>
      </c>
    </row>
    <row r="713" spans="1:34" x14ac:dyDescent="0.25">
      <c r="A713" t="str">
        <f t="shared" si="55"/>
        <v>MSKU63261608206000000</v>
      </c>
      <c r="B713" t="s">
        <v>668</v>
      </c>
      <c r="C713" s="22">
        <v>8206000000</v>
      </c>
      <c r="D713" s="20">
        <v>43728</v>
      </c>
      <c r="E713" t="s">
        <v>1046</v>
      </c>
      <c r="F713">
        <v>100</v>
      </c>
      <c r="G713" t="s">
        <v>1047</v>
      </c>
      <c r="H713">
        <v>88028</v>
      </c>
      <c r="I713">
        <v>97746.82</v>
      </c>
      <c r="J713">
        <v>0</v>
      </c>
      <c r="K713">
        <v>1004.4</v>
      </c>
      <c r="L713" t="s">
        <v>1048</v>
      </c>
      <c r="M713">
        <f t="shared" si="56"/>
        <v>89032.4</v>
      </c>
      <c r="N713" s="25">
        <f t="shared" si="57"/>
        <v>3.6997767105008967</v>
      </c>
      <c r="O713" s="19">
        <f t="shared" si="58"/>
        <v>3.7</v>
      </c>
      <c r="P713">
        <v>950</v>
      </c>
      <c r="Q713">
        <v>0</v>
      </c>
      <c r="R713">
        <v>0</v>
      </c>
      <c r="S713">
        <v>950</v>
      </c>
      <c r="T713">
        <v>4.8899999999999997</v>
      </c>
      <c r="U713" t="s">
        <v>1058</v>
      </c>
      <c r="V713" t="s">
        <v>1059</v>
      </c>
      <c r="W713" t="s">
        <v>1051</v>
      </c>
      <c r="X713" t="s">
        <v>1052</v>
      </c>
      <c r="Y713">
        <v>3294</v>
      </c>
      <c r="Z713">
        <v>0</v>
      </c>
      <c r="AA713">
        <v>0</v>
      </c>
      <c r="AB713">
        <f t="shared" si="59"/>
        <v>3294</v>
      </c>
      <c r="AC713">
        <v>0</v>
      </c>
      <c r="AD713">
        <v>18655</v>
      </c>
      <c r="AE713">
        <v>13</v>
      </c>
      <c r="AF713">
        <v>0</v>
      </c>
      <c r="AG713">
        <v>0</v>
      </c>
      <c r="AH713">
        <v>3307</v>
      </c>
    </row>
    <row r="714" spans="1:34" x14ac:dyDescent="0.25">
      <c r="A714" t="str">
        <f t="shared" si="55"/>
        <v>MSKU63423674421100000</v>
      </c>
      <c r="B714" t="s">
        <v>669</v>
      </c>
      <c r="C714" s="22">
        <v>4421100000</v>
      </c>
      <c r="D714" s="20">
        <v>43724</v>
      </c>
      <c r="E714" t="s">
        <v>1046</v>
      </c>
      <c r="F714">
        <v>100</v>
      </c>
      <c r="G714" t="s">
        <v>1055</v>
      </c>
      <c r="H714">
        <v>10838</v>
      </c>
      <c r="I714">
        <v>85007.76</v>
      </c>
      <c r="J714">
        <v>0</v>
      </c>
      <c r="K714">
        <v>1000.62</v>
      </c>
      <c r="L714" t="s">
        <v>1048</v>
      </c>
      <c r="M714">
        <f t="shared" si="56"/>
        <v>11838.62</v>
      </c>
      <c r="N714" s="25">
        <f t="shared" si="57"/>
        <v>0</v>
      </c>
      <c r="O714" s="19">
        <f t="shared" si="58"/>
        <v>0</v>
      </c>
      <c r="P714">
        <v>830</v>
      </c>
      <c r="Q714">
        <v>0</v>
      </c>
      <c r="R714">
        <v>0</v>
      </c>
      <c r="S714">
        <v>950</v>
      </c>
      <c r="T714">
        <v>4.8600000000000003</v>
      </c>
      <c r="U714" t="s">
        <v>1058</v>
      </c>
      <c r="V714" t="s">
        <v>1059</v>
      </c>
      <c r="W714" t="s">
        <v>1051</v>
      </c>
      <c r="X714" t="s">
        <v>1052</v>
      </c>
      <c r="Y714">
        <v>0</v>
      </c>
      <c r="Z714">
        <v>0</v>
      </c>
      <c r="AA714">
        <v>11</v>
      </c>
      <c r="AB714">
        <f t="shared" si="59"/>
        <v>11</v>
      </c>
      <c r="AC714">
        <v>0</v>
      </c>
      <c r="AD714">
        <v>2511</v>
      </c>
      <c r="AE714">
        <v>13</v>
      </c>
      <c r="AF714">
        <v>0</v>
      </c>
      <c r="AG714">
        <v>0</v>
      </c>
      <c r="AH714">
        <v>24</v>
      </c>
    </row>
    <row r="715" spans="1:34" x14ac:dyDescent="0.25">
      <c r="A715" t="str">
        <f t="shared" si="55"/>
        <v>MSKU63423677323990090</v>
      </c>
      <c r="B715" t="s">
        <v>669</v>
      </c>
      <c r="C715" s="22">
        <v>7323990090</v>
      </c>
      <c r="D715" s="20">
        <v>43724</v>
      </c>
      <c r="E715" t="s">
        <v>1046</v>
      </c>
      <c r="F715">
        <v>100</v>
      </c>
      <c r="G715" t="s">
        <v>1055</v>
      </c>
      <c r="H715">
        <v>592</v>
      </c>
      <c r="I715">
        <v>4646.3999999999996</v>
      </c>
      <c r="J715">
        <v>0</v>
      </c>
      <c r="K715">
        <v>1000.62</v>
      </c>
      <c r="L715" t="s">
        <v>1048</v>
      </c>
      <c r="M715">
        <f t="shared" si="56"/>
        <v>1592.62</v>
      </c>
      <c r="N715" s="25">
        <f t="shared" si="57"/>
        <v>1.2557923421782975</v>
      </c>
      <c r="O715" s="19">
        <f t="shared" si="58"/>
        <v>1.3</v>
      </c>
      <c r="P715">
        <v>45</v>
      </c>
      <c r="Q715">
        <v>0</v>
      </c>
      <c r="R715">
        <v>0</v>
      </c>
      <c r="S715">
        <v>950</v>
      </c>
      <c r="T715">
        <v>4.8600000000000003</v>
      </c>
      <c r="U715" t="s">
        <v>1058</v>
      </c>
      <c r="V715" t="s">
        <v>1059</v>
      </c>
      <c r="W715" t="s">
        <v>1051</v>
      </c>
      <c r="X715" t="s">
        <v>1052</v>
      </c>
      <c r="Y715">
        <v>20</v>
      </c>
      <c r="Z715">
        <v>0</v>
      </c>
      <c r="AA715">
        <v>1</v>
      </c>
      <c r="AB715">
        <f t="shared" si="59"/>
        <v>21</v>
      </c>
      <c r="AC715">
        <v>0</v>
      </c>
      <c r="AD715">
        <v>141</v>
      </c>
      <c r="AE715">
        <v>0</v>
      </c>
      <c r="AF715">
        <v>0</v>
      </c>
      <c r="AG715">
        <v>0</v>
      </c>
      <c r="AH715">
        <v>21</v>
      </c>
    </row>
    <row r="716" spans="1:34" x14ac:dyDescent="0.25">
      <c r="A716" t="str">
        <f t="shared" si="55"/>
        <v>MSKU63423673926909790</v>
      </c>
      <c r="B716" t="s">
        <v>669</v>
      </c>
      <c r="C716" s="22">
        <v>3926909790</v>
      </c>
      <c r="D716" s="20">
        <v>43724</v>
      </c>
      <c r="E716" t="s">
        <v>1046</v>
      </c>
      <c r="F716">
        <v>100</v>
      </c>
      <c r="G716" t="s">
        <v>1055</v>
      </c>
      <c r="H716">
        <v>967</v>
      </c>
      <c r="I716">
        <v>7588</v>
      </c>
      <c r="J716">
        <v>0</v>
      </c>
      <c r="K716">
        <v>1000.62</v>
      </c>
      <c r="L716" t="s">
        <v>1048</v>
      </c>
      <c r="M716">
        <f t="shared" si="56"/>
        <v>1967.62</v>
      </c>
      <c r="N716" s="25">
        <f t="shared" si="57"/>
        <v>3.4559518606234949</v>
      </c>
      <c r="O716" s="19">
        <f t="shared" si="58"/>
        <v>3.5</v>
      </c>
      <c r="P716">
        <v>74</v>
      </c>
      <c r="Q716">
        <v>0</v>
      </c>
      <c r="R716">
        <v>0</v>
      </c>
      <c r="S716">
        <v>950</v>
      </c>
      <c r="T716">
        <v>4.8600000000000003</v>
      </c>
      <c r="U716" t="s">
        <v>1058</v>
      </c>
      <c r="V716" t="s">
        <v>1059</v>
      </c>
      <c r="W716" t="s">
        <v>1051</v>
      </c>
      <c r="X716" t="s">
        <v>1052</v>
      </c>
      <c r="Y716">
        <v>68</v>
      </c>
      <c r="Z716">
        <v>0</v>
      </c>
      <c r="AA716">
        <v>0</v>
      </c>
      <c r="AB716">
        <f t="shared" si="59"/>
        <v>68</v>
      </c>
      <c r="AC716">
        <v>0</v>
      </c>
      <c r="AD716">
        <v>237</v>
      </c>
      <c r="AE716">
        <v>0</v>
      </c>
      <c r="AF716">
        <v>0</v>
      </c>
      <c r="AG716">
        <v>0</v>
      </c>
      <c r="AH716">
        <v>68</v>
      </c>
    </row>
    <row r="717" spans="1:34" x14ac:dyDescent="0.25">
      <c r="A717" t="str">
        <f t="shared" si="55"/>
        <v>MSKU65311867009920000</v>
      </c>
      <c r="B717" t="s">
        <v>680</v>
      </c>
      <c r="C717" s="22">
        <v>7009920000</v>
      </c>
      <c r="D717" s="20">
        <v>43725</v>
      </c>
      <c r="E717" t="s">
        <v>1046</v>
      </c>
      <c r="F717">
        <v>100</v>
      </c>
      <c r="G717" t="s">
        <v>1055</v>
      </c>
      <c r="H717">
        <v>28435</v>
      </c>
      <c r="I717">
        <v>223040.2</v>
      </c>
      <c r="J717">
        <v>0</v>
      </c>
      <c r="K717">
        <v>1143.42</v>
      </c>
      <c r="L717" t="s">
        <v>1048</v>
      </c>
      <c r="M717">
        <f t="shared" si="56"/>
        <v>29578.42</v>
      </c>
      <c r="N717" s="25">
        <f t="shared" si="57"/>
        <v>3.9995375006508125</v>
      </c>
      <c r="O717" s="19">
        <f t="shared" si="58"/>
        <v>4</v>
      </c>
      <c r="P717">
        <v>700</v>
      </c>
      <c r="Q717">
        <v>0</v>
      </c>
      <c r="R717">
        <v>0</v>
      </c>
      <c r="S717">
        <v>700</v>
      </c>
      <c r="T717">
        <v>11.15</v>
      </c>
      <c r="U717" t="s">
        <v>1049</v>
      </c>
      <c r="V717" t="s">
        <v>1050</v>
      </c>
      <c r="W717" t="s">
        <v>1051</v>
      </c>
      <c r="X717" t="s">
        <v>1052</v>
      </c>
      <c r="Y717">
        <v>1183</v>
      </c>
      <c r="Z717">
        <v>0</v>
      </c>
      <c r="AA717">
        <v>0</v>
      </c>
      <c r="AB717">
        <f t="shared" si="59"/>
        <v>1183</v>
      </c>
      <c r="AC717">
        <v>0</v>
      </c>
      <c r="AD717">
        <v>6292</v>
      </c>
      <c r="AE717">
        <v>0</v>
      </c>
      <c r="AF717">
        <v>0</v>
      </c>
      <c r="AG717">
        <v>0</v>
      </c>
      <c r="AH717">
        <v>1183</v>
      </c>
    </row>
    <row r="718" spans="1:34" x14ac:dyDescent="0.25">
      <c r="A718" t="str">
        <f t="shared" si="55"/>
        <v>MSKU66838887009920000</v>
      </c>
      <c r="B718" t="s">
        <v>682</v>
      </c>
      <c r="C718" s="22">
        <v>7009920000</v>
      </c>
      <c r="D718" s="20">
        <v>43725</v>
      </c>
      <c r="E718" t="s">
        <v>1046</v>
      </c>
      <c r="F718">
        <v>100</v>
      </c>
      <c r="G718" t="s">
        <v>1055</v>
      </c>
      <c r="H718">
        <v>32405</v>
      </c>
      <c r="I718">
        <v>254181.78</v>
      </c>
      <c r="J718">
        <v>0</v>
      </c>
      <c r="K718">
        <v>1143.6199999999999</v>
      </c>
      <c r="L718" t="s">
        <v>1048</v>
      </c>
      <c r="M718">
        <f t="shared" si="56"/>
        <v>33548.620000000003</v>
      </c>
      <c r="N718" s="25">
        <f t="shared" si="57"/>
        <v>4.0001645373192698</v>
      </c>
      <c r="O718" s="19">
        <f t="shared" si="58"/>
        <v>4.0999999999999996</v>
      </c>
      <c r="P718">
        <v>700</v>
      </c>
      <c r="Q718">
        <v>0</v>
      </c>
      <c r="R718">
        <v>0</v>
      </c>
      <c r="S718">
        <v>700</v>
      </c>
      <c r="T718">
        <v>12.71</v>
      </c>
      <c r="U718" t="s">
        <v>1049</v>
      </c>
      <c r="V718" t="s">
        <v>1050</v>
      </c>
      <c r="W718" t="s">
        <v>1051</v>
      </c>
      <c r="X718" t="s">
        <v>1052</v>
      </c>
      <c r="Y718">
        <v>1342</v>
      </c>
      <c r="Z718">
        <v>0</v>
      </c>
      <c r="AA718">
        <v>0</v>
      </c>
      <c r="AB718">
        <f t="shared" si="59"/>
        <v>1342</v>
      </c>
      <c r="AC718">
        <v>0</v>
      </c>
      <c r="AD718">
        <v>7118</v>
      </c>
      <c r="AE718">
        <v>0</v>
      </c>
      <c r="AF718">
        <v>0</v>
      </c>
      <c r="AG718">
        <v>0</v>
      </c>
      <c r="AH718">
        <v>1342</v>
      </c>
    </row>
    <row r="719" spans="1:34" x14ac:dyDescent="0.25">
      <c r="A719" t="str">
        <f t="shared" si="55"/>
        <v>MSKU66898233926909790</v>
      </c>
      <c r="B719" t="s">
        <v>683</v>
      </c>
      <c r="C719" s="22">
        <v>3926909790</v>
      </c>
      <c r="D719" s="20">
        <v>43724</v>
      </c>
      <c r="E719" t="s">
        <v>1046</v>
      </c>
      <c r="F719">
        <v>100</v>
      </c>
      <c r="G719" t="s">
        <v>1047</v>
      </c>
      <c r="H719">
        <v>6023</v>
      </c>
      <c r="I719">
        <v>6687.42</v>
      </c>
      <c r="J719">
        <v>0</v>
      </c>
      <c r="K719">
        <v>1002.11</v>
      </c>
      <c r="L719" t="s">
        <v>1048</v>
      </c>
      <c r="M719">
        <f t="shared" si="56"/>
        <v>7025.11</v>
      </c>
      <c r="N719" s="25">
        <f t="shared" si="57"/>
        <v>5.708095673946743</v>
      </c>
      <c r="O719" s="19">
        <f t="shared" si="58"/>
        <v>5.8</v>
      </c>
      <c r="P719">
        <v>136</v>
      </c>
      <c r="Q719">
        <v>0</v>
      </c>
      <c r="R719">
        <v>0</v>
      </c>
      <c r="S719">
        <v>950</v>
      </c>
      <c r="T719">
        <v>2.34</v>
      </c>
      <c r="U719" t="s">
        <v>1058</v>
      </c>
      <c r="V719" t="s">
        <v>1059</v>
      </c>
      <c r="W719" t="s">
        <v>1051</v>
      </c>
      <c r="X719" t="s">
        <v>1052</v>
      </c>
      <c r="Y719">
        <v>401</v>
      </c>
      <c r="Z719">
        <v>0</v>
      </c>
      <c r="AA719">
        <v>2</v>
      </c>
      <c r="AB719">
        <f t="shared" si="59"/>
        <v>403</v>
      </c>
      <c r="AC719">
        <v>0</v>
      </c>
      <c r="AD719">
        <v>1341</v>
      </c>
      <c r="AE719">
        <v>13</v>
      </c>
      <c r="AF719">
        <v>0</v>
      </c>
      <c r="AG719">
        <v>0</v>
      </c>
      <c r="AH719">
        <v>416</v>
      </c>
    </row>
    <row r="720" spans="1:34" x14ac:dyDescent="0.25">
      <c r="A720" t="str">
        <f t="shared" si="55"/>
        <v>MSKU66898239403901090</v>
      </c>
      <c r="B720" t="s">
        <v>683</v>
      </c>
      <c r="C720" s="22">
        <v>9403901090</v>
      </c>
      <c r="D720" s="20">
        <v>43724</v>
      </c>
      <c r="E720" t="s">
        <v>1046</v>
      </c>
      <c r="F720">
        <v>100</v>
      </c>
      <c r="G720" t="s">
        <v>1047</v>
      </c>
      <c r="H720">
        <v>32823</v>
      </c>
      <c r="I720">
        <v>36446.160000000003</v>
      </c>
      <c r="J720">
        <v>0</v>
      </c>
      <c r="K720">
        <v>1002.11</v>
      </c>
      <c r="L720" t="s">
        <v>1048</v>
      </c>
      <c r="M720">
        <f t="shared" si="56"/>
        <v>33825.11</v>
      </c>
      <c r="N720" s="25">
        <f t="shared" si="57"/>
        <v>2.6814399125383481</v>
      </c>
      <c r="O720" s="19">
        <f t="shared" si="58"/>
        <v>2.7</v>
      </c>
      <c r="P720">
        <v>739</v>
      </c>
      <c r="Q720">
        <v>0</v>
      </c>
      <c r="R720">
        <v>0</v>
      </c>
      <c r="S720">
        <v>950</v>
      </c>
      <c r="T720">
        <v>2.34</v>
      </c>
      <c r="U720" t="s">
        <v>1058</v>
      </c>
      <c r="V720" t="s">
        <v>1059</v>
      </c>
      <c r="W720" t="s">
        <v>1051</v>
      </c>
      <c r="X720" t="s">
        <v>1052</v>
      </c>
      <c r="Y720">
        <v>907</v>
      </c>
      <c r="Z720">
        <v>0</v>
      </c>
      <c r="AA720">
        <v>0</v>
      </c>
      <c r="AB720">
        <f t="shared" si="59"/>
        <v>907</v>
      </c>
      <c r="AC720">
        <v>0</v>
      </c>
      <c r="AD720">
        <v>7050</v>
      </c>
      <c r="AE720">
        <v>0</v>
      </c>
      <c r="AF720">
        <v>0</v>
      </c>
      <c r="AG720">
        <v>0</v>
      </c>
      <c r="AH720">
        <v>907</v>
      </c>
    </row>
    <row r="721" spans="1:34" x14ac:dyDescent="0.25">
      <c r="A721" t="str">
        <f t="shared" si="55"/>
        <v>MSKU66898238302500000</v>
      </c>
      <c r="B721" t="s">
        <v>683</v>
      </c>
      <c r="C721" s="22">
        <v>8302500000</v>
      </c>
      <c r="D721" s="20">
        <v>43724</v>
      </c>
      <c r="E721" t="s">
        <v>1046</v>
      </c>
      <c r="F721">
        <v>100</v>
      </c>
      <c r="G721" t="s">
        <v>1047</v>
      </c>
      <c r="H721">
        <v>3323</v>
      </c>
      <c r="I721">
        <v>3689.86</v>
      </c>
      <c r="J721">
        <v>0</v>
      </c>
      <c r="K721">
        <v>1002.11</v>
      </c>
      <c r="L721" t="s">
        <v>1048</v>
      </c>
      <c r="M721">
        <f t="shared" si="56"/>
        <v>4325.1099999999997</v>
      </c>
      <c r="N721" s="25">
        <f t="shared" si="57"/>
        <v>2.1271135300605071</v>
      </c>
      <c r="O721" s="19">
        <f t="shared" si="58"/>
        <v>2.2000000000000002</v>
      </c>
      <c r="P721">
        <v>75</v>
      </c>
      <c r="Q721">
        <v>0</v>
      </c>
      <c r="R721">
        <v>0</v>
      </c>
      <c r="S721">
        <v>950</v>
      </c>
      <c r="T721">
        <v>2.34</v>
      </c>
      <c r="U721" t="s">
        <v>1058</v>
      </c>
      <c r="V721" t="s">
        <v>1059</v>
      </c>
      <c r="W721" t="s">
        <v>1051</v>
      </c>
      <c r="X721" t="s">
        <v>1052</v>
      </c>
      <c r="Y721">
        <v>92</v>
      </c>
      <c r="Z721">
        <v>0</v>
      </c>
      <c r="AA721">
        <v>0</v>
      </c>
      <c r="AB721">
        <f t="shared" si="59"/>
        <v>92</v>
      </c>
      <c r="AC721">
        <v>0</v>
      </c>
      <c r="AD721">
        <v>714</v>
      </c>
      <c r="AE721">
        <v>0</v>
      </c>
      <c r="AF721">
        <v>0</v>
      </c>
      <c r="AG721">
        <v>0</v>
      </c>
      <c r="AH721">
        <v>92</v>
      </c>
    </row>
    <row r="722" spans="1:34" x14ac:dyDescent="0.25">
      <c r="A722" t="str">
        <f t="shared" si="55"/>
        <v>MSKU67826388716800000</v>
      </c>
      <c r="B722" t="s">
        <v>693</v>
      </c>
      <c r="C722" s="22">
        <v>8716800000</v>
      </c>
      <c r="D722" s="20">
        <v>43728</v>
      </c>
      <c r="E722" t="s">
        <v>1046</v>
      </c>
      <c r="F722">
        <v>100</v>
      </c>
      <c r="G722" t="s">
        <v>1047</v>
      </c>
      <c r="H722">
        <v>21893</v>
      </c>
      <c r="I722">
        <v>24310</v>
      </c>
      <c r="J722">
        <v>0</v>
      </c>
      <c r="K722">
        <v>1001.1</v>
      </c>
      <c r="L722" t="s">
        <v>1048</v>
      </c>
      <c r="M722">
        <f t="shared" si="56"/>
        <v>22894.1</v>
      </c>
      <c r="N722" s="25">
        <f t="shared" si="57"/>
        <v>1.6991277228630957</v>
      </c>
      <c r="O722" s="19">
        <f t="shared" si="58"/>
        <v>1.7000000000000002</v>
      </c>
      <c r="P722">
        <v>950</v>
      </c>
      <c r="Q722">
        <v>0</v>
      </c>
      <c r="R722">
        <v>0</v>
      </c>
      <c r="S722">
        <v>950</v>
      </c>
      <c r="T722">
        <v>1.22</v>
      </c>
      <c r="U722" t="s">
        <v>1058</v>
      </c>
      <c r="V722" t="s">
        <v>1059</v>
      </c>
      <c r="W722" t="s">
        <v>1051</v>
      </c>
      <c r="X722" t="s">
        <v>1052</v>
      </c>
      <c r="Y722">
        <v>389</v>
      </c>
      <c r="Z722">
        <v>0</v>
      </c>
      <c r="AA722">
        <v>0</v>
      </c>
      <c r="AB722">
        <f t="shared" si="59"/>
        <v>389</v>
      </c>
      <c r="AC722">
        <v>0</v>
      </c>
      <c r="AD722">
        <v>4847</v>
      </c>
      <c r="AE722">
        <v>13</v>
      </c>
      <c r="AF722">
        <v>0</v>
      </c>
      <c r="AG722">
        <v>0</v>
      </c>
      <c r="AH722">
        <v>402</v>
      </c>
    </row>
    <row r="723" spans="1:34" x14ac:dyDescent="0.25">
      <c r="A723" t="str">
        <f t="shared" si="55"/>
        <v>MSKU67925128302200090</v>
      </c>
      <c r="B723" t="s">
        <v>694</v>
      </c>
      <c r="C723" s="22">
        <v>8302200090</v>
      </c>
      <c r="D723" s="20">
        <v>43725</v>
      </c>
      <c r="E723" t="s">
        <v>1046</v>
      </c>
      <c r="F723">
        <v>100</v>
      </c>
      <c r="G723" t="s">
        <v>1055</v>
      </c>
      <c r="H723">
        <v>349</v>
      </c>
      <c r="I723">
        <v>2738.88</v>
      </c>
      <c r="J723">
        <v>0</v>
      </c>
      <c r="K723">
        <v>1142.6199999999999</v>
      </c>
      <c r="L723" t="s">
        <v>1048</v>
      </c>
      <c r="M723">
        <f t="shared" si="56"/>
        <v>1491.62</v>
      </c>
      <c r="N723" s="25">
        <f t="shared" si="57"/>
        <v>0.67041203523685655</v>
      </c>
      <c r="O723" s="19">
        <f t="shared" si="58"/>
        <v>0.7</v>
      </c>
      <c r="P723">
        <v>20</v>
      </c>
      <c r="Q723">
        <v>0</v>
      </c>
      <c r="R723">
        <v>0</v>
      </c>
      <c r="S723">
        <v>700</v>
      </c>
      <c r="T723">
        <v>4.8600000000000003</v>
      </c>
      <c r="U723" t="s">
        <v>1049</v>
      </c>
      <c r="V723" t="s">
        <v>1050</v>
      </c>
      <c r="W723" t="s">
        <v>1051</v>
      </c>
      <c r="X723" t="s">
        <v>1052</v>
      </c>
      <c r="Y723">
        <v>10</v>
      </c>
      <c r="Z723">
        <v>0</v>
      </c>
      <c r="AA723">
        <v>0</v>
      </c>
      <c r="AB723">
        <f t="shared" si="59"/>
        <v>10</v>
      </c>
      <c r="AC723">
        <v>0</v>
      </c>
      <c r="AD723">
        <v>82</v>
      </c>
      <c r="AE723">
        <v>0</v>
      </c>
      <c r="AF723">
        <v>0</v>
      </c>
      <c r="AG723">
        <v>0</v>
      </c>
      <c r="AH723">
        <v>10</v>
      </c>
    </row>
    <row r="724" spans="1:34" x14ac:dyDescent="0.25">
      <c r="A724" t="str">
        <f t="shared" si="55"/>
        <v>MSKU67925127610909000</v>
      </c>
      <c r="B724" t="s">
        <v>694</v>
      </c>
      <c r="C724" s="22">
        <v>7610909000</v>
      </c>
      <c r="D724" s="20">
        <v>43725</v>
      </c>
      <c r="E724" t="s">
        <v>1046</v>
      </c>
      <c r="F724">
        <v>100</v>
      </c>
      <c r="G724" t="s">
        <v>1055</v>
      </c>
      <c r="H724">
        <v>12054</v>
      </c>
      <c r="I724">
        <v>94552.23</v>
      </c>
      <c r="J724">
        <v>0</v>
      </c>
      <c r="K724">
        <v>1142.6199999999999</v>
      </c>
      <c r="L724" t="s">
        <v>1048</v>
      </c>
      <c r="M724">
        <f t="shared" si="56"/>
        <v>13196.619999999999</v>
      </c>
      <c r="N724" s="25">
        <f t="shared" si="57"/>
        <v>5.9863813612879664</v>
      </c>
      <c r="O724" s="19">
        <f t="shared" si="58"/>
        <v>6</v>
      </c>
      <c r="P724">
        <v>680</v>
      </c>
      <c r="Q724">
        <v>0</v>
      </c>
      <c r="R724">
        <v>0</v>
      </c>
      <c r="S724">
        <v>700</v>
      </c>
      <c r="T724">
        <v>4.8600000000000003</v>
      </c>
      <c r="U724" t="s">
        <v>1049</v>
      </c>
      <c r="V724" t="s">
        <v>1050</v>
      </c>
      <c r="W724" t="s">
        <v>1051</v>
      </c>
      <c r="X724" t="s">
        <v>1052</v>
      </c>
      <c r="Y724">
        <v>790</v>
      </c>
      <c r="Z724">
        <v>0</v>
      </c>
      <c r="AA724">
        <v>0</v>
      </c>
      <c r="AB724">
        <f t="shared" si="59"/>
        <v>790</v>
      </c>
      <c r="AC724">
        <v>0</v>
      </c>
      <c r="AD724">
        <v>2927</v>
      </c>
      <c r="AE724">
        <v>0</v>
      </c>
      <c r="AF724">
        <v>0</v>
      </c>
      <c r="AG724">
        <v>0</v>
      </c>
      <c r="AH724">
        <v>790</v>
      </c>
    </row>
    <row r="725" spans="1:34" x14ac:dyDescent="0.25">
      <c r="A725" t="str">
        <f t="shared" si="55"/>
        <v>MSKU67958468206000000</v>
      </c>
      <c r="B725" t="s">
        <v>695</v>
      </c>
      <c r="C725" s="22">
        <v>8206000000</v>
      </c>
      <c r="D725" s="20">
        <v>43728</v>
      </c>
      <c r="E725" t="s">
        <v>1046</v>
      </c>
      <c r="F725">
        <v>100</v>
      </c>
      <c r="G725" t="s">
        <v>1047</v>
      </c>
      <c r="H725">
        <v>88028</v>
      </c>
      <c r="I725">
        <v>97746.82</v>
      </c>
      <c r="J725">
        <v>0</v>
      </c>
      <c r="K725">
        <v>1004.4</v>
      </c>
      <c r="L725" t="s">
        <v>1048</v>
      </c>
      <c r="M725">
        <f t="shared" si="56"/>
        <v>89032.4</v>
      </c>
      <c r="N725" s="25">
        <f t="shared" si="57"/>
        <v>3.6997767105008967</v>
      </c>
      <c r="O725" s="19">
        <f t="shared" si="58"/>
        <v>3.7</v>
      </c>
      <c r="P725">
        <v>950</v>
      </c>
      <c r="Q725">
        <v>0</v>
      </c>
      <c r="R725">
        <v>0</v>
      </c>
      <c r="S725">
        <v>950</v>
      </c>
      <c r="T725">
        <v>4.8899999999999997</v>
      </c>
      <c r="U725" t="s">
        <v>1058</v>
      </c>
      <c r="V725" t="s">
        <v>1059</v>
      </c>
      <c r="W725" t="s">
        <v>1051</v>
      </c>
      <c r="X725" t="s">
        <v>1052</v>
      </c>
      <c r="Y725">
        <v>3294</v>
      </c>
      <c r="Z725">
        <v>0</v>
      </c>
      <c r="AA725">
        <v>0</v>
      </c>
      <c r="AB725">
        <f t="shared" si="59"/>
        <v>3294</v>
      </c>
      <c r="AC725">
        <v>0</v>
      </c>
      <c r="AD725">
        <v>18655</v>
      </c>
      <c r="AE725">
        <v>13</v>
      </c>
      <c r="AF725">
        <v>0</v>
      </c>
      <c r="AG725">
        <v>0</v>
      </c>
      <c r="AH725">
        <v>3307</v>
      </c>
    </row>
    <row r="726" spans="1:34" x14ac:dyDescent="0.25">
      <c r="A726" t="str">
        <f t="shared" si="55"/>
        <v>MSKU69422068206000000</v>
      </c>
      <c r="B726" t="s">
        <v>702</v>
      </c>
      <c r="C726" s="22">
        <v>8206000000</v>
      </c>
      <c r="D726" s="20">
        <v>43728</v>
      </c>
      <c r="E726" t="s">
        <v>1046</v>
      </c>
      <c r="F726">
        <v>100</v>
      </c>
      <c r="G726" t="s">
        <v>1047</v>
      </c>
      <c r="H726">
        <v>88028</v>
      </c>
      <c r="I726">
        <v>97746.82</v>
      </c>
      <c r="J726">
        <v>0</v>
      </c>
      <c r="K726">
        <v>1004.4</v>
      </c>
      <c r="L726" t="s">
        <v>1048</v>
      </c>
      <c r="M726">
        <f t="shared" si="56"/>
        <v>89032.4</v>
      </c>
      <c r="N726" s="25">
        <f t="shared" si="57"/>
        <v>3.6997767105008967</v>
      </c>
      <c r="O726" s="19">
        <f t="shared" si="58"/>
        <v>3.7</v>
      </c>
      <c r="P726">
        <v>950</v>
      </c>
      <c r="Q726">
        <v>0</v>
      </c>
      <c r="R726">
        <v>0</v>
      </c>
      <c r="S726">
        <v>950</v>
      </c>
      <c r="T726">
        <v>4.8899999999999997</v>
      </c>
      <c r="U726" t="s">
        <v>1058</v>
      </c>
      <c r="V726" t="s">
        <v>1059</v>
      </c>
      <c r="W726" t="s">
        <v>1051</v>
      </c>
      <c r="X726" t="s">
        <v>1052</v>
      </c>
      <c r="Y726">
        <v>3294</v>
      </c>
      <c r="Z726">
        <v>0</v>
      </c>
      <c r="AA726">
        <v>0</v>
      </c>
      <c r="AB726">
        <f t="shared" si="59"/>
        <v>3294</v>
      </c>
      <c r="AC726">
        <v>0</v>
      </c>
      <c r="AD726">
        <v>18655</v>
      </c>
      <c r="AE726">
        <v>13</v>
      </c>
      <c r="AF726">
        <v>0</v>
      </c>
      <c r="AG726">
        <v>0</v>
      </c>
      <c r="AH726">
        <v>3307</v>
      </c>
    </row>
    <row r="727" spans="1:34" x14ac:dyDescent="0.25">
      <c r="A727" t="str">
        <f t="shared" si="55"/>
        <v>MSKU78649838467219900</v>
      </c>
      <c r="B727" t="s">
        <v>707</v>
      </c>
      <c r="C727" s="22">
        <v>8467219900</v>
      </c>
      <c r="D727" s="20">
        <v>43722</v>
      </c>
      <c r="E727" t="s">
        <v>1046</v>
      </c>
      <c r="F727">
        <v>100</v>
      </c>
      <c r="G727" t="s">
        <v>1047</v>
      </c>
      <c r="H727">
        <v>10052</v>
      </c>
      <c r="I727">
        <v>11161.2</v>
      </c>
      <c r="J727">
        <v>0</v>
      </c>
      <c r="K727">
        <v>516.77</v>
      </c>
      <c r="L727" t="s">
        <v>1048</v>
      </c>
      <c r="M727">
        <f t="shared" si="56"/>
        <v>10568.77</v>
      </c>
      <c r="N727" s="25">
        <f t="shared" si="57"/>
        <v>2.6020057206278495</v>
      </c>
      <c r="O727" s="19">
        <f t="shared" si="58"/>
        <v>2.7</v>
      </c>
      <c r="P727">
        <v>270</v>
      </c>
      <c r="Q727">
        <v>0</v>
      </c>
      <c r="R727">
        <v>0</v>
      </c>
      <c r="S727">
        <v>950</v>
      </c>
      <c r="T727">
        <v>1.96</v>
      </c>
      <c r="U727" t="s">
        <v>1058</v>
      </c>
      <c r="V727" t="s">
        <v>1059</v>
      </c>
      <c r="W727" t="s">
        <v>1051</v>
      </c>
      <c r="X727" t="s">
        <v>1052</v>
      </c>
      <c r="Y727">
        <v>275</v>
      </c>
      <c r="Z727">
        <v>0</v>
      </c>
      <c r="AA727">
        <v>0</v>
      </c>
      <c r="AB727">
        <f t="shared" si="59"/>
        <v>275</v>
      </c>
      <c r="AC727">
        <v>0</v>
      </c>
      <c r="AD727">
        <v>2149</v>
      </c>
      <c r="AE727">
        <v>8</v>
      </c>
      <c r="AF727">
        <v>0</v>
      </c>
      <c r="AG727">
        <v>0</v>
      </c>
      <c r="AH727">
        <v>283</v>
      </c>
    </row>
    <row r="728" spans="1:34" x14ac:dyDescent="0.25">
      <c r="A728" t="str">
        <f t="shared" si="55"/>
        <v>MSKU78649838467297000</v>
      </c>
      <c r="B728" t="s">
        <v>707</v>
      </c>
      <c r="C728" s="22">
        <v>8467297000</v>
      </c>
      <c r="D728" s="20">
        <v>43722</v>
      </c>
      <c r="E728" t="s">
        <v>1046</v>
      </c>
      <c r="F728">
        <v>100</v>
      </c>
      <c r="G728" t="s">
        <v>1047</v>
      </c>
      <c r="H728">
        <v>20475</v>
      </c>
      <c r="I728">
        <v>22735.83</v>
      </c>
      <c r="J728">
        <v>0</v>
      </c>
      <c r="K728">
        <v>516.77</v>
      </c>
      <c r="L728" t="s">
        <v>1048</v>
      </c>
      <c r="M728">
        <f t="shared" si="56"/>
        <v>20991.77</v>
      </c>
      <c r="N728" s="25">
        <f t="shared" si="57"/>
        <v>2.6724759274706229</v>
      </c>
      <c r="O728" s="19">
        <f t="shared" si="58"/>
        <v>2.7</v>
      </c>
      <c r="P728">
        <v>550</v>
      </c>
      <c r="Q728">
        <v>0</v>
      </c>
      <c r="R728">
        <v>0</v>
      </c>
      <c r="S728">
        <v>950</v>
      </c>
      <c r="T728">
        <v>1.96</v>
      </c>
      <c r="U728" t="s">
        <v>1058</v>
      </c>
      <c r="V728" t="s">
        <v>1059</v>
      </c>
      <c r="W728" t="s">
        <v>1051</v>
      </c>
      <c r="X728" t="s">
        <v>1052</v>
      </c>
      <c r="Y728">
        <v>561</v>
      </c>
      <c r="Z728">
        <v>0</v>
      </c>
      <c r="AA728">
        <v>0</v>
      </c>
      <c r="AB728">
        <f t="shared" si="59"/>
        <v>561</v>
      </c>
      <c r="AC728">
        <v>0</v>
      </c>
      <c r="AD728">
        <v>4377</v>
      </c>
      <c r="AE728">
        <v>0</v>
      </c>
      <c r="AF728">
        <v>0</v>
      </c>
      <c r="AG728">
        <v>0</v>
      </c>
      <c r="AH728">
        <v>561</v>
      </c>
    </row>
    <row r="729" spans="1:34" x14ac:dyDescent="0.25">
      <c r="A729" t="str">
        <f t="shared" si="55"/>
        <v>MSKU78649838467295300</v>
      </c>
      <c r="B729" t="s">
        <v>707</v>
      </c>
      <c r="C729" s="22">
        <v>8467295300</v>
      </c>
      <c r="D729" s="20">
        <v>43722</v>
      </c>
      <c r="E729" t="s">
        <v>1046</v>
      </c>
      <c r="F729">
        <v>100</v>
      </c>
      <c r="G729" t="s">
        <v>1047</v>
      </c>
      <c r="H729">
        <v>4816</v>
      </c>
      <c r="I729">
        <v>5347.6</v>
      </c>
      <c r="J729">
        <v>0</v>
      </c>
      <c r="K729">
        <v>516.77</v>
      </c>
      <c r="L729" t="s">
        <v>1048</v>
      </c>
      <c r="M729">
        <f t="shared" si="56"/>
        <v>5332.77</v>
      </c>
      <c r="N729" s="25">
        <f t="shared" si="57"/>
        <v>2.4752614494906022</v>
      </c>
      <c r="O729" s="19">
        <f t="shared" si="58"/>
        <v>2.5</v>
      </c>
      <c r="P729">
        <v>129</v>
      </c>
      <c r="Q729">
        <v>0</v>
      </c>
      <c r="R729">
        <v>0</v>
      </c>
      <c r="S729">
        <v>950</v>
      </c>
      <c r="T729">
        <v>1.96</v>
      </c>
      <c r="U729" t="s">
        <v>1058</v>
      </c>
      <c r="V729" t="s">
        <v>1059</v>
      </c>
      <c r="W729" t="s">
        <v>1051</v>
      </c>
      <c r="X729" t="s">
        <v>1052</v>
      </c>
      <c r="Y729">
        <v>132</v>
      </c>
      <c r="Z729">
        <v>0</v>
      </c>
      <c r="AA729">
        <v>0</v>
      </c>
      <c r="AB729">
        <f t="shared" si="59"/>
        <v>132</v>
      </c>
      <c r="AC729">
        <v>0</v>
      </c>
      <c r="AD729">
        <v>1030</v>
      </c>
      <c r="AE729">
        <v>0</v>
      </c>
      <c r="AF729">
        <v>0</v>
      </c>
      <c r="AG729">
        <v>0</v>
      </c>
      <c r="AH729">
        <v>132</v>
      </c>
    </row>
    <row r="730" spans="1:34" x14ac:dyDescent="0.25">
      <c r="A730" t="str">
        <f t="shared" si="55"/>
        <v>MSKU79479388516299100</v>
      </c>
      <c r="B730" t="s">
        <v>708</v>
      </c>
      <c r="C730" s="22">
        <v>8516299100</v>
      </c>
      <c r="D730" s="20">
        <v>43714</v>
      </c>
      <c r="E730" t="s">
        <v>1046</v>
      </c>
      <c r="F730">
        <v>100</v>
      </c>
      <c r="G730" t="s">
        <v>1047</v>
      </c>
      <c r="H730">
        <v>29122</v>
      </c>
      <c r="I730">
        <v>32337.5</v>
      </c>
      <c r="J730">
        <v>0</v>
      </c>
      <c r="K730">
        <v>516.46</v>
      </c>
      <c r="L730" t="s">
        <v>1048</v>
      </c>
      <c r="M730">
        <f t="shared" si="56"/>
        <v>29638.46</v>
      </c>
      <c r="N730" s="25">
        <f t="shared" si="57"/>
        <v>2.6991955722395833</v>
      </c>
      <c r="O730" s="19">
        <f t="shared" si="58"/>
        <v>2.7</v>
      </c>
      <c r="P730">
        <v>950</v>
      </c>
      <c r="Q730">
        <v>0</v>
      </c>
      <c r="R730">
        <v>0</v>
      </c>
      <c r="S730">
        <v>950</v>
      </c>
      <c r="T730">
        <v>1.62</v>
      </c>
      <c r="U730" t="s">
        <v>1058</v>
      </c>
      <c r="V730" t="s">
        <v>1059</v>
      </c>
      <c r="W730" t="s">
        <v>1051</v>
      </c>
      <c r="X730" t="s">
        <v>1052</v>
      </c>
      <c r="Y730">
        <v>800</v>
      </c>
      <c r="Z730">
        <v>0</v>
      </c>
      <c r="AA730">
        <v>0</v>
      </c>
      <c r="AB730">
        <f t="shared" si="59"/>
        <v>800</v>
      </c>
      <c r="AC730">
        <v>0</v>
      </c>
      <c r="AD730">
        <v>6278</v>
      </c>
      <c r="AE730">
        <v>8</v>
      </c>
      <c r="AF730">
        <v>0</v>
      </c>
      <c r="AG730">
        <v>0</v>
      </c>
      <c r="AH730">
        <v>808</v>
      </c>
    </row>
    <row r="731" spans="1:34" x14ac:dyDescent="0.25">
      <c r="A731" t="str">
        <f t="shared" si="55"/>
        <v>MSKU81656146910900000</v>
      </c>
      <c r="B731" t="s">
        <v>709</v>
      </c>
      <c r="C731" s="22">
        <v>6910900000</v>
      </c>
      <c r="D731" s="20">
        <v>43725</v>
      </c>
      <c r="E731" t="s">
        <v>1046</v>
      </c>
      <c r="F731">
        <v>100</v>
      </c>
      <c r="G731" t="s">
        <v>1055</v>
      </c>
      <c r="H731">
        <v>27992</v>
      </c>
      <c r="I731">
        <v>219564.96</v>
      </c>
      <c r="J731">
        <v>0</v>
      </c>
      <c r="K731">
        <v>1143.4000000000001</v>
      </c>
      <c r="L731" t="s">
        <v>1048</v>
      </c>
      <c r="M731">
        <f t="shared" si="56"/>
        <v>29135.4</v>
      </c>
      <c r="N731" s="25">
        <f t="shared" si="57"/>
        <v>6.9983593841169158</v>
      </c>
      <c r="O731" s="19">
        <f t="shared" si="58"/>
        <v>7</v>
      </c>
      <c r="P731">
        <v>700</v>
      </c>
      <c r="Q731">
        <v>0</v>
      </c>
      <c r="R731">
        <v>0</v>
      </c>
      <c r="S731">
        <v>700</v>
      </c>
      <c r="T731">
        <v>10.98</v>
      </c>
      <c r="U731" t="s">
        <v>1049</v>
      </c>
      <c r="V731" t="s">
        <v>1050</v>
      </c>
      <c r="W731" t="s">
        <v>1051</v>
      </c>
      <c r="X731" t="s">
        <v>1052</v>
      </c>
      <c r="Y731">
        <v>2039</v>
      </c>
      <c r="Z731">
        <v>0</v>
      </c>
      <c r="AA731">
        <v>0</v>
      </c>
      <c r="AB731">
        <f t="shared" si="59"/>
        <v>2039</v>
      </c>
      <c r="AC731">
        <v>0</v>
      </c>
      <c r="AD731">
        <v>6375</v>
      </c>
      <c r="AE731">
        <v>0</v>
      </c>
      <c r="AF731">
        <v>0</v>
      </c>
      <c r="AG731">
        <v>0</v>
      </c>
      <c r="AH731">
        <v>2039</v>
      </c>
    </row>
    <row r="732" spans="1:34" x14ac:dyDescent="0.25">
      <c r="A732" t="str">
        <f t="shared" si="55"/>
        <v>MSKU86344557610100000</v>
      </c>
      <c r="B732" t="s">
        <v>713</v>
      </c>
      <c r="C732" s="22">
        <v>7610100000</v>
      </c>
      <c r="D732" s="20">
        <v>43732</v>
      </c>
      <c r="E732" t="s">
        <v>1046</v>
      </c>
      <c r="F732">
        <v>100</v>
      </c>
      <c r="G732" t="s">
        <v>1047</v>
      </c>
      <c r="H732">
        <v>46063</v>
      </c>
      <c r="I732">
        <v>51148.800000000003</v>
      </c>
      <c r="J732">
        <v>0</v>
      </c>
      <c r="K732">
        <v>1144.49</v>
      </c>
      <c r="L732" t="s">
        <v>1048</v>
      </c>
      <c r="M732">
        <f t="shared" si="56"/>
        <v>47207.49</v>
      </c>
      <c r="N732" s="25">
        <f t="shared" si="57"/>
        <v>5.9884564928150175</v>
      </c>
      <c r="O732" s="19">
        <f t="shared" si="58"/>
        <v>6</v>
      </c>
      <c r="P732">
        <v>645</v>
      </c>
      <c r="Q732">
        <v>0</v>
      </c>
      <c r="R732">
        <v>0</v>
      </c>
      <c r="S732">
        <v>700</v>
      </c>
      <c r="T732">
        <v>2.77</v>
      </c>
      <c r="U732" t="s">
        <v>1049</v>
      </c>
      <c r="V732" t="s">
        <v>1050</v>
      </c>
      <c r="W732" t="s">
        <v>1051</v>
      </c>
      <c r="X732" t="s">
        <v>1052</v>
      </c>
      <c r="Y732">
        <v>2827</v>
      </c>
      <c r="Z732">
        <v>0</v>
      </c>
      <c r="AA732">
        <v>0</v>
      </c>
      <c r="AB732">
        <f t="shared" si="59"/>
        <v>2827</v>
      </c>
      <c r="AC732">
        <v>0</v>
      </c>
      <c r="AD732">
        <v>10118</v>
      </c>
      <c r="AE732">
        <v>0</v>
      </c>
      <c r="AF732">
        <v>0</v>
      </c>
      <c r="AG732">
        <v>0</v>
      </c>
      <c r="AH732">
        <v>2827</v>
      </c>
    </row>
    <row r="733" spans="1:34" x14ac:dyDescent="0.25">
      <c r="A733" t="str">
        <f t="shared" si="55"/>
        <v>MSKU86344557007198018</v>
      </c>
      <c r="B733" t="s">
        <v>713</v>
      </c>
      <c r="C733" s="22">
        <v>7007198018</v>
      </c>
      <c r="D733" s="20">
        <v>43732</v>
      </c>
      <c r="E733" t="s">
        <v>1046</v>
      </c>
      <c r="F733">
        <v>100</v>
      </c>
      <c r="G733" t="s">
        <v>1047</v>
      </c>
      <c r="H733">
        <v>3890</v>
      </c>
      <c r="I733">
        <v>4320</v>
      </c>
      <c r="J733">
        <v>0</v>
      </c>
      <c r="K733">
        <v>1144.49</v>
      </c>
      <c r="L733" t="s">
        <v>1048</v>
      </c>
      <c r="M733">
        <f t="shared" si="56"/>
        <v>5034.49</v>
      </c>
      <c r="N733" s="25">
        <f t="shared" si="57"/>
        <v>2.363695230301381</v>
      </c>
      <c r="O733" s="19">
        <f t="shared" si="58"/>
        <v>2.4</v>
      </c>
      <c r="P733">
        <v>55</v>
      </c>
      <c r="Q733">
        <v>0</v>
      </c>
      <c r="R733">
        <v>0</v>
      </c>
      <c r="S733">
        <v>700</v>
      </c>
      <c r="T733">
        <v>2.77</v>
      </c>
      <c r="U733" t="s">
        <v>1049</v>
      </c>
      <c r="V733" t="s">
        <v>1050</v>
      </c>
      <c r="W733" t="s">
        <v>1051</v>
      </c>
      <c r="X733" t="s">
        <v>1052</v>
      </c>
      <c r="Y733">
        <v>119</v>
      </c>
      <c r="Z733">
        <v>0</v>
      </c>
      <c r="AA733">
        <v>0</v>
      </c>
      <c r="AB733">
        <f t="shared" si="59"/>
        <v>119</v>
      </c>
      <c r="AC733">
        <v>0</v>
      </c>
      <c r="AD733">
        <v>1501</v>
      </c>
      <c r="AE733">
        <v>0</v>
      </c>
      <c r="AF733">
        <v>0</v>
      </c>
      <c r="AG733">
        <v>0</v>
      </c>
      <c r="AH733">
        <v>3469</v>
      </c>
    </row>
    <row r="734" spans="1:34" x14ac:dyDescent="0.25">
      <c r="A734" t="str">
        <f t="shared" si="55"/>
        <v>MSKU94022016910900000</v>
      </c>
      <c r="B734" t="s">
        <v>716</v>
      </c>
      <c r="C734" s="22">
        <v>6910900000</v>
      </c>
      <c r="D734" s="20">
        <v>43725</v>
      </c>
      <c r="E734" t="s">
        <v>1046</v>
      </c>
      <c r="F734">
        <v>100</v>
      </c>
      <c r="G734" t="s">
        <v>1055</v>
      </c>
      <c r="H734">
        <v>30303</v>
      </c>
      <c r="I734">
        <v>237692.36</v>
      </c>
      <c r="J734">
        <v>0</v>
      </c>
      <c r="K734">
        <v>1143.51</v>
      </c>
      <c r="L734" t="s">
        <v>1048</v>
      </c>
      <c r="M734">
        <f t="shared" si="56"/>
        <v>31446.51</v>
      </c>
      <c r="N734" s="25">
        <f t="shared" si="57"/>
        <v>6.9991868732015101</v>
      </c>
      <c r="O734" s="19">
        <f t="shared" si="58"/>
        <v>7</v>
      </c>
      <c r="P734">
        <v>700</v>
      </c>
      <c r="Q734">
        <v>0</v>
      </c>
      <c r="R734">
        <v>0</v>
      </c>
      <c r="S734">
        <v>700</v>
      </c>
      <c r="T734">
        <v>11.88</v>
      </c>
      <c r="U734" t="s">
        <v>1049</v>
      </c>
      <c r="V734" t="s">
        <v>1050</v>
      </c>
      <c r="W734" t="s">
        <v>1051</v>
      </c>
      <c r="X734" t="s">
        <v>1052</v>
      </c>
      <c r="Y734">
        <v>2201</v>
      </c>
      <c r="Z734">
        <v>0</v>
      </c>
      <c r="AA734">
        <v>0</v>
      </c>
      <c r="AB734">
        <f t="shared" si="59"/>
        <v>2201</v>
      </c>
      <c r="AC734">
        <v>0</v>
      </c>
      <c r="AD734">
        <v>6870</v>
      </c>
      <c r="AE734">
        <v>0</v>
      </c>
      <c r="AF734">
        <v>0</v>
      </c>
      <c r="AG734">
        <v>0</v>
      </c>
      <c r="AH734">
        <v>2201</v>
      </c>
    </row>
    <row r="735" spans="1:34" x14ac:dyDescent="0.25">
      <c r="A735" t="str">
        <f t="shared" si="55"/>
        <v>MSKU94116938516299100</v>
      </c>
      <c r="B735" t="s">
        <v>717</v>
      </c>
      <c r="C735" s="22">
        <v>8516299100</v>
      </c>
      <c r="D735" s="20">
        <v>43724</v>
      </c>
      <c r="E735" t="s">
        <v>1046</v>
      </c>
      <c r="F735">
        <v>100</v>
      </c>
      <c r="G735" t="s">
        <v>1048</v>
      </c>
      <c r="H735">
        <v>10326</v>
      </c>
      <c r="I735">
        <v>11466.12</v>
      </c>
      <c r="J735">
        <v>0</v>
      </c>
      <c r="K735">
        <v>876.6</v>
      </c>
      <c r="L735" t="s">
        <v>1048</v>
      </c>
      <c r="M735">
        <f t="shared" si="56"/>
        <v>11202.6</v>
      </c>
      <c r="N735" s="25">
        <f t="shared" si="57"/>
        <v>2.5351257743738058</v>
      </c>
      <c r="O735" s="19">
        <f t="shared" si="58"/>
        <v>2.6</v>
      </c>
      <c r="P735">
        <v>60</v>
      </c>
      <c r="Q735">
        <v>0</v>
      </c>
      <c r="R735">
        <v>0</v>
      </c>
      <c r="S735">
        <v>300</v>
      </c>
      <c r="T735">
        <v>2.6</v>
      </c>
      <c r="U735" t="s">
        <v>1056</v>
      </c>
      <c r="V735" t="s">
        <v>1057</v>
      </c>
      <c r="W735" t="s">
        <v>1051</v>
      </c>
      <c r="X735" t="s">
        <v>1052</v>
      </c>
      <c r="Y735">
        <v>284</v>
      </c>
      <c r="Z735">
        <v>0</v>
      </c>
      <c r="AA735">
        <v>0</v>
      </c>
      <c r="AB735">
        <f t="shared" si="59"/>
        <v>284</v>
      </c>
      <c r="AC735">
        <v>0</v>
      </c>
      <c r="AD735">
        <v>2169</v>
      </c>
      <c r="AE735">
        <v>0</v>
      </c>
      <c r="AF735">
        <v>0</v>
      </c>
      <c r="AG735">
        <v>0</v>
      </c>
      <c r="AH735">
        <v>284</v>
      </c>
    </row>
    <row r="736" spans="1:34" x14ac:dyDescent="0.25">
      <c r="A736" t="str">
        <f t="shared" si="55"/>
        <v>MSKU94116933922200000</v>
      </c>
      <c r="B736" t="s">
        <v>717</v>
      </c>
      <c r="C736" s="22">
        <v>3922200000</v>
      </c>
      <c r="D736" s="20">
        <v>43724</v>
      </c>
      <c r="E736" t="s">
        <v>1046</v>
      </c>
      <c r="F736">
        <v>100</v>
      </c>
      <c r="G736" t="s">
        <v>1048</v>
      </c>
      <c r="H736">
        <v>7082</v>
      </c>
      <c r="I736">
        <v>7863.75</v>
      </c>
      <c r="J736">
        <v>0</v>
      </c>
      <c r="K736">
        <v>876.6</v>
      </c>
      <c r="L736" t="s">
        <v>1048</v>
      </c>
      <c r="M736">
        <f t="shared" si="56"/>
        <v>7958.6</v>
      </c>
      <c r="N736" s="25">
        <f t="shared" si="57"/>
        <v>5.8804312316236524</v>
      </c>
      <c r="O736" s="19">
        <f t="shared" si="58"/>
        <v>5.8999999999999995</v>
      </c>
      <c r="P736">
        <v>41</v>
      </c>
      <c r="Q736">
        <v>0</v>
      </c>
      <c r="R736">
        <v>0</v>
      </c>
      <c r="S736">
        <v>300</v>
      </c>
      <c r="T736">
        <v>2.6</v>
      </c>
      <c r="U736" t="s">
        <v>1056</v>
      </c>
      <c r="V736" t="s">
        <v>1057</v>
      </c>
      <c r="W736" t="s">
        <v>1051</v>
      </c>
      <c r="X736" t="s">
        <v>1052</v>
      </c>
      <c r="Y736">
        <v>468</v>
      </c>
      <c r="Z736">
        <v>0</v>
      </c>
      <c r="AA736">
        <v>2</v>
      </c>
      <c r="AB736">
        <f t="shared" si="59"/>
        <v>470</v>
      </c>
      <c r="AC736">
        <v>0</v>
      </c>
      <c r="AD736">
        <v>1542</v>
      </c>
      <c r="AE736">
        <v>0</v>
      </c>
      <c r="AF736">
        <v>0</v>
      </c>
      <c r="AG736">
        <v>0</v>
      </c>
      <c r="AH736">
        <v>470</v>
      </c>
    </row>
    <row r="737" spans="1:34" x14ac:dyDescent="0.25">
      <c r="A737" t="str">
        <f t="shared" si="55"/>
        <v>MSKU94116938302500000</v>
      </c>
      <c r="B737" t="s">
        <v>717</v>
      </c>
      <c r="C737" s="22">
        <v>8302500000</v>
      </c>
      <c r="D737" s="20">
        <v>43724</v>
      </c>
      <c r="E737" t="s">
        <v>1046</v>
      </c>
      <c r="F737">
        <v>100</v>
      </c>
      <c r="G737" t="s">
        <v>1048</v>
      </c>
      <c r="H737">
        <v>19672</v>
      </c>
      <c r="I737">
        <v>21843.71</v>
      </c>
      <c r="J737">
        <v>0</v>
      </c>
      <c r="K737">
        <v>876.6</v>
      </c>
      <c r="L737" t="s">
        <v>1048</v>
      </c>
      <c r="M737">
        <f t="shared" si="56"/>
        <v>20548.599999999999</v>
      </c>
      <c r="N737" s="25">
        <f t="shared" si="57"/>
        <v>2.6279162570686085</v>
      </c>
      <c r="O737" s="19">
        <f t="shared" si="58"/>
        <v>2.7</v>
      </c>
      <c r="P737">
        <v>114</v>
      </c>
      <c r="Q737">
        <v>0</v>
      </c>
      <c r="R737">
        <v>0</v>
      </c>
      <c r="S737">
        <v>300</v>
      </c>
      <c r="T737">
        <v>2.6</v>
      </c>
      <c r="U737" t="s">
        <v>1056</v>
      </c>
      <c r="V737" t="s">
        <v>1057</v>
      </c>
      <c r="W737" t="s">
        <v>1051</v>
      </c>
      <c r="X737" t="s">
        <v>1052</v>
      </c>
      <c r="Y737">
        <v>540</v>
      </c>
      <c r="Z737">
        <v>0</v>
      </c>
      <c r="AA737">
        <v>0</v>
      </c>
      <c r="AB737">
        <f t="shared" si="59"/>
        <v>540</v>
      </c>
      <c r="AC737">
        <v>0</v>
      </c>
      <c r="AD737">
        <v>4132</v>
      </c>
      <c r="AE737">
        <v>0</v>
      </c>
      <c r="AF737">
        <v>0</v>
      </c>
      <c r="AG737">
        <v>0</v>
      </c>
      <c r="AH737">
        <v>540</v>
      </c>
    </row>
    <row r="738" spans="1:34" x14ac:dyDescent="0.25">
      <c r="A738" t="str">
        <f t="shared" si="55"/>
        <v>MSKU94116936912008900</v>
      </c>
      <c r="B738" t="s">
        <v>717</v>
      </c>
      <c r="C738" s="22">
        <v>6912008900</v>
      </c>
      <c r="D738" s="20">
        <v>43724</v>
      </c>
      <c r="E738" t="s">
        <v>1046</v>
      </c>
      <c r="F738">
        <v>100</v>
      </c>
      <c r="G738" t="s">
        <v>1048</v>
      </c>
      <c r="H738">
        <v>1055</v>
      </c>
      <c r="I738">
        <v>1171.2</v>
      </c>
      <c r="J738">
        <v>0</v>
      </c>
      <c r="K738">
        <v>876.6</v>
      </c>
      <c r="L738" t="s">
        <v>1048</v>
      </c>
      <c r="M738">
        <f t="shared" si="56"/>
        <v>1931.6</v>
      </c>
      <c r="N738" s="25">
        <f t="shared" si="57"/>
        <v>3.882791468212881</v>
      </c>
      <c r="O738" s="19">
        <f t="shared" si="58"/>
        <v>3.9</v>
      </c>
      <c r="P738">
        <v>6</v>
      </c>
      <c r="Q738">
        <v>0</v>
      </c>
      <c r="R738">
        <v>0</v>
      </c>
      <c r="S738">
        <v>300</v>
      </c>
      <c r="T738">
        <v>2.6</v>
      </c>
      <c r="U738" t="s">
        <v>1056</v>
      </c>
      <c r="V738" t="s">
        <v>1057</v>
      </c>
      <c r="W738" t="s">
        <v>1051</v>
      </c>
      <c r="X738" t="s">
        <v>1052</v>
      </c>
      <c r="Y738">
        <v>75</v>
      </c>
      <c r="Z738">
        <v>0</v>
      </c>
      <c r="AA738">
        <v>0</v>
      </c>
      <c r="AB738">
        <f t="shared" si="59"/>
        <v>75</v>
      </c>
      <c r="AC738">
        <v>0</v>
      </c>
      <c r="AD738">
        <v>231</v>
      </c>
      <c r="AE738">
        <v>0</v>
      </c>
      <c r="AF738">
        <v>0</v>
      </c>
      <c r="AG738">
        <v>0</v>
      </c>
      <c r="AH738">
        <v>75</v>
      </c>
    </row>
    <row r="739" spans="1:34" x14ac:dyDescent="0.25">
      <c r="A739" t="str">
        <f t="shared" si="55"/>
        <v>MSKU94116937324900090</v>
      </c>
      <c r="B739" t="s">
        <v>717</v>
      </c>
      <c r="C739" s="22">
        <v>7324900090</v>
      </c>
      <c r="D739" s="20">
        <v>43724</v>
      </c>
      <c r="E739" t="s">
        <v>1046</v>
      </c>
      <c r="F739">
        <v>100</v>
      </c>
      <c r="G739" t="s">
        <v>1048</v>
      </c>
      <c r="H739">
        <v>3991</v>
      </c>
      <c r="I739">
        <v>4431.29</v>
      </c>
      <c r="J739">
        <v>0</v>
      </c>
      <c r="K739">
        <v>876.6</v>
      </c>
      <c r="L739" t="s">
        <v>1048</v>
      </c>
      <c r="M739">
        <f t="shared" si="56"/>
        <v>4867.6000000000004</v>
      </c>
      <c r="N739" s="25">
        <f t="shared" si="57"/>
        <v>2.670720683704495</v>
      </c>
      <c r="O739" s="19">
        <f t="shared" si="58"/>
        <v>2.7</v>
      </c>
      <c r="P739">
        <v>23</v>
      </c>
      <c r="Q739">
        <v>0</v>
      </c>
      <c r="R739">
        <v>0</v>
      </c>
      <c r="S739">
        <v>300</v>
      </c>
      <c r="T739">
        <v>2.6</v>
      </c>
      <c r="U739" t="s">
        <v>1056</v>
      </c>
      <c r="V739" t="s">
        <v>1057</v>
      </c>
      <c r="W739" t="s">
        <v>1051</v>
      </c>
      <c r="X739" t="s">
        <v>1052</v>
      </c>
      <c r="Y739">
        <v>130</v>
      </c>
      <c r="Z739">
        <v>0</v>
      </c>
      <c r="AA739">
        <v>0</v>
      </c>
      <c r="AB739">
        <f t="shared" si="59"/>
        <v>130</v>
      </c>
      <c r="AC739">
        <v>0</v>
      </c>
      <c r="AD739">
        <v>842</v>
      </c>
      <c r="AE739">
        <v>0</v>
      </c>
      <c r="AF739">
        <v>0</v>
      </c>
      <c r="AG739">
        <v>0</v>
      </c>
      <c r="AH739">
        <v>130</v>
      </c>
    </row>
    <row r="740" spans="1:34" x14ac:dyDescent="0.25">
      <c r="A740" t="str">
        <f t="shared" si="55"/>
        <v>MSKU94116933924900090</v>
      </c>
      <c r="B740" t="s">
        <v>717</v>
      </c>
      <c r="C740" s="22">
        <v>3924900090</v>
      </c>
      <c r="D740" s="20">
        <v>43724</v>
      </c>
      <c r="E740" t="s">
        <v>1046</v>
      </c>
      <c r="F740">
        <v>100</v>
      </c>
      <c r="G740" t="s">
        <v>1048</v>
      </c>
      <c r="H740">
        <v>9543</v>
      </c>
      <c r="I740">
        <v>74854.009999999995</v>
      </c>
      <c r="J740">
        <v>0</v>
      </c>
      <c r="K740">
        <v>876.6</v>
      </c>
      <c r="L740" t="s">
        <v>1048</v>
      </c>
      <c r="M740">
        <f t="shared" si="56"/>
        <v>10419.6</v>
      </c>
      <c r="N740" s="25">
        <f t="shared" si="57"/>
        <v>6.0558946600637258</v>
      </c>
      <c r="O740" s="19">
        <f t="shared" si="58"/>
        <v>6.1</v>
      </c>
      <c r="P740">
        <v>55</v>
      </c>
      <c r="Q740">
        <v>0</v>
      </c>
      <c r="R740">
        <v>0</v>
      </c>
      <c r="S740">
        <v>300</v>
      </c>
      <c r="T740">
        <v>2.6</v>
      </c>
      <c r="U740" t="s">
        <v>1056</v>
      </c>
      <c r="V740" t="s">
        <v>1057</v>
      </c>
      <c r="W740" t="s">
        <v>1051</v>
      </c>
      <c r="X740" t="s">
        <v>1052</v>
      </c>
      <c r="Y740">
        <v>631</v>
      </c>
      <c r="Z740">
        <v>0</v>
      </c>
      <c r="AA740">
        <v>3</v>
      </c>
      <c r="AB740">
        <f t="shared" si="59"/>
        <v>634</v>
      </c>
      <c r="AC740">
        <v>0</v>
      </c>
      <c r="AD740">
        <v>2079</v>
      </c>
      <c r="AE740">
        <v>0</v>
      </c>
      <c r="AF740">
        <v>0</v>
      </c>
      <c r="AG740">
        <v>0</v>
      </c>
      <c r="AH740">
        <v>634</v>
      </c>
    </row>
    <row r="741" spans="1:34" x14ac:dyDescent="0.25">
      <c r="A741" t="str">
        <f t="shared" si="55"/>
        <v>MSKU94116936303929090</v>
      </c>
      <c r="B741" t="s">
        <v>717</v>
      </c>
      <c r="C741" s="22">
        <v>6303929090</v>
      </c>
      <c r="D741" s="20">
        <v>43724</v>
      </c>
      <c r="E741" t="s">
        <v>1046</v>
      </c>
      <c r="F741">
        <v>100</v>
      </c>
      <c r="G741" t="s">
        <v>1048</v>
      </c>
      <c r="H741">
        <v>295</v>
      </c>
      <c r="I741">
        <v>2310.91</v>
      </c>
      <c r="J741">
        <v>0</v>
      </c>
      <c r="K741">
        <v>876.6</v>
      </c>
      <c r="L741" t="s">
        <v>1048</v>
      </c>
      <c r="M741">
        <f t="shared" si="56"/>
        <v>1171.5999999999999</v>
      </c>
      <c r="N741" s="25">
        <f t="shared" si="57"/>
        <v>3.0727210652099695</v>
      </c>
      <c r="O741" s="19">
        <f t="shared" si="58"/>
        <v>3.1</v>
      </c>
      <c r="P741">
        <v>2</v>
      </c>
      <c r="Q741">
        <v>0</v>
      </c>
      <c r="R741">
        <v>0</v>
      </c>
      <c r="S741">
        <v>300</v>
      </c>
      <c r="T741">
        <v>2.6</v>
      </c>
      <c r="U741" t="s">
        <v>1056</v>
      </c>
      <c r="V741" t="s">
        <v>1057</v>
      </c>
      <c r="W741" t="s">
        <v>1051</v>
      </c>
      <c r="X741" t="s">
        <v>1052</v>
      </c>
      <c r="Y741">
        <v>36</v>
      </c>
      <c r="Z741">
        <v>0</v>
      </c>
      <c r="AA741">
        <v>0</v>
      </c>
      <c r="AB741">
        <f t="shared" si="59"/>
        <v>36</v>
      </c>
      <c r="AC741">
        <v>0</v>
      </c>
      <c r="AD741">
        <v>68</v>
      </c>
      <c r="AE741">
        <v>0</v>
      </c>
      <c r="AF741">
        <v>0</v>
      </c>
      <c r="AG741">
        <v>0</v>
      </c>
      <c r="AH741">
        <v>36</v>
      </c>
    </row>
    <row r="742" spans="1:34" x14ac:dyDescent="0.25">
      <c r="A742" t="str">
        <f t="shared" si="55"/>
        <v>NYKU42024628516299900</v>
      </c>
      <c r="B742" t="s">
        <v>726</v>
      </c>
      <c r="C742" s="22">
        <v>8516299900</v>
      </c>
      <c r="D742" s="20">
        <v>43724</v>
      </c>
      <c r="E742" t="s">
        <v>1046</v>
      </c>
      <c r="F742">
        <v>100</v>
      </c>
      <c r="G742" t="s">
        <v>1047</v>
      </c>
      <c r="H742">
        <v>25752</v>
      </c>
      <c r="I742">
        <v>28595</v>
      </c>
      <c r="J742">
        <v>0</v>
      </c>
      <c r="K742">
        <v>904.29</v>
      </c>
      <c r="L742" t="s">
        <v>1048</v>
      </c>
      <c r="M742">
        <f t="shared" si="56"/>
        <v>26656.29</v>
      </c>
      <c r="N742" s="25">
        <f t="shared" si="57"/>
        <v>2.7010510464884647</v>
      </c>
      <c r="O742" s="19">
        <f t="shared" si="58"/>
        <v>2.8000000000000003</v>
      </c>
      <c r="P742">
        <v>300</v>
      </c>
      <c r="Q742">
        <v>0</v>
      </c>
      <c r="R742">
        <v>0</v>
      </c>
      <c r="S742">
        <v>300</v>
      </c>
      <c r="T742">
        <v>1.43</v>
      </c>
      <c r="U742" t="s">
        <v>1056</v>
      </c>
      <c r="V742" t="s">
        <v>1057</v>
      </c>
      <c r="W742" t="s">
        <v>1051</v>
      </c>
      <c r="X742" t="s">
        <v>1052</v>
      </c>
      <c r="Y742">
        <v>720</v>
      </c>
      <c r="Z742">
        <v>0</v>
      </c>
      <c r="AA742">
        <v>0</v>
      </c>
      <c r="AB742">
        <f t="shared" si="59"/>
        <v>720</v>
      </c>
      <c r="AC742">
        <v>0</v>
      </c>
      <c r="AD742">
        <v>5535</v>
      </c>
      <c r="AE742">
        <v>9</v>
      </c>
      <c r="AF742">
        <v>0</v>
      </c>
      <c r="AG742">
        <v>0</v>
      </c>
      <c r="AH742">
        <v>729</v>
      </c>
    </row>
    <row r="743" spans="1:34" x14ac:dyDescent="0.25">
      <c r="A743" t="str">
        <f t="shared" si="55"/>
        <v>PONU01096776303929090</v>
      </c>
      <c r="B743" t="s">
        <v>734</v>
      </c>
      <c r="C743" s="22">
        <v>6303929090</v>
      </c>
      <c r="D743" s="20">
        <v>43724</v>
      </c>
      <c r="E743" t="s">
        <v>1046</v>
      </c>
      <c r="F743">
        <v>100</v>
      </c>
      <c r="G743" t="s">
        <v>1047</v>
      </c>
      <c r="H743">
        <v>41611</v>
      </c>
      <c r="I743">
        <v>46204.4</v>
      </c>
      <c r="J743">
        <v>0</v>
      </c>
      <c r="K743">
        <v>517.08000000000004</v>
      </c>
      <c r="L743" t="s">
        <v>1048</v>
      </c>
      <c r="M743">
        <f t="shared" si="56"/>
        <v>42128.08</v>
      </c>
      <c r="N743" s="25">
        <f t="shared" si="57"/>
        <v>11.999122675422189</v>
      </c>
      <c r="O743" s="19">
        <f t="shared" si="58"/>
        <v>12</v>
      </c>
      <c r="P743">
        <v>950</v>
      </c>
      <c r="Q743">
        <v>0</v>
      </c>
      <c r="R743">
        <v>0</v>
      </c>
      <c r="S743">
        <v>950</v>
      </c>
      <c r="T743">
        <v>2.31</v>
      </c>
      <c r="U743" t="s">
        <v>1058</v>
      </c>
      <c r="V743" t="s">
        <v>1059</v>
      </c>
      <c r="W743" t="s">
        <v>1051</v>
      </c>
      <c r="X743" t="s">
        <v>1052</v>
      </c>
      <c r="Y743">
        <v>5055</v>
      </c>
      <c r="Z743">
        <v>0</v>
      </c>
      <c r="AA743">
        <v>0</v>
      </c>
      <c r="AB743">
        <f t="shared" si="59"/>
        <v>5055</v>
      </c>
      <c r="AC743">
        <v>0</v>
      </c>
      <c r="AD743">
        <v>9627</v>
      </c>
      <c r="AE743">
        <v>8</v>
      </c>
      <c r="AF743">
        <v>0</v>
      </c>
      <c r="AG743">
        <v>0</v>
      </c>
      <c r="AH743">
        <v>5063</v>
      </c>
    </row>
    <row r="744" spans="1:34" x14ac:dyDescent="0.25">
      <c r="A744" t="str">
        <f t="shared" si="55"/>
        <v>PONU12480187020008000</v>
      </c>
      <c r="B744" t="s">
        <v>739</v>
      </c>
      <c r="C744" s="22">
        <v>7020008000</v>
      </c>
      <c r="D744" s="20">
        <v>43725</v>
      </c>
      <c r="E744" t="s">
        <v>1046</v>
      </c>
      <c r="F744">
        <v>100</v>
      </c>
      <c r="G744" t="s">
        <v>1055</v>
      </c>
      <c r="H744">
        <v>14848</v>
      </c>
      <c r="I744">
        <v>116461.8</v>
      </c>
      <c r="J744">
        <v>0</v>
      </c>
      <c r="K744">
        <v>1142.74</v>
      </c>
      <c r="L744" t="s">
        <v>1048</v>
      </c>
      <c r="M744">
        <f t="shared" si="56"/>
        <v>15990.74</v>
      </c>
      <c r="N744" s="25">
        <f t="shared" si="57"/>
        <v>3.0017372554365838</v>
      </c>
      <c r="O744" s="19">
        <f t="shared" si="58"/>
        <v>3.1</v>
      </c>
      <c r="P744">
        <v>700</v>
      </c>
      <c r="Q744">
        <v>0</v>
      </c>
      <c r="R744">
        <v>0</v>
      </c>
      <c r="S744">
        <v>700</v>
      </c>
      <c r="T744">
        <v>5.82</v>
      </c>
      <c r="U744" t="s">
        <v>1063</v>
      </c>
      <c r="V744" t="s">
        <v>1050</v>
      </c>
      <c r="W744" t="s">
        <v>1051</v>
      </c>
      <c r="X744" t="s">
        <v>1052</v>
      </c>
      <c r="Y744">
        <v>480</v>
      </c>
      <c r="Z744">
        <v>0</v>
      </c>
      <c r="AA744">
        <v>0</v>
      </c>
      <c r="AB744">
        <f t="shared" si="59"/>
        <v>480</v>
      </c>
      <c r="AC744">
        <v>0</v>
      </c>
      <c r="AD744">
        <v>3434</v>
      </c>
      <c r="AE744">
        <v>0</v>
      </c>
      <c r="AF744">
        <v>0</v>
      </c>
      <c r="AG744">
        <v>0</v>
      </c>
      <c r="AH744">
        <v>480</v>
      </c>
    </row>
    <row r="745" spans="1:34" x14ac:dyDescent="0.25">
      <c r="A745" t="str">
        <f t="shared" si="55"/>
        <v>PONU12508858516291000</v>
      </c>
      <c r="B745" t="s">
        <v>740</v>
      </c>
      <c r="C745" s="22">
        <v>8516291000</v>
      </c>
      <c r="D745" s="20">
        <v>43732</v>
      </c>
      <c r="E745" t="s">
        <v>1046</v>
      </c>
      <c r="F745">
        <v>100</v>
      </c>
      <c r="G745" t="s">
        <v>1047</v>
      </c>
      <c r="H745">
        <v>17111</v>
      </c>
      <c r="I745">
        <v>19000.2</v>
      </c>
      <c r="J745">
        <v>0</v>
      </c>
      <c r="K745">
        <v>875.27</v>
      </c>
      <c r="L745" t="s">
        <v>1048</v>
      </c>
      <c r="M745">
        <f t="shared" si="56"/>
        <v>17986.27</v>
      </c>
      <c r="N745" s="25">
        <f t="shared" si="57"/>
        <v>2.6575827005821662</v>
      </c>
      <c r="O745" s="19">
        <f t="shared" si="58"/>
        <v>2.7</v>
      </c>
      <c r="P745">
        <v>202</v>
      </c>
      <c r="Q745">
        <v>0</v>
      </c>
      <c r="R745">
        <v>0</v>
      </c>
      <c r="S745">
        <v>300</v>
      </c>
      <c r="T745">
        <v>1.41</v>
      </c>
      <c r="U745" t="s">
        <v>1056</v>
      </c>
      <c r="V745" t="s">
        <v>1057</v>
      </c>
      <c r="W745" t="s">
        <v>1051</v>
      </c>
      <c r="X745" t="s">
        <v>1052</v>
      </c>
      <c r="Y745">
        <v>478</v>
      </c>
      <c r="Z745">
        <v>0</v>
      </c>
      <c r="AA745">
        <v>0</v>
      </c>
      <c r="AB745">
        <f t="shared" si="59"/>
        <v>478</v>
      </c>
      <c r="AC745">
        <v>0</v>
      </c>
      <c r="AD745">
        <v>3676</v>
      </c>
      <c r="AE745">
        <v>12</v>
      </c>
      <c r="AF745">
        <v>0</v>
      </c>
      <c r="AG745">
        <v>0</v>
      </c>
      <c r="AH745">
        <v>490</v>
      </c>
    </row>
    <row r="746" spans="1:34" x14ac:dyDescent="0.25">
      <c r="A746" t="str">
        <f t="shared" si="55"/>
        <v>PONU12508858516299100</v>
      </c>
      <c r="B746" t="s">
        <v>740</v>
      </c>
      <c r="C746" s="22">
        <v>8516299100</v>
      </c>
      <c r="D746" s="20">
        <v>43732</v>
      </c>
      <c r="E746" t="s">
        <v>1046</v>
      </c>
      <c r="F746">
        <v>100</v>
      </c>
      <c r="G746" t="s">
        <v>1047</v>
      </c>
      <c r="H746">
        <v>8342</v>
      </c>
      <c r="I746">
        <v>9262.7999999999993</v>
      </c>
      <c r="J746">
        <v>0</v>
      </c>
      <c r="K746">
        <v>875.27</v>
      </c>
      <c r="L746" t="s">
        <v>1048</v>
      </c>
      <c r="M746">
        <f t="shared" si="56"/>
        <v>9217.27</v>
      </c>
      <c r="N746" s="25">
        <f t="shared" si="57"/>
        <v>2.5278634563162412</v>
      </c>
      <c r="O746" s="19">
        <f t="shared" si="58"/>
        <v>2.6</v>
      </c>
      <c r="P746">
        <v>98</v>
      </c>
      <c r="Q746">
        <v>0</v>
      </c>
      <c r="R746">
        <v>0</v>
      </c>
      <c r="S746">
        <v>300</v>
      </c>
      <c r="T746">
        <v>1.41</v>
      </c>
      <c r="U746" t="s">
        <v>1056</v>
      </c>
      <c r="V746" t="s">
        <v>1057</v>
      </c>
      <c r="W746" t="s">
        <v>1051</v>
      </c>
      <c r="X746" t="s">
        <v>1052</v>
      </c>
      <c r="Y746">
        <v>233</v>
      </c>
      <c r="Z746">
        <v>0</v>
      </c>
      <c r="AA746">
        <v>0</v>
      </c>
      <c r="AB746">
        <f t="shared" si="59"/>
        <v>233</v>
      </c>
      <c r="AC746">
        <v>0</v>
      </c>
      <c r="AD746">
        <v>1792</v>
      </c>
      <c r="AE746">
        <v>0</v>
      </c>
      <c r="AF746">
        <v>0</v>
      </c>
      <c r="AG746">
        <v>0</v>
      </c>
      <c r="AH746">
        <v>233</v>
      </c>
    </row>
    <row r="747" spans="1:34" x14ac:dyDescent="0.25">
      <c r="A747" t="str">
        <f t="shared" si="55"/>
        <v>PONU13347547610100000</v>
      </c>
      <c r="B747" t="s">
        <v>743</v>
      </c>
      <c r="C747" s="22">
        <v>7610100000</v>
      </c>
      <c r="D747" s="20">
        <v>43725</v>
      </c>
      <c r="E747" t="s">
        <v>1046</v>
      </c>
      <c r="F747">
        <v>100</v>
      </c>
      <c r="G747" t="s">
        <v>1047</v>
      </c>
      <c r="H747">
        <v>31351</v>
      </c>
      <c r="I747">
        <v>34812.480000000003</v>
      </c>
      <c r="J747">
        <v>0</v>
      </c>
      <c r="K747">
        <v>1143.98</v>
      </c>
      <c r="L747" t="s">
        <v>1048</v>
      </c>
      <c r="M747">
        <f t="shared" si="56"/>
        <v>32494.98</v>
      </c>
      <c r="N747" s="25">
        <f t="shared" si="57"/>
        <v>5.954765936153831</v>
      </c>
      <c r="O747" s="19">
        <f t="shared" si="58"/>
        <v>6</v>
      </c>
      <c r="P747">
        <v>555</v>
      </c>
      <c r="Q747">
        <v>0</v>
      </c>
      <c r="R747">
        <v>0</v>
      </c>
      <c r="S747">
        <v>700</v>
      </c>
      <c r="T747">
        <v>2.2000000000000002</v>
      </c>
      <c r="U747" t="s">
        <v>1049</v>
      </c>
      <c r="V747" t="s">
        <v>1050</v>
      </c>
      <c r="W747" t="s">
        <v>1051</v>
      </c>
      <c r="X747" t="s">
        <v>1052</v>
      </c>
      <c r="Y747">
        <v>1935</v>
      </c>
      <c r="Z747">
        <v>0</v>
      </c>
      <c r="AA747">
        <v>0</v>
      </c>
      <c r="AB747">
        <f t="shared" si="59"/>
        <v>1935</v>
      </c>
      <c r="AC747">
        <v>0</v>
      </c>
      <c r="AD747">
        <v>6950</v>
      </c>
      <c r="AE747">
        <v>0</v>
      </c>
      <c r="AF747">
        <v>0</v>
      </c>
      <c r="AG747">
        <v>0</v>
      </c>
      <c r="AH747">
        <v>1935</v>
      </c>
    </row>
    <row r="748" spans="1:34" x14ac:dyDescent="0.25">
      <c r="A748" t="str">
        <f t="shared" si="55"/>
        <v>PONU13347547020008000</v>
      </c>
      <c r="B748" t="s">
        <v>743</v>
      </c>
      <c r="C748" s="22">
        <v>7020008000</v>
      </c>
      <c r="D748" s="20">
        <v>43725</v>
      </c>
      <c r="E748" t="s">
        <v>1046</v>
      </c>
      <c r="F748">
        <v>100</v>
      </c>
      <c r="G748" t="s">
        <v>1047</v>
      </c>
      <c r="H748">
        <v>8189</v>
      </c>
      <c r="I748">
        <v>9093</v>
      </c>
      <c r="J748">
        <v>0</v>
      </c>
      <c r="K748">
        <v>1143.98</v>
      </c>
      <c r="L748" t="s">
        <v>1048</v>
      </c>
      <c r="M748">
        <f t="shared" si="56"/>
        <v>9332.98</v>
      </c>
      <c r="N748" s="25">
        <f t="shared" si="57"/>
        <v>2.710816909497288</v>
      </c>
      <c r="O748" s="19">
        <f t="shared" si="58"/>
        <v>2.8000000000000003</v>
      </c>
      <c r="P748">
        <v>145</v>
      </c>
      <c r="Q748">
        <v>0</v>
      </c>
      <c r="R748">
        <v>0</v>
      </c>
      <c r="S748">
        <v>700</v>
      </c>
      <c r="T748">
        <v>2.2000000000000002</v>
      </c>
      <c r="U748" t="s">
        <v>1049</v>
      </c>
      <c r="V748" t="s">
        <v>1050</v>
      </c>
      <c r="W748" t="s">
        <v>1051</v>
      </c>
      <c r="X748" t="s">
        <v>1052</v>
      </c>
      <c r="Y748">
        <v>253</v>
      </c>
      <c r="Z748">
        <v>0</v>
      </c>
      <c r="AA748">
        <v>0</v>
      </c>
      <c r="AB748">
        <f t="shared" si="59"/>
        <v>253</v>
      </c>
      <c r="AC748">
        <v>0</v>
      </c>
      <c r="AD748">
        <v>1765</v>
      </c>
      <c r="AE748">
        <v>0</v>
      </c>
      <c r="AF748">
        <v>0</v>
      </c>
      <c r="AG748">
        <v>0</v>
      </c>
      <c r="AH748">
        <v>253</v>
      </c>
    </row>
    <row r="749" spans="1:34" x14ac:dyDescent="0.25">
      <c r="A749" t="str">
        <f t="shared" si="55"/>
        <v>PONU13649808302500000</v>
      </c>
      <c r="B749" t="s">
        <v>744</v>
      </c>
      <c r="C749" s="22">
        <v>8302500000</v>
      </c>
      <c r="D749" s="20">
        <v>43724</v>
      </c>
      <c r="E749" t="s">
        <v>1046</v>
      </c>
      <c r="F749">
        <v>100</v>
      </c>
      <c r="G749" t="s">
        <v>1047</v>
      </c>
      <c r="H749">
        <v>2736</v>
      </c>
      <c r="I749">
        <v>3037.56</v>
      </c>
      <c r="J749">
        <v>0</v>
      </c>
      <c r="K749">
        <v>1001.91</v>
      </c>
      <c r="L749" t="s">
        <v>1048</v>
      </c>
      <c r="M749">
        <f t="shared" si="56"/>
        <v>3737.91</v>
      </c>
      <c r="N749" s="25">
        <f t="shared" si="57"/>
        <v>2.0332217736649625</v>
      </c>
      <c r="O749" s="19">
        <f t="shared" si="58"/>
        <v>2.1</v>
      </c>
      <c r="P749">
        <v>68</v>
      </c>
      <c r="Q749">
        <v>0</v>
      </c>
      <c r="R749">
        <v>0</v>
      </c>
      <c r="S749">
        <v>950</v>
      </c>
      <c r="T749">
        <v>2.12</v>
      </c>
      <c r="U749" t="s">
        <v>1058</v>
      </c>
      <c r="V749" t="s">
        <v>1059</v>
      </c>
      <c r="W749" t="s">
        <v>1051</v>
      </c>
      <c r="X749" t="s">
        <v>1052</v>
      </c>
      <c r="Y749">
        <v>76</v>
      </c>
      <c r="Z749">
        <v>0</v>
      </c>
      <c r="AA749">
        <v>0</v>
      </c>
      <c r="AB749">
        <f t="shared" si="59"/>
        <v>76</v>
      </c>
      <c r="AC749">
        <v>0</v>
      </c>
      <c r="AD749">
        <v>590</v>
      </c>
      <c r="AE749">
        <v>13</v>
      </c>
      <c r="AF749">
        <v>0</v>
      </c>
      <c r="AG749">
        <v>0</v>
      </c>
      <c r="AH749">
        <v>89</v>
      </c>
    </row>
    <row r="750" spans="1:34" x14ac:dyDescent="0.25">
      <c r="A750" t="str">
        <f t="shared" si="55"/>
        <v>PONU13649809403901090</v>
      </c>
      <c r="B750" t="s">
        <v>744</v>
      </c>
      <c r="C750" s="22">
        <v>9403901090</v>
      </c>
      <c r="D750" s="20">
        <v>43724</v>
      </c>
      <c r="E750" t="s">
        <v>1046</v>
      </c>
      <c r="F750">
        <v>100</v>
      </c>
      <c r="G750" t="s">
        <v>1047</v>
      </c>
      <c r="H750">
        <v>35469</v>
      </c>
      <c r="I750">
        <v>39384.239999999998</v>
      </c>
      <c r="J750">
        <v>0</v>
      </c>
      <c r="K750">
        <v>1001.91</v>
      </c>
      <c r="L750" t="s">
        <v>1048</v>
      </c>
      <c r="M750">
        <f t="shared" si="56"/>
        <v>36470.910000000003</v>
      </c>
      <c r="N750" s="25">
        <f t="shared" si="57"/>
        <v>2.695298801154125</v>
      </c>
      <c r="O750" s="19">
        <f t="shared" si="58"/>
        <v>2.7</v>
      </c>
      <c r="P750">
        <v>882</v>
      </c>
      <c r="Q750">
        <v>0</v>
      </c>
      <c r="R750">
        <v>0</v>
      </c>
      <c r="S750">
        <v>950</v>
      </c>
      <c r="T750">
        <v>2.12</v>
      </c>
      <c r="U750" t="s">
        <v>1058</v>
      </c>
      <c r="V750" t="s">
        <v>1059</v>
      </c>
      <c r="W750" t="s">
        <v>1051</v>
      </c>
      <c r="X750" t="s">
        <v>1052</v>
      </c>
      <c r="Y750">
        <v>983</v>
      </c>
      <c r="Z750">
        <v>0</v>
      </c>
      <c r="AA750">
        <v>0</v>
      </c>
      <c r="AB750">
        <f t="shared" si="59"/>
        <v>983</v>
      </c>
      <c r="AC750">
        <v>0</v>
      </c>
      <c r="AD750">
        <v>7653</v>
      </c>
      <c r="AE750">
        <v>0</v>
      </c>
      <c r="AF750">
        <v>0</v>
      </c>
      <c r="AG750">
        <v>0</v>
      </c>
      <c r="AH750">
        <v>983</v>
      </c>
    </row>
    <row r="751" spans="1:34" x14ac:dyDescent="0.25">
      <c r="A751" t="str">
        <f t="shared" si="55"/>
        <v>PONU13688999405401000</v>
      </c>
      <c r="B751" t="s">
        <v>745</v>
      </c>
      <c r="C751" s="22">
        <v>9405401000</v>
      </c>
      <c r="D751" s="20">
        <v>43725</v>
      </c>
      <c r="E751" t="s">
        <v>1046</v>
      </c>
      <c r="F751">
        <v>100</v>
      </c>
      <c r="G751" t="s">
        <v>1047</v>
      </c>
      <c r="H751">
        <v>27787</v>
      </c>
      <c r="I751">
        <v>30855</v>
      </c>
      <c r="J751">
        <v>0</v>
      </c>
      <c r="K751">
        <v>1146.76</v>
      </c>
      <c r="L751" t="s">
        <v>1048</v>
      </c>
      <c r="M751">
        <f t="shared" si="56"/>
        <v>28933.759999999998</v>
      </c>
      <c r="N751" s="25">
        <f t="shared" si="57"/>
        <v>3.5978732110862879</v>
      </c>
      <c r="O751" s="19">
        <f t="shared" si="58"/>
        <v>3.6</v>
      </c>
      <c r="P751">
        <v>204</v>
      </c>
      <c r="Q751">
        <v>0</v>
      </c>
      <c r="R751">
        <v>0</v>
      </c>
      <c r="S751">
        <v>700</v>
      </c>
      <c r="T751">
        <v>5.28</v>
      </c>
      <c r="U751" t="s">
        <v>1049</v>
      </c>
      <c r="V751" t="s">
        <v>1050</v>
      </c>
      <c r="W751" t="s">
        <v>1051</v>
      </c>
      <c r="X751" t="s">
        <v>1052</v>
      </c>
      <c r="Y751">
        <v>1041</v>
      </c>
      <c r="Z751">
        <v>0</v>
      </c>
      <c r="AA751">
        <v>0</v>
      </c>
      <c r="AB751">
        <f t="shared" si="59"/>
        <v>1041</v>
      </c>
      <c r="AC751">
        <v>0</v>
      </c>
      <c r="AD751">
        <v>5873</v>
      </c>
      <c r="AE751">
        <v>0</v>
      </c>
      <c r="AF751">
        <v>0</v>
      </c>
      <c r="AG751">
        <v>0</v>
      </c>
      <c r="AH751">
        <v>1041</v>
      </c>
    </row>
    <row r="752" spans="1:34" x14ac:dyDescent="0.25">
      <c r="A752" t="str">
        <f t="shared" si="55"/>
        <v>PONU13688999405104090</v>
      </c>
      <c r="B752" t="s">
        <v>745</v>
      </c>
      <c r="C752" s="22">
        <v>9405104090</v>
      </c>
      <c r="D752" s="20">
        <v>43725</v>
      </c>
      <c r="E752" t="s">
        <v>1046</v>
      </c>
      <c r="F752">
        <v>100</v>
      </c>
      <c r="G752" t="s">
        <v>1047</v>
      </c>
      <c r="H752">
        <v>14786</v>
      </c>
      <c r="I752">
        <v>16418.400000000001</v>
      </c>
      <c r="J752">
        <v>0</v>
      </c>
      <c r="K752">
        <v>1146.76</v>
      </c>
      <c r="L752" t="s">
        <v>1048</v>
      </c>
      <c r="M752">
        <f t="shared" si="56"/>
        <v>15932.76</v>
      </c>
      <c r="N752" s="25">
        <f t="shared" si="57"/>
        <v>4.412292659903243</v>
      </c>
      <c r="O752" s="19">
        <f t="shared" si="58"/>
        <v>4.5</v>
      </c>
      <c r="P752">
        <v>109</v>
      </c>
      <c r="Q752">
        <v>0</v>
      </c>
      <c r="R752">
        <v>0</v>
      </c>
      <c r="S752">
        <v>700</v>
      </c>
      <c r="T752">
        <v>5.28</v>
      </c>
      <c r="U752" t="s">
        <v>1049</v>
      </c>
      <c r="V752" t="s">
        <v>1050</v>
      </c>
      <c r="W752" t="s">
        <v>1051</v>
      </c>
      <c r="X752" t="s">
        <v>1052</v>
      </c>
      <c r="Y752">
        <v>703</v>
      </c>
      <c r="Z752">
        <v>0</v>
      </c>
      <c r="AA752">
        <v>0</v>
      </c>
      <c r="AB752">
        <f t="shared" si="59"/>
        <v>703</v>
      </c>
      <c r="AC752">
        <v>0</v>
      </c>
      <c r="AD752">
        <v>3155</v>
      </c>
      <c r="AE752">
        <v>0</v>
      </c>
      <c r="AF752">
        <v>0</v>
      </c>
      <c r="AG752">
        <v>0</v>
      </c>
      <c r="AH752">
        <v>703</v>
      </c>
    </row>
    <row r="753" spans="1:34" x14ac:dyDescent="0.25">
      <c r="A753" t="str">
        <f t="shared" si="55"/>
        <v>PONU13688999405105000</v>
      </c>
      <c r="B753" t="s">
        <v>745</v>
      </c>
      <c r="C753" s="22">
        <v>9405105000</v>
      </c>
      <c r="D753" s="20">
        <v>43725</v>
      </c>
      <c r="E753" t="s">
        <v>1046</v>
      </c>
      <c r="F753">
        <v>100</v>
      </c>
      <c r="G753" t="s">
        <v>1047</v>
      </c>
      <c r="H753">
        <v>4267</v>
      </c>
      <c r="I753">
        <v>4737.6000000000004</v>
      </c>
      <c r="J753">
        <v>0</v>
      </c>
      <c r="K753">
        <v>1146.76</v>
      </c>
      <c r="L753" t="s">
        <v>1048</v>
      </c>
      <c r="M753">
        <f t="shared" si="56"/>
        <v>5413.76</v>
      </c>
      <c r="N753" s="25">
        <f t="shared" si="57"/>
        <v>2.9554320841707056</v>
      </c>
      <c r="O753" s="19">
        <f t="shared" si="58"/>
        <v>3</v>
      </c>
      <c r="P753">
        <v>31</v>
      </c>
      <c r="Q753">
        <v>0</v>
      </c>
      <c r="R753">
        <v>0</v>
      </c>
      <c r="S753">
        <v>700</v>
      </c>
      <c r="T753">
        <v>5.28</v>
      </c>
      <c r="U753" t="s">
        <v>1049</v>
      </c>
      <c r="V753" t="s">
        <v>1050</v>
      </c>
      <c r="W753" t="s">
        <v>1051</v>
      </c>
      <c r="X753" t="s">
        <v>1052</v>
      </c>
      <c r="Y753">
        <v>160</v>
      </c>
      <c r="Z753">
        <v>0</v>
      </c>
      <c r="AA753">
        <v>0</v>
      </c>
      <c r="AB753">
        <f t="shared" si="59"/>
        <v>160</v>
      </c>
      <c r="AC753">
        <v>0</v>
      </c>
      <c r="AD753">
        <v>902</v>
      </c>
      <c r="AE753">
        <v>0</v>
      </c>
      <c r="AF753">
        <v>0</v>
      </c>
      <c r="AG753">
        <v>0</v>
      </c>
      <c r="AH753">
        <v>160</v>
      </c>
    </row>
    <row r="754" spans="1:34" x14ac:dyDescent="0.25">
      <c r="A754" t="str">
        <f t="shared" si="55"/>
        <v>PONU13688999405990090</v>
      </c>
      <c r="B754" t="s">
        <v>745</v>
      </c>
      <c r="C754" s="22">
        <v>9405990090</v>
      </c>
      <c r="D754" s="20">
        <v>43725</v>
      </c>
      <c r="E754" t="s">
        <v>1046</v>
      </c>
      <c r="F754">
        <v>100</v>
      </c>
      <c r="G754" t="s">
        <v>1047</v>
      </c>
      <c r="H754">
        <v>313</v>
      </c>
      <c r="I754">
        <v>348</v>
      </c>
      <c r="J754">
        <v>0</v>
      </c>
      <c r="K754">
        <v>1146.76</v>
      </c>
      <c r="L754" t="s">
        <v>1048</v>
      </c>
      <c r="M754">
        <f t="shared" si="56"/>
        <v>1459.76</v>
      </c>
      <c r="N754" s="25">
        <f t="shared" si="57"/>
        <v>0.61653970515701206</v>
      </c>
      <c r="O754" s="19">
        <f t="shared" si="58"/>
        <v>0.7</v>
      </c>
      <c r="P754">
        <v>2</v>
      </c>
      <c r="Q754">
        <v>0</v>
      </c>
      <c r="R754">
        <v>0</v>
      </c>
      <c r="S754">
        <v>700</v>
      </c>
      <c r="T754">
        <v>5.28</v>
      </c>
      <c r="U754" t="s">
        <v>1049</v>
      </c>
      <c r="V754" t="s">
        <v>1050</v>
      </c>
      <c r="W754" t="s">
        <v>1051</v>
      </c>
      <c r="X754" t="s">
        <v>1052</v>
      </c>
      <c r="Y754">
        <v>9</v>
      </c>
      <c r="Z754">
        <v>0</v>
      </c>
      <c r="AA754">
        <v>0</v>
      </c>
      <c r="AB754">
        <f t="shared" si="59"/>
        <v>9</v>
      </c>
      <c r="AC754">
        <v>0</v>
      </c>
      <c r="AD754">
        <v>66</v>
      </c>
      <c r="AE754">
        <v>0</v>
      </c>
      <c r="AF754">
        <v>0</v>
      </c>
      <c r="AG754">
        <v>0</v>
      </c>
      <c r="AH754">
        <v>9</v>
      </c>
    </row>
    <row r="755" spans="1:34" x14ac:dyDescent="0.25">
      <c r="A755" t="str">
        <f t="shared" si="55"/>
        <v>PONU13688999405409100</v>
      </c>
      <c r="B755" t="s">
        <v>745</v>
      </c>
      <c r="C755" s="22">
        <v>9405409100</v>
      </c>
      <c r="D755" s="20">
        <v>43725</v>
      </c>
      <c r="E755" t="s">
        <v>1046</v>
      </c>
      <c r="F755">
        <v>100</v>
      </c>
      <c r="G755" t="s">
        <v>1047</v>
      </c>
      <c r="H755">
        <v>48024</v>
      </c>
      <c r="I755">
        <v>53325.599999999999</v>
      </c>
      <c r="J755">
        <v>0</v>
      </c>
      <c r="K755">
        <v>1146.76</v>
      </c>
      <c r="L755" t="s">
        <v>1048</v>
      </c>
      <c r="M755">
        <f t="shared" si="56"/>
        <v>49170.76</v>
      </c>
      <c r="N755" s="25">
        <f t="shared" si="57"/>
        <v>2.668252432949989</v>
      </c>
      <c r="O755" s="19">
        <f t="shared" si="58"/>
        <v>2.7</v>
      </c>
      <c r="P755">
        <v>353</v>
      </c>
      <c r="Q755">
        <v>0</v>
      </c>
      <c r="R755">
        <v>0</v>
      </c>
      <c r="S755">
        <v>700</v>
      </c>
      <c r="T755">
        <v>5.28</v>
      </c>
      <c r="U755" t="s">
        <v>1049</v>
      </c>
      <c r="V755" t="s">
        <v>1050</v>
      </c>
      <c r="W755" t="s">
        <v>1051</v>
      </c>
      <c r="X755" t="s">
        <v>1052</v>
      </c>
      <c r="Y755">
        <v>1312</v>
      </c>
      <c r="Z755">
        <v>0</v>
      </c>
      <c r="AA755">
        <v>0</v>
      </c>
      <c r="AB755">
        <f t="shared" si="59"/>
        <v>1312</v>
      </c>
      <c r="AC755">
        <v>0</v>
      </c>
      <c r="AD755">
        <v>10054</v>
      </c>
      <c r="AE755">
        <v>0</v>
      </c>
      <c r="AF755">
        <v>0</v>
      </c>
      <c r="AG755">
        <v>0</v>
      </c>
      <c r="AH755">
        <v>1312</v>
      </c>
    </row>
    <row r="756" spans="1:34" x14ac:dyDescent="0.25">
      <c r="A756" t="str">
        <f t="shared" si="55"/>
        <v>PONU15995908303004000</v>
      </c>
      <c r="B756" t="s">
        <v>747</v>
      </c>
      <c r="C756" s="22">
        <v>8303004000</v>
      </c>
      <c r="D756" s="20">
        <v>43728</v>
      </c>
      <c r="E756" t="s">
        <v>1046</v>
      </c>
      <c r="F756">
        <v>100</v>
      </c>
      <c r="G756" t="s">
        <v>1055</v>
      </c>
      <c r="H756">
        <v>55324</v>
      </c>
      <c r="I756">
        <v>433950</v>
      </c>
      <c r="J756">
        <v>0</v>
      </c>
      <c r="K756">
        <v>1002.77</v>
      </c>
      <c r="L756" t="s">
        <v>1048</v>
      </c>
      <c r="M756">
        <f t="shared" si="56"/>
        <v>56326.77</v>
      </c>
      <c r="N756" s="25">
        <f t="shared" si="57"/>
        <v>2.7003146106194267</v>
      </c>
      <c r="O756" s="19">
        <f t="shared" si="58"/>
        <v>2.8000000000000003</v>
      </c>
      <c r="P756">
        <v>950</v>
      </c>
      <c r="Q756">
        <v>0</v>
      </c>
      <c r="R756">
        <v>0</v>
      </c>
      <c r="S756">
        <v>950</v>
      </c>
      <c r="T756">
        <v>21.7</v>
      </c>
      <c r="U756" t="s">
        <v>1058</v>
      </c>
      <c r="V756" t="s">
        <v>1059</v>
      </c>
      <c r="W756" t="s">
        <v>1051</v>
      </c>
      <c r="X756" t="s">
        <v>1052</v>
      </c>
      <c r="Y756">
        <v>1521</v>
      </c>
      <c r="Z756">
        <v>0</v>
      </c>
      <c r="AA756">
        <v>0</v>
      </c>
      <c r="AB756">
        <f t="shared" si="59"/>
        <v>1521</v>
      </c>
      <c r="AC756">
        <v>0</v>
      </c>
      <c r="AD756">
        <v>11760</v>
      </c>
      <c r="AE756">
        <v>13</v>
      </c>
      <c r="AF756">
        <v>0</v>
      </c>
      <c r="AG756">
        <v>0</v>
      </c>
      <c r="AH756">
        <v>1534</v>
      </c>
    </row>
    <row r="757" spans="1:34" x14ac:dyDescent="0.25">
      <c r="A757" t="str">
        <f t="shared" si="55"/>
        <v>PONU16515113924900090</v>
      </c>
      <c r="B757" t="s">
        <v>750</v>
      </c>
      <c r="C757" s="22">
        <v>3924900090</v>
      </c>
      <c r="D757" s="20">
        <v>43732</v>
      </c>
      <c r="E757" t="s">
        <v>1046</v>
      </c>
      <c r="F757">
        <v>100</v>
      </c>
      <c r="G757" t="s">
        <v>1047</v>
      </c>
      <c r="H757">
        <v>3278</v>
      </c>
      <c r="I757">
        <v>3640.32</v>
      </c>
      <c r="J757">
        <v>0</v>
      </c>
      <c r="K757">
        <v>1143.3800000000001</v>
      </c>
      <c r="L757" t="s">
        <v>1048</v>
      </c>
      <c r="M757">
        <f t="shared" si="56"/>
        <v>4421.38</v>
      </c>
      <c r="N757" s="25">
        <f t="shared" si="57"/>
        <v>5.0210567741293444</v>
      </c>
      <c r="O757" s="19">
        <f t="shared" si="58"/>
        <v>5.0999999999999996</v>
      </c>
      <c r="P757">
        <v>83</v>
      </c>
      <c r="Q757">
        <v>0</v>
      </c>
      <c r="R757">
        <v>0</v>
      </c>
      <c r="S757">
        <v>700</v>
      </c>
      <c r="T757">
        <v>1.53</v>
      </c>
      <c r="U757" t="s">
        <v>1049</v>
      </c>
      <c r="V757" t="s">
        <v>1050</v>
      </c>
      <c r="W757" t="s">
        <v>1051</v>
      </c>
      <c r="X757" t="s">
        <v>1052</v>
      </c>
      <c r="Y757">
        <v>222</v>
      </c>
      <c r="Z757">
        <v>0</v>
      </c>
      <c r="AA757">
        <v>1</v>
      </c>
      <c r="AB757">
        <f t="shared" si="59"/>
        <v>223</v>
      </c>
      <c r="AC757">
        <v>0</v>
      </c>
      <c r="AD757">
        <v>744</v>
      </c>
      <c r="AE757">
        <v>0</v>
      </c>
      <c r="AF757">
        <v>0</v>
      </c>
      <c r="AG757">
        <v>0</v>
      </c>
      <c r="AH757">
        <v>223</v>
      </c>
    </row>
    <row r="758" spans="1:34" x14ac:dyDescent="0.25">
      <c r="A758" t="str">
        <f t="shared" si="55"/>
        <v>PONU16515113926909790</v>
      </c>
      <c r="B758" t="s">
        <v>750</v>
      </c>
      <c r="C758" s="22">
        <v>3926909790</v>
      </c>
      <c r="D758" s="20">
        <v>43732</v>
      </c>
      <c r="E758" t="s">
        <v>1046</v>
      </c>
      <c r="F758">
        <v>100</v>
      </c>
      <c r="G758" t="s">
        <v>1047</v>
      </c>
      <c r="H758">
        <v>20679</v>
      </c>
      <c r="I758">
        <v>22962.240000000002</v>
      </c>
      <c r="J758">
        <v>0</v>
      </c>
      <c r="K758">
        <v>1143.3800000000001</v>
      </c>
      <c r="L758" t="s">
        <v>1048</v>
      </c>
      <c r="M758">
        <f t="shared" si="56"/>
        <v>21822.38</v>
      </c>
      <c r="N758" s="25">
        <f t="shared" si="57"/>
        <v>6.415432230581632</v>
      </c>
      <c r="O758" s="19">
        <f t="shared" si="58"/>
        <v>6.5</v>
      </c>
      <c r="P758">
        <v>526</v>
      </c>
      <c r="Q758">
        <v>0</v>
      </c>
      <c r="R758">
        <v>0</v>
      </c>
      <c r="S758">
        <v>700</v>
      </c>
      <c r="T758">
        <v>1.53</v>
      </c>
      <c r="U758" t="s">
        <v>1049</v>
      </c>
      <c r="V758" t="s">
        <v>1050</v>
      </c>
      <c r="W758" t="s">
        <v>1051</v>
      </c>
      <c r="X758" t="s">
        <v>1052</v>
      </c>
      <c r="Y758">
        <v>1400</v>
      </c>
      <c r="Z758">
        <v>0</v>
      </c>
      <c r="AA758">
        <v>7</v>
      </c>
      <c r="AB758">
        <f t="shared" si="59"/>
        <v>1407</v>
      </c>
      <c r="AC758">
        <v>0</v>
      </c>
      <c r="AD758">
        <v>4694</v>
      </c>
      <c r="AE758">
        <v>0</v>
      </c>
      <c r="AF758">
        <v>0</v>
      </c>
      <c r="AG758">
        <v>0</v>
      </c>
      <c r="AH758">
        <v>1407</v>
      </c>
    </row>
    <row r="759" spans="1:34" x14ac:dyDescent="0.25">
      <c r="A759" t="str">
        <f t="shared" si="55"/>
        <v>PONU16515119401710000</v>
      </c>
      <c r="B759" t="s">
        <v>750</v>
      </c>
      <c r="C759" s="22">
        <v>9401710000</v>
      </c>
      <c r="D759" s="20">
        <v>43732</v>
      </c>
      <c r="E759" t="s">
        <v>1046</v>
      </c>
      <c r="F759">
        <v>100</v>
      </c>
      <c r="G759" t="s">
        <v>1047</v>
      </c>
      <c r="H759">
        <v>3566</v>
      </c>
      <c r="I759">
        <v>3960</v>
      </c>
      <c r="J759">
        <v>0</v>
      </c>
      <c r="K759">
        <v>1143.3800000000001</v>
      </c>
      <c r="L759" t="s">
        <v>1048</v>
      </c>
      <c r="M759">
        <f t="shared" si="56"/>
        <v>4709.38</v>
      </c>
      <c r="N759" s="25">
        <f t="shared" si="57"/>
        <v>0</v>
      </c>
      <c r="O759" s="19">
        <f t="shared" si="58"/>
        <v>0</v>
      </c>
      <c r="P759">
        <v>91</v>
      </c>
      <c r="Q759">
        <v>0</v>
      </c>
      <c r="R759">
        <v>0</v>
      </c>
      <c r="S759">
        <v>700</v>
      </c>
      <c r="T759">
        <v>1.53</v>
      </c>
      <c r="U759" t="s">
        <v>1049</v>
      </c>
      <c r="V759" t="s">
        <v>1050</v>
      </c>
      <c r="W759" t="s">
        <v>1051</v>
      </c>
      <c r="X759" t="s">
        <v>1052</v>
      </c>
      <c r="Y759">
        <v>0</v>
      </c>
      <c r="Z759">
        <v>0</v>
      </c>
      <c r="AA759">
        <v>7</v>
      </c>
      <c r="AB759">
        <f t="shared" si="59"/>
        <v>7</v>
      </c>
      <c r="AC759">
        <v>0</v>
      </c>
      <c r="AD759">
        <v>762</v>
      </c>
      <c r="AE759">
        <v>0</v>
      </c>
      <c r="AF759">
        <v>0</v>
      </c>
      <c r="AG759">
        <v>0</v>
      </c>
      <c r="AH759">
        <v>7</v>
      </c>
    </row>
    <row r="760" spans="1:34" x14ac:dyDescent="0.25">
      <c r="A760" t="str">
        <f t="shared" si="55"/>
        <v>PONU17105327020008000</v>
      </c>
      <c r="B760" t="s">
        <v>754</v>
      </c>
      <c r="C760" s="22">
        <v>7020008000</v>
      </c>
      <c r="D760" s="20">
        <v>43725</v>
      </c>
      <c r="E760" t="s">
        <v>1046</v>
      </c>
      <c r="F760">
        <v>100</v>
      </c>
      <c r="G760" t="s">
        <v>1055</v>
      </c>
      <c r="H760">
        <v>6681</v>
      </c>
      <c r="I760">
        <v>52407.81</v>
      </c>
      <c r="J760">
        <v>0</v>
      </c>
      <c r="K760">
        <v>1142.98</v>
      </c>
      <c r="L760" t="s">
        <v>1048</v>
      </c>
      <c r="M760">
        <f t="shared" si="56"/>
        <v>7823.98</v>
      </c>
      <c r="N760" s="25">
        <f t="shared" si="57"/>
        <v>2.709618378370088</v>
      </c>
      <c r="O760" s="19">
        <f t="shared" si="58"/>
        <v>2.8000000000000003</v>
      </c>
      <c r="P760">
        <v>238</v>
      </c>
      <c r="Q760">
        <v>0</v>
      </c>
      <c r="R760">
        <v>0</v>
      </c>
      <c r="S760">
        <v>700</v>
      </c>
      <c r="T760">
        <v>7.72</v>
      </c>
      <c r="U760" t="s">
        <v>1049</v>
      </c>
      <c r="V760" t="s">
        <v>1050</v>
      </c>
      <c r="W760" t="s">
        <v>1051</v>
      </c>
      <c r="X760" t="s">
        <v>1052</v>
      </c>
      <c r="Y760">
        <v>212</v>
      </c>
      <c r="Z760">
        <v>0</v>
      </c>
      <c r="AA760">
        <v>0</v>
      </c>
      <c r="AB760">
        <f t="shared" si="59"/>
        <v>212</v>
      </c>
      <c r="AC760">
        <v>0</v>
      </c>
      <c r="AD760">
        <v>1504</v>
      </c>
      <c r="AE760">
        <v>0</v>
      </c>
      <c r="AF760">
        <v>0</v>
      </c>
      <c r="AG760">
        <v>0</v>
      </c>
      <c r="AH760">
        <v>212</v>
      </c>
    </row>
    <row r="761" spans="1:34" x14ac:dyDescent="0.25">
      <c r="A761" t="str">
        <f t="shared" si="55"/>
        <v>PONU17105327610909000</v>
      </c>
      <c r="B761" t="s">
        <v>754</v>
      </c>
      <c r="C761" s="22">
        <v>7610909000</v>
      </c>
      <c r="D761" s="20">
        <v>43725</v>
      </c>
      <c r="E761" t="s">
        <v>1046</v>
      </c>
      <c r="F761">
        <v>100</v>
      </c>
      <c r="G761" t="s">
        <v>1055</v>
      </c>
      <c r="H761">
        <v>12994</v>
      </c>
      <c r="I761">
        <v>101924.01</v>
      </c>
      <c r="J761">
        <v>0</v>
      </c>
      <c r="K761">
        <v>1142.98</v>
      </c>
      <c r="L761" t="s">
        <v>1048</v>
      </c>
      <c r="M761">
        <f t="shared" si="56"/>
        <v>14136.98</v>
      </c>
      <c r="N761" s="25">
        <f t="shared" si="57"/>
        <v>5.8357584151636344</v>
      </c>
      <c r="O761" s="19">
        <f t="shared" si="58"/>
        <v>5.8999999999999995</v>
      </c>
      <c r="P761">
        <v>462</v>
      </c>
      <c r="Q761">
        <v>0</v>
      </c>
      <c r="R761">
        <v>0</v>
      </c>
      <c r="S761">
        <v>700</v>
      </c>
      <c r="T761">
        <v>7.72</v>
      </c>
      <c r="U761" t="s">
        <v>1049</v>
      </c>
      <c r="V761" t="s">
        <v>1050</v>
      </c>
      <c r="W761" t="s">
        <v>1051</v>
      </c>
      <c r="X761" t="s">
        <v>1052</v>
      </c>
      <c r="Y761">
        <v>825</v>
      </c>
      <c r="Z761">
        <v>0</v>
      </c>
      <c r="AA761">
        <v>0</v>
      </c>
      <c r="AB761">
        <f t="shared" si="59"/>
        <v>825</v>
      </c>
      <c r="AC761">
        <v>0</v>
      </c>
      <c r="AD761">
        <v>3007</v>
      </c>
      <c r="AE761">
        <v>0</v>
      </c>
      <c r="AF761">
        <v>0</v>
      </c>
      <c r="AG761">
        <v>0</v>
      </c>
      <c r="AH761">
        <v>825</v>
      </c>
    </row>
    <row r="762" spans="1:34" x14ac:dyDescent="0.25">
      <c r="A762" t="str">
        <f t="shared" si="55"/>
        <v>PONU18430268467292000</v>
      </c>
      <c r="B762" t="s">
        <v>758</v>
      </c>
      <c r="C762" s="22">
        <v>8467292000</v>
      </c>
      <c r="D762" s="20">
        <v>43722</v>
      </c>
      <c r="E762" t="s">
        <v>1046</v>
      </c>
      <c r="F762">
        <v>100</v>
      </c>
      <c r="G762" t="s">
        <v>1048</v>
      </c>
      <c r="H762">
        <v>5417</v>
      </c>
      <c r="I762">
        <v>6014.6</v>
      </c>
      <c r="J762">
        <v>0</v>
      </c>
      <c r="K762">
        <v>1003.16</v>
      </c>
      <c r="L762" t="s">
        <v>1048</v>
      </c>
      <c r="M762">
        <f t="shared" si="56"/>
        <v>6420.16</v>
      </c>
      <c r="N762" s="25">
        <f t="shared" si="57"/>
        <v>2.3208144345312269</v>
      </c>
      <c r="O762" s="19">
        <f t="shared" si="58"/>
        <v>2.4</v>
      </c>
      <c r="P762">
        <v>81</v>
      </c>
      <c r="Q762">
        <v>0</v>
      </c>
      <c r="R762">
        <v>0</v>
      </c>
      <c r="S762">
        <v>950</v>
      </c>
      <c r="T762">
        <v>3.16</v>
      </c>
      <c r="U762" t="s">
        <v>1058</v>
      </c>
      <c r="V762" t="s">
        <v>1059</v>
      </c>
      <c r="W762" t="s">
        <v>1051</v>
      </c>
      <c r="X762" t="s">
        <v>1052</v>
      </c>
      <c r="Y762">
        <v>149</v>
      </c>
      <c r="Z762">
        <v>0</v>
      </c>
      <c r="AA762">
        <v>0</v>
      </c>
      <c r="AB762">
        <f t="shared" si="59"/>
        <v>149</v>
      </c>
      <c r="AC762">
        <v>0</v>
      </c>
      <c r="AD762">
        <v>1147</v>
      </c>
      <c r="AE762">
        <v>13</v>
      </c>
      <c r="AF762">
        <v>0</v>
      </c>
      <c r="AG762">
        <v>0</v>
      </c>
      <c r="AH762">
        <v>162</v>
      </c>
    </row>
    <row r="763" spans="1:34" x14ac:dyDescent="0.25">
      <c r="A763" t="str">
        <f t="shared" si="55"/>
        <v>PONU18430268467219900</v>
      </c>
      <c r="B763" t="s">
        <v>758</v>
      </c>
      <c r="C763" s="22">
        <v>8467219900</v>
      </c>
      <c r="D763" s="20">
        <v>43722</v>
      </c>
      <c r="E763" t="s">
        <v>1046</v>
      </c>
      <c r="F763">
        <v>100</v>
      </c>
      <c r="G763" t="s">
        <v>1048</v>
      </c>
      <c r="H763">
        <v>2489</v>
      </c>
      <c r="I763">
        <v>2763.6</v>
      </c>
      <c r="J763">
        <v>0</v>
      </c>
      <c r="K763">
        <v>1003.16</v>
      </c>
      <c r="L763" t="s">
        <v>1048</v>
      </c>
      <c r="M763">
        <f t="shared" si="56"/>
        <v>3492.16</v>
      </c>
      <c r="N763" s="25">
        <f t="shared" si="57"/>
        <v>1.9472189132227617</v>
      </c>
      <c r="O763" s="19">
        <f t="shared" si="58"/>
        <v>2</v>
      </c>
      <c r="P763">
        <v>37</v>
      </c>
      <c r="Q763">
        <v>0</v>
      </c>
      <c r="R763">
        <v>0</v>
      </c>
      <c r="S763">
        <v>950</v>
      </c>
      <c r="T763">
        <v>3.16</v>
      </c>
      <c r="U763" t="s">
        <v>1058</v>
      </c>
      <c r="V763" t="s">
        <v>1059</v>
      </c>
      <c r="W763" t="s">
        <v>1051</v>
      </c>
      <c r="X763" t="s">
        <v>1052</v>
      </c>
      <c r="Y763">
        <v>68</v>
      </c>
      <c r="Z763">
        <v>0</v>
      </c>
      <c r="AA763">
        <v>0</v>
      </c>
      <c r="AB763">
        <f t="shared" si="59"/>
        <v>68</v>
      </c>
      <c r="AC763">
        <v>0</v>
      </c>
      <c r="AD763">
        <v>527</v>
      </c>
      <c r="AE763">
        <v>0</v>
      </c>
      <c r="AF763">
        <v>0</v>
      </c>
      <c r="AG763">
        <v>0</v>
      </c>
      <c r="AH763">
        <v>68</v>
      </c>
    </row>
    <row r="764" spans="1:34" x14ac:dyDescent="0.25">
      <c r="A764" t="str">
        <f t="shared" si="55"/>
        <v>PONU18430268536508090</v>
      </c>
      <c r="B764" t="s">
        <v>758</v>
      </c>
      <c r="C764" s="22">
        <v>8536508090</v>
      </c>
      <c r="D764" s="20">
        <v>43722</v>
      </c>
      <c r="E764" t="s">
        <v>1046</v>
      </c>
      <c r="F764">
        <v>100</v>
      </c>
      <c r="G764" t="s">
        <v>1048</v>
      </c>
      <c r="H764">
        <v>15608</v>
      </c>
      <c r="I764">
        <v>122426.2</v>
      </c>
      <c r="J764">
        <v>0</v>
      </c>
      <c r="K764">
        <v>1003.16</v>
      </c>
      <c r="L764" t="s">
        <v>1048</v>
      </c>
      <c r="M764">
        <f t="shared" si="56"/>
        <v>16611.16</v>
      </c>
      <c r="N764" s="25">
        <f t="shared" si="57"/>
        <v>0</v>
      </c>
      <c r="O764" s="19">
        <f t="shared" si="58"/>
        <v>0</v>
      </c>
      <c r="P764">
        <v>235</v>
      </c>
      <c r="Q764">
        <v>0</v>
      </c>
      <c r="R764">
        <v>0</v>
      </c>
      <c r="S764">
        <v>950</v>
      </c>
      <c r="T764">
        <v>3.16</v>
      </c>
      <c r="U764" t="s">
        <v>1058</v>
      </c>
      <c r="V764" t="s">
        <v>1059</v>
      </c>
      <c r="W764" t="s">
        <v>1051</v>
      </c>
      <c r="X764" t="s">
        <v>1052</v>
      </c>
      <c r="Y764">
        <v>0</v>
      </c>
      <c r="Z764">
        <v>0</v>
      </c>
      <c r="AA764">
        <v>0</v>
      </c>
      <c r="AB764">
        <f t="shared" si="59"/>
        <v>0</v>
      </c>
      <c r="AC764">
        <v>0</v>
      </c>
      <c r="AD764">
        <v>3218</v>
      </c>
      <c r="AE764">
        <v>0</v>
      </c>
      <c r="AF764">
        <v>0</v>
      </c>
      <c r="AG764">
        <v>0</v>
      </c>
      <c r="AH764">
        <v>0</v>
      </c>
    </row>
    <row r="765" spans="1:34" x14ac:dyDescent="0.25">
      <c r="A765" t="str">
        <f t="shared" si="55"/>
        <v>PONU18430268544429090</v>
      </c>
      <c r="B765" t="s">
        <v>758</v>
      </c>
      <c r="C765" s="22">
        <v>8544429090</v>
      </c>
      <c r="D765" s="20">
        <v>43722</v>
      </c>
      <c r="E765" t="s">
        <v>1046</v>
      </c>
      <c r="F765">
        <v>100</v>
      </c>
      <c r="G765" t="s">
        <v>1048</v>
      </c>
      <c r="H765">
        <v>31301</v>
      </c>
      <c r="I765">
        <v>245519.46</v>
      </c>
      <c r="J765">
        <v>0</v>
      </c>
      <c r="K765">
        <v>1003.16</v>
      </c>
      <c r="L765" t="s">
        <v>1048</v>
      </c>
      <c r="M765">
        <f t="shared" si="56"/>
        <v>32304.16</v>
      </c>
      <c r="N765" s="25">
        <f t="shared" si="57"/>
        <v>3.2472597956424187</v>
      </c>
      <c r="O765" s="19">
        <f t="shared" si="58"/>
        <v>3.3000000000000003</v>
      </c>
      <c r="P765">
        <v>471</v>
      </c>
      <c r="Q765">
        <v>0</v>
      </c>
      <c r="R765">
        <v>0</v>
      </c>
      <c r="S765">
        <v>950</v>
      </c>
      <c r="T765">
        <v>3.16</v>
      </c>
      <c r="U765" t="s">
        <v>1058</v>
      </c>
      <c r="V765" t="s">
        <v>1059</v>
      </c>
      <c r="W765" t="s">
        <v>1051</v>
      </c>
      <c r="X765" t="s">
        <v>1052</v>
      </c>
      <c r="Y765">
        <v>1049</v>
      </c>
      <c r="Z765">
        <v>0</v>
      </c>
      <c r="AA765">
        <v>0</v>
      </c>
      <c r="AB765">
        <f t="shared" si="59"/>
        <v>1049</v>
      </c>
      <c r="AC765">
        <v>0</v>
      </c>
      <c r="AD765">
        <v>6663</v>
      </c>
      <c r="AE765">
        <v>0</v>
      </c>
      <c r="AF765">
        <v>0</v>
      </c>
      <c r="AG765">
        <v>0</v>
      </c>
      <c r="AH765">
        <v>1049</v>
      </c>
    </row>
    <row r="766" spans="1:34" x14ac:dyDescent="0.25">
      <c r="A766" t="str">
        <f t="shared" si="55"/>
        <v>PONU18430264421991000</v>
      </c>
      <c r="B766" t="s">
        <v>758</v>
      </c>
      <c r="C766" s="22">
        <v>4421991000</v>
      </c>
      <c r="D766" s="20">
        <v>43722</v>
      </c>
      <c r="E766" t="s">
        <v>1046</v>
      </c>
      <c r="F766">
        <v>100</v>
      </c>
      <c r="G766" t="s">
        <v>1048</v>
      </c>
      <c r="H766">
        <v>3212</v>
      </c>
      <c r="I766">
        <v>25196.83</v>
      </c>
      <c r="J766">
        <v>0</v>
      </c>
      <c r="K766">
        <v>1003.16</v>
      </c>
      <c r="L766" t="s">
        <v>1048</v>
      </c>
      <c r="M766">
        <f t="shared" si="56"/>
        <v>4215.16</v>
      </c>
      <c r="N766" s="25">
        <f t="shared" si="57"/>
        <v>3.1078298332684882</v>
      </c>
      <c r="O766" s="19">
        <f t="shared" si="58"/>
        <v>3.2</v>
      </c>
      <c r="P766">
        <v>48</v>
      </c>
      <c r="Q766">
        <v>0</v>
      </c>
      <c r="R766">
        <v>0</v>
      </c>
      <c r="S766">
        <v>950</v>
      </c>
      <c r="T766">
        <v>3.16</v>
      </c>
      <c r="U766" t="s">
        <v>1058</v>
      </c>
      <c r="V766" t="s">
        <v>1059</v>
      </c>
      <c r="W766" t="s">
        <v>1051</v>
      </c>
      <c r="X766" t="s">
        <v>1052</v>
      </c>
      <c r="Y766">
        <v>131</v>
      </c>
      <c r="Z766">
        <v>0</v>
      </c>
      <c r="AA766">
        <v>3</v>
      </c>
      <c r="AB766">
        <f t="shared" si="59"/>
        <v>134</v>
      </c>
      <c r="AC766">
        <v>0</v>
      </c>
      <c r="AD766">
        <v>689</v>
      </c>
      <c r="AE766">
        <v>0</v>
      </c>
      <c r="AF766">
        <v>0</v>
      </c>
      <c r="AG766">
        <v>0</v>
      </c>
      <c r="AH766">
        <v>134</v>
      </c>
    </row>
    <row r="767" spans="1:34" x14ac:dyDescent="0.25">
      <c r="A767" t="str">
        <f t="shared" si="55"/>
        <v>PONU18430268302500000</v>
      </c>
      <c r="B767" t="s">
        <v>758</v>
      </c>
      <c r="C767" s="22">
        <v>8302500000</v>
      </c>
      <c r="D767" s="20">
        <v>43722</v>
      </c>
      <c r="E767" t="s">
        <v>1046</v>
      </c>
      <c r="F767">
        <v>100</v>
      </c>
      <c r="G767" t="s">
        <v>1048</v>
      </c>
      <c r="H767">
        <v>2814</v>
      </c>
      <c r="I767">
        <v>3124.5</v>
      </c>
      <c r="J767">
        <v>0</v>
      </c>
      <c r="K767">
        <v>1003.16</v>
      </c>
      <c r="L767" t="s">
        <v>1048</v>
      </c>
      <c r="M767">
        <f t="shared" si="56"/>
        <v>3817.16</v>
      </c>
      <c r="N767" s="25">
        <f t="shared" si="57"/>
        <v>2.0172065095516039</v>
      </c>
      <c r="O767" s="19">
        <f t="shared" si="58"/>
        <v>2.1</v>
      </c>
      <c r="P767">
        <v>42</v>
      </c>
      <c r="Q767">
        <v>0</v>
      </c>
      <c r="R767">
        <v>0</v>
      </c>
      <c r="S767">
        <v>950</v>
      </c>
      <c r="T767">
        <v>3.16</v>
      </c>
      <c r="U767" t="s">
        <v>1058</v>
      </c>
      <c r="V767" t="s">
        <v>1059</v>
      </c>
      <c r="W767" t="s">
        <v>1051</v>
      </c>
      <c r="X767" t="s">
        <v>1052</v>
      </c>
      <c r="Y767">
        <v>77</v>
      </c>
      <c r="Z767">
        <v>0</v>
      </c>
      <c r="AA767">
        <v>0</v>
      </c>
      <c r="AB767">
        <f t="shared" si="59"/>
        <v>77</v>
      </c>
      <c r="AC767">
        <v>0</v>
      </c>
      <c r="AD767">
        <v>596</v>
      </c>
      <c r="AE767">
        <v>0</v>
      </c>
      <c r="AF767">
        <v>0</v>
      </c>
      <c r="AG767">
        <v>0</v>
      </c>
      <c r="AH767">
        <v>77</v>
      </c>
    </row>
    <row r="768" spans="1:34" x14ac:dyDescent="0.25">
      <c r="A768" t="str">
        <f t="shared" si="55"/>
        <v>PONU18430263926909290</v>
      </c>
      <c r="B768" t="s">
        <v>758</v>
      </c>
      <c r="C768" s="22">
        <v>3926909290</v>
      </c>
      <c r="D768" s="20">
        <v>43722</v>
      </c>
      <c r="E768" t="s">
        <v>1046</v>
      </c>
      <c r="F768">
        <v>100</v>
      </c>
      <c r="G768" t="s">
        <v>1048</v>
      </c>
      <c r="H768">
        <v>2357</v>
      </c>
      <c r="I768">
        <v>2616.7199999999998</v>
      </c>
      <c r="J768">
        <v>0</v>
      </c>
      <c r="K768">
        <v>1003.16</v>
      </c>
      <c r="L768" t="s">
        <v>1048</v>
      </c>
      <c r="M768">
        <f t="shared" si="56"/>
        <v>3360.16</v>
      </c>
      <c r="N768" s="25">
        <f t="shared" si="57"/>
        <v>4.6426360649492882</v>
      </c>
      <c r="O768" s="19">
        <f t="shared" si="58"/>
        <v>4.6999999999999993</v>
      </c>
      <c r="P768">
        <v>35</v>
      </c>
      <c r="Q768">
        <v>0</v>
      </c>
      <c r="R768">
        <v>0</v>
      </c>
      <c r="S768">
        <v>950</v>
      </c>
      <c r="T768">
        <v>3.16</v>
      </c>
      <c r="U768" t="s">
        <v>1058</v>
      </c>
      <c r="V768" t="s">
        <v>1059</v>
      </c>
      <c r="W768" t="s">
        <v>1051</v>
      </c>
      <c r="X768" t="s">
        <v>1052</v>
      </c>
      <c r="Y768">
        <v>156</v>
      </c>
      <c r="Z768">
        <v>0</v>
      </c>
      <c r="AA768">
        <v>1</v>
      </c>
      <c r="AB768">
        <f t="shared" si="59"/>
        <v>157</v>
      </c>
      <c r="AC768">
        <v>0</v>
      </c>
      <c r="AD768">
        <v>517</v>
      </c>
      <c r="AE768">
        <v>0</v>
      </c>
      <c r="AF768">
        <v>0</v>
      </c>
      <c r="AG768">
        <v>0</v>
      </c>
      <c r="AH768">
        <v>157</v>
      </c>
    </row>
    <row r="769" spans="1:34" x14ac:dyDescent="0.25">
      <c r="A769" t="str">
        <f t="shared" si="55"/>
        <v>PONU19312568303004000</v>
      </c>
      <c r="B769" t="s">
        <v>760</v>
      </c>
      <c r="C769" s="22">
        <v>8303004000</v>
      </c>
      <c r="D769" s="20">
        <v>43728</v>
      </c>
      <c r="E769" t="s">
        <v>1046</v>
      </c>
      <c r="F769">
        <v>100</v>
      </c>
      <c r="G769" t="s">
        <v>1055</v>
      </c>
      <c r="H769">
        <v>57184</v>
      </c>
      <c r="I769">
        <v>448536</v>
      </c>
      <c r="J769">
        <v>0</v>
      </c>
      <c r="K769">
        <v>1002.86</v>
      </c>
      <c r="L769" t="s">
        <v>1048</v>
      </c>
      <c r="M769">
        <f t="shared" si="56"/>
        <v>58186.86</v>
      </c>
      <c r="N769" s="25">
        <f t="shared" si="57"/>
        <v>2.6999222848595026</v>
      </c>
      <c r="O769" s="19">
        <f t="shared" si="58"/>
        <v>2.7</v>
      </c>
      <c r="P769">
        <v>950</v>
      </c>
      <c r="Q769">
        <v>0</v>
      </c>
      <c r="R769">
        <v>0</v>
      </c>
      <c r="S769">
        <v>950</v>
      </c>
      <c r="T769">
        <v>22.43</v>
      </c>
      <c r="U769" t="s">
        <v>1058</v>
      </c>
      <c r="V769" t="s">
        <v>1059</v>
      </c>
      <c r="W769" t="s">
        <v>1051</v>
      </c>
      <c r="X769" t="s">
        <v>1052</v>
      </c>
      <c r="Y769">
        <v>1571</v>
      </c>
      <c r="Z769">
        <v>0</v>
      </c>
      <c r="AA769">
        <v>0</v>
      </c>
      <c r="AB769">
        <f t="shared" si="59"/>
        <v>1571</v>
      </c>
      <c r="AC769">
        <v>0</v>
      </c>
      <c r="AD769">
        <v>12142</v>
      </c>
      <c r="AE769">
        <v>13</v>
      </c>
      <c r="AF769">
        <v>0</v>
      </c>
      <c r="AG769">
        <v>0</v>
      </c>
      <c r="AH769">
        <v>1584</v>
      </c>
    </row>
    <row r="770" spans="1:34" x14ac:dyDescent="0.25">
      <c r="A770" t="str">
        <f t="shared" si="55"/>
        <v>PONU19343428716800000</v>
      </c>
      <c r="B770" t="s">
        <v>761</v>
      </c>
      <c r="C770" s="22">
        <v>8716800000</v>
      </c>
      <c r="D770" s="20">
        <v>43728</v>
      </c>
      <c r="E770" t="s">
        <v>1046</v>
      </c>
      <c r="F770">
        <v>100</v>
      </c>
      <c r="G770" t="s">
        <v>1047</v>
      </c>
      <c r="H770">
        <v>15312</v>
      </c>
      <c r="I770">
        <v>17002.38</v>
      </c>
      <c r="J770">
        <v>0</v>
      </c>
      <c r="K770">
        <v>1000.77</v>
      </c>
      <c r="L770" t="s">
        <v>1048</v>
      </c>
      <c r="M770">
        <f t="shared" si="56"/>
        <v>16312.77</v>
      </c>
      <c r="N770" s="25">
        <f t="shared" si="57"/>
        <v>1.6980561854301874</v>
      </c>
      <c r="O770" s="19">
        <f t="shared" si="58"/>
        <v>1.7000000000000002</v>
      </c>
      <c r="P770">
        <v>950</v>
      </c>
      <c r="Q770">
        <v>0</v>
      </c>
      <c r="R770">
        <v>0</v>
      </c>
      <c r="S770">
        <v>950</v>
      </c>
      <c r="T770">
        <v>0.85</v>
      </c>
      <c r="U770" t="s">
        <v>1058</v>
      </c>
      <c r="V770" t="s">
        <v>1059</v>
      </c>
      <c r="W770" t="s">
        <v>1051</v>
      </c>
      <c r="X770" t="s">
        <v>1052</v>
      </c>
      <c r="Y770">
        <v>277</v>
      </c>
      <c r="Z770">
        <v>0</v>
      </c>
      <c r="AA770">
        <v>0</v>
      </c>
      <c r="AB770">
        <f t="shared" si="59"/>
        <v>277</v>
      </c>
      <c r="AC770">
        <v>0</v>
      </c>
      <c r="AD770">
        <v>3508</v>
      </c>
      <c r="AE770">
        <v>13</v>
      </c>
      <c r="AF770">
        <v>0</v>
      </c>
      <c r="AG770">
        <v>0</v>
      </c>
      <c r="AH770">
        <v>290</v>
      </c>
    </row>
    <row r="771" spans="1:34" x14ac:dyDescent="0.25">
      <c r="A771" t="str">
        <f t="shared" ref="A771:A834" si="60">CONCATENATE(B771,C771)</f>
        <v>SKIU21642533918109090</v>
      </c>
      <c r="B771" t="s">
        <v>783</v>
      </c>
      <c r="C771" s="22">
        <v>3918109090</v>
      </c>
      <c r="D771" s="20">
        <v>43733</v>
      </c>
      <c r="E771" t="s">
        <v>1046</v>
      </c>
      <c r="F771">
        <v>100</v>
      </c>
      <c r="G771" t="s">
        <v>1047</v>
      </c>
      <c r="H771">
        <v>25806</v>
      </c>
      <c r="I771">
        <v>28655.200000000001</v>
      </c>
      <c r="J771">
        <v>0</v>
      </c>
      <c r="K771">
        <v>499.29</v>
      </c>
      <c r="L771" t="s">
        <v>1048</v>
      </c>
      <c r="M771">
        <f t="shared" ref="M771:M834" si="61">H771+K771</f>
        <v>26305.29</v>
      </c>
      <c r="N771" s="25">
        <f t="shared" ref="N771:N834" si="62">(Y771/M771)*100</f>
        <v>6.5005936068372554</v>
      </c>
      <c r="O771" s="19">
        <f t="shared" ref="O771:O834" si="63">ROUNDUP(N771,1)</f>
        <v>6.6</v>
      </c>
      <c r="P771">
        <v>300</v>
      </c>
      <c r="Q771">
        <v>0</v>
      </c>
      <c r="R771">
        <v>0</v>
      </c>
      <c r="S771">
        <v>300</v>
      </c>
      <c r="T771">
        <v>1.43</v>
      </c>
      <c r="U771" t="s">
        <v>1056</v>
      </c>
      <c r="V771" t="s">
        <v>1057</v>
      </c>
      <c r="W771" t="s">
        <v>1051</v>
      </c>
      <c r="X771" t="s">
        <v>1052</v>
      </c>
      <c r="Y771">
        <v>1710</v>
      </c>
      <c r="Z771">
        <v>0</v>
      </c>
      <c r="AA771">
        <v>0</v>
      </c>
      <c r="AB771">
        <f t="shared" ref="AB771:AB834" si="64">Y771+Z771+AA771</f>
        <v>1710</v>
      </c>
      <c r="AC771">
        <v>0</v>
      </c>
      <c r="AD771">
        <v>5663</v>
      </c>
      <c r="AE771">
        <v>22</v>
      </c>
      <c r="AF771">
        <v>0</v>
      </c>
      <c r="AG771">
        <v>0</v>
      </c>
      <c r="AH771">
        <v>1732</v>
      </c>
    </row>
    <row r="772" spans="1:34" x14ac:dyDescent="0.25">
      <c r="A772" t="str">
        <f t="shared" si="60"/>
        <v>SKIU21642743918109090</v>
      </c>
      <c r="B772" t="s">
        <v>784</v>
      </c>
      <c r="C772" s="22">
        <v>3918109090</v>
      </c>
      <c r="D772" s="20">
        <v>43733</v>
      </c>
      <c r="E772" t="s">
        <v>1046</v>
      </c>
      <c r="F772">
        <v>100</v>
      </c>
      <c r="G772" t="s">
        <v>1047</v>
      </c>
      <c r="H772">
        <v>25806</v>
      </c>
      <c r="I772">
        <v>28655.200000000001</v>
      </c>
      <c r="J772">
        <v>0</v>
      </c>
      <c r="K772">
        <v>499.29</v>
      </c>
      <c r="L772" t="s">
        <v>1048</v>
      </c>
      <c r="M772">
        <f t="shared" si="61"/>
        <v>26305.29</v>
      </c>
      <c r="N772" s="25">
        <f t="shared" si="62"/>
        <v>6.5005936068372554</v>
      </c>
      <c r="O772" s="19">
        <f t="shared" si="63"/>
        <v>6.6</v>
      </c>
      <c r="P772">
        <v>300</v>
      </c>
      <c r="Q772">
        <v>0</v>
      </c>
      <c r="R772">
        <v>0</v>
      </c>
      <c r="S772">
        <v>300</v>
      </c>
      <c r="T772">
        <v>1.43</v>
      </c>
      <c r="U772" t="s">
        <v>1056</v>
      </c>
      <c r="V772" t="s">
        <v>1057</v>
      </c>
      <c r="W772" t="s">
        <v>1051</v>
      </c>
      <c r="X772" t="s">
        <v>1052</v>
      </c>
      <c r="Y772">
        <v>1710</v>
      </c>
      <c r="Z772">
        <v>0</v>
      </c>
      <c r="AA772">
        <v>0</v>
      </c>
      <c r="AB772">
        <f t="shared" si="64"/>
        <v>1710</v>
      </c>
      <c r="AC772">
        <v>0</v>
      </c>
      <c r="AD772">
        <v>5663</v>
      </c>
      <c r="AE772">
        <v>22</v>
      </c>
      <c r="AF772">
        <v>0</v>
      </c>
      <c r="AG772">
        <v>0</v>
      </c>
      <c r="AH772">
        <v>1732</v>
      </c>
    </row>
    <row r="773" spans="1:34" x14ac:dyDescent="0.25">
      <c r="A773" t="str">
        <f t="shared" si="60"/>
        <v>SKIU21642953918109090</v>
      </c>
      <c r="B773" t="s">
        <v>785</v>
      </c>
      <c r="C773" s="22">
        <v>3918109090</v>
      </c>
      <c r="D773" s="20">
        <v>43733</v>
      </c>
      <c r="E773" t="s">
        <v>1046</v>
      </c>
      <c r="F773">
        <v>100</v>
      </c>
      <c r="G773" t="s">
        <v>1047</v>
      </c>
      <c r="H773">
        <v>27233</v>
      </c>
      <c r="I773">
        <v>30240</v>
      </c>
      <c r="J773">
        <v>0</v>
      </c>
      <c r="K773">
        <v>499.36</v>
      </c>
      <c r="L773" t="s">
        <v>1048</v>
      </c>
      <c r="M773">
        <f t="shared" si="61"/>
        <v>27732.36</v>
      </c>
      <c r="N773" s="25">
        <f t="shared" si="62"/>
        <v>6.5014300982678712</v>
      </c>
      <c r="O773" s="19">
        <f t="shared" si="63"/>
        <v>6.6</v>
      </c>
      <c r="P773">
        <v>300</v>
      </c>
      <c r="Q773">
        <v>0</v>
      </c>
      <c r="R773">
        <v>0</v>
      </c>
      <c r="S773">
        <v>300</v>
      </c>
      <c r="T773">
        <v>1.51</v>
      </c>
      <c r="U773" t="s">
        <v>1056</v>
      </c>
      <c r="V773" t="s">
        <v>1057</v>
      </c>
      <c r="W773" t="s">
        <v>1051</v>
      </c>
      <c r="X773" t="s">
        <v>1052</v>
      </c>
      <c r="Y773">
        <v>1803</v>
      </c>
      <c r="Z773">
        <v>0</v>
      </c>
      <c r="AA773">
        <v>0</v>
      </c>
      <c r="AB773">
        <f t="shared" si="64"/>
        <v>1803</v>
      </c>
      <c r="AC773">
        <v>0</v>
      </c>
      <c r="AD773">
        <v>5967</v>
      </c>
      <c r="AE773">
        <v>26</v>
      </c>
      <c r="AF773">
        <v>0</v>
      </c>
      <c r="AG773">
        <v>0</v>
      </c>
      <c r="AH773">
        <v>1829</v>
      </c>
    </row>
    <row r="774" spans="1:34" x14ac:dyDescent="0.25">
      <c r="A774" t="str">
        <f t="shared" si="60"/>
        <v>SKIU21643143918109090</v>
      </c>
      <c r="B774" t="s">
        <v>786</v>
      </c>
      <c r="C774" s="22">
        <v>3918109090</v>
      </c>
      <c r="D774" s="20">
        <v>43733</v>
      </c>
      <c r="E774" t="s">
        <v>1046</v>
      </c>
      <c r="F774">
        <v>100</v>
      </c>
      <c r="G774" t="s">
        <v>1047</v>
      </c>
      <c r="H774">
        <v>28206</v>
      </c>
      <c r="I774">
        <v>31320</v>
      </c>
      <c r="J774">
        <v>0</v>
      </c>
      <c r="K774">
        <v>499.41</v>
      </c>
      <c r="L774" t="s">
        <v>1048</v>
      </c>
      <c r="M774">
        <f t="shared" si="61"/>
        <v>28705.41</v>
      </c>
      <c r="N774" s="25">
        <f t="shared" si="62"/>
        <v>6.5005168015367136</v>
      </c>
      <c r="O774" s="19">
        <f t="shared" si="63"/>
        <v>6.6</v>
      </c>
      <c r="P774">
        <v>300</v>
      </c>
      <c r="Q774">
        <v>0</v>
      </c>
      <c r="R774">
        <v>0</v>
      </c>
      <c r="S774">
        <v>300</v>
      </c>
      <c r="T774">
        <v>1.57</v>
      </c>
      <c r="U774" t="s">
        <v>1056</v>
      </c>
      <c r="V774" t="s">
        <v>1057</v>
      </c>
      <c r="W774" t="s">
        <v>1051</v>
      </c>
      <c r="X774" t="s">
        <v>1052</v>
      </c>
      <c r="Y774">
        <v>1866</v>
      </c>
      <c r="Z774">
        <v>0</v>
      </c>
      <c r="AA774">
        <v>0</v>
      </c>
      <c r="AB774">
        <f t="shared" si="64"/>
        <v>1866</v>
      </c>
      <c r="AC774">
        <v>0</v>
      </c>
      <c r="AD774">
        <v>6174</v>
      </c>
      <c r="AE774">
        <v>22</v>
      </c>
      <c r="AF774">
        <v>0</v>
      </c>
      <c r="AG774">
        <v>0</v>
      </c>
      <c r="AH774">
        <v>1888</v>
      </c>
    </row>
    <row r="775" spans="1:34" x14ac:dyDescent="0.25">
      <c r="A775" t="str">
        <f t="shared" si="60"/>
        <v>SKIU21643563918109090</v>
      </c>
      <c r="B775" t="s">
        <v>787</v>
      </c>
      <c r="C775" s="22">
        <v>3918109090</v>
      </c>
      <c r="D775" s="20">
        <v>43733</v>
      </c>
      <c r="E775" t="s">
        <v>1046</v>
      </c>
      <c r="F775">
        <v>100</v>
      </c>
      <c r="G775" t="s">
        <v>1047</v>
      </c>
      <c r="H775">
        <v>25806</v>
      </c>
      <c r="I775">
        <v>28655.200000000001</v>
      </c>
      <c r="J775">
        <v>0</v>
      </c>
      <c r="K775">
        <v>499.29</v>
      </c>
      <c r="L775" t="s">
        <v>1048</v>
      </c>
      <c r="M775">
        <f t="shared" si="61"/>
        <v>26305.29</v>
      </c>
      <c r="N775" s="25">
        <f t="shared" si="62"/>
        <v>6.5005936068372554</v>
      </c>
      <c r="O775" s="19">
        <f t="shared" si="63"/>
        <v>6.6</v>
      </c>
      <c r="P775">
        <v>300</v>
      </c>
      <c r="Q775">
        <v>0</v>
      </c>
      <c r="R775">
        <v>0</v>
      </c>
      <c r="S775">
        <v>300</v>
      </c>
      <c r="T775">
        <v>1.43</v>
      </c>
      <c r="U775" t="s">
        <v>1056</v>
      </c>
      <c r="V775" t="s">
        <v>1057</v>
      </c>
      <c r="W775" t="s">
        <v>1051</v>
      </c>
      <c r="X775" t="s">
        <v>1052</v>
      </c>
      <c r="Y775">
        <v>1710</v>
      </c>
      <c r="Z775">
        <v>0</v>
      </c>
      <c r="AA775">
        <v>0</v>
      </c>
      <c r="AB775">
        <f t="shared" si="64"/>
        <v>1710</v>
      </c>
      <c r="AC775">
        <v>0</v>
      </c>
      <c r="AD775">
        <v>5663</v>
      </c>
      <c r="AE775">
        <v>22</v>
      </c>
      <c r="AF775">
        <v>0</v>
      </c>
      <c r="AG775">
        <v>0</v>
      </c>
      <c r="AH775">
        <v>1732</v>
      </c>
    </row>
    <row r="776" spans="1:34" x14ac:dyDescent="0.25">
      <c r="A776" t="str">
        <f t="shared" si="60"/>
        <v>SKIU21643773918109090</v>
      </c>
      <c r="B776" t="s">
        <v>788</v>
      </c>
      <c r="C776" s="22">
        <v>3918109090</v>
      </c>
      <c r="D776" s="20">
        <v>43733</v>
      </c>
      <c r="E776" t="s">
        <v>1046</v>
      </c>
      <c r="F776">
        <v>100</v>
      </c>
      <c r="G776" t="s">
        <v>1047</v>
      </c>
      <c r="H776">
        <v>28206</v>
      </c>
      <c r="I776">
        <v>31320</v>
      </c>
      <c r="J776">
        <v>0</v>
      </c>
      <c r="K776">
        <v>499.41</v>
      </c>
      <c r="L776" t="s">
        <v>1048</v>
      </c>
      <c r="M776">
        <f t="shared" si="61"/>
        <v>28705.41</v>
      </c>
      <c r="N776" s="25">
        <f t="shared" si="62"/>
        <v>6.5005168015367136</v>
      </c>
      <c r="O776" s="19">
        <f t="shared" si="63"/>
        <v>6.6</v>
      </c>
      <c r="P776">
        <v>300</v>
      </c>
      <c r="Q776">
        <v>0</v>
      </c>
      <c r="R776">
        <v>0</v>
      </c>
      <c r="S776">
        <v>300</v>
      </c>
      <c r="T776">
        <v>1.57</v>
      </c>
      <c r="U776" t="s">
        <v>1056</v>
      </c>
      <c r="V776" t="s">
        <v>1057</v>
      </c>
      <c r="W776" t="s">
        <v>1051</v>
      </c>
      <c r="X776" t="s">
        <v>1052</v>
      </c>
      <c r="Y776">
        <v>1866</v>
      </c>
      <c r="Z776">
        <v>0</v>
      </c>
      <c r="AA776">
        <v>0</v>
      </c>
      <c r="AB776">
        <f t="shared" si="64"/>
        <v>1866</v>
      </c>
      <c r="AC776">
        <v>0</v>
      </c>
      <c r="AD776">
        <v>6174</v>
      </c>
      <c r="AE776">
        <v>22</v>
      </c>
      <c r="AF776">
        <v>0</v>
      </c>
      <c r="AG776">
        <v>0</v>
      </c>
      <c r="AH776">
        <v>1888</v>
      </c>
    </row>
    <row r="777" spans="1:34" x14ac:dyDescent="0.25">
      <c r="A777" t="str">
        <f t="shared" si="60"/>
        <v>SUDU53055529405109190</v>
      </c>
      <c r="B777" t="s">
        <v>791</v>
      </c>
      <c r="C777" s="22">
        <v>9405109190</v>
      </c>
      <c r="D777" s="20">
        <v>43725</v>
      </c>
      <c r="E777" t="s">
        <v>1046</v>
      </c>
      <c r="F777">
        <v>100</v>
      </c>
      <c r="G777" t="s">
        <v>1047</v>
      </c>
      <c r="H777">
        <v>26643</v>
      </c>
      <c r="I777">
        <v>29584</v>
      </c>
      <c r="J777">
        <v>0</v>
      </c>
      <c r="K777">
        <v>1144.3699999999999</v>
      </c>
      <c r="L777" t="s">
        <v>1048</v>
      </c>
      <c r="M777">
        <f t="shared" si="61"/>
        <v>27787.37</v>
      </c>
      <c r="N777" s="25">
        <f t="shared" si="62"/>
        <v>2.6522841132500128</v>
      </c>
      <c r="O777" s="19">
        <f t="shared" si="63"/>
        <v>2.7</v>
      </c>
      <c r="P777">
        <v>393</v>
      </c>
      <c r="Q777">
        <v>0</v>
      </c>
      <c r="R777">
        <v>0</v>
      </c>
      <c r="S777">
        <v>700</v>
      </c>
      <c r="T777">
        <v>2.63</v>
      </c>
      <c r="U777" t="s">
        <v>1049</v>
      </c>
      <c r="V777" t="s">
        <v>1050</v>
      </c>
      <c r="W777" t="s">
        <v>1051</v>
      </c>
      <c r="X777" t="s">
        <v>1052</v>
      </c>
      <c r="Y777">
        <v>737</v>
      </c>
      <c r="Z777">
        <v>0</v>
      </c>
      <c r="AA777">
        <v>0</v>
      </c>
      <c r="AB777">
        <f t="shared" si="64"/>
        <v>737</v>
      </c>
      <c r="AC777">
        <v>0</v>
      </c>
      <c r="AD777">
        <v>5683</v>
      </c>
      <c r="AE777">
        <v>0</v>
      </c>
      <c r="AF777">
        <v>0</v>
      </c>
      <c r="AG777">
        <v>0</v>
      </c>
      <c r="AH777">
        <v>737</v>
      </c>
    </row>
    <row r="778" spans="1:34" x14ac:dyDescent="0.25">
      <c r="A778" t="str">
        <f t="shared" si="60"/>
        <v>SUDU53055529405109890</v>
      </c>
      <c r="B778" t="s">
        <v>791</v>
      </c>
      <c r="C778" s="22">
        <v>9405109890</v>
      </c>
      <c r="D778" s="20">
        <v>43725</v>
      </c>
      <c r="E778" t="s">
        <v>1046</v>
      </c>
      <c r="F778">
        <v>100</v>
      </c>
      <c r="G778" t="s">
        <v>1047</v>
      </c>
      <c r="H778">
        <v>10921</v>
      </c>
      <c r="I778">
        <v>12127.2</v>
      </c>
      <c r="J778">
        <v>0</v>
      </c>
      <c r="K778">
        <v>1144.3699999999999</v>
      </c>
      <c r="L778" t="s">
        <v>1048</v>
      </c>
      <c r="M778">
        <f t="shared" si="61"/>
        <v>12065.369999999999</v>
      </c>
      <c r="N778" s="25">
        <f t="shared" si="62"/>
        <v>2.503031403098289</v>
      </c>
      <c r="O778" s="19">
        <f t="shared" si="63"/>
        <v>2.6</v>
      </c>
      <c r="P778">
        <v>161</v>
      </c>
      <c r="Q778">
        <v>0</v>
      </c>
      <c r="R778">
        <v>0</v>
      </c>
      <c r="S778">
        <v>700</v>
      </c>
      <c r="T778">
        <v>2.63</v>
      </c>
      <c r="U778" t="s">
        <v>1049</v>
      </c>
      <c r="V778" t="s">
        <v>1050</v>
      </c>
      <c r="W778" t="s">
        <v>1051</v>
      </c>
      <c r="X778" t="s">
        <v>1052</v>
      </c>
      <c r="Y778">
        <v>302</v>
      </c>
      <c r="Z778">
        <v>0</v>
      </c>
      <c r="AA778">
        <v>0</v>
      </c>
      <c r="AB778">
        <f t="shared" si="64"/>
        <v>302</v>
      </c>
      <c r="AC778">
        <v>0</v>
      </c>
      <c r="AD778">
        <v>2329</v>
      </c>
      <c r="AE778">
        <v>0</v>
      </c>
      <c r="AF778">
        <v>0</v>
      </c>
      <c r="AG778">
        <v>0</v>
      </c>
      <c r="AH778">
        <v>302</v>
      </c>
    </row>
    <row r="779" spans="1:34" x14ac:dyDescent="0.25">
      <c r="A779" t="str">
        <f t="shared" si="60"/>
        <v>SUDU53055529405209990</v>
      </c>
      <c r="B779" t="s">
        <v>791</v>
      </c>
      <c r="C779" s="22">
        <v>9405209990</v>
      </c>
      <c r="D779" s="20">
        <v>43725</v>
      </c>
      <c r="E779" t="s">
        <v>1046</v>
      </c>
      <c r="F779">
        <v>100</v>
      </c>
      <c r="G779" t="s">
        <v>1047</v>
      </c>
      <c r="H779">
        <v>9891</v>
      </c>
      <c r="I779">
        <v>10983.48</v>
      </c>
      <c r="J779">
        <v>0</v>
      </c>
      <c r="K779">
        <v>1144.3699999999999</v>
      </c>
      <c r="L779" t="s">
        <v>1048</v>
      </c>
      <c r="M779">
        <f t="shared" si="61"/>
        <v>11035.369999999999</v>
      </c>
      <c r="N779" s="25">
        <f t="shared" si="62"/>
        <v>2.473863585906046</v>
      </c>
      <c r="O779" s="19">
        <f t="shared" si="63"/>
        <v>2.5</v>
      </c>
      <c r="P779">
        <v>146</v>
      </c>
      <c r="Q779">
        <v>0</v>
      </c>
      <c r="R779">
        <v>0</v>
      </c>
      <c r="S779">
        <v>700</v>
      </c>
      <c r="T779">
        <v>2.63</v>
      </c>
      <c r="U779" t="s">
        <v>1049</v>
      </c>
      <c r="V779" t="s">
        <v>1050</v>
      </c>
      <c r="W779" t="s">
        <v>1051</v>
      </c>
      <c r="X779" t="s">
        <v>1052</v>
      </c>
      <c r="Y779">
        <v>273</v>
      </c>
      <c r="Z779">
        <v>0</v>
      </c>
      <c r="AA779">
        <v>0</v>
      </c>
      <c r="AB779">
        <f t="shared" si="64"/>
        <v>273</v>
      </c>
      <c r="AC779">
        <v>0</v>
      </c>
      <c r="AD779">
        <v>2110</v>
      </c>
      <c r="AE779">
        <v>0</v>
      </c>
      <c r="AF779">
        <v>0</v>
      </c>
      <c r="AG779">
        <v>0</v>
      </c>
      <c r="AH779">
        <v>273</v>
      </c>
    </row>
    <row r="780" spans="1:34" x14ac:dyDescent="0.25">
      <c r="A780" t="str">
        <f t="shared" si="60"/>
        <v>SUDU57152595703308800</v>
      </c>
      <c r="B780" t="s">
        <v>795</v>
      </c>
      <c r="C780" s="22">
        <v>5703308800</v>
      </c>
      <c r="D780" s="20">
        <v>43724</v>
      </c>
      <c r="E780" t="s">
        <v>1046</v>
      </c>
      <c r="F780">
        <v>100</v>
      </c>
      <c r="G780" t="s">
        <v>1047</v>
      </c>
      <c r="H780">
        <v>4150</v>
      </c>
      <c r="I780">
        <v>4608</v>
      </c>
      <c r="J780">
        <v>0</v>
      </c>
      <c r="K780">
        <v>875.9</v>
      </c>
      <c r="L780" t="s">
        <v>1048</v>
      </c>
      <c r="M780">
        <f t="shared" si="61"/>
        <v>5025.8999999999996</v>
      </c>
      <c r="N780" s="25">
        <f t="shared" si="62"/>
        <v>6.7649575200461607</v>
      </c>
      <c r="O780" s="19">
        <f t="shared" si="63"/>
        <v>6.8</v>
      </c>
      <c r="P780">
        <v>33</v>
      </c>
      <c r="Q780">
        <v>0</v>
      </c>
      <c r="R780">
        <v>0</v>
      </c>
      <c r="S780">
        <v>300</v>
      </c>
      <c r="T780">
        <v>2.11</v>
      </c>
      <c r="U780" t="s">
        <v>1056</v>
      </c>
      <c r="V780" t="s">
        <v>1057</v>
      </c>
      <c r="W780" t="s">
        <v>1051</v>
      </c>
      <c r="X780" t="s">
        <v>1052</v>
      </c>
      <c r="Y780">
        <v>340</v>
      </c>
      <c r="Z780">
        <v>0</v>
      </c>
      <c r="AA780">
        <v>0</v>
      </c>
      <c r="AB780">
        <f t="shared" si="64"/>
        <v>340</v>
      </c>
      <c r="AC780">
        <v>0</v>
      </c>
      <c r="AD780">
        <v>924</v>
      </c>
      <c r="AE780">
        <v>0</v>
      </c>
      <c r="AF780">
        <v>0</v>
      </c>
      <c r="AG780">
        <v>0</v>
      </c>
      <c r="AH780">
        <v>340</v>
      </c>
    </row>
    <row r="781" spans="1:34" x14ac:dyDescent="0.25">
      <c r="A781" t="str">
        <f t="shared" si="60"/>
        <v>SUDU57152593923109090</v>
      </c>
      <c r="B781" t="s">
        <v>795</v>
      </c>
      <c r="C781" s="22">
        <v>3923109090</v>
      </c>
      <c r="D781" s="20">
        <v>43724</v>
      </c>
      <c r="E781" t="s">
        <v>1046</v>
      </c>
      <c r="F781">
        <v>100</v>
      </c>
      <c r="G781" t="s">
        <v>1047</v>
      </c>
      <c r="H781">
        <v>12218</v>
      </c>
      <c r="I781">
        <v>13567.28</v>
      </c>
      <c r="J781">
        <v>0</v>
      </c>
      <c r="K781">
        <v>875.9</v>
      </c>
      <c r="L781" t="s">
        <v>1048</v>
      </c>
      <c r="M781">
        <f t="shared" si="61"/>
        <v>13093.9</v>
      </c>
      <c r="N781" s="25">
        <f t="shared" si="62"/>
        <v>6.2089980830768523</v>
      </c>
      <c r="O781" s="19">
        <f t="shared" si="63"/>
        <v>6.3</v>
      </c>
      <c r="P781">
        <v>97</v>
      </c>
      <c r="Q781">
        <v>0</v>
      </c>
      <c r="R781">
        <v>0</v>
      </c>
      <c r="S781">
        <v>300</v>
      </c>
      <c r="T781">
        <v>2.11</v>
      </c>
      <c r="U781" t="s">
        <v>1056</v>
      </c>
      <c r="V781" t="s">
        <v>1057</v>
      </c>
      <c r="W781" t="s">
        <v>1051</v>
      </c>
      <c r="X781" t="s">
        <v>1052</v>
      </c>
      <c r="Y781">
        <v>813</v>
      </c>
      <c r="Z781">
        <v>0</v>
      </c>
      <c r="AA781">
        <v>4</v>
      </c>
      <c r="AB781">
        <f t="shared" si="64"/>
        <v>817</v>
      </c>
      <c r="AC781">
        <v>0</v>
      </c>
      <c r="AD781">
        <v>2683</v>
      </c>
      <c r="AE781">
        <v>0</v>
      </c>
      <c r="AF781">
        <v>0</v>
      </c>
      <c r="AG781">
        <v>0</v>
      </c>
      <c r="AH781">
        <v>817</v>
      </c>
    </row>
    <row r="782" spans="1:34" x14ac:dyDescent="0.25">
      <c r="A782" t="str">
        <f t="shared" si="60"/>
        <v>SUDU57152593926909290</v>
      </c>
      <c r="B782" t="s">
        <v>795</v>
      </c>
      <c r="C782" s="22">
        <v>3926909290</v>
      </c>
      <c r="D782" s="20">
        <v>43724</v>
      </c>
      <c r="E782" t="s">
        <v>1046</v>
      </c>
      <c r="F782">
        <v>200</v>
      </c>
      <c r="G782" t="s">
        <v>1047</v>
      </c>
      <c r="H782">
        <v>21583</v>
      </c>
      <c r="I782">
        <v>23965.86</v>
      </c>
      <c r="J782">
        <v>0</v>
      </c>
      <c r="K782">
        <v>875.9</v>
      </c>
      <c r="L782" t="s">
        <v>1048</v>
      </c>
      <c r="M782">
        <f t="shared" si="61"/>
        <v>22458.9</v>
      </c>
      <c r="N782" s="25">
        <f t="shared" si="62"/>
        <v>0</v>
      </c>
      <c r="O782" s="19">
        <f t="shared" si="63"/>
        <v>0</v>
      </c>
      <c r="P782">
        <v>171</v>
      </c>
      <c r="Q782">
        <v>0</v>
      </c>
      <c r="R782">
        <v>0</v>
      </c>
      <c r="S782">
        <v>300</v>
      </c>
      <c r="T782">
        <v>2.11</v>
      </c>
      <c r="U782" t="s">
        <v>1056</v>
      </c>
      <c r="V782" t="s">
        <v>1057</v>
      </c>
      <c r="W782" t="s">
        <v>1051</v>
      </c>
      <c r="X782" t="s">
        <v>1052</v>
      </c>
      <c r="Y782">
        <v>0</v>
      </c>
      <c r="Z782">
        <v>0</v>
      </c>
      <c r="AA782">
        <v>7</v>
      </c>
      <c r="AB782">
        <f t="shared" si="64"/>
        <v>7</v>
      </c>
      <c r="AC782">
        <v>0</v>
      </c>
      <c r="AD782">
        <v>4452</v>
      </c>
      <c r="AE782">
        <v>0</v>
      </c>
      <c r="AF782">
        <v>0</v>
      </c>
      <c r="AG782">
        <v>0</v>
      </c>
      <c r="AH782">
        <v>7</v>
      </c>
    </row>
    <row r="783" spans="1:34" x14ac:dyDescent="0.25">
      <c r="A783" t="str">
        <f t="shared" si="60"/>
        <v>SUDU68285376910900000</v>
      </c>
      <c r="B783" t="s">
        <v>798</v>
      </c>
      <c r="C783" s="22">
        <v>6910900000</v>
      </c>
      <c r="D783" s="20">
        <v>43725</v>
      </c>
      <c r="E783" t="s">
        <v>1046</v>
      </c>
      <c r="F783">
        <v>100</v>
      </c>
      <c r="G783" t="s">
        <v>1055</v>
      </c>
      <c r="H783">
        <v>21301</v>
      </c>
      <c r="I783">
        <v>167081.28</v>
      </c>
      <c r="J783">
        <v>0</v>
      </c>
      <c r="K783">
        <v>1143.06</v>
      </c>
      <c r="L783" t="s">
        <v>1048</v>
      </c>
      <c r="M783">
        <f t="shared" si="61"/>
        <v>22444.06</v>
      </c>
      <c r="N783" s="25">
        <f t="shared" si="62"/>
        <v>6.9996248450592269</v>
      </c>
      <c r="O783" s="19">
        <f t="shared" si="63"/>
        <v>7</v>
      </c>
      <c r="P783">
        <v>700</v>
      </c>
      <c r="Q783">
        <v>0</v>
      </c>
      <c r="R783">
        <v>0</v>
      </c>
      <c r="S783">
        <v>700</v>
      </c>
      <c r="T783">
        <v>8.35</v>
      </c>
      <c r="U783" t="s">
        <v>1049</v>
      </c>
      <c r="V783" t="s">
        <v>1050</v>
      </c>
      <c r="W783" t="s">
        <v>1051</v>
      </c>
      <c r="X783" t="s">
        <v>1052</v>
      </c>
      <c r="Y783">
        <v>1571</v>
      </c>
      <c r="Z783">
        <v>0</v>
      </c>
      <c r="AA783">
        <v>0</v>
      </c>
      <c r="AB783">
        <f t="shared" si="64"/>
        <v>1571</v>
      </c>
      <c r="AC783">
        <v>0</v>
      </c>
      <c r="AD783">
        <v>4943</v>
      </c>
      <c r="AE783">
        <v>0</v>
      </c>
      <c r="AF783">
        <v>0</v>
      </c>
      <c r="AG783">
        <v>0</v>
      </c>
      <c r="AH783">
        <v>1571</v>
      </c>
    </row>
    <row r="784" spans="1:34" x14ac:dyDescent="0.25">
      <c r="A784" t="str">
        <f t="shared" si="60"/>
        <v>TCIU46548683918109090</v>
      </c>
      <c r="B784" t="s">
        <v>803</v>
      </c>
      <c r="C784" s="22">
        <v>3918109090</v>
      </c>
      <c r="D784" s="20">
        <v>43733</v>
      </c>
      <c r="E784" t="s">
        <v>1046</v>
      </c>
      <c r="F784">
        <v>100</v>
      </c>
      <c r="G784" t="s">
        <v>1047</v>
      </c>
      <c r="H784">
        <v>27233</v>
      </c>
      <c r="I784">
        <v>30240</v>
      </c>
      <c r="J784">
        <v>0</v>
      </c>
      <c r="K784">
        <v>499.36</v>
      </c>
      <c r="L784" t="s">
        <v>1048</v>
      </c>
      <c r="M784">
        <f t="shared" si="61"/>
        <v>27732.36</v>
      </c>
      <c r="N784" s="25">
        <f t="shared" si="62"/>
        <v>6.5014300982678712</v>
      </c>
      <c r="O784" s="19">
        <f t="shared" si="63"/>
        <v>6.6</v>
      </c>
      <c r="P784">
        <v>300</v>
      </c>
      <c r="Q784">
        <v>0</v>
      </c>
      <c r="R784">
        <v>0</v>
      </c>
      <c r="S784">
        <v>300</v>
      </c>
      <c r="T784">
        <v>1.51</v>
      </c>
      <c r="U784" t="s">
        <v>1056</v>
      </c>
      <c r="V784" t="s">
        <v>1057</v>
      </c>
      <c r="W784" t="s">
        <v>1051</v>
      </c>
      <c r="X784" t="s">
        <v>1052</v>
      </c>
      <c r="Y784">
        <v>1803</v>
      </c>
      <c r="Z784">
        <v>0</v>
      </c>
      <c r="AA784">
        <v>0</v>
      </c>
      <c r="AB784">
        <f t="shared" si="64"/>
        <v>1803</v>
      </c>
      <c r="AC784">
        <v>0</v>
      </c>
      <c r="AD784">
        <v>5967</v>
      </c>
      <c r="AE784">
        <v>26</v>
      </c>
      <c r="AF784">
        <v>0</v>
      </c>
      <c r="AG784">
        <v>0</v>
      </c>
      <c r="AH784">
        <v>1829</v>
      </c>
    </row>
    <row r="785" spans="1:34" x14ac:dyDescent="0.25">
      <c r="A785" t="str">
        <f t="shared" si="60"/>
        <v>TCIU46548733918109090</v>
      </c>
      <c r="B785" t="s">
        <v>804</v>
      </c>
      <c r="C785" s="22">
        <v>3918109090</v>
      </c>
      <c r="D785" s="20">
        <v>43733</v>
      </c>
      <c r="E785" t="s">
        <v>1046</v>
      </c>
      <c r="F785">
        <v>100</v>
      </c>
      <c r="G785" t="s">
        <v>1047</v>
      </c>
      <c r="H785">
        <v>28206</v>
      </c>
      <c r="I785">
        <v>31320</v>
      </c>
      <c r="J785">
        <v>0</v>
      </c>
      <c r="K785">
        <v>499.41</v>
      </c>
      <c r="L785" t="s">
        <v>1048</v>
      </c>
      <c r="M785">
        <f t="shared" si="61"/>
        <v>28705.41</v>
      </c>
      <c r="N785" s="25">
        <f t="shared" si="62"/>
        <v>6.5005168015367136</v>
      </c>
      <c r="O785" s="19">
        <f t="shared" si="63"/>
        <v>6.6</v>
      </c>
      <c r="P785">
        <v>300</v>
      </c>
      <c r="Q785">
        <v>0</v>
      </c>
      <c r="R785">
        <v>0</v>
      </c>
      <c r="S785">
        <v>300</v>
      </c>
      <c r="T785">
        <v>1.57</v>
      </c>
      <c r="U785" t="s">
        <v>1056</v>
      </c>
      <c r="V785" t="s">
        <v>1057</v>
      </c>
      <c r="W785" t="s">
        <v>1051</v>
      </c>
      <c r="X785" t="s">
        <v>1052</v>
      </c>
      <c r="Y785">
        <v>1866</v>
      </c>
      <c r="Z785">
        <v>0</v>
      </c>
      <c r="AA785">
        <v>0</v>
      </c>
      <c r="AB785">
        <f t="shared" si="64"/>
        <v>1866</v>
      </c>
      <c r="AC785">
        <v>0</v>
      </c>
      <c r="AD785">
        <v>6174</v>
      </c>
      <c r="AE785">
        <v>22</v>
      </c>
      <c r="AF785">
        <v>0</v>
      </c>
      <c r="AG785">
        <v>0</v>
      </c>
      <c r="AH785">
        <v>1888</v>
      </c>
    </row>
    <row r="786" spans="1:34" x14ac:dyDescent="0.25">
      <c r="A786" t="str">
        <f t="shared" si="60"/>
        <v>TCKU62894796307909899</v>
      </c>
      <c r="B786" t="s">
        <v>816</v>
      </c>
      <c r="C786" s="22">
        <v>6307909899</v>
      </c>
      <c r="D786" s="20">
        <v>43724</v>
      </c>
      <c r="E786" t="s">
        <v>1054</v>
      </c>
      <c r="F786">
        <v>200</v>
      </c>
      <c r="G786" t="s">
        <v>1047</v>
      </c>
      <c r="H786">
        <v>23235</v>
      </c>
      <c r="I786">
        <v>25800.16</v>
      </c>
      <c r="J786">
        <v>0</v>
      </c>
      <c r="K786">
        <v>1340.16</v>
      </c>
      <c r="L786" t="s">
        <v>1048</v>
      </c>
      <c r="M786">
        <f t="shared" si="61"/>
        <v>24575.16</v>
      </c>
      <c r="N786" s="25">
        <f t="shared" si="62"/>
        <v>5.0009847341787399</v>
      </c>
      <c r="O786" s="19">
        <f t="shared" si="63"/>
        <v>5.0999999999999996</v>
      </c>
      <c r="P786">
        <v>950</v>
      </c>
      <c r="Q786">
        <v>0</v>
      </c>
      <c r="R786">
        <v>0</v>
      </c>
      <c r="S786">
        <v>950</v>
      </c>
      <c r="T786">
        <v>1.29</v>
      </c>
      <c r="U786" t="s">
        <v>1058</v>
      </c>
      <c r="V786" t="s">
        <v>1059</v>
      </c>
      <c r="W786" t="s">
        <v>1051</v>
      </c>
      <c r="X786" t="s">
        <v>1052</v>
      </c>
      <c r="Y786">
        <v>1229</v>
      </c>
      <c r="Z786">
        <v>0</v>
      </c>
      <c r="AA786">
        <v>0</v>
      </c>
      <c r="AB786">
        <f t="shared" si="64"/>
        <v>1229</v>
      </c>
      <c r="AC786">
        <v>0</v>
      </c>
      <c r="AD786">
        <v>5351</v>
      </c>
      <c r="AE786">
        <v>13</v>
      </c>
      <c r="AF786">
        <v>0</v>
      </c>
      <c r="AG786">
        <v>0</v>
      </c>
      <c r="AH786">
        <v>1242</v>
      </c>
    </row>
    <row r="787" spans="1:34" x14ac:dyDescent="0.25">
      <c r="A787" t="str">
        <f t="shared" si="60"/>
        <v>TCLU07188717009920000</v>
      </c>
      <c r="B787" t="s">
        <v>824</v>
      </c>
      <c r="C787" s="22">
        <v>7009920000</v>
      </c>
      <c r="D787" s="20">
        <v>43732</v>
      </c>
      <c r="E787" t="s">
        <v>1046</v>
      </c>
      <c r="F787">
        <v>100</v>
      </c>
      <c r="G787" t="s">
        <v>1055</v>
      </c>
      <c r="H787">
        <v>16194</v>
      </c>
      <c r="I787">
        <v>127022</v>
      </c>
      <c r="J787">
        <v>0</v>
      </c>
      <c r="K787">
        <v>588.80999999999995</v>
      </c>
      <c r="L787" t="s">
        <v>1048</v>
      </c>
      <c r="M787">
        <f t="shared" si="61"/>
        <v>16782.810000000001</v>
      </c>
      <c r="N787" s="25">
        <f t="shared" si="62"/>
        <v>3.9981385715502942</v>
      </c>
      <c r="O787" s="19">
        <f t="shared" si="63"/>
        <v>4</v>
      </c>
      <c r="P787">
        <v>700</v>
      </c>
      <c r="Q787">
        <v>0</v>
      </c>
      <c r="R787">
        <v>0</v>
      </c>
      <c r="S787">
        <v>700</v>
      </c>
      <c r="T787">
        <v>6.35</v>
      </c>
      <c r="U787" t="s">
        <v>1049</v>
      </c>
      <c r="V787" t="s">
        <v>1050</v>
      </c>
      <c r="W787" t="s">
        <v>1051</v>
      </c>
      <c r="X787" t="s">
        <v>1052</v>
      </c>
      <c r="Y787">
        <v>671</v>
      </c>
      <c r="Z787">
        <v>0</v>
      </c>
      <c r="AA787">
        <v>0</v>
      </c>
      <c r="AB787">
        <f t="shared" si="64"/>
        <v>671</v>
      </c>
      <c r="AC787">
        <v>0</v>
      </c>
      <c r="AD787">
        <v>3631</v>
      </c>
      <c r="AE787">
        <v>0</v>
      </c>
      <c r="AF787">
        <v>0</v>
      </c>
      <c r="AG787">
        <v>0</v>
      </c>
      <c r="AH787">
        <v>671</v>
      </c>
    </row>
    <row r="788" spans="1:34" x14ac:dyDescent="0.25">
      <c r="A788" t="str">
        <f t="shared" si="60"/>
        <v>TCLU28728236810190000</v>
      </c>
      <c r="B788" t="s">
        <v>827</v>
      </c>
      <c r="C788" s="22">
        <v>6810190000</v>
      </c>
      <c r="D788" s="20">
        <v>43724</v>
      </c>
      <c r="E788" t="s">
        <v>1054</v>
      </c>
      <c r="F788">
        <v>200</v>
      </c>
      <c r="G788" t="s">
        <v>1047</v>
      </c>
      <c r="H788">
        <v>16484</v>
      </c>
      <c r="I788">
        <v>18303.599999999999</v>
      </c>
      <c r="J788">
        <v>0</v>
      </c>
      <c r="K788">
        <v>519.83000000000004</v>
      </c>
      <c r="L788" t="s">
        <v>1048</v>
      </c>
      <c r="M788">
        <f t="shared" si="61"/>
        <v>17003.830000000002</v>
      </c>
      <c r="N788" s="25">
        <f t="shared" si="62"/>
        <v>0</v>
      </c>
      <c r="O788" s="19">
        <f t="shared" si="63"/>
        <v>0</v>
      </c>
      <c r="P788">
        <v>300</v>
      </c>
      <c r="Q788">
        <v>0</v>
      </c>
      <c r="R788">
        <v>0</v>
      </c>
      <c r="S788">
        <v>300</v>
      </c>
      <c r="T788">
        <v>0.92</v>
      </c>
      <c r="U788" t="s">
        <v>1056</v>
      </c>
      <c r="V788" t="s">
        <v>1057</v>
      </c>
      <c r="W788" t="s">
        <v>1051</v>
      </c>
      <c r="X788" t="s">
        <v>1052</v>
      </c>
      <c r="Y788">
        <v>0</v>
      </c>
      <c r="Z788">
        <v>0</v>
      </c>
      <c r="AA788">
        <v>56</v>
      </c>
      <c r="AB788">
        <f t="shared" si="64"/>
        <v>56</v>
      </c>
      <c r="AC788">
        <v>0</v>
      </c>
      <c r="AD788">
        <v>3472</v>
      </c>
      <c r="AE788">
        <v>27</v>
      </c>
      <c r="AF788">
        <v>0</v>
      </c>
      <c r="AG788">
        <v>0</v>
      </c>
      <c r="AH788">
        <v>83</v>
      </c>
    </row>
    <row r="789" spans="1:34" x14ac:dyDescent="0.25">
      <c r="A789" t="str">
        <f t="shared" si="60"/>
        <v>TCLU28786897020008000</v>
      </c>
      <c r="B789" t="s">
        <v>828</v>
      </c>
      <c r="C789" s="22">
        <v>7020008000</v>
      </c>
      <c r="D789" s="20">
        <v>43733</v>
      </c>
      <c r="E789" t="s">
        <v>1046</v>
      </c>
      <c r="F789">
        <v>100</v>
      </c>
      <c r="G789" t="s">
        <v>1047</v>
      </c>
      <c r="H789">
        <v>8637</v>
      </c>
      <c r="I789">
        <v>9590.1200000000008</v>
      </c>
      <c r="J789">
        <v>0</v>
      </c>
      <c r="K789">
        <v>659.63</v>
      </c>
      <c r="L789" t="s">
        <v>1048</v>
      </c>
      <c r="M789">
        <f t="shared" si="61"/>
        <v>9296.6299999999992</v>
      </c>
      <c r="N789" s="25">
        <f t="shared" si="62"/>
        <v>2.9365479749113388</v>
      </c>
      <c r="O789" s="19">
        <f t="shared" si="63"/>
        <v>3</v>
      </c>
      <c r="P789">
        <v>482</v>
      </c>
      <c r="Q789">
        <v>0</v>
      </c>
      <c r="R789">
        <v>0</v>
      </c>
      <c r="S789">
        <v>700</v>
      </c>
      <c r="T789">
        <v>0.7</v>
      </c>
      <c r="U789" t="s">
        <v>1049</v>
      </c>
      <c r="V789" t="s">
        <v>1050</v>
      </c>
      <c r="W789" t="s">
        <v>1051</v>
      </c>
      <c r="X789" t="s">
        <v>1052</v>
      </c>
      <c r="Y789">
        <v>273</v>
      </c>
      <c r="Z789">
        <v>0</v>
      </c>
      <c r="AA789">
        <v>0</v>
      </c>
      <c r="AB789">
        <f t="shared" si="64"/>
        <v>273</v>
      </c>
      <c r="AC789">
        <v>0</v>
      </c>
      <c r="AD789">
        <v>1969</v>
      </c>
      <c r="AE789">
        <v>0</v>
      </c>
      <c r="AF789">
        <v>0</v>
      </c>
      <c r="AG789">
        <v>0</v>
      </c>
      <c r="AH789">
        <v>273</v>
      </c>
    </row>
    <row r="790" spans="1:34" x14ac:dyDescent="0.25">
      <c r="A790" t="str">
        <f t="shared" si="60"/>
        <v>TCLU28786897007290000</v>
      </c>
      <c r="B790" t="s">
        <v>828</v>
      </c>
      <c r="C790" s="22">
        <v>7007290000</v>
      </c>
      <c r="D790" s="20">
        <v>43733</v>
      </c>
      <c r="E790" t="s">
        <v>1046</v>
      </c>
      <c r="F790">
        <v>100</v>
      </c>
      <c r="G790" t="s">
        <v>1047</v>
      </c>
      <c r="H790">
        <v>3900</v>
      </c>
      <c r="I790">
        <v>4330.3999999999996</v>
      </c>
      <c r="J790">
        <v>0</v>
      </c>
      <c r="K790">
        <v>659.63</v>
      </c>
      <c r="L790" t="s">
        <v>1048</v>
      </c>
      <c r="M790">
        <f t="shared" si="61"/>
        <v>4559.63</v>
      </c>
      <c r="N790" s="25">
        <f t="shared" si="62"/>
        <v>2.6975873042330187</v>
      </c>
      <c r="O790" s="19">
        <f t="shared" si="63"/>
        <v>2.7</v>
      </c>
      <c r="P790">
        <v>218</v>
      </c>
      <c r="Q790">
        <v>0</v>
      </c>
      <c r="R790">
        <v>0</v>
      </c>
      <c r="S790">
        <v>700</v>
      </c>
      <c r="T790">
        <v>0.7</v>
      </c>
      <c r="U790" t="s">
        <v>1049</v>
      </c>
      <c r="V790" t="s">
        <v>1050</v>
      </c>
      <c r="W790" t="s">
        <v>1051</v>
      </c>
      <c r="X790" t="s">
        <v>1052</v>
      </c>
      <c r="Y790">
        <v>123</v>
      </c>
      <c r="Z790">
        <v>0</v>
      </c>
      <c r="AA790">
        <v>0</v>
      </c>
      <c r="AB790">
        <f t="shared" si="64"/>
        <v>123</v>
      </c>
      <c r="AC790">
        <v>0</v>
      </c>
      <c r="AD790">
        <v>889</v>
      </c>
      <c r="AE790">
        <v>0</v>
      </c>
      <c r="AF790">
        <v>0</v>
      </c>
      <c r="AG790">
        <v>0</v>
      </c>
      <c r="AH790">
        <v>123</v>
      </c>
    </row>
    <row r="791" spans="1:34" x14ac:dyDescent="0.25">
      <c r="A791" t="str">
        <f t="shared" si="60"/>
        <v>TCLU29636938460390000</v>
      </c>
      <c r="B791" t="s">
        <v>830</v>
      </c>
      <c r="C791" s="22">
        <v>8460390000</v>
      </c>
      <c r="D791" s="20">
        <v>43728</v>
      </c>
      <c r="E791" t="s">
        <v>1046</v>
      </c>
      <c r="F791">
        <v>100</v>
      </c>
      <c r="G791" t="s">
        <v>1047</v>
      </c>
      <c r="H791">
        <v>2168</v>
      </c>
      <c r="I791">
        <v>2407.5100000000002</v>
      </c>
      <c r="J791">
        <v>0</v>
      </c>
      <c r="K791">
        <v>515.32000000000005</v>
      </c>
      <c r="L791" t="s">
        <v>1048</v>
      </c>
      <c r="M791">
        <f t="shared" si="61"/>
        <v>2683.32</v>
      </c>
      <c r="N791" s="25">
        <f t="shared" si="62"/>
        <v>1.4906906369721091</v>
      </c>
      <c r="O791" s="19">
        <f t="shared" si="63"/>
        <v>1.5</v>
      </c>
      <c r="P791">
        <v>317</v>
      </c>
      <c r="Q791">
        <v>0</v>
      </c>
      <c r="R791">
        <v>0</v>
      </c>
      <c r="S791">
        <v>950</v>
      </c>
      <c r="T791">
        <v>0.36</v>
      </c>
      <c r="U791" t="s">
        <v>1058</v>
      </c>
      <c r="V791" t="s">
        <v>1059</v>
      </c>
      <c r="W791" t="s">
        <v>1051</v>
      </c>
      <c r="X791" t="s">
        <v>1052</v>
      </c>
      <c r="Y791">
        <v>40</v>
      </c>
      <c r="Z791">
        <v>0</v>
      </c>
      <c r="AA791">
        <v>0</v>
      </c>
      <c r="AB791">
        <f t="shared" si="64"/>
        <v>40</v>
      </c>
      <c r="AC791">
        <v>0</v>
      </c>
      <c r="AD791">
        <v>539</v>
      </c>
      <c r="AE791">
        <v>8</v>
      </c>
      <c r="AF791">
        <v>0</v>
      </c>
      <c r="AG791">
        <v>0</v>
      </c>
      <c r="AH791">
        <v>48</v>
      </c>
    </row>
    <row r="792" spans="1:34" x14ac:dyDescent="0.25">
      <c r="A792" t="str">
        <f t="shared" si="60"/>
        <v>TCLU29636938460390000</v>
      </c>
      <c r="B792" t="s">
        <v>830</v>
      </c>
      <c r="C792" s="22">
        <v>8460390000</v>
      </c>
      <c r="D792" s="20">
        <v>43728</v>
      </c>
      <c r="E792" t="s">
        <v>1046</v>
      </c>
      <c r="F792">
        <v>100</v>
      </c>
      <c r="G792" t="s">
        <v>1047</v>
      </c>
      <c r="H792">
        <v>1854</v>
      </c>
      <c r="I792">
        <v>2058.21</v>
      </c>
      <c r="J792">
        <v>0</v>
      </c>
      <c r="K792">
        <v>515.32000000000005</v>
      </c>
      <c r="L792" t="s">
        <v>1048</v>
      </c>
      <c r="M792">
        <f t="shared" si="61"/>
        <v>2369.3200000000002</v>
      </c>
      <c r="N792" s="25">
        <f t="shared" si="62"/>
        <v>1.4350108892002766</v>
      </c>
      <c r="O792" s="19">
        <f t="shared" si="63"/>
        <v>1.5</v>
      </c>
      <c r="P792">
        <v>271</v>
      </c>
      <c r="Q792">
        <v>0</v>
      </c>
      <c r="R792">
        <v>0</v>
      </c>
      <c r="S792">
        <v>950</v>
      </c>
      <c r="T792">
        <v>0.36</v>
      </c>
      <c r="U792" t="s">
        <v>1058</v>
      </c>
      <c r="V792" t="s">
        <v>1059</v>
      </c>
      <c r="W792" t="s">
        <v>1051</v>
      </c>
      <c r="X792" t="s">
        <v>1052</v>
      </c>
      <c r="Y792">
        <v>34</v>
      </c>
      <c r="Z792">
        <v>0</v>
      </c>
      <c r="AA792">
        <v>0</v>
      </c>
      <c r="AB792">
        <f t="shared" si="64"/>
        <v>34</v>
      </c>
      <c r="AC792">
        <v>0</v>
      </c>
      <c r="AD792">
        <v>461</v>
      </c>
      <c r="AE792">
        <v>0</v>
      </c>
      <c r="AF792">
        <v>0</v>
      </c>
      <c r="AG792">
        <v>0</v>
      </c>
      <c r="AH792">
        <v>34</v>
      </c>
    </row>
    <row r="793" spans="1:34" x14ac:dyDescent="0.25">
      <c r="A793" t="str">
        <f t="shared" si="60"/>
        <v>TCLU29636936307909810</v>
      </c>
      <c r="B793" t="s">
        <v>830</v>
      </c>
      <c r="C793" s="22">
        <v>6307909810</v>
      </c>
      <c r="D793" s="20">
        <v>43728</v>
      </c>
      <c r="E793" t="s">
        <v>1046</v>
      </c>
      <c r="F793">
        <v>100</v>
      </c>
      <c r="G793" t="s">
        <v>1047</v>
      </c>
      <c r="H793">
        <v>1579</v>
      </c>
      <c r="I793">
        <v>1753.44</v>
      </c>
      <c r="J793">
        <v>0</v>
      </c>
      <c r="K793">
        <v>515.32000000000005</v>
      </c>
      <c r="L793" t="s">
        <v>1048</v>
      </c>
      <c r="M793">
        <f t="shared" si="61"/>
        <v>2094.3200000000002</v>
      </c>
      <c r="N793" s="25">
        <f t="shared" si="62"/>
        <v>5.1090568776500245</v>
      </c>
      <c r="O793" s="19">
        <f t="shared" si="63"/>
        <v>5.1999999999999993</v>
      </c>
      <c r="P793">
        <v>231</v>
      </c>
      <c r="Q793">
        <v>0</v>
      </c>
      <c r="R793">
        <v>0</v>
      </c>
      <c r="S793">
        <v>950</v>
      </c>
      <c r="T793">
        <v>0.36</v>
      </c>
      <c r="U793" t="s">
        <v>1058</v>
      </c>
      <c r="V793" t="s">
        <v>1059</v>
      </c>
      <c r="W793" t="s">
        <v>1051</v>
      </c>
      <c r="X793" t="s">
        <v>1052</v>
      </c>
      <c r="Y793">
        <v>107</v>
      </c>
      <c r="Z793">
        <v>0</v>
      </c>
      <c r="AA793">
        <v>0</v>
      </c>
      <c r="AB793">
        <f t="shared" si="64"/>
        <v>107</v>
      </c>
      <c r="AC793">
        <v>0</v>
      </c>
      <c r="AD793">
        <v>408</v>
      </c>
      <c r="AE793">
        <v>0</v>
      </c>
      <c r="AF793">
        <v>0</v>
      </c>
      <c r="AG793">
        <v>0</v>
      </c>
      <c r="AH793">
        <v>107</v>
      </c>
    </row>
    <row r="794" spans="1:34" x14ac:dyDescent="0.25">
      <c r="A794" t="str">
        <f t="shared" si="60"/>
        <v>TCLU29636936307909899</v>
      </c>
      <c r="B794" t="s">
        <v>830</v>
      </c>
      <c r="C794" s="22">
        <v>6307909899</v>
      </c>
      <c r="D794" s="20">
        <v>43728</v>
      </c>
      <c r="E794" t="s">
        <v>1046</v>
      </c>
      <c r="F794">
        <v>100</v>
      </c>
      <c r="G794" t="s">
        <v>1047</v>
      </c>
      <c r="H794">
        <v>899</v>
      </c>
      <c r="I794">
        <v>997.93</v>
      </c>
      <c r="J794">
        <v>0</v>
      </c>
      <c r="K794">
        <v>515.32000000000005</v>
      </c>
      <c r="L794" t="s">
        <v>1048</v>
      </c>
      <c r="M794">
        <f t="shared" si="61"/>
        <v>1414.3200000000002</v>
      </c>
      <c r="N794" s="25">
        <f t="shared" si="62"/>
        <v>4.313026754906951</v>
      </c>
      <c r="O794" s="19">
        <f t="shared" si="63"/>
        <v>4.3999999999999995</v>
      </c>
      <c r="P794">
        <v>131</v>
      </c>
      <c r="Q794">
        <v>0</v>
      </c>
      <c r="R794">
        <v>0</v>
      </c>
      <c r="S794">
        <v>950</v>
      </c>
      <c r="T794">
        <v>0.36</v>
      </c>
      <c r="U794" t="s">
        <v>1058</v>
      </c>
      <c r="V794" t="s">
        <v>1059</v>
      </c>
      <c r="W794" t="s">
        <v>1051</v>
      </c>
      <c r="X794" t="s">
        <v>1052</v>
      </c>
      <c r="Y794">
        <v>61</v>
      </c>
      <c r="Z794">
        <v>0</v>
      </c>
      <c r="AA794">
        <v>0</v>
      </c>
      <c r="AB794">
        <f t="shared" si="64"/>
        <v>61</v>
      </c>
      <c r="AC794">
        <v>0</v>
      </c>
      <c r="AD794">
        <v>233</v>
      </c>
      <c r="AE794">
        <v>0</v>
      </c>
      <c r="AF794">
        <v>0</v>
      </c>
      <c r="AG794">
        <v>0</v>
      </c>
      <c r="AH794">
        <v>61</v>
      </c>
    </row>
    <row r="795" spans="1:34" x14ac:dyDescent="0.25">
      <c r="A795" t="str">
        <f t="shared" si="60"/>
        <v>TCLU40097038544429090</v>
      </c>
      <c r="B795" t="s">
        <v>831</v>
      </c>
      <c r="C795" s="22">
        <v>8544429090</v>
      </c>
      <c r="D795" s="20">
        <v>43717</v>
      </c>
      <c r="E795" t="s">
        <v>1046</v>
      </c>
      <c r="F795">
        <v>100</v>
      </c>
      <c r="G795" t="s">
        <v>1055</v>
      </c>
      <c r="H795">
        <v>44459</v>
      </c>
      <c r="I795">
        <v>348726</v>
      </c>
      <c r="J795">
        <v>0</v>
      </c>
      <c r="K795">
        <v>945.22</v>
      </c>
      <c r="L795" t="s">
        <v>1048</v>
      </c>
      <c r="M795">
        <f t="shared" si="61"/>
        <v>45404.22</v>
      </c>
      <c r="N795" s="25">
        <f t="shared" si="62"/>
        <v>3.2992528007308572</v>
      </c>
      <c r="O795" s="19">
        <f t="shared" si="63"/>
        <v>3.3000000000000003</v>
      </c>
      <c r="P795">
        <v>300</v>
      </c>
      <c r="Q795">
        <v>0</v>
      </c>
      <c r="R795">
        <v>0</v>
      </c>
      <c r="S795">
        <v>300</v>
      </c>
      <c r="T795">
        <v>17.440000000000001</v>
      </c>
      <c r="U795" t="s">
        <v>1056</v>
      </c>
      <c r="V795" t="s">
        <v>1057</v>
      </c>
      <c r="W795" t="s">
        <v>1051</v>
      </c>
      <c r="X795" t="s">
        <v>1052</v>
      </c>
      <c r="Y795">
        <v>1498</v>
      </c>
      <c r="Z795">
        <v>0</v>
      </c>
      <c r="AA795">
        <v>0</v>
      </c>
      <c r="AB795">
        <f t="shared" si="64"/>
        <v>1498</v>
      </c>
      <c r="AC795">
        <v>0</v>
      </c>
      <c r="AD795">
        <v>9440</v>
      </c>
      <c r="AE795">
        <v>18</v>
      </c>
      <c r="AF795">
        <v>0</v>
      </c>
      <c r="AG795">
        <v>0</v>
      </c>
      <c r="AH795">
        <v>1516</v>
      </c>
    </row>
    <row r="796" spans="1:34" x14ac:dyDescent="0.25">
      <c r="A796" t="str">
        <f t="shared" si="60"/>
        <v>TCLU41107714421991000</v>
      </c>
      <c r="B796" t="s">
        <v>834</v>
      </c>
      <c r="C796" s="22">
        <v>4421991000</v>
      </c>
      <c r="D796" s="20">
        <v>43728</v>
      </c>
      <c r="E796" t="s">
        <v>1046</v>
      </c>
      <c r="F796">
        <v>100</v>
      </c>
      <c r="G796" t="s">
        <v>1047</v>
      </c>
      <c r="H796">
        <v>23602</v>
      </c>
      <c r="I796">
        <v>26208</v>
      </c>
      <c r="J796">
        <v>0</v>
      </c>
      <c r="K796">
        <v>944.18</v>
      </c>
      <c r="L796" t="s">
        <v>1048</v>
      </c>
      <c r="M796">
        <f t="shared" si="61"/>
        <v>24546.18</v>
      </c>
      <c r="N796" s="25">
        <f t="shared" si="62"/>
        <v>4.0006225001201816</v>
      </c>
      <c r="O796" s="19">
        <f t="shared" si="63"/>
        <v>4.0999999999999996</v>
      </c>
      <c r="P796">
        <v>300</v>
      </c>
      <c r="Q796">
        <v>0</v>
      </c>
      <c r="R796">
        <v>0</v>
      </c>
      <c r="S796">
        <v>300</v>
      </c>
      <c r="T796">
        <v>1.31</v>
      </c>
      <c r="U796" t="s">
        <v>1056</v>
      </c>
      <c r="V796" t="s">
        <v>1057</v>
      </c>
      <c r="W796" t="s">
        <v>1051</v>
      </c>
      <c r="X796" t="s">
        <v>1052</v>
      </c>
      <c r="Y796">
        <v>982</v>
      </c>
      <c r="Z796">
        <v>0</v>
      </c>
      <c r="AA796">
        <v>22</v>
      </c>
      <c r="AB796">
        <f t="shared" si="64"/>
        <v>1004</v>
      </c>
      <c r="AC796">
        <v>0</v>
      </c>
      <c r="AD796">
        <v>5170</v>
      </c>
      <c r="AE796">
        <v>20</v>
      </c>
      <c r="AF796">
        <v>0</v>
      </c>
      <c r="AG796">
        <v>0</v>
      </c>
      <c r="AH796">
        <v>1024</v>
      </c>
    </row>
    <row r="797" spans="1:34" x14ac:dyDescent="0.25">
      <c r="A797" t="str">
        <f t="shared" si="60"/>
        <v>TCLU41481913918900090</v>
      </c>
      <c r="B797" t="s">
        <v>835</v>
      </c>
      <c r="C797" s="22">
        <v>3918900090</v>
      </c>
      <c r="D797" s="20">
        <v>43724</v>
      </c>
      <c r="E797" t="s">
        <v>1046</v>
      </c>
      <c r="F797">
        <v>100</v>
      </c>
      <c r="G797" t="s">
        <v>1047</v>
      </c>
      <c r="H797">
        <v>22967</v>
      </c>
      <c r="I797">
        <v>25502.400000000001</v>
      </c>
      <c r="J797">
        <v>0</v>
      </c>
      <c r="K797">
        <v>914.15</v>
      </c>
      <c r="L797" t="s">
        <v>1048</v>
      </c>
      <c r="M797">
        <f t="shared" si="61"/>
        <v>23881.15</v>
      </c>
      <c r="N797" s="25">
        <f t="shared" si="62"/>
        <v>6.4988495110160098</v>
      </c>
      <c r="O797" s="19">
        <f t="shared" si="63"/>
        <v>6.5</v>
      </c>
      <c r="P797">
        <v>300</v>
      </c>
      <c r="Q797">
        <v>0</v>
      </c>
      <c r="R797">
        <v>0</v>
      </c>
      <c r="S797">
        <v>300</v>
      </c>
      <c r="T797">
        <v>1.28</v>
      </c>
      <c r="U797" t="s">
        <v>1056</v>
      </c>
      <c r="V797" t="s">
        <v>1057</v>
      </c>
      <c r="W797" t="s">
        <v>1051</v>
      </c>
      <c r="X797" t="s">
        <v>1052</v>
      </c>
      <c r="Y797">
        <v>1552</v>
      </c>
      <c r="Z797">
        <v>0</v>
      </c>
      <c r="AA797">
        <v>0</v>
      </c>
      <c r="AB797">
        <f t="shared" si="64"/>
        <v>1552</v>
      </c>
      <c r="AC797">
        <v>0</v>
      </c>
      <c r="AD797">
        <v>5147</v>
      </c>
      <c r="AE797">
        <v>25</v>
      </c>
      <c r="AF797">
        <v>0</v>
      </c>
      <c r="AG797">
        <v>0</v>
      </c>
      <c r="AH797">
        <v>1577</v>
      </c>
    </row>
    <row r="798" spans="1:34" x14ac:dyDescent="0.25">
      <c r="A798" t="str">
        <f t="shared" si="60"/>
        <v>TCLU45849349403609000</v>
      </c>
      <c r="B798" t="s">
        <v>844</v>
      </c>
      <c r="C798" s="22">
        <v>9403609000</v>
      </c>
      <c r="D798" s="20">
        <v>43733</v>
      </c>
      <c r="E798" t="s">
        <v>1053</v>
      </c>
      <c r="F798">
        <v>200</v>
      </c>
      <c r="G798" t="s">
        <v>1047</v>
      </c>
      <c r="H798">
        <v>133754</v>
      </c>
      <c r="I798">
        <v>148520</v>
      </c>
      <c r="J798">
        <v>0</v>
      </c>
      <c r="K798">
        <v>3762.9</v>
      </c>
      <c r="L798" t="s">
        <v>1048</v>
      </c>
      <c r="M798">
        <f t="shared" si="61"/>
        <v>137516.9</v>
      </c>
      <c r="N798" s="25">
        <f t="shared" si="62"/>
        <v>0</v>
      </c>
      <c r="O798" s="19">
        <f t="shared" si="63"/>
        <v>0</v>
      </c>
      <c r="P798">
        <v>2037</v>
      </c>
      <c r="Q798">
        <v>0</v>
      </c>
      <c r="R798">
        <v>0</v>
      </c>
      <c r="S798">
        <v>2100</v>
      </c>
      <c r="T798">
        <v>7.66</v>
      </c>
      <c r="U798" t="s">
        <v>1049</v>
      </c>
      <c r="V798" t="s">
        <v>1050</v>
      </c>
      <c r="W798" t="s">
        <v>1051</v>
      </c>
      <c r="X798" t="s">
        <v>1052</v>
      </c>
      <c r="Y798">
        <v>0</v>
      </c>
      <c r="Z798">
        <v>0</v>
      </c>
      <c r="AA798">
        <v>247</v>
      </c>
      <c r="AB798">
        <f t="shared" si="64"/>
        <v>247</v>
      </c>
      <c r="AC798">
        <v>0</v>
      </c>
      <c r="AD798">
        <v>27938</v>
      </c>
      <c r="AE798">
        <v>0</v>
      </c>
      <c r="AF798">
        <v>0</v>
      </c>
      <c r="AG798">
        <v>0</v>
      </c>
      <c r="AH798">
        <v>247</v>
      </c>
    </row>
    <row r="799" spans="1:34" x14ac:dyDescent="0.25">
      <c r="A799" t="str">
        <f t="shared" si="60"/>
        <v>TCLU45849349403901090</v>
      </c>
      <c r="B799" t="s">
        <v>844</v>
      </c>
      <c r="C799" s="22">
        <v>9403901090</v>
      </c>
      <c r="D799" s="20">
        <v>43733</v>
      </c>
      <c r="E799" t="s">
        <v>1053</v>
      </c>
      <c r="F799">
        <v>200</v>
      </c>
      <c r="G799" t="s">
        <v>1047</v>
      </c>
      <c r="H799">
        <v>4150</v>
      </c>
      <c r="I799">
        <v>4608</v>
      </c>
      <c r="J799">
        <v>0</v>
      </c>
      <c r="K799">
        <v>3762.9</v>
      </c>
      <c r="L799" t="s">
        <v>1048</v>
      </c>
      <c r="M799">
        <f t="shared" si="61"/>
        <v>7912.9</v>
      </c>
      <c r="N799" s="25">
        <f t="shared" si="62"/>
        <v>0</v>
      </c>
      <c r="O799" s="19">
        <f t="shared" si="63"/>
        <v>0</v>
      </c>
      <c r="P799">
        <v>63</v>
      </c>
      <c r="Q799">
        <v>0</v>
      </c>
      <c r="R799">
        <v>0</v>
      </c>
      <c r="S799">
        <v>2100</v>
      </c>
      <c r="T799">
        <v>7.66</v>
      </c>
      <c r="U799" t="s">
        <v>1049</v>
      </c>
      <c r="V799" t="s">
        <v>1050</v>
      </c>
      <c r="W799" t="s">
        <v>1051</v>
      </c>
      <c r="X799" t="s">
        <v>1052</v>
      </c>
      <c r="Y799">
        <v>0</v>
      </c>
      <c r="Z799">
        <v>0</v>
      </c>
      <c r="AA799">
        <v>0</v>
      </c>
      <c r="AB799">
        <f t="shared" si="64"/>
        <v>0</v>
      </c>
      <c r="AC799">
        <v>0</v>
      </c>
      <c r="AD799">
        <v>865</v>
      </c>
      <c r="AE799">
        <v>0</v>
      </c>
      <c r="AF799">
        <v>0</v>
      </c>
      <c r="AG799">
        <v>0</v>
      </c>
      <c r="AH799">
        <v>0</v>
      </c>
    </row>
    <row r="800" spans="1:34" x14ac:dyDescent="0.25">
      <c r="A800" t="str">
        <f t="shared" si="60"/>
        <v>TCLU51468716910900000</v>
      </c>
      <c r="B800" t="s">
        <v>848</v>
      </c>
      <c r="C800" s="22">
        <v>6910900000</v>
      </c>
      <c r="D800" s="20">
        <v>43725</v>
      </c>
      <c r="E800" t="s">
        <v>1046</v>
      </c>
      <c r="F800">
        <v>100</v>
      </c>
      <c r="G800" t="s">
        <v>1055</v>
      </c>
      <c r="H800">
        <v>22040</v>
      </c>
      <c r="I800">
        <v>172876.79999999999</v>
      </c>
      <c r="J800">
        <v>0</v>
      </c>
      <c r="K800">
        <v>1143.0999999999999</v>
      </c>
      <c r="L800" t="s">
        <v>1048</v>
      </c>
      <c r="M800">
        <f t="shared" si="61"/>
        <v>23183.1</v>
      </c>
      <c r="N800" s="25">
        <f t="shared" si="62"/>
        <v>7.0007893681172924</v>
      </c>
      <c r="O800" s="19">
        <f t="shared" si="63"/>
        <v>7.1</v>
      </c>
      <c r="P800">
        <v>700</v>
      </c>
      <c r="Q800">
        <v>0</v>
      </c>
      <c r="R800">
        <v>0</v>
      </c>
      <c r="S800">
        <v>700</v>
      </c>
      <c r="T800">
        <v>8.64</v>
      </c>
      <c r="U800" t="s">
        <v>1049</v>
      </c>
      <c r="V800" t="s">
        <v>1050</v>
      </c>
      <c r="W800" t="s">
        <v>1051</v>
      </c>
      <c r="X800" t="s">
        <v>1052</v>
      </c>
      <c r="Y800">
        <v>1623</v>
      </c>
      <c r="Z800">
        <v>0</v>
      </c>
      <c r="AA800">
        <v>0</v>
      </c>
      <c r="AB800">
        <f t="shared" si="64"/>
        <v>1623</v>
      </c>
      <c r="AC800">
        <v>0</v>
      </c>
      <c r="AD800">
        <v>5101</v>
      </c>
      <c r="AE800">
        <v>0</v>
      </c>
      <c r="AF800">
        <v>0</v>
      </c>
      <c r="AG800">
        <v>0</v>
      </c>
      <c r="AH800">
        <v>1623</v>
      </c>
    </row>
    <row r="801" spans="1:34" x14ac:dyDescent="0.25">
      <c r="A801" t="str">
        <f t="shared" si="60"/>
        <v>TCNU14965506303929090</v>
      </c>
      <c r="B801" t="s">
        <v>867</v>
      </c>
      <c r="C801" s="22">
        <v>6303929090</v>
      </c>
      <c r="D801" s="20">
        <v>43712</v>
      </c>
      <c r="E801" t="s">
        <v>1046</v>
      </c>
      <c r="F801">
        <v>100</v>
      </c>
      <c r="G801" t="s">
        <v>1047</v>
      </c>
      <c r="H801">
        <v>89900</v>
      </c>
      <c r="I801">
        <v>99824.639999999999</v>
      </c>
      <c r="J801">
        <v>0</v>
      </c>
      <c r="K801">
        <v>1044.49</v>
      </c>
      <c r="L801" t="s">
        <v>1048</v>
      </c>
      <c r="M801">
        <f t="shared" si="61"/>
        <v>90944.49</v>
      </c>
      <c r="N801" s="25">
        <f t="shared" si="62"/>
        <v>11.999627465061378</v>
      </c>
      <c r="O801" s="19">
        <f t="shared" si="63"/>
        <v>12</v>
      </c>
      <c r="P801">
        <v>950</v>
      </c>
      <c r="Q801">
        <v>0</v>
      </c>
      <c r="R801">
        <v>0</v>
      </c>
      <c r="S801">
        <v>950</v>
      </c>
      <c r="T801">
        <v>4.99</v>
      </c>
      <c r="U801" t="s">
        <v>1058</v>
      </c>
      <c r="V801" t="s">
        <v>1059</v>
      </c>
      <c r="W801" t="s">
        <v>1051</v>
      </c>
      <c r="X801" t="s">
        <v>1052</v>
      </c>
      <c r="Y801">
        <v>10913</v>
      </c>
      <c r="Z801">
        <v>0</v>
      </c>
      <c r="AA801">
        <v>0</v>
      </c>
      <c r="AB801">
        <f t="shared" si="64"/>
        <v>10913</v>
      </c>
      <c r="AC801">
        <v>0</v>
      </c>
      <c r="AD801">
        <v>20561</v>
      </c>
      <c r="AE801">
        <v>13</v>
      </c>
      <c r="AF801">
        <v>0</v>
      </c>
      <c r="AG801">
        <v>0</v>
      </c>
      <c r="AH801">
        <v>10926</v>
      </c>
    </row>
    <row r="802" spans="1:34" x14ac:dyDescent="0.25">
      <c r="A802" t="str">
        <f t="shared" si="60"/>
        <v>TCNU17160796307909899</v>
      </c>
      <c r="B802" t="s">
        <v>868</v>
      </c>
      <c r="C802" s="22">
        <v>6307909899</v>
      </c>
      <c r="D802" s="20">
        <v>43724</v>
      </c>
      <c r="E802" t="s">
        <v>1054</v>
      </c>
      <c r="F802">
        <v>200</v>
      </c>
      <c r="G802" t="s">
        <v>1047</v>
      </c>
      <c r="H802">
        <v>32334</v>
      </c>
      <c r="I802">
        <v>35903.919999999998</v>
      </c>
      <c r="J802">
        <v>0</v>
      </c>
      <c r="K802">
        <v>1340.62</v>
      </c>
      <c r="L802" t="s">
        <v>1048</v>
      </c>
      <c r="M802">
        <f t="shared" si="61"/>
        <v>33674.620000000003</v>
      </c>
      <c r="N802" s="25">
        <f t="shared" si="62"/>
        <v>5.0007988211893704</v>
      </c>
      <c r="O802" s="19">
        <f t="shared" si="63"/>
        <v>5.0999999999999996</v>
      </c>
      <c r="P802">
        <v>950</v>
      </c>
      <c r="Q802">
        <v>0</v>
      </c>
      <c r="R802">
        <v>0</v>
      </c>
      <c r="S802">
        <v>950</v>
      </c>
      <c r="T802">
        <v>1.8</v>
      </c>
      <c r="U802" t="s">
        <v>1058</v>
      </c>
      <c r="V802" t="s">
        <v>1059</v>
      </c>
      <c r="W802" t="s">
        <v>1051</v>
      </c>
      <c r="X802" t="s">
        <v>1052</v>
      </c>
      <c r="Y802">
        <v>1684</v>
      </c>
      <c r="Z802">
        <v>0</v>
      </c>
      <c r="AA802">
        <v>0</v>
      </c>
      <c r="AB802">
        <f t="shared" si="64"/>
        <v>1684</v>
      </c>
      <c r="AC802">
        <v>0</v>
      </c>
      <c r="AD802">
        <v>7262</v>
      </c>
      <c r="AE802">
        <v>13</v>
      </c>
      <c r="AF802">
        <v>0</v>
      </c>
      <c r="AG802">
        <v>0</v>
      </c>
      <c r="AH802">
        <v>1697</v>
      </c>
    </row>
    <row r="803" spans="1:34" x14ac:dyDescent="0.25">
      <c r="A803" t="str">
        <f t="shared" si="60"/>
        <v>TCNU49181978467292000</v>
      </c>
      <c r="B803" t="s">
        <v>872</v>
      </c>
      <c r="C803" s="22">
        <v>8467292000</v>
      </c>
      <c r="D803" s="20">
        <v>43719</v>
      </c>
      <c r="E803" t="s">
        <v>1046</v>
      </c>
      <c r="F803">
        <v>100</v>
      </c>
      <c r="G803" t="s">
        <v>1047</v>
      </c>
      <c r="H803">
        <v>15717</v>
      </c>
      <c r="I803">
        <v>17452.2</v>
      </c>
      <c r="J803">
        <v>0</v>
      </c>
      <c r="K803">
        <v>993.19</v>
      </c>
      <c r="L803" t="s">
        <v>1048</v>
      </c>
      <c r="M803">
        <f t="shared" si="61"/>
        <v>16710.189999999999</v>
      </c>
      <c r="N803" s="25">
        <f t="shared" si="62"/>
        <v>2.5613113914324135</v>
      </c>
      <c r="O803" s="19">
        <f t="shared" si="63"/>
        <v>2.6</v>
      </c>
      <c r="P803">
        <v>144</v>
      </c>
      <c r="Q803">
        <v>0</v>
      </c>
      <c r="R803">
        <v>0</v>
      </c>
      <c r="S803">
        <v>950</v>
      </c>
      <c r="T803">
        <v>5.76</v>
      </c>
      <c r="U803" t="s">
        <v>1058</v>
      </c>
      <c r="V803" t="s">
        <v>1059</v>
      </c>
      <c r="W803" t="s">
        <v>1051</v>
      </c>
      <c r="X803" t="s">
        <v>1052</v>
      </c>
      <c r="Y803">
        <v>428</v>
      </c>
      <c r="Z803">
        <v>0</v>
      </c>
      <c r="AA803">
        <v>0</v>
      </c>
      <c r="AB803">
        <f t="shared" si="64"/>
        <v>428</v>
      </c>
      <c r="AC803">
        <v>0</v>
      </c>
      <c r="AD803">
        <v>3288</v>
      </c>
      <c r="AE803">
        <v>13</v>
      </c>
      <c r="AF803">
        <v>0</v>
      </c>
      <c r="AG803">
        <v>0</v>
      </c>
      <c r="AH803">
        <v>441</v>
      </c>
    </row>
    <row r="804" spans="1:34" x14ac:dyDescent="0.25">
      <c r="A804" t="str">
        <f t="shared" si="60"/>
        <v>TCNU49181978467211000</v>
      </c>
      <c r="B804" t="s">
        <v>872</v>
      </c>
      <c r="C804" s="22">
        <v>8467211000</v>
      </c>
      <c r="D804" s="20">
        <v>43719</v>
      </c>
      <c r="E804" t="s">
        <v>1046</v>
      </c>
      <c r="F804">
        <v>100</v>
      </c>
      <c r="G804" t="s">
        <v>1047</v>
      </c>
      <c r="H804">
        <v>88108</v>
      </c>
      <c r="I804">
        <v>97835.32</v>
      </c>
      <c r="J804">
        <v>0</v>
      </c>
      <c r="K804">
        <v>993.19</v>
      </c>
      <c r="L804" t="s">
        <v>1048</v>
      </c>
      <c r="M804">
        <f t="shared" si="61"/>
        <v>89101.19</v>
      </c>
      <c r="N804" s="25">
        <f t="shared" si="62"/>
        <v>2.6958113578505518</v>
      </c>
      <c r="O804" s="19">
        <f t="shared" si="63"/>
        <v>2.7</v>
      </c>
      <c r="P804">
        <v>806</v>
      </c>
      <c r="Q804">
        <v>0</v>
      </c>
      <c r="R804">
        <v>0</v>
      </c>
      <c r="S804">
        <v>950</v>
      </c>
      <c r="T804">
        <v>5.76</v>
      </c>
      <c r="U804" t="s">
        <v>1058</v>
      </c>
      <c r="V804" t="s">
        <v>1059</v>
      </c>
      <c r="W804" t="s">
        <v>1051</v>
      </c>
      <c r="X804" t="s">
        <v>1052</v>
      </c>
      <c r="Y804">
        <v>2402</v>
      </c>
      <c r="Z804">
        <v>0</v>
      </c>
      <c r="AA804">
        <v>0</v>
      </c>
      <c r="AB804">
        <f t="shared" si="64"/>
        <v>2402</v>
      </c>
      <c r="AC804">
        <v>0</v>
      </c>
      <c r="AD804">
        <v>18432</v>
      </c>
      <c r="AE804">
        <v>0</v>
      </c>
      <c r="AF804">
        <v>0</v>
      </c>
      <c r="AG804">
        <v>0</v>
      </c>
      <c r="AH804">
        <v>2402</v>
      </c>
    </row>
    <row r="805" spans="1:34" x14ac:dyDescent="0.25">
      <c r="A805" t="str">
        <f t="shared" si="60"/>
        <v>TCNU72745029401790000</v>
      </c>
      <c r="B805" t="s">
        <v>874</v>
      </c>
      <c r="C805" s="22">
        <v>9401790000</v>
      </c>
      <c r="D805" s="20">
        <v>43732</v>
      </c>
      <c r="E805" t="s">
        <v>1046</v>
      </c>
      <c r="F805">
        <v>100</v>
      </c>
      <c r="G805" t="s">
        <v>1047</v>
      </c>
      <c r="H805">
        <v>36455</v>
      </c>
      <c r="I805">
        <v>40480</v>
      </c>
      <c r="J805">
        <v>0</v>
      </c>
      <c r="K805">
        <v>1143.82</v>
      </c>
      <c r="L805" t="s">
        <v>1048</v>
      </c>
      <c r="M805">
        <f t="shared" si="61"/>
        <v>37598.82</v>
      </c>
      <c r="N805" s="25">
        <f t="shared" si="62"/>
        <v>0</v>
      </c>
      <c r="O805" s="19">
        <f t="shared" si="63"/>
        <v>0</v>
      </c>
      <c r="P805">
        <v>700</v>
      </c>
      <c r="Q805">
        <v>0</v>
      </c>
      <c r="R805">
        <v>0</v>
      </c>
      <c r="S805">
        <v>700</v>
      </c>
      <c r="T805">
        <v>2.02</v>
      </c>
      <c r="U805" t="s">
        <v>1049</v>
      </c>
      <c r="V805" t="s">
        <v>1050</v>
      </c>
      <c r="W805" t="s">
        <v>1051</v>
      </c>
      <c r="X805" t="s">
        <v>1052</v>
      </c>
      <c r="Y805">
        <v>0</v>
      </c>
      <c r="Z805">
        <v>0</v>
      </c>
      <c r="AA805">
        <v>68</v>
      </c>
      <c r="AB805">
        <f t="shared" si="64"/>
        <v>68</v>
      </c>
      <c r="AC805">
        <v>0</v>
      </c>
      <c r="AD805">
        <v>7673</v>
      </c>
      <c r="AE805">
        <v>0</v>
      </c>
      <c r="AF805">
        <v>0</v>
      </c>
      <c r="AG805">
        <v>0</v>
      </c>
      <c r="AH805">
        <v>68</v>
      </c>
    </row>
    <row r="806" spans="1:34" x14ac:dyDescent="0.25">
      <c r="A806" t="str">
        <f t="shared" si="60"/>
        <v>TCNU75852539405104090</v>
      </c>
      <c r="B806" t="s">
        <v>877</v>
      </c>
      <c r="C806" s="22">
        <v>9405104090</v>
      </c>
      <c r="D806" s="20">
        <v>43733</v>
      </c>
      <c r="E806" t="s">
        <v>1046</v>
      </c>
      <c r="F806">
        <v>100</v>
      </c>
      <c r="G806" t="s">
        <v>1047</v>
      </c>
      <c r="H806">
        <v>61276</v>
      </c>
      <c r="I806">
        <v>68040.479999999996</v>
      </c>
      <c r="J806">
        <v>0</v>
      </c>
      <c r="K806">
        <v>1172.46</v>
      </c>
      <c r="L806" t="s">
        <v>1048</v>
      </c>
      <c r="M806">
        <f t="shared" si="61"/>
        <v>62448.46</v>
      </c>
      <c r="N806" s="25">
        <f t="shared" si="62"/>
        <v>4.661444013191038</v>
      </c>
      <c r="O806" s="19">
        <f t="shared" si="63"/>
        <v>4.6999999999999993</v>
      </c>
      <c r="P806">
        <v>393</v>
      </c>
      <c r="Q806">
        <v>0</v>
      </c>
      <c r="R806">
        <v>0</v>
      </c>
      <c r="S806">
        <v>700</v>
      </c>
      <c r="T806">
        <v>6.06</v>
      </c>
      <c r="U806" t="s">
        <v>1049</v>
      </c>
      <c r="V806" t="s">
        <v>1050</v>
      </c>
      <c r="W806" t="s">
        <v>1051</v>
      </c>
      <c r="X806" t="s">
        <v>1052</v>
      </c>
      <c r="Y806">
        <v>2911</v>
      </c>
      <c r="Z806">
        <v>0</v>
      </c>
      <c r="AA806">
        <v>0</v>
      </c>
      <c r="AB806">
        <f t="shared" si="64"/>
        <v>2911</v>
      </c>
      <c r="AC806">
        <v>0</v>
      </c>
      <c r="AD806">
        <v>13048</v>
      </c>
      <c r="AE806">
        <v>0</v>
      </c>
      <c r="AF806">
        <v>0</v>
      </c>
      <c r="AG806">
        <v>0</v>
      </c>
      <c r="AH806">
        <v>2911</v>
      </c>
    </row>
    <row r="807" spans="1:34" x14ac:dyDescent="0.25">
      <c r="A807" t="str">
        <f t="shared" si="60"/>
        <v>TCNU75852539405990090</v>
      </c>
      <c r="B807" t="s">
        <v>877</v>
      </c>
      <c r="C807" s="22">
        <v>9405990090</v>
      </c>
      <c r="D807" s="20">
        <v>43733</v>
      </c>
      <c r="E807" t="s">
        <v>1046</v>
      </c>
      <c r="F807">
        <v>100</v>
      </c>
      <c r="G807" t="s">
        <v>1047</v>
      </c>
      <c r="H807">
        <v>21482</v>
      </c>
      <c r="I807">
        <v>23853.599999999999</v>
      </c>
      <c r="J807">
        <v>0</v>
      </c>
      <c r="K807">
        <v>1172.46</v>
      </c>
      <c r="L807" t="s">
        <v>1048</v>
      </c>
      <c r="M807">
        <f t="shared" si="61"/>
        <v>22654.46</v>
      </c>
      <c r="N807" s="25">
        <f t="shared" si="62"/>
        <v>2.5866871247427663</v>
      </c>
      <c r="O807" s="19">
        <f t="shared" si="63"/>
        <v>2.6</v>
      </c>
      <c r="P807">
        <v>138</v>
      </c>
      <c r="Q807">
        <v>0</v>
      </c>
      <c r="R807">
        <v>0</v>
      </c>
      <c r="S807">
        <v>700</v>
      </c>
      <c r="T807">
        <v>6.06</v>
      </c>
      <c r="U807" t="s">
        <v>1049</v>
      </c>
      <c r="V807" t="s">
        <v>1050</v>
      </c>
      <c r="W807" t="s">
        <v>1051</v>
      </c>
      <c r="X807" t="s">
        <v>1052</v>
      </c>
      <c r="Y807">
        <v>586</v>
      </c>
      <c r="Z807">
        <v>0</v>
      </c>
      <c r="AA807">
        <v>0</v>
      </c>
      <c r="AB807">
        <f t="shared" si="64"/>
        <v>586</v>
      </c>
      <c r="AC807">
        <v>0</v>
      </c>
      <c r="AD807">
        <v>4487</v>
      </c>
      <c r="AE807">
        <v>0</v>
      </c>
      <c r="AF807">
        <v>0</v>
      </c>
      <c r="AG807">
        <v>0</v>
      </c>
      <c r="AH807">
        <v>586</v>
      </c>
    </row>
    <row r="808" spans="1:34" x14ac:dyDescent="0.25">
      <c r="A808" t="str">
        <f t="shared" si="60"/>
        <v>TCNU75852539405109890</v>
      </c>
      <c r="B808" t="s">
        <v>877</v>
      </c>
      <c r="C808" s="22">
        <v>9405109890</v>
      </c>
      <c r="D808" s="20">
        <v>43733</v>
      </c>
      <c r="E808" t="s">
        <v>1046</v>
      </c>
      <c r="F808">
        <v>100</v>
      </c>
      <c r="G808" t="s">
        <v>1047</v>
      </c>
      <c r="H808">
        <v>26419</v>
      </c>
      <c r="I808">
        <v>29335.68</v>
      </c>
      <c r="J808">
        <v>0</v>
      </c>
      <c r="K808">
        <v>1172.46</v>
      </c>
      <c r="L808" t="s">
        <v>1048</v>
      </c>
      <c r="M808">
        <f t="shared" si="61"/>
        <v>27591.46</v>
      </c>
      <c r="N808" s="25">
        <f t="shared" si="62"/>
        <v>2.6131273952157663</v>
      </c>
      <c r="O808" s="19">
        <f t="shared" si="63"/>
        <v>2.7</v>
      </c>
      <c r="P808">
        <v>169</v>
      </c>
      <c r="Q808">
        <v>0</v>
      </c>
      <c r="R808">
        <v>0</v>
      </c>
      <c r="S808">
        <v>700</v>
      </c>
      <c r="T808">
        <v>6.06</v>
      </c>
      <c r="U808" t="s">
        <v>1049</v>
      </c>
      <c r="V808" t="s">
        <v>1050</v>
      </c>
      <c r="W808" t="s">
        <v>1051</v>
      </c>
      <c r="X808" t="s">
        <v>1052</v>
      </c>
      <c r="Y808">
        <v>721</v>
      </c>
      <c r="Z808">
        <v>0</v>
      </c>
      <c r="AA808">
        <v>0</v>
      </c>
      <c r="AB808">
        <f t="shared" si="64"/>
        <v>721</v>
      </c>
      <c r="AC808">
        <v>0</v>
      </c>
      <c r="AD808">
        <v>5519</v>
      </c>
      <c r="AE808">
        <v>0</v>
      </c>
      <c r="AF808">
        <v>0</v>
      </c>
      <c r="AG808">
        <v>0</v>
      </c>
      <c r="AH808">
        <v>721</v>
      </c>
    </row>
    <row r="809" spans="1:34" x14ac:dyDescent="0.25">
      <c r="A809" t="str">
        <f t="shared" si="60"/>
        <v>TCNU80886688203200000</v>
      </c>
      <c r="B809" t="s">
        <v>878</v>
      </c>
      <c r="C809" s="22">
        <v>8203200000</v>
      </c>
      <c r="D809" s="20">
        <v>43727</v>
      </c>
      <c r="E809" t="s">
        <v>1046</v>
      </c>
      <c r="F809">
        <v>100</v>
      </c>
      <c r="G809" t="s">
        <v>1047</v>
      </c>
      <c r="H809">
        <v>3972</v>
      </c>
      <c r="I809">
        <v>4410.16</v>
      </c>
      <c r="J809">
        <v>0</v>
      </c>
      <c r="K809">
        <v>1027.56</v>
      </c>
      <c r="L809" t="s">
        <v>1048</v>
      </c>
      <c r="M809">
        <f t="shared" si="61"/>
        <v>4999.5599999999995</v>
      </c>
      <c r="N809" s="25">
        <f t="shared" si="62"/>
        <v>1.3801214506876607</v>
      </c>
      <c r="O809" s="19">
        <f t="shared" si="63"/>
        <v>1.4000000000000001</v>
      </c>
      <c r="P809">
        <v>23</v>
      </c>
      <c r="Q809">
        <v>0</v>
      </c>
      <c r="R809">
        <v>0</v>
      </c>
      <c r="S809">
        <v>300</v>
      </c>
      <c r="T809">
        <v>2.84</v>
      </c>
      <c r="U809" t="s">
        <v>1062</v>
      </c>
      <c r="V809" t="s">
        <v>1057</v>
      </c>
      <c r="W809" t="s">
        <v>1051</v>
      </c>
      <c r="X809" t="s">
        <v>1052</v>
      </c>
      <c r="Y809">
        <v>69</v>
      </c>
      <c r="Z809">
        <v>0</v>
      </c>
      <c r="AA809">
        <v>0</v>
      </c>
      <c r="AB809">
        <f t="shared" si="64"/>
        <v>69</v>
      </c>
      <c r="AC809">
        <v>0</v>
      </c>
      <c r="AD809">
        <v>829</v>
      </c>
      <c r="AE809">
        <v>12</v>
      </c>
      <c r="AF809">
        <v>0</v>
      </c>
      <c r="AG809">
        <v>0</v>
      </c>
      <c r="AH809">
        <v>81</v>
      </c>
    </row>
    <row r="810" spans="1:34" x14ac:dyDescent="0.25">
      <c r="A810" t="str">
        <f t="shared" si="60"/>
        <v>TCNU80886688202100000</v>
      </c>
      <c r="B810" t="s">
        <v>878</v>
      </c>
      <c r="C810" s="22">
        <v>8202100000</v>
      </c>
      <c r="D810" s="20">
        <v>43727</v>
      </c>
      <c r="E810" t="s">
        <v>1046</v>
      </c>
      <c r="F810">
        <v>100</v>
      </c>
      <c r="G810" t="s">
        <v>1047</v>
      </c>
      <c r="H810">
        <v>11150</v>
      </c>
      <c r="I810">
        <v>12381.47</v>
      </c>
      <c r="J810">
        <v>0</v>
      </c>
      <c r="K810">
        <v>1027.56</v>
      </c>
      <c r="L810" t="s">
        <v>1048</v>
      </c>
      <c r="M810">
        <f t="shared" si="61"/>
        <v>12177.56</v>
      </c>
      <c r="N810" s="25">
        <f t="shared" si="62"/>
        <v>1.5848823573852235</v>
      </c>
      <c r="O810" s="19">
        <f t="shared" si="63"/>
        <v>1.6</v>
      </c>
      <c r="P810">
        <v>65</v>
      </c>
      <c r="Q810">
        <v>0</v>
      </c>
      <c r="R810">
        <v>0</v>
      </c>
      <c r="S810">
        <v>300</v>
      </c>
      <c r="T810">
        <v>2.84</v>
      </c>
      <c r="U810" t="s">
        <v>1062</v>
      </c>
      <c r="V810" t="s">
        <v>1057</v>
      </c>
      <c r="W810" t="s">
        <v>1051</v>
      </c>
      <c r="X810" t="s">
        <v>1052</v>
      </c>
      <c r="Y810">
        <v>193</v>
      </c>
      <c r="Z810">
        <v>0</v>
      </c>
      <c r="AA810">
        <v>0</v>
      </c>
      <c r="AB810">
        <f t="shared" si="64"/>
        <v>193</v>
      </c>
      <c r="AC810">
        <v>0</v>
      </c>
      <c r="AD810">
        <v>2326</v>
      </c>
      <c r="AE810">
        <v>0</v>
      </c>
      <c r="AF810">
        <v>0</v>
      </c>
      <c r="AG810">
        <v>0</v>
      </c>
      <c r="AH810">
        <v>193</v>
      </c>
    </row>
    <row r="811" spans="1:34" x14ac:dyDescent="0.25">
      <c r="A811" t="str">
        <f t="shared" si="60"/>
        <v>TCNU80886688205200000</v>
      </c>
      <c r="B811" t="s">
        <v>878</v>
      </c>
      <c r="C811" s="22">
        <v>8205200000</v>
      </c>
      <c r="D811" s="20">
        <v>43727</v>
      </c>
      <c r="E811" t="s">
        <v>1046</v>
      </c>
      <c r="F811">
        <v>100</v>
      </c>
      <c r="G811" t="s">
        <v>1047</v>
      </c>
      <c r="H811">
        <v>4303</v>
      </c>
      <c r="I811">
        <v>4778.43</v>
      </c>
      <c r="J811">
        <v>0</v>
      </c>
      <c r="K811">
        <v>1027.56</v>
      </c>
      <c r="L811" t="s">
        <v>1048</v>
      </c>
      <c r="M811">
        <f t="shared" si="61"/>
        <v>5330.5599999999995</v>
      </c>
      <c r="N811" s="25">
        <f t="shared" si="62"/>
        <v>3.0390803217673192</v>
      </c>
      <c r="O811" s="19">
        <f t="shared" si="63"/>
        <v>3.1</v>
      </c>
      <c r="P811">
        <v>25</v>
      </c>
      <c r="Q811">
        <v>0</v>
      </c>
      <c r="R811">
        <v>0</v>
      </c>
      <c r="S811">
        <v>300</v>
      </c>
      <c r="T811">
        <v>2.84</v>
      </c>
      <c r="U811" t="s">
        <v>1062</v>
      </c>
      <c r="V811" t="s">
        <v>1057</v>
      </c>
      <c r="W811" t="s">
        <v>1051</v>
      </c>
      <c r="X811" t="s">
        <v>1052</v>
      </c>
      <c r="Y811">
        <v>162</v>
      </c>
      <c r="Z811">
        <v>0</v>
      </c>
      <c r="AA811">
        <v>0</v>
      </c>
      <c r="AB811">
        <f t="shared" si="64"/>
        <v>162</v>
      </c>
      <c r="AC811">
        <v>0</v>
      </c>
      <c r="AD811">
        <v>915</v>
      </c>
      <c r="AE811">
        <v>0</v>
      </c>
      <c r="AF811">
        <v>0</v>
      </c>
      <c r="AG811">
        <v>0</v>
      </c>
      <c r="AH811">
        <v>162</v>
      </c>
    </row>
    <row r="812" spans="1:34" x14ac:dyDescent="0.25">
      <c r="A812" t="str">
        <f t="shared" si="60"/>
        <v>TCNU80886688204110000</v>
      </c>
      <c r="B812" t="s">
        <v>878</v>
      </c>
      <c r="C812" s="22">
        <v>8204110000</v>
      </c>
      <c r="D812" s="20">
        <v>43727</v>
      </c>
      <c r="E812" t="s">
        <v>1046</v>
      </c>
      <c r="F812">
        <v>100</v>
      </c>
      <c r="G812" t="s">
        <v>1047</v>
      </c>
      <c r="H812">
        <v>2892</v>
      </c>
      <c r="I812">
        <v>3211.61</v>
      </c>
      <c r="J812">
        <v>0</v>
      </c>
      <c r="K812">
        <v>1027.56</v>
      </c>
      <c r="L812" t="s">
        <v>1048</v>
      </c>
      <c r="M812">
        <f t="shared" si="61"/>
        <v>3919.56</v>
      </c>
      <c r="N812" s="25">
        <f t="shared" si="62"/>
        <v>1.275653389666187</v>
      </c>
      <c r="O812" s="19">
        <f t="shared" si="63"/>
        <v>1.3</v>
      </c>
      <c r="P812">
        <v>17</v>
      </c>
      <c r="Q812">
        <v>0</v>
      </c>
      <c r="R812">
        <v>0</v>
      </c>
      <c r="S812">
        <v>300</v>
      </c>
      <c r="T812">
        <v>2.84</v>
      </c>
      <c r="U812" t="s">
        <v>1062</v>
      </c>
      <c r="V812" t="s">
        <v>1057</v>
      </c>
      <c r="W812" t="s">
        <v>1051</v>
      </c>
      <c r="X812" t="s">
        <v>1052</v>
      </c>
      <c r="Y812">
        <v>50</v>
      </c>
      <c r="Z812">
        <v>0</v>
      </c>
      <c r="AA812">
        <v>0</v>
      </c>
      <c r="AB812">
        <f t="shared" si="64"/>
        <v>50</v>
      </c>
      <c r="AC812">
        <v>0</v>
      </c>
      <c r="AD812">
        <v>603</v>
      </c>
      <c r="AE812">
        <v>0</v>
      </c>
      <c r="AF812">
        <v>0</v>
      </c>
      <c r="AG812">
        <v>0</v>
      </c>
      <c r="AH812">
        <v>50</v>
      </c>
    </row>
    <row r="813" spans="1:34" x14ac:dyDescent="0.25">
      <c r="A813" t="str">
        <f t="shared" si="60"/>
        <v>TCNU80886688508110000</v>
      </c>
      <c r="B813" t="s">
        <v>878</v>
      </c>
      <c r="C813" s="22">
        <v>8508110000</v>
      </c>
      <c r="D813" s="20">
        <v>43727</v>
      </c>
      <c r="E813" t="s">
        <v>1046</v>
      </c>
      <c r="F813">
        <v>100</v>
      </c>
      <c r="G813" t="s">
        <v>1047</v>
      </c>
      <c r="H813">
        <v>23714</v>
      </c>
      <c r="I813">
        <v>26331.61</v>
      </c>
      <c r="J813">
        <v>0</v>
      </c>
      <c r="K813">
        <v>1027.56</v>
      </c>
      <c r="L813" t="s">
        <v>1048</v>
      </c>
      <c r="M813">
        <f t="shared" si="61"/>
        <v>24741.56</v>
      </c>
      <c r="N813" s="25">
        <f t="shared" si="62"/>
        <v>2.1502281990302956</v>
      </c>
      <c r="O813" s="19">
        <f t="shared" si="63"/>
        <v>2.2000000000000002</v>
      </c>
      <c r="P813">
        <v>139</v>
      </c>
      <c r="Q813">
        <v>0</v>
      </c>
      <c r="R813">
        <v>0</v>
      </c>
      <c r="S813">
        <v>300</v>
      </c>
      <c r="T813">
        <v>2.84</v>
      </c>
      <c r="U813" t="s">
        <v>1062</v>
      </c>
      <c r="V813" t="s">
        <v>1057</v>
      </c>
      <c r="W813" t="s">
        <v>1051</v>
      </c>
      <c r="X813" t="s">
        <v>1052</v>
      </c>
      <c r="Y813">
        <v>532</v>
      </c>
      <c r="Z813">
        <v>0</v>
      </c>
      <c r="AA813">
        <v>0</v>
      </c>
      <c r="AB813">
        <f t="shared" si="64"/>
        <v>532</v>
      </c>
      <c r="AC813">
        <v>0</v>
      </c>
      <c r="AD813">
        <v>4972</v>
      </c>
      <c r="AE813">
        <v>0</v>
      </c>
      <c r="AF813">
        <v>0</v>
      </c>
      <c r="AG813">
        <v>0</v>
      </c>
      <c r="AH813">
        <v>532</v>
      </c>
    </row>
    <row r="814" spans="1:34" x14ac:dyDescent="0.25">
      <c r="A814" t="str">
        <f t="shared" si="60"/>
        <v>TCNU80886688421398590</v>
      </c>
      <c r="B814" t="s">
        <v>878</v>
      </c>
      <c r="C814" s="22">
        <v>8421398590</v>
      </c>
      <c r="D814" s="20">
        <v>43727</v>
      </c>
      <c r="E814" t="s">
        <v>1046</v>
      </c>
      <c r="F814">
        <v>100</v>
      </c>
      <c r="G814" t="s">
        <v>1047</v>
      </c>
      <c r="H814">
        <v>692</v>
      </c>
      <c r="I814">
        <v>768</v>
      </c>
      <c r="J814">
        <v>0</v>
      </c>
      <c r="K814">
        <v>1027.56</v>
      </c>
      <c r="L814" t="s">
        <v>1048</v>
      </c>
      <c r="M814">
        <f t="shared" si="61"/>
        <v>1719.56</v>
      </c>
      <c r="N814" s="25">
        <f t="shared" si="62"/>
        <v>0.69785293912396196</v>
      </c>
      <c r="O814" s="19">
        <f t="shared" si="63"/>
        <v>0.7</v>
      </c>
      <c r="P814">
        <v>4</v>
      </c>
      <c r="Q814">
        <v>0</v>
      </c>
      <c r="R814">
        <v>0</v>
      </c>
      <c r="S814">
        <v>300</v>
      </c>
      <c r="T814">
        <v>2.84</v>
      </c>
      <c r="U814" t="s">
        <v>1062</v>
      </c>
      <c r="V814" t="s">
        <v>1057</v>
      </c>
      <c r="W814" t="s">
        <v>1051</v>
      </c>
      <c r="X814" t="s">
        <v>1052</v>
      </c>
      <c r="Y814">
        <v>12</v>
      </c>
      <c r="Z814">
        <v>0</v>
      </c>
      <c r="AA814">
        <v>0</v>
      </c>
      <c r="AB814">
        <f t="shared" si="64"/>
        <v>12</v>
      </c>
      <c r="AC814">
        <v>0</v>
      </c>
      <c r="AD814">
        <v>144</v>
      </c>
      <c r="AE814">
        <v>0</v>
      </c>
      <c r="AF814">
        <v>0</v>
      </c>
      <c r="AG814">
        <v>0</v>
      </c>
      <c r="AH814">
        <v>12</v>
      </c>
    </row>
    <row r="815" spans="1:34" x14ac:dyDescent="0.25">
      <c r="A815" t="str">
        <f t="shared" si="60"/>
        <v>TCNU80886684819400000</v>
      </c>
      <c r="B815" t="s">
        <v>878</v>
      </c>
      <c r="C815" s="22">
        <v>4819400000</v>
      </c>
      <c r="D815" s="20">
        <v>43727</v>
      </c>
      <c r="E815" t="s">
        <v>1046</v>
      </c>
      <c r="F815">
        <v>100</v>
      </c>
      <c r="G815" t="s">
        <v>1047</v>
      </c>
      <c r="H815">
        <v>2777</v>
      </c>
      <c r="I815">
        <v>3083.2</v>
      </c>
      <c r="J815">
        <v>0</v>
      </c>
      <c r="K815">
        <v>1027.56</v>
      </c>
      <c r="L815" t="s">
        <v>1048</v>
      </c>
      <c r="M815">
        <f t="shared" si="61"/>
        <v>3804.56</v>
      </c>
      <c r="N815" s="25">
        <f t="shared" si="62"/>
        <v>0</v>
      </c>
      <c r="O815" s="19">
        <f t="shared" si="63"/>
        <v>0</v>
      </c>
      <c r="P815">
        <v>16</v>
      </c>
      <c r="Q815">
        <v>0</v>
      </c>
      <c r="R815">
        <v>0</v>
      </c>
      <c r="S815">
        <v>300</v>
      </c>
      <c r="T815">
        <v>2.84</v>
      </c>
      <c r="U815" t="s">
        <v>1062</v>
      </c>
      <c r="V815" t="s">
        <v>1057</v>
      </c>
      <c r="W815" t="s">
        <v>1051</v>
      </c>
      <c r="X815" t="s">
        <v>1052</v>
      </c>
      <c r="Y815">
        <v>0</v>
      </c>
      <c r="Z815">
        <v>0</v>
      </c>
      <c r="AA815">
        <v>1</v>
      </c>
      <c r="AB815">
        <f t="shared" si="64"/>
        <v>1</v>
      </c>
      <c r="AC815">
        <v>0</v>
      </c>
      <c r="AD815">
        <v>570</v>
      </c>
      <c r="AE815">
        <v>0</v>
      </c>
      <c r="AF815">
        <v>0</v>
      </c>
      <c r="AG815">
        <v>0</v>
      </c>
      <c r="AH815">
        <v>1</v>
      </c>
    </row>
    <row r="816" spans="1:34" x14ac:dyDescent="0.25">
      <c r="A816" t="str">
        <f t="shared" si="60"/>
        <v>TCNU80886688421392590</v>
      </c>
      <c r="B816" t="s">
        <v>878</v>
      </c>
      <c r="C816" s="22">
        <v>8421392590</v>
      </c>
      <c r="D816" s="20">
        <v>43727</v>
      </c>
      <c r="E816" t="s">
        <v>1046</v>
      </c>
      <c r="F816">
        <v>100</v>
      </c>
      <c r="G816" t="s">
        <v>1047</v>
      </c>
      <c r="H816">
        <v>222</v>
      </c>
      <c r="I816">
        <v>246.96</v>
      </c>
      <c r="J816">
        <v>0</v>
      </c>
      <c r="K816">
        <v>1027.56</v>
      </c>
      <c r="L816" t="s">
        <v>1048</v>
      </c>
      <c r="M816">
        <f t="shared" si="61"/>
        <v>1249.56</v>
      </c>
      <c r="N816" s="25">
        <f t="shared" si="62"/>
        <v>0.32011267966324147</v>
      </c>
      <c r="O816" s="19">
        <f t="shared" si="63"/>
        <v>0.4</v>
      </c>
      <c r="P816">
        <v>1</v>
      </c>
      <c r="Q816">
        <v>0</v>
      </c>
      <c r="R816">
        <v>0</v>
      </c>
      <c r="S816">
        <v>300</v>
      </c>
      <c r="T816">
        <v>2.84</v>
      </c>
      <c r="U816" t="s">
        <v>1062</v>
      </c>
      <c r="V816" t="s">
        <v>1057</v>
      </c>
      <c r="W816" t="s">
        <v>1051</v>
      </c>
      <c r="X816" t="s">
        <v>1052</v>
      </c>
      <c r="Y816">
        <v>4</v>
      </c>
      <c r="Z816">
        <v>0</v>
      </c>
      <c r="AA816">
        <v>0</v>
      </c>
      <c r="AB816">
        <f t="shared" si="64"/>
        <v>4</v>
      </c>
      <c r="AC816">
        <v>0</v>
      </c>
      <c r="AD816">
        <v>46</v>
      </c>
      <c r="AE816">
        <v>0</v>
      </c>
      <c r="AF816">
        <v>0</v>
      </c>
      <c r="AG816">
        <v>0</v>
      </c>
      <c r="AH816">
        <v>4</v>
      </c>
    </row>
    <row r="817" spans="1:34" x14ac:dyDescent="0.25">
      <c r="A817" t="str">
        <f t="shared" si="60"/>
        <v>TCNU80886688206000000</v>
      </c>
      <c r="B817" t="s">
        <v>878</v>
      </c>
      <c r="C817" s="22">
        <v>8206000000</v>
      </c>
      <c r="D817" s="20">
        <v>43727</v>
      </c>
      <c r="E817" t="s">
        <v>1046</v>
      </c>
      <c r="F817">
        <v>100</v>
      </c>
      <c r="G817" t="s">
        <v>1047</v>
      </c>
      <c r="H817">
        <v>1472</v>
      </c>
      <c r="I817">
        <v>1634.62</v>
      </c>
      <c r="J817">
        <v>0</v>
      </c>
      <c r="K817">
        <v>1027.56</v>
      </c>
      <c r="L817" t="s">
        <v>1048</v>
      </c>
      <c r="M817">
        <f t="shared" si="61"/>
        <v>2499.56</v>
      </c>
      <c r="N817" s="25">
        <f t="shared" si="62"/>
        <v>2.2403943093984542</v>
      </c>
      <c r="O817" s="19">
        <f t="shared" si="63"/>
        <v>2.3000000000000003</v>
      </c>
      <c r="P817">
        <v>9</v>
      </c>
      <c r="Q817">
        <v>0</v>
      </c>
      <c r="R817">
        <v>0</v>
      </c>
      <c r="S817">
        <v>300</v>
      </c>
      <c r="T817">
        <v>2.84</v>
      </c>
      <c r="U817" t="s">
        <v>1062</v>
      </c>
      <c r="V817" t="s">
        <v>1057</v>
      </c>
      <c r="W817" t="s">
        <v>1051</v>
      </c>
      <c r="X817" t="s">
        <v>1052</v>
      </c>
      <c r="Y817">
        <v>56</v>
      </c>
      <c r="Z817">
        <v>0</v>
      </c>
      <c r="AA817">
        <v>0</v>
      </c>
      <c r="AB817">
        <f t="shared" si="64"/>
        <v>56</v>
      </c>
      <c r="AC817">
        <v>0</v>
      </c>
      <c r="AD817">
        <v>313</v>
      </c>
      <c r="AE817">
        <v>0</v>
      </c>
      <c r="AF817">
        <v>0</v>
      </c>
      <c r="AG817">
        <v>0</v>
      </c>
      <c r="AH817">
        <v>56</v>
      </c>
    </row>
    <row r="818" spans="1:34" x14ac:dyDescent="0.25">
      <c r="A818" t="str">
        <f t="shared" si="60"/>
        <v>TGHU15673417007198018</v>
      </c>
      <c r="B818" t="s">
        <v>906</v>
      </c>
      <c r="C818" s="22">
        <v>7007198018</v>
      </c>
      <c r="D818" s="20">
        <v>43732</v>
      </c>
      <c r="E818" t="s">
        <v>1046</v>
      </c>
      <c r="F818">
        <v>100</v>
      </c>
      <c r="G818" t="s">
        <v>1047</v>
      </c>
      <c r="H818">
        <v>10375</v>
      </c>
      <c r="I818">
        <v>11520</v>
      </c>
      <c r="J818">
        <v>0</v>
      </c>
      <c r="K818">
        <v>588.52</v>
      </c>
      <c r="L818" t="s">
        <v>1048</v>
      </c>
      <c r="M818">
        <f t="shared" si="61"/>
        <v>10963.52</v>
      </c>
      <c r="N818" s="25">
        <f t="shared" si="62"/>
        <v>3.000861037331076</v>
      </c>
      <c r="O818" s="19">
        <f t="shared" si="63"/>
        <v>3.1</v>
      </c>
      <c r="P818">
        <v>700</v>
      </c>
      <c r="Q818">
        <v>0</v>
      </c>
      <c r="R818">
        <v>0</v>
      </c>
      <c r="S818">
        <v>700</v>
      </c>
      <c r="T818">
        <v>0.57999999999999996</v>
      </c>
      <c r="U818" t="s">
        <v>1049</v>
      </c>
      <c r="V818" t="s">
        <v>1050</v>
      </c>
      <c r="W818" t="s">
        <v>1051</v>
      </c>
      <c r="X818" t="s">
        <v>1052</v>
      </c>
      <c r="Y818">
        <v>329</v>
      </c>
      <c r="Z818">
        <v>0</v>
      </c>
      <c r="AA818">
        <v>0</v>
      </c>
      <c r="AB818">
        <f t="shared" si="64"/>
        <v>329</v>
      </c>
      <c r="AC818">
        <v>0</v>
      </c>
      <c r="AD818">
        <v>4245</v>
      </c>
      <c r="AE818">
        <v>0</v>
      </c>
      <c r="AF818">
        <v>0</v>
      </c>
      <c r="AG818">
        <v>0</v>
      </c>
      <c r="AH818">
        <v>9561</v>
      </c>
    </row>
    <row r="819" spans="1:34" x14ac:dyDescent="0.25">
      <c r="A819" t="str">
        <f t="shared" si="60"/>
        <v>TGHU32013463918109090</v>
      </c>
      <c r="B819" t="s">
        <v>909</v>
      </c>
      <c r="C819" s="22">
        <v>3918109090</v>
      </c>
      <c r="D819" s="20">
        <v>43724</v>
      </c>
      <c r="E819" t="s">
        <v>1046</v>
      </c>
      <c r="F819">
        <v>100</v>
      </c>
      <c r="G819" t="s">
        <v>1047</v>
      </c>
      <c r="H819">
        <v>15698</v>
      </c>
      <c r="I819">
        <v>17431.2</v>
      </c>
      <c r="J819">
        <v>0</v>
      </c>
      <c r="K819">
        <v>519.78</v>
      </c>
      <c r="L819" t="s">
        <v>1048</v>
      </c>
      <c r="M819">
        <f t="shared" si="61"/>
        <v>16217.78</v>
      </c>
      <c r="N819" s="25">
        <f t="shared" si="62"/>
        <v>6.4990399425815371</v>
      </c>
      <c r="O819" s="19">
        <f t="shared" si="63"/>
        <v>6.5</v>
      </c>
      <c r="P819">
        <v>300</v>
      </c>
      <c r="Q819">
        <v>0</v>
      </c>
      <c r="R819">
        <v>0</v>
      </c>
      <c r="S819">
        <v>300</v>
      </c>
      <c r="T819">
        <v>0.87</v>
      </c>
      <c r="U819" t="s">
        <v>1056</v>
      </c>
      <c r="V819" t="s">
        <v>1057</v>
      </c>
      <c r="W819" t="s">
        <v>1051</v>
      </c>
      <c r="X819" t="s">
        <v>1052</v>
      </c>
      <c r="Y819">
        <v>1054</v>
      </c>
      <c r="Z819">
        <v>0</v>
      </c>
      <c r="AA819">
        <v>0</v>
      </c>
      <c r="AB819">
        <f t="shared" si="64"/>
        <v>1054</v>
      </c>
      <c r="AC819">
        <v>0</v>
      </c>
      <c r="AD819">
        <v>3514</v>
      </c>
      <c r="AE819">
        <v>18</v>
      </c>
      <c r="AF819">
        <v>0</v>
      </c>
      <c r="AG819">
        <v>0</v>
      </c>
      <c r="AH819">
        <v>1072</v>
      </c>
    </row>
    <row r="820" spans="1:34" x14ac:dyDescent="0.25">
      <c r="A820" t="str">
        <f t="shared" si="60"/>
        <v>TGHU49376248536508090</v>
      </c>
      <c r="B820" t="s">
        <v>912</v>
      </c>
      <c r="C820" s="22">
        <v>8536508090</v>
      </c>
      <c r="D820" s="20">
        <v>43717</v>
      </c>
      <c r="E820" t="s">
        <v>1046</v>
      </c>
      <c r="F820">
        <v>100</v>
      </c>
      <c r="G820" t="s">
        <v>1055</v>
      </c>
      <c r="H820">
        <v>34351</v>
      </c>
      <c r="I820">
        <v>269438.64</v>
      </c>
      <c r="J820">
        <v>0</v>
      </c>
      <c r="K820">
        <v>945.23</v>
      </c>
      <c r="L820" t="s">
        <v>1048</v>
      </c>
      <c r="M820">
        <f t="shared" si="61"/>
        <v>35296.230000000003</v>
      </c>
      <c r="N820" s="25">
        <f t="shared" si="62"/>
        <v>0</v>
      </c>
      <c r="O820" s="19">
        <f t="shared" si="63"/>
        <v>0</v>
      </c>
      <c r="P820">
        <v>231</v>
      </c>
      <c r="Q820">
        <v>0</v>
      </c>
      <c r="R820">
        <v>0</v>
      </c>
      <c r="S820">
        <v>300</v>
      </c>
      <c r="T820">
        <v>17.53</v>
      </c>
      <c r="U820" t="s">
        <v>1056</v>
      </c>
      <c r="V820" t="s">
        <v>1057</v>
      </c>
      <c r="W820" t="s">
        <v>1051</v>
      </c>
      <c r="X820" t="s">
        <v>1052</v>
      </c>
      <c r="Y820">
        <v>0</v>
      </c>
      <c r="Z820">
        <v>0</v>
      </c>
      <c r="AA820">
        <v>0</v>
      </c>
      <c r="AB820">
        <f t="shared" si="64"/>
        <v>0</v>
      </c>
      <c r="AC820">
        <v>0</v>
      </c>
      <c r="AD820">
        <v>7062</v>
      </c>
      <c r="AE820">
        <v>15</v>
      </c>
      <c r="AF820">
        <v>0</v>
      </c>
      <c r="AG820">
        <v>0</v>
      </c>
      <c r="AH820">
        <v>15</v>
      </c>
    </row>
    <row r="821" spans="1:34" x14ac:dyDescent="0.25">
      <c r="A821" t="str">
        <f t="shared" si="60"/>
        <v>TGHU49376248544429090</v>
      </c>
      <c r="B821" t="s">
        <v>912</v>
      </c>
      <c r="C821" s="22">
        <v>8544429090</v>
      </c>
      <c r="D821" s="20">
        <v>43717</v>
      </c>
      <c r="E821" t="s">
        <v>1046</v>
      </c>
      <c r="F821">
        <v>100</v>
      </c>
      <c r="G821" t="s">
        <v>1055</v>
      </c>
      <c r="H821">
        <v>8268</v>
      </c>
      <c r="I821">
        <v>64856</v>
      </c>
      <c r="J821">
        <v>0</v>
      </c>
      <c r="K821">
        <v>945.23</v>
      </c>
      <c r="L821" t="s">
        <v>1048</v>
      </c>
      <c r="M821">
        <f t="shared" si="61"/>
        <v>9213.23</v>
      </c>
      <c r="N821" s="25">
        <f t="shared" si="62"/>
        <v>3.0282539348306732</v>
      </c>
      <c r="O821" s="19">
        <f t="shared" si="63"/>
        <v>3.1</v>
      </c>
      <c r="P821">
        <v>55</v>
      </c>
      <c r="Q821">
        <v>0</v>
      </c>
      <c r="R821">
        <v>0</v>
      </c>
      <c r="S821">
        <v>300</v>
      </c>
      <c r="T821">
        <v>17.53</v>
      </c>
      <c r="U821" t="s">
        <v>1056</v>
      </c>
      <c r="V821" t="s">
        <v>1057</v>
      </c>
      <c r="W821" t="s">
        <v>1051</v>
      </c>
      <c r="X821" t="s">
        <v>1052</v>
      </c>
      <c r="Y821">
        <v>279</v>
      </c>
      <c r="Z821">
        <v>0</v>
      </c>
      <c r="AA821">
        <v>0</v>
      </c>
      <c r="AB821">
        <f t="shared" si="64"/>
        <v>279</v>
      </c>
      <c r="AC821">
        <v>0</v>
      </c>
      <c r="AD821">
        <v>1755</v>
      </c>
      <c r="AE821">
        <v>0</v>
      </c>
      <c r="AF821">
        <v>0</v>
      </c>
      <c r="AG821">
        <v>0</v>
      </c>
      <c r="AH821">
        <v>279</v>
      </c>
    </row>
    <row r="822" spans="1:34" x14ac:dyDescent="0.25">
      <c r="A822" t="str">
        <f t="shared" si="60"/>
        <v>TGHU49376248544429090</v>
      </c>
      <c r="B822" t="s">
        <v>912</v>
      </c>
      <c r="C822" s="22">
        <v>8544429090</v>
      </c>
      <c r="D822" s="20">
        <v>43717</v>
      </c>
      <c r="E822" t="s">
        <v>1046</v>
      </c>
      <c r="F822">
        <v>100</v>
      </c>
      <c r="G822" t="s">
        <v>1055</v>
      </c>
      <c r="H822">
        <v>2082</v>
      </c>
      <c r="I822">
        <v>16327.08</v>
      </c>
      <c r="J822">
        <v>0</v>
      </c>
      <c r="K822">
        <v>945.23</v>
      </c>
      <c r="L822" t="s">
        <v>1048</v>
      </c>
      <c r="M822">
        <f t="shared" si="61"/>
        <v>3027.23</v>
      </c>
      <c r="N822" s="25">
        <f t="shared" si="62"/>
        <v>2.3123449490127941</v>
      </c>
      <c r="O822" s="19">
        <f t="shared" si="63"/>
        <v>2.4</v>
      </c>
      <c r="P822">
        <v>14</v>
      </c>
      <c r="Q822">
        <v>0</v>
      </c>
      <c r="R822">
        <v>0</v>
      </c>
      <c r="S822">
        <v>300</v>
      </c>
      <c r="T822">
        <v>17.53</v>
      </c>
      <c r="U822" t="s">
        <v>1056</v>
      </c>
      <c r="V822" t="s">
        <v>1057</v>
      </c>
      <c r="W822" t="s">
        <v>1051</v>
      </c>
      <c r="X822" t="s">
        <v>1052</v>
      </c>
      <c r="Y822">
        <v>70</v>
      </c>
      <c r="Z822">
        <v>0</v>
      </c>
      <c r="AA822">
        <v>0</v>
      </c>
      <c r="AB822">
        <f t="shared" si="64"/>
        <v>70</v>
      </c>
      <c r="AC822">
        <v>0</v>
      </c>
      <c r="AD822">
        <v>442</v>
      </c>
      <c r="AE822">
        <v>0</v>
      </c>
      <c r="AF822">
        <v>0</v>
      </c>
      <c r="AG822">
        <v>0</v>
      </c>
      <c r="AH822">
        <v>70</v>
      </c>
    </row>
    <row r="823" spans="1:34" x14ac:dyDescent="0.25">
      <c r="A823" t="str">
        <f t="shared" si="60"/>
        <v>TGHU50958606307909810</v>
      </c>
      <c r="B823" t="s">
        <v>914</v>
      </c>
      <c r="C823" s="22">
        <v>6307909810</v>
      </c>
      <c r="D823" s="20">
        <v>43712</v>
      </c>
      <c r="E823" t="s">
        <v>1046</v>
      </c>
      <c r="F823">
        <v>100</v>
      </c>
      <c r="G823" t="s">
        <v>1047</v>
      </c>
      <c r="H823">
        <v>17744</v>
      </c>
      <c r="I823">
        <v>19702.919999999998</v>
      </c>
      <c r="J823">
        <v>0</v>
      </c>
      <c r="K823">
        <v>1041.33</v>
      </c>
      <c r="L823" t="s">
        <v>1048</v>
      </c>
      <c r="M823">
        <f t="shared" si="61"/>
        <v>18785.330000000002</v>
      </c>
      <c r="N823" s="25">
        <f t="shared" si="62"/>
        <v>6.1803545639070476</v>
      </c>
      <c r="O823" s="19">
        <f t="shared" si="63"/>
        <v>6.1999999999999993</v>
      </c>
      <c r="P823">
        <v>631</v>
      </c>
      <c r="Q823">
        <v>0</v>
      </c>
      <c r="R823">
        <v>0</v>
      </c>
      <c r="S823">
        <v>950</v>
      </c>
      <c r="T823">
        <v>1.48</v>
      </c>
      <c r="U823" t="s">
        <v>1058</v>
      </c>
      <c r="V823" t="s">
        <v>1059</v>
      </c>
      <c r="W823" t="s">
        <v>1051</v>
      </c>
      <c r="X823" t="s">
        <v>1052</v>
      </c>
      <c r="Y823">
        <v>1161</v>
      </c>
      <c r="Z823">
        <v>0</v>
      </c>
      <c r="AA823">
        <v>0</v>
      </c>
      <c r="AB823">
        <f t="shared" si="64"/>
        <v>1161</v>
      </c>
      <c r="AC823">
        <v>0</v>
      </c>
      <c r="AD823">
        <v>4046</v>
      </c>
      <c r="AE823">
        <v>13</v>
      </c>
      <c r="AF823">
        <v>0</v>
      </c>
      <c r="AG823">
        <v>0</v>
      </c>
      <c r="AH823">
        <v>1174</v>
      </c>
    </row>
    <row r="824" spans="1:34" x14ac:dyDescent="0.25">
      <c r="A824" t="str">
        <f t="shared" si="60"/>
        <v>TGHU50958606307909899</v>
      </c>
      <c r="B824" t="s">
        <v>914</v>
      </c>
      <c r="C824" s="22">
        <v>6307909899</v>
      </c>
      <c r="D824" s="20">
        <v>43712</v>
      </c>
      <c r="E824" t="s">
        <v>1046</v>
      </c>
      <c r="F824">
        <v>100</v>
      </c>
      <c r="G824" t="s">
        <v>1047</v>
      </c>
      <c r="H824">
        <v>8958</v>
      </c>
      <c r="I824">
        <v>9946.44</v>
      </c>
      <c r="J824">
        <v>0</v>
      </c>
      <c r="K824">
        <v>1041.33</v>
      </c>
      <c r="L824" t="s">
        <v>1048</v>
      </c>
      <c r="M824">
        <f t="shared" si="61"/>
        <v>9999.33</v>
      </c>
      <c r="N824" s="25">
        <f t="shared" si="62"/>
        <v>5.8603926463073028</v>
      </c>
      <c r="O824" s="19">
        <f t="shared" si="63"/>
        <v>5.8999999999999995</v>
      </c>
      <c r="P824">
        <v>319</v>
      </c>
      <c r="Q824">
        <v>0</v>
      </c>
      <c r="R824">
        <v>0</v>
      </c>
      <c r="S824">
        <v>950</v>
      </c>
      <c r="T824">
        <v>1.48</v>
      </c>
      <c r="U824" t="s">
        <v>1058</v>
      </c>
      <c r="V824" t="s">
        <v>1059</v>
      </c>
      <c r="W824" t="s">
        <v>1051</v>
      </c>
      <c r="X824" t="s">
        <v>1052</v>
      </c>
      <c r="Y824">
        <v>586</v>
      </c>
      <c r="Z824">
        <v>0</v>
      </c>
      <c r="AA824">
        <v>0</v>
      </c>
      <c r="AB824">
        <f t="shared" si="64"/>
        <v>586</v>
      </c>
      <c r="AC824">
        <v>0</v>
      </c>
      <c r="AD824">
        <v>2042</v>
      </c>
      <c r="AE824">
        <v>0</v>
      </c>
      <c r="AF824">
        <v>0</v>
      </c>
      <c r="AG824">
        <v>0</v>
      </c>
      <c r="AH824">
        <v>586</v>
      </c>
    </row>
    <row r="825" spans="1:34" x14ac:dyDescent="0.25">
      <c r="A825" t="str">
        <f t="shared" si="60"/>
        <v>TGHU51584708302415000</v>
      </c>
      <c r="B825" t="s">
        <v>915</v>
      </c>
      <c r="C825" s="22">
        <v>8302415000</v>
      </c>
      <c r="D825" s="20">
        <v>43719</v>
      </c>
      <c r="E825" t="s">
        <v>1046</v>
      </c>
      <c r="F825">
        <v>100</v>
      </c>
      <c r="G825" t="s">
        <v>1047</v>
      </c>
      <c r="H825">
        <v>63790</v>
      </c>
      <c r="I825">
        <v>70831.92</v>
      </c>
      <c r="J825">
        <v>0</v>
      </c>
      <c r="K825">
        <v>991.19</v>
      </c>
      <c r="L825" t="s">
        <v>1048</v>
      </c>
      <c r="M825">
        <f t="shared" si="61"/>
        <v>64781.19</v>
      </c>
      <c r="N825" s="25">
        <f t="shared" si="62"/>
        <v>2.6998577827915788</v>
      </c>
      <c r="O825" s="19">
        <f t="shared" si="63"/>
        <v>2.7</v>
      </c>
      <c r="P825">
        <v>950</v>
      </c>
      <c r="Q825">
        <v>0</v>
      </c>
      <c r="R825">
        <v>0</v>
      </c>
      <c r="S825">
        <v>950</v>
      </c>
      <c r="T825">
        <v>3.54</v>
      </c>
      <c r="U825" t="s">
        <v>1058</v>
      </c>
      <c r="V825" t="s">
        <v>1059</v>
      </c>
      <c r="W825" t="s">
        <v>1051</v>
      </c>
      <c r="X825" t="s">
        <v>1052</v>
      </c>
      <c r="Y825">
        <v>1749</v>
      </c>
      <c r="Z825">
        <v>0</v>
      </c>
      <c r="AA825">
        <v>0</v>
      </c>
      <c r="AB825">
        <f t="shared" si="64"/>
        <v>1749</v>
      </c>
      <c r="AC825">
        <v>0</v>
      </c>
      <c r="AD825">
        <v>13496</v>
      </c>
      <c r="AE825">
        <v>13</v>
      </c>
      <c r="AF825">
        <v>0</v>
      </c>
      <c r="AG825">
        <v>0</v>
      </c>
      <c r="AH825">
        <v>1762</v>
      </c>
    </row>
    <row r="826" spans="1:34" x14ac:dyDescent="0.25">
      <c r="A826" t="str">
        <f t="shared" si="60"/>
        <v>TGHU67910145703308800</v>
      </c>
      <c r="B826" t="s">
        <v>917</v>
      </c>
      <c r="C826" s="22">
        <v>5703308800</v>
      </c>
      <c r="D826" s="20">
        <v>43732</v>
      </c>
      <c r="E826" t="s">
        <v>1046</v>
      </c>
      <c r="F826">
        <v>100</v>
      </c>
      <c r="G826" t="s">
        <v>1047</v>
      </c>
      <c r="H826">
        <v>18146</v>
      </c>
      <c r="I826">
        <v>20149.5</v>
      </c>
      <c r="J826">
        <v>0</v>
      </c>
      <c r="K826">
        <v>874.91</v>
      </c>
      <c r="L826" t="s">
        <v>1048</v>
      </c>
      <c r="M826">
        <f t="shared" si="61"/>
        <v>19020.91</v>
      </c>
      <c r="N826" s="25">
        <f t="shared" si="62"/>
        <v>8.0017202121244466</v>
      </c>
      <c r="O826" s="19">
        <f t="shared" si="63"/>
        <v>8.1</v>
      </c>
      <c r="P826">
        <v>300</v>
      </c>
      <c r="Q826">
        <v>0</v>
      </c>
      <c r="R826">
        <v>0</v>
      </c>
      <c r="S826">
        <v>300</v>
      </c>
      <c r="T826">
        <v>1.01</v>
      </c>
      <c r="U826" t="s">
        <v>1056</v>
      </c>
      <c r="V826" t="s">
        <v>1057</v>
      </c>
      <c r="W826" t="s">
        <v>1051</v>
      </c>
      <c r="X826" t="s">
        <v>1052</v>
      </c>
      <c r="Y826">
        <v>1522</v>
      </c>
      <c r="Z826">
        <v>0</v>
      </c>
      <c r="AA826">
        <v>0</v>
      </c>
      <c r="AB826">
        <f t="shared" si="64"/>
        <v>1522</v>
      </c>
      <c r="AC826">
        <v>0</v>
      </c>
      <c r="AD826">
        <v>4169</v>
      </c>
      <c r="AE826">
        <v>11</v>
      </c>
      <c r="AF826">
        <v>0</v>
      </c>
      <c r="AG826">
        <v>0</v>
      </c>
      <c r="AH826">
        <v>1533</v>
      </c>
    </row>
    <row r="827" spans="1:34" x14ac:dyDescent="0.25">
      <c r="A827" t="str">
        <f t="shared" si="60"/>
        <v>TLLU60738024202929890</v>
      </c>
      <c r="B827" t="s">
        <v>926</v>
      </c>
      <c r="C827" s="22">
        <v>4202929890</v>
      </c>
      <c r="D827" s="20">
        <v>43711</v>
      </c>
      <c r="E827" t="s">
        <v>1046</v>
      </c>
      <c r="F827">
        <v>100</v>
      </c>
      <c r="G827" t="s">
        <v>1047</v>
      </c>
      <c r="H827">
        <v>18923</v>
      </c>
      <c r="I827">
        <v>21011.599999999999</v>
      </c>
      <c r="J827">
        <v>0</v>
      </c>
      <c r="K827">
        <v>989.93</v>
      </c>
      <c r="L827" t="s">
        <v>1048</v>
      </c>
      <c r="M827">
        <f t="shared" si="61"/>
        <v>19912.93</v>
      </c>
      <c r="N827" s="25">
        <f t="shared" si="62"/>
        <v>2.6314560438870624</v>
      </c>
      <c r="O827" s="19">
        <f t="shared" si="63"/>
        <v>2.7</v>
      </c>
      <c r="P827">
        <v>466</v>
      </c>
      <c r="Q827">
        <v>0</v>
      </c>
      <c r="R827">
        <v>0</v>
      </c>
      <c r="S827">
        <v>950</v>
      </c>
      <c r="T827">
        <v>2.14</v>
      </c>
      <c r="U827" t="s">
        <v>1058</v>
      </c>
      <c r="V827" t="s">
        <v>1059</v>
      </c>
      <c r="W827" t="s">
        <v>1051</v>
      </c>
      <c r="X827" t="s">
        <v>1052</v>
      </c>
      <c r="Y827">
        <v>524</v>
      </c>
      <c r="Z827">
        <v>0</v>
      </c>
      <c r="AA827">
        <v>28</v>
      </c>
      <c r="AB827">
        <f t="shared" si="64"/>
        <v>552</v>
      </c>
      <c r="AC827">
        <v>0</v>
      </c>
      <c r="AD827">
        <v>4085</v>
      </c>
      <c r="AE827">
        <v>13</v>
      </c>
      <c r="AF827">
        <v>0</v>
      </c>
      <c r="AG827">
        <v>0</v>
      </c>
      <c r="AH827">
        <v>565</v>
      </c>
    </row>
    <row r="828" spans="1:34" x14ac:dyDescent="0.25">
      <c r="A828" t="str">
        <f t="shared" si="60"/>
        <v>TLLU60738026307909899</v>
      </c>
      <c r="B828" t="s">
        <v>926</v>
      </c>
      <c r="C828" s="22">
        <v>6307909899</v>
      </c>
      <c r="D828" s="20">
        <v>43711</v>
      </c>
      <c r="E828" t="s">
        <v>1046</v>
      </c>
      <c r="F828">
        <v>100</v>
      </c>
      <c r="G828" t="s">
        <v>1047</v>
      </c>
      <c r="H828">
        <v>1421</v>
      </c>
      <c r="I828">
        <v>1578.24</v>
      </c>
      <c r="J828">
        <v>0</v>
      </c>
      <c r="K828">
        <v>989.93</v>
      </c>
      <c r="L828" t="s">
        <v>1048</v>
      </c>
      <c r="M828">
        <f t="shared" si="61"/>
        <v>2410.9299999999998</v>
      </c>
      <c r="N828" s="25">
        <f t="shared" si="62"/>
        <v>3.8159548390040361</v>
      </c>
      <c r="O828" s="19">
        <f t="shared" si="63"/>
        <v>3.9</v>
      </c>
      <c r="P828">
        <v>35</v>
      </c>
      <c r="Q828">
        <v>0</v>
      </c>
      <c r="R828">
        <v>0</v>
      </c>
      <c r="S828">
        <v>950</v>
      </c>
      <c r="T828">
        <v>2.14</v>
      </c>
      <c r="U828" t="s">
        <v>1058</v>
      </c>
      <c r="V828" t="s">
        <v>1059</v>
      </c>
      <c r="W828" t="s">
        <v>1051</v>
      </c>
      <c r="X828" t="s">
        <v>1052</v>
      </c>
      <c r="Y828">
        <v>92</v>
      </c>
      <c r="Z828">
        <v>0</v>
      </c>
      <c r="AA828">
        <v>0</v>
      </c>
      <c r="AB828">
        <f t="shared" si="64"/>
        <v>92</v>
      </c>
      <c r="AC828">
        <v>0</v>
      </c>
      <c r="AD828">
        <v>317</v>
      </c>
      <c r="AE828">
        <v>0</v>
      </c>
      <c r="AF828">
        <v>0</v>
      </c>
      <c r="AG828">
        <v>0</v>
      </c>
      <c r="AH828">
        <v>92</v>
      </c>
    </row>
    <row r="829" spans="1:34" x14ac:dyDescent="0.25">
      <c r="A829" t="str">
        <f t="shared" si="60"/>
        <v>TLLU60738028205200000</v>
      </c>
      <c r="B829" t="s">
        <v>926</v>
      </c>
      <c r="C829" s="22">
        <v>8205200000</v>
      </c>
      <c r="D829" s="20">
        <v>43711</v>
      </c>
      <c r="E829" t="s">
        <v>1046</v>
      </c>
      <c r="F829">
        <v>100</v>
      </c>
      <c r="G829" t="s">
        <v>1047</v>
      </c>
      <c r="H829">
        <v>8398</v>
      </c>
      <c r="I829">
        <v>9325.2000000000007</v>
      </c>
      <c r="J829">
        <v>0</v>
      </c>
      <c r="K829">
        <v>989.93</v>
      </c>
      <c r="L829" t="s">
        <v>1048</v>
      </c>
      <c r="M829">
        <f t="shared" si="61"/>
        <v>9387.93</v>
      </c>
      <c r="N829" s="25">
        <f t="shared" si="62"/>
        <v>3.3979801724128746</v>
      </c>
      <c r="O829" s="19">
        <f t="shared" si="63"/>
        <v>3.4</v>
      </c>
      <c r="P829">
        <v>207</v>
      </c>
      <c r="Q829">
        <v>0</v>
      </c>
      <c r="R829">
        <v>0</v>
      </c>
      <c r="S829">
        <v>950</v>
      </c>
      <c r="T829">
        <v>2.14</v>
      </c>
      <c r="U829" t="s">
        <v>1058</v>
      </c>
      <c r="V829" t="s">
        <v>1059</v>
      </c>
      <c r="W829" t="s">
        <v>1051</v>
      </c>
      <c r="X829" t="s">
        <v>1052</v>
      </c>
      <c r="Y829">
        <v>319</v>
      </c>
      <c r="Z829">
        <v>0</v>
      </c>
      <c r="AA829">
        <v>0</v>
      </c>
      <c r="AB829">
        <f t="shared" si="64"/>
        <v>319</v>
      </c>
      <c r="AC829">
        <v>0</v>
      </c>
      <c r="AD829">
        <v>1828</v>
      </c>
      <c r="AE829">
        <v>0</v>
      </c>
      <c r="AF829">
        <v>0</v>
      </c>
      <c r="AG829">
        <v>0</v>
      </c>
      <c r="AH829">
        <v>319</v>
      </c>
    </row>
    <row r="830" spans="1:34" x14ac:dyDescent="0.25">
      <c r="A830" t="str">
        <f t="shared" si="60"/>
        <v>TLLU60738028206000000</v>
      </c>
      <c r="B830" t="s">
        <v>926</v>
      </c>
      <c r="C830" s="22">
        <v>8206000000</v>
      </c>
      <c r="D830" s="20">
        <v>43711</v>
      </c>
      <c r="E830" t="s">
        <v>1046</v>
      </c>
      <c r="F830">
        <v>100</v>
      </c>
      <c r="G830" t="s">
        <v>1047</v>
      </c>
      <c r="H830">
        <v>1353</v>
      </c>
      <c r="I830">
        <v>1502.4</v>
      </c>
      <c r="J830">
        <v>0</v>
      </c>
      <c r="K830">
        <v>989.93</v>
      </c>
      <c r="L830" t="s">
        <v>1048</v>
      </c>
      <c r="M830">
        <f t="shared" si="61"/>
        <v>2342.9299999999998</v>
      </c>
      <c r="N830" s="25">
        <f t="shared" si="62"/>
        <v>2.1767615763168342</v>
      </c>
      <c r="O830" s="19">
        <f t="shared" si="63"/>
        <v>2.2000000000000002</v>
      </c>
      <c r="P830">
        <v>33</v>
      </c>
      <c r="Q830">
        <v>0</v>
      </c>
      <c r="R830">
        <v>0</v>
      </c>
      <c r="S830">
        <v>950</v>
      </c>
      <c r="T830">
        <v>2.14</v>
      </c>
      <c r="U830" t="s">
        <v>1058</v>
      </c>
      <c r="V830" t="s">
        <v>1059</v>
      </c>
      <c r="W830" t="s">
        <v>1051</v>
      </c>
      <c r="X830" t="s">
        <v>1052</v>
      </c>
      <c r="Y830">
        <v>51</v>
      </c>
      <c r="Z830">
        <v>0</v>
      </c>
      <c r="AA830">
        <v>0</v>
      </c>
      <c r="AB830">
        <f t="shared" si="64"/>
        <v>51</v>
      </c>
      <c r="AC830">
        <v>0</v>
      </c>
      <c r="AD830">
        <v>294</v>
      </c>
      <c r="AE830">
        <v>0</v>
      </c>
      <c r="AF830">
        <v>0</v>
      </c>
      <c r="AG830">
        <v>0</v>
      </c>
      <c r="AH830">
        <v>51</v>
      </c>
    </row>
    <row r="831" spans="1:34" x14ac:dyDescent="0.25">
      <c r="A831" t="str">
        <f t="shared" si="60"/>
        <v>TLLU60738023918109090</v>
      </c>
      <c r="B831" t="s">
        <v>926</v>
      </c>
      <c r="C831" s="22">
        <v>3918109090</v>
      </c>
      <c r="D831" s="20">
        <v>43711</v>
      </c>
      <c r="E831" t="s">
        <v>1046</v>
      </c>
      <c r="F831">
        <v>100</v>
      </c>
      <c r="G831" t="s">
        <v>1047</v>
      </c>
      <c r="H831">
        <v>8507</v>
      </c>
      <c r="I831">
        <v>9446.08</v>
      </c>
      <c r="J831">
        <v>0</v>
      </c>
      <c r="K831">
        <v>989.93</v>
      </c>
      <c r="L831" t="s">
        <v>1048</v>
      </c>
      <c r="M831">
        <f t="shared" si="61"/>
        <v>9496.93</v>
      </c>
      <c r="N831" s="25">
        <f t="shared" si="62"/>
        <v>5.9703504185036635</v>
      </c>
      <c r="O831" s="19">
        <f t="shared" si="63"/>
        <v>6</v>
      </c>
      <c r="P831">
        <v>209</v>
      </c>
      <c r="Q831">
        <v>0</v>
      </c>
      <c r="R831">
        <v>0</v>
      </c>
      <c r="S831">
        <v>950</v>
      </c>
      <c r="T831">
        <v>2.14</v>
      </c>
      <c r="U831" t="s">
        <v>1058</v>
      </c>
      <c r="V831" t="s">
        <v>1059</v>
      </c>
      <c r="W831" t="s">
        <v>1051</v>
      </c>
      <c r="X831" t="s">
        <v>1052</v>
      </c>
      <c r="Y831">
        <v>567</v>
      </c>
      <c r="Z831">
        <v>0</v>
      </c>
      <c r="AA831">
        <v>0</v>
      </c>
      <c r="AB831">
        <f t="shared" si="64"/>
        <v>567</v>
      </c>
      <c r="AC831">
        <v>0</v>
      </c>
      <c r="AD831">
        <v>1900</v>
      </c>
      <c r="AE831">
        <v>0</v>
      </c>
      <c r="AF831">
        <v>0</v>
      </c>
      <c r="AG831">
        <v>0</v>
      </c>
      <c r="AH831">
        <v>567</v>
      </c>
    </row>
    <row r="832" spans="1:34" x14ac:dyDescent="0.25">
      <c r="A832" t="str">
        <f t="shared" si="60"/>
        <v>TRDU77121938516299900</v>
      </c>
      <c r="B832" t="s">
        <v>934</v>
      </c>
      <c r="C832" s="22">
        <v>8516299900</v>
      </c>
      <c r="D832" s="20">
        <v>43727</v>
      </c>
      <c r="E832" t="s">
        <v>1046</v>
      </c>
      <c r="F832">
        <v>100</v>
      </c>
      <c r="G832" t="s">
        <v>1048</v>
      </c>
      <c r="H832">
        <v>1355</v>
      </c>
      <c r="I832">
        <v>1505</v>
      </c>
      <c r="J832">
        <v>0</v>
      </c>
      <c r="K832">
        <v>1026.29</v>
      </c>
      <c r="L832" t="s">
        <v>1048</v>
      </c>
      <c r="M832">
        <f t="shared" si="61"/>
        <v>2381.29</v>
      </c>
      <c r="N832" s="25">
        <f t="shared" si="62"/>
        <v>1.5957737192866053</v>
      </c>
      <c r="O832" s="19">
        <f t="shared" si="63"/>
        <v>1.6</v>
      </c>
      <c r="P832">
        <v>16</v>
      </c>
      <c r="Q832">
        <v>0</v>
      </c>
      <c r="R832">
        <v>0</v>
      </c>
      <c r="S832">
        <v>300</v>
      </c>
      <c r="T832">
        <v>1.29</v>
      </c>
      <c r="U832" t="s">
        <v>1056</v>
      </c>
      <c r="V832" t="s">
        <v>1057</v>
      </c>
      <c r="W832" t="s">
        <v>1051</v>
      </c>
      <c r="X832" t="s">
        <v>1052</v>
      </c>
      <c r="Y832">
        <v>38</v>
      </c>
      <c r="Z832">
        <v>0</v>
      </c>
      <c r="AA832">
        <v>0</v>
      </c>
      <c r="AB832">
        <f t="shared" si="64"/>
        <v>38</v>
      </c>
      <c r="AC832">
        <v>0</v>
      </c>
      <c r="AD832">
        <v>293</v>
      </c>
      <c r="AE832">
        <v>6</v>
      </c>
      <c r="AF832">
        <v>0</v>
      </c>
      <c r="AG832">
        <v>0</v>
      </c>
      <c r="AH832">
        <v>44</v>
      </c>
    </row>
    <row r="833" spans="1:34" x14ac:dyDescent="0.25">
      <c r="A833" t="str">
        <f t="shared" si="60"/>
        <v>TRDU77121938467298000</v>
      </c>
      <c r="B833" t="s">
        <v>934</v>
      </c>
      <c r="C833" s="22">
        <v>8467298000</v>
      </c>
      <c r="D833" s="20">
        <v>43727</v>
      </c>
      <c r="E833" t="s">
        <v>1046</v>
      </c>
      <c r="F833">
        <v>100</v>
      </c>
      <c r="G833" t="s">
        <v>1048</v>
      </c>
      <c r="H833">
        <v>17444</v>
      </c>
      <c r="I833">
        <v>136823.75</v>
      </c>
      <c r="J833">
        <v>0</v>
      </c>
      <c r="K833">
        <v>1026.29</v>
      </c>
      <c r="L833" t="s">
        <v>1048</v>
      </c>
      <c r="M833">
        <f t="shared" si="61"/>
        <v>18470.29</v>
      </c>
      <c r="N833" s="25">
        <f t="shared" si="62"/>
        <v>2.6529090772261834</v>
      </c>
      <c r="O833" s="19">
        <f t="shared" si="63"/>
        <v>2.7</v>
      </c>
      <c r="P833">
        <v>203</v>
      </c>
      <c r="Q833">
        <v>0</v>
      </c>
      <c r="R833">
        <v>0</v>
      </c>
      <c r="S833">
        <v>300</v>
      </c>
      <c r="T833">
        <v>1.29</v>
      </c>
      <c r="U833" t="s">
        <v>1056</v>
      </c>
      <c r="V833" t="s">
        <v>1057</v>
      </c>
      <c r="W833" t="s">
        <v>1051</v>
      </c>
      <c r="X833" t="s">
        <v>1052</v>
      </c>
      <c r="Y833">
        <v>490</v>
      </c>
      <c r="Z833">
        <v>0</v>
      </c>
      <c r="AA833">
        <v>0</v>
      </c>
      <c r="AB833">
        <f t="shared" si="64"/>
        <v>490</v>
      </c>
      <c r="AC833">
        <v>0</v>
      </c>
      <c r="AD833">
        <v>3767</v>
      </c>
      <c r="AE833">
        <v>0</v>
      </c>
      <c r="AF833">
        <v>0</v>
      </c>
      <c r="AG833">
        <v>0</v>
      </c>
      <c r="AH833">
        <v>490</v>
      </c>
    </row>
    <row r="834" spans="1:34" x14ac:dyDescent="0.25">
      <c r="A834" t="str">
        <f t="shared" si="60"/>
        <v>TRDU77121936307909899</v>
      </c>
      <c r="B834" t="s">
        <v>934</v>
      </c>
      <c r="C834" s="22">
        <v>6307909899</v>
      </c>
      <c r="D834" s="20">
        <v>43727</v>
      </c>
      <c r="E834" t="s">
        <v>1046</v>
      </c>
      <c r="F834">
        <v>100</v>
      </c>
      <c r="G834" t="s">
        <v>1048</v>
      </c>
      <c r="H834">
        <v>6919</v>
      </c>
      <c r="I834">
        <v>7683</v>
      </c>
      <c r="J834">
        <v>0</v>
      </c>
      <c r="K834">
        <v>1026.29</v>
      </c>
      <c r="L834" t="s">
        <v>1048</v>
      </c>
      <c r="M834">
        <f t="shared" si="61"/>
        <v>7945.29</v>
      </c>
      <c r="N834" s="25">
        <f t="shared" si="62"/>
        <v>5.7014910720691123</v>
      </c>
      <c r="O834" s="19">
        <f t="shared" si="63"/>
        <v>5.8</v>
      </c>
      <c r="P834">
        <v>81</v>
      </c>
      <c r="Q834">
        <v>0</v>
      </c>
      <c r="R834">
        <v>0</v>
      </c>
      <c r="S834">
        <v>300</v>
      </c>
      <c r="T834">
        <v>1.29</v>
      </c>
      <c r="U834" t="s">
        <v>1056</v>
      </c>
      <c r="V834" t="s">
        <v>1057</v>
      </c>
      <c r="W834" t="s">
        <v>1051</v>
      </c>
      <c r="X834" t="s">
        <v>1052</v>
      </c>
      <c r="Y834">
        <v>453</v>
      </c>
      <c r="Z834">
        <v>0</v>
      </c>
      <c r="AA834">
        <v>0</v>
      </c>
      <c r="AB834">
        <f t="shared" si="64"/>
        <v>453</v>
      </c>
      <c r="AC834">
        <v>0</v>
      </c>
      <c r="AD834">
        <v>1546</v>
      </c>
      <c r="AE834">
        <v>0</v>
      </c>
      <c r="AF834">
        <v>0</v>
      </c>
      <c r="AG834">
        <v>0</v>
      </c>
      <c r="AH834">
        <v>453</v>
      </c>
    </row>
    <row r="835" spans="1:34" x14ac:dyDescent="0.25">
      <c r="A835" t="str">
        <f t="shared" ref="A835:A898" si="65">CONCATENATE(B835,C835)</f>
        <v>TRDU77131215703308800</v>
      </c>
      <c r="B835" t="s">
        <v>938</v>
      </c>
      <c r="C835" s="22">
        <v>5703308800</v>
      </c>
      <c r="D835" s="20">
        <v>43732</v>
      </c>
      <c r="E835" t="s">
        <v>1046</v>
      </c>
      <c r="F835">
        <v>100</v>
      </c>
      <c r="G835" t="s">
        <v>1047</v>
      </c>
      <c r="H835">
        <v>8306</v>
      </c>
      <c r="I835">
        <v>9223.5</v>
      </c>
      <c r="J835">
        <v>0</v>
      </c>
      <c r="K835">
        <v>498.41</v>
      </c>
      <c r="L835" t="s">
        <v>1048</v>
      </c>
      <c r="M835">
        <f t="shared" ref="M835:M898" si="66">H835+K835</f>
        <v>8804.41</v>
      </c>
      <c r="N835" s="25">
        <f t="shared" ref="N835:N898" si="67">(Y835/M835)*100</f>
        <v>7.9959929171858191</v>
      </c>
      <c r="O835" s="19">
        <f t="shared" ref="O835:O898" si="68">ROUNDUP(N835,1)</f>
        <v>8</v>
      </c>
      <c r="P835">
        <v>300</v>
      </c>
      <c r="Q835">
        <v>0</v>
      </c>
      <c r="R835">
        <v>0</v>
      </c>
      <c r="S835">
        <v>300</v>
      </c>
      <c r="T835">
        <v>0.46</v>
      </c>
      <c r="U835" t="s">
        <v>1056</v>
      </c>
      <c r="V835" t="s">
        <v>1057</v>
      </c>
      <c r="W835" t="s">
        <v>1051</v>
      </c>
      <c r="X835" t="s">
        <v>1052</v>
      </c>
      <c r="Y835">
        <v>704</v>
      </c>
      <c r="Z835">
        <v>0</v>
      </c>
      <c r="AA835">
        <v>0</v>
      </c>
      <c r="AB835">
        <f t="shared" ref="AB835:AB898" si="69">Y835+Z835+AA835</f>
        <v>704</v>
      </c>
      <c r="AC835">
        <v>0</v>
      </c>
      <c r="AD835">
        <v>1962</v>
      </c>
      <c r="AE835">
        <v>6</v>
      </c>
      <c r="AF835">
        <v>0</v>
      </c>
      <c r="AG835">
        <v>0</v>
      </c>
      <c r="AH835">
        <v>710</v>
      </c>
    </row>
    <row r="836" spans="1:34" x14ac:dyDescent="0.25">
      <c r="A836" t="str">
        <f t="shared" si="65"/>
        <v>TRHU21783306802100000</v>
      </c>
      <c r="B836" t="s">
        <v>939</v>
      </c>
      <c r="C836" s="22">
        <v>6802100000</v>
      </c>
      <c r="D836" s="20">
        <v>43710</v>
      </c>
      <c r="E836" t="s">
        <v>1077</v>
      </c>
      <c r="F836">
        <v>400</v>
      </c>
      <c r="G836" t="s">
        <v>1048</v>
      </c>
      <c r="H836">
        <v>32064</v>
      </c>
      <c r="I836">
        <v>32064</v>
      </c>
      <c r="J836">
        <v>0</v>
      </c>
      <c r="K836">
        <v>301.60000000000002</v>
      </c>
      <c r="L836" t="s">
        <v>1048</v>
      </c>
      <c r="M836">
        <f t="shared" si="66"/>
        <v>32365.599999999999</v>
      </c>
      <c r="N836" s="25">
        <f t="shared" si="67"/>
        <v>0</v>
      </c>
      <c r="O836" s="19">
        <f t="shared" si="68"/>
        <v>0</v>
      </c>
      <c r="P836">
        <v>300</v>
      </c>
      <c r="Q836">
        <v>0</v>
      </c>
      <c r="R836">
        <v>0</v>
      </c>
      <c r="S836">
        <v>300</v>
      </c>
      <c r="T836">
        <v>1.6</v>
      </c>
      <c r="U836" t="s">
        <v>1056</v>
      </c>
      <c r="V836" t="s">
        <v>1057</v>
      </c>
      <c r="W836" t="s">
        <v>1051</v>
      </c>
      <c r="X836" t="s">
        <v>1052</v>
      </c>
      <c r="Y836">
        <v>0</v>
      </c>
      <c r="Z836">
        <v>0</v>
      </c>
      <c r="AA836">
        <v>0</v>
      </c>
      <c r="AB836">
        <f t="shared" si="69"/>
        <v>0</v>
      </c>
      <c r="AC836">
        <v>0</v>
      </c>
      <c r="AD836">
        <v>6533</v>
      </c>
      <c r="AE836">
        <v>27</v>
      </c>
      <c r="AF836">
        <v>0</v>
      </c>
      <c r="AG836">
        <v>0</v>
      </c>
      <c r="AH836">
        <v>27</v>
      </c>
    </row>
    <row r="837" spans="1:34" x14ac:dyDescent="0.25">
      <c r="A837" t="str">
        <f t="shared" si="65"/>
        <v>TRLU68790234421100000</v>
      </c>
      <c r="B837" t="s">
        <v>947</v>
      </c>
      <c r="C837" s="22">
        <v>4421100000</v>
      </c>
      <c r="D837" s="20">
        <v>43724</v>
      </c>
      <c r="E837" t="s">
        <v>1046</v>
      </c>
      <c r="F837">
        <v>100</v>
      </c>
      <c r="G837" t="s">
        <v>1055</v>
      </c>
      <c r="H837">
        <v>19629</v>
      </c>
      <c r="I837">
        <v>153964.79999999999</v>
      </c>
      <c r="J837">
        <v>0</v>
      </c>
      <c r="K837">
        <v>1000.98</v>
      </c>
      <c r="L837" t="s">
        <v>1048</v>
      </c>
      <c r="M837">
        <f t="shared" si="66"/>
        <v>20629.98</v>
      </c>
      <c r="N837" s="25">
        <f t="shared" si="67"/>
        <v>0</v>
      </c>
      <c r="O837" s="19">
        <f t="shared" si="68"/>
        <v>0</v>
      </c>
      <c r="P837">
        <v>950</v>
      </c>
      <c r="Q837">
        <v>0</v>
      </c>
      <c r="R837">
        <v>0</v>
      </c>
      <c r="S837">
        <v>950</v>
      </c>
      <c r="T837">
        <v>7.7</v>
      </c>
      <c r="U837" t="s">
        <v>1058</v>
      </c>
      <c r="V837" t="s">
        <v>1059</v>
      </c>
      <c r="W837" t="s">
        <v>1051</v>
      </c>
      <c r="X837" t="s">
        <v>1052</v>
      </c>
      <c r="Y837">
        <v>0</v>
      </c>
      <c r="Z837">
        <v>0</v>
      </c>
      <c r="AA837">
        <v>19</v>
      </c>
      <c r="AB837">
        <f t="shared" si="69"/>
        <v>19</v>
      </c>
      <c r="AC837">
        <v>0</v>
      </c>
      <c r="AD837">
        <v>4320</v>
      </c>
      <c r="AE837">
        <v>13</v>
      </c>
      <c r="AF837">
        <v>0</v>
      </c>
      <c r="AG837">
        <v>0</v>
      </c>
      <c r="AH837">
        <v>32</v>
      </c>
    </row>
    <row r="838" spans="1:34" x14ac:dyDescent="0.25">
      <c r="A838" t="str">
        <f t="shared" si="65"/>
        <v>TTNU41845633918109090</v>
      </c>
      <c r="B838" t="s">
        <v>961</v>
      </c>
      <c r="C838" s="22">
        <v>3918109090</v>
      </c>
      <c r="D838" s="20">
        <v>43712</v>
      </c>
      <c r="E838" t="s">
        <v>1046</v>
      </c>
      <c r="F838">
        <v>100</v>
      </c>
      <c r="G838" t="s">
        <v>1048</v>
      </c>
      <c r="H838">
        <v>11464</v>
      </c>
      <c r="I838">
        <v>89919.4</v>
      </c>
      <c r="J838">
        <v>0</v>
      </c>
      <c r="K838">
        <v>989.31</v>
      </c>
      <c r="L838" t="s">
        <v>1048</v>
      </c>
      <c r="M838">
        <f t="shared" si="66"/>
        <v>12453.31</v>
      </c>
      <c r="N838" s="25">
        <f t="shared" si="67"/>
        <v>6.207185077702233</v>
      </c>
      <c r="O838" s="19">
        <f t="shared" si="68"/>
        <v>6.3</v>
      </c>
      <c r="P838">
        <v>417</v>
      </c>
      <c r="Q838">
        <v>0</v>
      </c>
      <c r="R838">
        <v>0</v>
      </c>
      <c r="S838">
        <v>950</v>
      </c>
      <c r="T838">
        <v>1.31</v>
      </c>
      <c r="U838" t="s">
        <v>1058</v>
      </c>
      <c r="V838" t="s">
        <v>1059</v>
      </c>
      <c r="W838" t="s">
        <v>1051</v>
      </c>
      <c r="X838" t="s">
        <v>1052</v>
      </c>
      <c r="Y838">
        <v>773</v>
      </c>
      <c r="Z838">
        <v>0</v>
      </c>
      <c r="AA838">
        <v>0</v>
      </c>
      <c r="AB838">
        <f t="shared" si="69"/>
        <v>773</v>
      </c>
      <c r="AC838">
        <v>0</v>
      </c>
      <c r="AD838">
        <v>2618</v>
      </c>
      <c r="AE838">
        <v>13</v>
      </c>
      <c r="AF838">
        <v>0</v>
      </c>
      <c r="AG838">
        <v>0</v>
      </c>
      <c r="AH838">
        <v>786</v>
      </c>
    </row>
    <row r="839" spans="1:34" x14ac:dyDescent="0.25">
      <c r="A839" t="str">
        <f t="shared" si="65"/>
        <v>TTNU41845638302500000</v>
      </c>
      <c r="B839" t="s">
        <v>961</v>
      </c>
      <c r="C839" s="22">
        <v>8302500000</v>
      </c>
      <c r="D839" s="20">
        <v>43712</v>
      </c>
      <c r="E839" t="s">
        <v>1046</v>
      </c>
      <c r="F839">
        <v>100</v>
      </c>
      <c r="G839" t="s">
        <v>1048</v>
      </c>
      <c r="H839">
        <v>497</v>
      </c>
      <c r="I839">
        <v>552.24</v>
      </c>
      <c r="J839">
        <v>0</v>
      </c>
      <c r="K839">
        <v>989.31</v>
      </c>
      <c r="L839" t="s">
        <v>1048</v>
      </c>
      <c r="M839">
        <f t="shared" si="66"/>
        <v>1486.31</v>
      </c>
      <c r="N839" s="25">
        <f t="shared" si="67"/>
        <v>0.94193001459991521</v>
      </c>
      <c r="O839" s="19">
        <f t="shared" si="68"/>
        <v>1</v>
      </c>
      <c r="P839">
        <v>18</v>
      </c>
      <c r="Q839">
        <v>0</v>
      </c>
      <c r="R839">
        <v>0</v>
      </c>
      <c r="S839">
        <v>950</v>
      </c>
      <c r="T839">
        <v>1.31</v>
      </c>
      <c r="U839" t="s">
        <v>1058</v>
      </c>
      <c r="V839" t="s">
        <v>1059</v>
      </c>
      <c r="W839" t="s">
        <v>1051</v>
      </c>
      <c r="X839" t="s">
        <v>1052</v>
      </c>
      <c r="Y839">
        <v>14</v>
      </c>
      <c r="Z839">
        <v>0</v>
      </c>
      <c r="AA839">
        <v>0</v>
      </c>
      <c r="AB839">
        <f t="shared" si="69"/>
        <v>14</v>
      </c>
      <c r="AC839">
        <v>0</v>
      </c>
      <c r="AD839">
        <v>110</v>
      </c>
      <c r="AE839">
        <v>0</v>
      </c>
      <c r="AF839">
        <v>0</v>
      </c>
      <c r="AG839">
        <v>0</v>
      </c>
      <c r="AH839">
        <v>14</v>
      </c>
    </row>
    <row r="840" spans="1:34" x14ac:dyDescent="0.25">
      <c r="A840" t="str">
        <f t="shared" si="65"/>
        <v>TTNU41845639403208000</v>
      </c>
      <c r="B840" t="s">
        <v>961</v>
      </c>
      <c r="C840" s="22">
        <v>9403208000</v>
      </c>
      <c r="D840" s="20">
        <v>43712</v>
      </c>
      <c r="E840" t="s">
        <v>1046</v>
      </c>
      <c r="F840">
        <v>100</v>
      </c>
      <c r="G840" t="s">
        <v>1048</v>
      </c>
      <c r="H840">
        <v>13383</v>
      </c>
      <c r="I840">
        <v>14860.8</v>
      </c>
      <c r="J840">
        <v>0</v>
      </c>
      <c r="K840">
        <v>989.31</v>
      </c>
      <c r="L840" t="s">
        <v>1048</v>
      </c>
      <c r="M840">
        <f t="shared" si="66"/>
        <v>14372.31</v>
      </c>
      <c r="N840" s="25">
        <f t="shared" si="67"/>
        <v>0</v>
      </c>
      <c r="O840" s="19">
        <f t="shared" si="68"/>
        <v>0</v>
      </c>
      <c r="P840">
        <v>487</v>
      </c>
      <c r="Q840">
        <v>0</v>
      </c>
      <c r="R840">
        <v>0</v>
      </c>
      <c r="S840">
        <v>950</v>
      </c>
      <c r="T840">
        <v>1.31</v>
      </c>
      <c r="U840" t="s">
        <v>1058</v>
      </c>
      <c r="V840" t="s">
        <v>1059</v>
      </c>
      <c r="W840" t="s">
        <v>1051</v>
      </c>
      <c r="X840" t="s">
        <v>1052</v>
      </c>
      <c r="Y840">
        <v>0</v>
      </c>
      <c r="Z840">
        <v>0</v>
      </c>
      <c r="AA840">
        <v>25</v>
      </c>
      <c r="AB840">
        <f t="shared" si="69"/>
        <v>25</v>
      </c>
      <c r="AC840">
        <v>0</v>
      </c>
      <c r="AD840">
        <v>2880</v>
      </c>
      <c r="AE840">
        <v>0</v>
      </c>
      <c r="AF840">
        <v>0</v>
      </c>
      <c r="AG840">
        <v>0</v>
      </c>
      <c r="AH840">
        <v>25</v>
      </c>
    </row>
    <row r="841" spans="1:34" x14ac:dyDescent="0.25">
      <c r="A841" t="str">
        <f t="shared" si="65"/>
        <v>TTNU41845639403901090</v>
      </c>
      <c r="B841" t="s">
        <v>961</v>
      </c>
      <c r="C841" s="22">
        <v>9403901090</v>
      </c>
      <c r="D841" s="20">
        <v>43712</v>
      </c>
      <c r="E841" t="s">
        <v>1046</v>
      </c>
      <c r="F841">
        <v>100</v>
      </c>
      <c r="G841" t="s">
        <v>1048</v>
      </c>
      <c r="H841">
        <v>772</v>
      </c>
      <c r="I841">
        <v>856.8</v>
      </c>
      <c r="J841">
        <v>0</v>
      </c>
      <c r="K841">
        <v>989.31</v>
      </c>
      <c r="L841" t="s">
        <v>1048</v>
      </c>
      <c r="M841">
        <f t="shared" si="66"/>
        <v>1761.31</v>
      </c>
      <c r="N841" s="25">
        <f t="shared" si="67"/>
        <v>1.2490702942696061</v>
      </c>
      <c r="O841" s="19">
        <f t="shared" si="68"/>
        <v>1.3</v>
      </c>
      <c r="P841">
        <v>28</v>
      </c>
      <c r="Q841">
        <v>0</v>
      </c>
      <c r="R841">
        <v>0</v>
      </c>
      <c r="S841">
        <v>950</v>
      </c>
      <c r="T841">
        <v>1.31</v>
      </c>
      <c r="U841" t="s">
        <v>1058</v>
      </c>
      <c r="V841" t="s">
        <v>1059</v>
      </c>
      <c r="W841" t="s">
        <v>1051</v>
      </c>
      <c r="X841" t="s">
        <v>1052</v>
      </c>
      <c r="Y841">
        <v>22</v>
      </c>
      <c r="Z841">
        <v>0</v>
      </c>
      <c r="AA841">
        <v>0</v>
      </c>
      <c r="AB841">
        <f t="shared" si="69"/>
        <v>22</v>
      </c>
      <c r="AC841">
        <v>0</v>
      </c>
      <c r="AD841">
        <v>170</v>
      </c>
      <c r="AE841">
        <v>0</v>
      </c>
      <c r="AF841">
        <v>0</v>
      </c>
      <c r="AG841">
        <v>0</v>
      </c>
      <c r="AH841">
        <v>22</v>
      </c>
    </row>
    <row r="842" spans="1:34" x14ac:dyDescent="0.25">
      <c r="A842" t="str">
        <f t="shared" si="65"/>
        <v>TTNU50535059603909100</v>
      </c>
      <c r="B842" t="s">
        <v>962</v>
      </c>
      <c r="C842" s="22">
        <v>9603909100</v>
      </c>
      <c r="D842" s="20">
        <v>43724</v>
      </c>
      <c r="E842" t="s">
        <v>1078</v>
      </c>
      <c r="F842">
        <v>100</v>
      </c>
      <c r="G842" t="s">
        <v>1047</v>
      </c>
      <c r="H842">
        <v>12797</v>
      </c>
      <c r="I842">
        <v>14209.44</v>
      </c>
      <c r="J842">
        <v>0</v>
      </c>
      <c r="K842">
        <v>924.32</v>
      </c>
      <c r="L842" t="s">
        <v>1048</v>
      </c>
      <c r="M842">
        <f t="shared" si="66"/>
        <v>13721.32</v>
      </c>
      <c r="N842" s="25">
        <f t="shared" si="67"/>
        <v>3.571084997653287</v>
      </c>
      <c r="O842" s="19">
        <f t="shared" si="68"/>
        <v>3.6</v>
      </c>
      <c r="P842">
        <v>145</v>
      </c>
      <c r="Q842">
        <v>0</v>
      </c>
      <c r="R842">
        <v>0</v>
      </c>
      <c r="S842">
        <v>300</v>
      </c>
      <c r="T842">
        <v>1.47</v>
      </c>
      <c r="U842" t="s">
        <v>1056</v>
      </c>
      <c r="V842" t="s">
        <v>1057</v>
      </c>
      <c r="W842" t="s">
        <v>1051</v>
      </c>
      <c r="X842" t="s">
        <v>1052</v>
      </c>
      <c r="Y842">
        <v>490</v>
      </c>
      <c r="Z842">
        <v>0</v>
      </c>
      <c r="AA842">
        <v>0</v>
      </c>
      <c r="AB842">
        <f t="shared" si="69"/>
        <v>490</v>
      </c>
      <c r="AC842">
        <v>0</v>
      </c>
      <c r="AD842">
        <v>2776</v>
      </c>
      <c r="AE842">
        <v>0</v>
      </c>
      <c r="AF842">
        <v>0</v>
      </c>
      <c r="AG842">
        <v>0</v>
      </c>
      <c r="AH842">
        <v>490</v>
      </c>
    </row>
    <row r="843" spans="1:34" x14ac:dyDescent="0.25">
      <c r="A843" t="str">
        <f t="shared" si="65"/>
        <v>TTNU50535057323990090</v>
      </c>
      <c r="B843" t="s">
        <v>962</v>
      </c>
      <c r="C843" s="22">
        <v>7323990090</v>
      </c>
      <c r="D843" s="20">
        <v>43724</v>
      </c>
      <c r="E843" t="s">
        <v>1078</v>
      </c>
      <c r="F843">
        <v>100</v>
      </c>
      <c r="G843" t="s">
        <v>1047</v>
      </c>
      <c r="H843">
        <v>3258</v>
      </c>
      <c r="I843">
        <v>3618</v>
      </c>
      <c r="J843">
        <v>0</v>
      </c>
      <c r="K843">
        <v>924.32</v>
      </c>
      <c r="L843" t="s">
        <v>1048</v>
      </c>
      <c r="M843">
        <f t="shared" si="66"/>
        <v>4182.32</v>
      </c>
      <c r="N843" s="25">
        <f t="shared" si="67"/>
        <v>2.5822988197937988</v>
      </c>
      <c r="O843" s="19">
        <f t="shared" si="68"/>
        <v>2.6</v>
      </c>
      <c r="P843">
        <v>37</v>
      </c>
      <c r="Q843">
        <v>0</v>
      </c>
      <c r="R843">
        <v>0</v>
      </c>
      <c r="S843">
        <v>300</v>
      </c>
      <c r="T843">
        <v>1.47</v>
      </c>
      <c r="U843" t="s">
        <v>1056</v>
      </c>
      <c r="V843" t="s">
        <v>1057</v>
      </c>
      <c r="W843" t="s">
        <v>1051</v>
      </c>
      <c r="X843" t="s">
        <v>1052</v>
      </c>
      <c r="Y843">
        <v>108</v>
      </c>
      <c r="Z843">
        <v>0</v>
      </c>
      <c r="AA843">
        <v>0</v>
      </c>
      <c r="AB843">
        <f t="shared" si="69"/>
        <v>108</v>
      </c>
      <c r="AC843">
        <v>0</v>
      </c>
      <c r="AD843">
        <v>703</v>
      </c>
      <c r="AE843">
        <v>0</v>
      </c>
      <c r="AF843">
        <v>0</v>
      </c>
      <c r="AG843">
        <v>0</v>
      </c>
      <c r="AH843">
        <v>108</v>
      </c>
    </row>
    <row r="844" spans="1:34" x14ac:dyDescent="0.25">
      <c r="A844" t="str">
        <f t="shared" si="65"/>
        <v>TTNU50535053924900090</v>
      </c>
      <c r="B844" t="s">
        <v>962</v>
      </c>
      <c r="C844" s="22">
        <v>3924900090</v>
      </c>
      <c r="D844" s="20">
        <v>43724</v>
      </c>
      <c r="E844" t="s">
        <v>1078</v>
      </c>
      <c r="F844">
        <v>100</v>
      </c>
      <c r="G844" t="s">
        <v>1047</v>
      </c>
      <c r="H844">
        <v>8788</v>
      </c>
      <c r="I844">
        <v>9758.16</v>
      </c>
      <c r="J844">
        <v>0</v>
      </c>
      <c r="K844">
        <v>924.32</v>
      </c>
      <c r="L844" t="s">
        <v>1048</v>
      </c>
      <c r="M844">
        <f t="shared" si="66"/>
        <v>9712.32</v>
      </c>
      <c r="N844" s="25">
        <f t="shared" si="67"/>
        <v>6.0850548581595341</v>
      </c>
      <c r="O844" s="19">
        <f t="shared" si="68"/>
        <v>6.1</v>
      </c>
      <c r="P844">
        <v>100</v>
      </c>
      <c r="Q844">
        <v>0</v>
      </c>
      <c r="R844">
        <v>0</v>
      </c>
      <c r="S844">
        <v>300</v>
      </c>
      <c r="T844">
        <v>1.47</v>
      </c>
      <c r="U844" t="s">
        <v>1056</v>
      </c>
      <c r="V844" t="s">
        <v>1057</v>
      </c>
      <c r="W844" t="s">
        <v>1051</v>
      </c>
      <c r="X844" t="s">
        <v>1052</v>
      </c>
      <c r="Y844">
        <v>591</v>
      </c>
      <c r="Z844">
        <v>0</v>
      </c>
      <c r="AA844">
        <v>3</v>
      </c>
      <c r="AB844">
        <f t="shared" si="69"/>
        <v>594</v>
      </c>
      <c r="AC844">
        <v>0</v>
      </c>
      <c r="AD844">
        <v>1958</v>
      </c>
      <c r="AE844">
        <v>0</v>
      </c>
      <c r="AF844">
        <v>0</v>
      </c>
      <c r="AG844">
        <v>0</v>
      </c>
      <c r="AH844">
        <v>594</v>
      </c>
    </row>
    <row r="845" spans="1:34" x14ac:dyDescent="0.25">
      <c r="A845" t="str">
        <f t="shared" si="65"/>
        <v>TTNU50535058479899790</v>
      </c>
      <c r="B845" t="s">
        <v>962</v>
      </c>
      <c r="C845" s="22">
        <v>8479899790</v>
      </c>
      <c r="D845" s="20">
        <v>43724</v>
      </c>
      <c r="E845" t="s">
        <v>1078</v>
      </c>
      <c r="F845">
        <v>100</v>
      </c>
      <c r="G845" t="s">
        <v>1047</v>
      </c>
      <c r="H845">
        <v>1643</v>
      </c>
      <c r="I845">
        <v>1824</v>
      </c>
      <c r="J845">
        <v>0</v>
      </c>
      <c r="K845">
        <v>924.32</v>
      </c>
      <c r="L845" t="s">
        <v>1048</v>
      </c>
      <c r="M845">
        <f t="shared" si="66"/>
        <v>2567.3200000000002</v>
      </c>
      <c r="N845" s="25">
        <f t="shared" si="67"/>
        <v>1.1295825997538289</v>
      </c>
      <c r="O845" s="19">
        <f t="shared" si="68"/>
        <v>1.2000000000000002</v>
      </c>
      <c r="P845">
        <v>19</v>
      </c>
      <c r="Q845">
        <v>0</v>
      </c>
      <c r="R845">
        <v>0</v>
      </c>
      <c r="S845">
        <v>300</v>
      </c>
      <c r="T845">
        <v>1.47</v>
      </c>
      <c r="U845" t="s">
        <v>1056</v>
      </c>
      <c r="V845" t="s">
        <v>1057</v>
      </c>
      <c r="W845" t="s">
        <v>1051</v>
      </c>
      <c r="X845" t="s">
        <v>1052</v>
      </c>
      <c r="Y845">
        <v>29</v>
      </c>
      <c r="Z845">
        <v>0</v>
      </c>
      <c r="AA845">
        <v>0</v>
      </c>
      <c r="AB845">
        <f t="shared" si="69"/>
        <v>29</v>
      </c>
      <c r="AC845">
        <v>0</v>
      </c>
      <c r="AD845">
        <v>350</v>
      </c>
      <c r="AE845">
        <v>0</v>
      </c>
      <c r="AF845">
        <v>0</v>
      </c>
      <c r="AG845">
        <v>0</v>
      </c>
      <c r="AH845">
        <v>29</v>
      </c>
    </row>
    <row r="846" spans="1:34" x14ac:dyDescent="0.25">
      <c r="A846" t="str">
        <f t="shared" si="65"/>
        <v>TTNU55477039405401000</v>
      </c>
      <c r="B846" t="s">
        <v>964</v>
      </c>
      <c r="C846" s="22">
        <v>9405401000</v>
      </c>
      <c r="D846" s="20">
        <v>43725</v>
      </c>
      <c r="E846" t="s">
        <v>1046</v>
      </c>
      <c r="F846">
        <v>100</v>
      </c>
      <c r="G846" t="s">
        <v>1047</v>
      </c>
      <c r="H846">
        <v>20803</v>
      </c>
      <c r="I846">
        <v>23100</v>
      </c>
      <c r="J846">
        <v>0</v>
      </c>
      <c r="K846">
        <v>1146.1400000000001</v>
      </c>
      <c r="L846" t="s">
        <v>1048</v>
      </c>
      <c r="M846">
        <f t="shared" si="66"/>
        <v>21949.14</v>
      </c>
      <c r="N846" s="25">
        <f t="shared" si="67"/>
        <v>3.553669984336516</v>
      </c>
      <c r="O846" s="19">
        <f t="shared" si="68"/>
        <v>3.6</v>
      </c>
      <c r="P846">
        <v>176</v>
      </c>
      <c r="Q846">
        <v>0</v>
      </c>
      <c r="R846">
        <v>0</v>
      </c>
      <c r="S846">
        <v>700</v>
      </c>
      <c r="T846">
        <v>4.5999999999999996</v>
      </c>
      <c r="U846" t="s">
        <v>1049</v>
      </c>
      <c r="V846" t="s">
        <v>1050</v>
      </c>
      <c r="W846" t="s">
        <v>1051</v>
      </c>
      <c r="X846" t="s">
        <v>1052</v>
      </c>
      <c r="Y846">
        <v>780</v>
      </c>
      <c r="Z846">
        <v>0</v>
      </c>
      <c r="AA846">
        <v>0</v>
      </c>
      <c r="AB846">
        <f t="shared" si="69"/>
        <v>780</v>
      </c>
      <c r="AC846">
        <v>0</v>
      </c>
      <c r="AD846">
        <v>4409</v>
      </c>
      <c r="AE846">
        <v>0</v>
      </c>
      <c r="AF846">
        <v>0</v>
      </c>
      <c r="AG846">
        <v>0</v>
      </c>
      <c r="AH846">
        <v>780</v>
      </c>
    </row>
    <row r="847" spans="1:34" x14ac:dyDescent="0.25">
      <c r="A847" t="str">
        <f t="shared" si="65"/>
        <v>TTNU55477039405409990</v>
      </c>
      <c r="B847" t="s">
        <v>964</v>
      </c>
      <c r="C847" s="22">
        <v>9405409990</v>
      </c>
      <c r="D847" s="20">
        <v>43725</v>
      </c>
      <c r="E847" t="s">
        <v>1046</v>
      </c>
      <c r="F847">
        <v>100</v>
      </c>
      <c r="G847" t="s">
        <v>1047</v>
      </c>
      <c r="H847">
        <v>62105</v>
      </c>
      <c r="I847">
        <v>68961.240000000005</v>
      </c>
      <c r="J847">
        <v>0</v>
      </c>
      <c r="K847">
        <v>1146.1400000000001</v>
      </c>
      <c r="L847" t="s">
        <v>1048</v>
      </c>
      <c r="M847">
        <f t="shared" si="66"/>
        <v>63251.14</v>
      </c>
      <c r="N847" s="25">
        <f t="shared" si="67"/>
        <v>2.6876985932585562</v>
      </c>
      <c r="O847" s="19">
        <f t="shared" si="68"/>
        <v>2.7</v>
      </c>
      <c r="P847">
        <v>524</v>
      </c>
      <c r="Q847">
        <v>0</v>
      </c>
      <c r="R847">
        <v>0</v>
      </c>
      <c r="S847">
        <v>700</v>
      </c>
      <c r="T847">
        <v>4.5999999999999996</v>
      </c>
      <c r="U847" t="s">
        <v>1049</v>
      </c>
      <c r="V847" t="s">
        <v>1050</v>
      </c>
      <c r="W847" t="s">
        <v>1051</v>
      </c>
      <c r="X847" t="s">
        <v>1052</v>
      </c>
      <c r="Y847">
        <v>1700</v>
      </c>
      <c r="Z847">
        <v>0</v>
      </c>
      <c r="AA847">
        <v>0</v>
      </c>
      <c r="AB847">
        <f t="shared" si="69"/>
        <v>1700</v>
      </c>
      <c r="AC847">
        <v>0</v>
      </c>
      <c r="AD847">
        <v>13038</v>
      </c>
      <c r="AE847">
        <v>0</v>
      </c>
      <c r="AF847">
        <v>0</v>
      </c>
      <c r="AG847">
        <v>0</v>
      </c>
      <c r="AH847">
        <v>1700</v>
      </c>
    </row>
    <row r="848" spans="1:34" x14ac:dyDescent="0.25">
      <c r="A848" t="str">
        <f t="shared" si="65"/>
        <v>UACU55652239405109190</v>
      </c>
      <c r="B848" t="s">
        <v>981</v>
      </c>
      <c r="C848" s="22">
        <v>9405109190</v>
      </c>
      <c r="D848" s="20">
        <v>43725</v>
      </c>
      <c r="E848" t="s">
        <v>1046</v>
      </c>
      <c r="F848">
        <v>100</v>
      </c>
      <c r="G848" t="s">
        <v>1047</v>
      </c>
      <c r="H848">
        <v>17475</v>
      </c>
      <c r="I848">
        <v>19404</v>
      </c>
      <c r="J848">
        <v>0</v>
      </c>
      <c r="K848">
        <v>1168.3900000000001</v>
      </c>
      <c r="L848" t="s">
        <v>1048</v>
      </c>
      <c r="M848">
        <f t="shared" si="66"/>
        <v>18643.39</v>
      </c>
      <c r="N848" s="25">
        <f t="shared" si="67"/>
        <v>2.6390050307374358</v>
      </c>
      <c r="O848" s="19">
        <f t="shared" si="68"/>
        <v>2.7</v>
      </c>
      <c r="P848">
        <v>442</v>
      </c>
      <c r="Q848">
        <v>0</v>
      </c>
      <c r="R848">
        <v>0</v>
      </c>
      <c r="S848">
        <v>700</v>
      </c>
      <c r="T848">
        <v>1.54</v>
      </c>
      <c r="U848" t="s">
        <v>1049</v>
      </c>
      <c r="V848" t="s">
        <v>1050</v>
      </c>
      <c r="W848" t="s">
        <v>1051</v>
      </c>
      <c r="X848" t="s">
        <v>1052</v>
      </c>
      <c r="Y848">
        <v>492</v>
      </c>
      <c r="Z848">
        <v>0</v>
      </c>
      <c r="AA848">
        <v>0</v>
      </c>
      <c r="AB848">
        <f t="shared" si="69"/>
        <v>492</v>
      </c>
      <c r="AC848">
        <v>0</v>
      </c>
      <c r="AD848">
        <v>3829</v>
      </c>
      <c r="AE848">
        <v>0</v>
      </c>
      <c r="AF848">
        <v>0</v>
      </c>
      <c r="AG848">
        <v>0</v>
      </c>
      <c r="AH848">
        <v>492</v>
      </c>
    </row>
    <row r="849" spans="1:34" x14ac:dyDescent="0.25">
      <c r="A849" t="str">
        <f t="shared" si="65"/>
        <v>UACU55652239405209100</v>
      </c>
      <c r="B849" t="s">
        <v>981</v>
      </c>
      <c r="C849" s="22">
        <v>9405209100</v>
      </c>
      <c r="D849" s="20">
        <v>43725</v>
      </c>
      <c r="E849" t="s">
        <v>1046</v>
      </c>
      <c r="F849">
        <v>100</v>
      </c>
      <c r="G849" t="s">
        <v>1047</v>
      </c>
      <c r="H849">
        <v>10230</v>
      </c>
      <c r="I849">
        <v>11359.92</v>
      </c>
      <c r="J849">
        <v>0</v>
      </c>
      <c r="K849">
        <v>1168.3900000000001</v>
      </c>
      <c r="L849" t="s">
        <v>1048</v>
      </c>
      <c r="M849">
        <f t="shared" si="66"/>
        <v>11398.39</v>
      </c>
      <c r="N849" s="25">
        <f t="shared" si="67"/>
        <v>2.5266726265727004</v>
      </c>
      <c r="O849" s="19">
        <f t="shared" si="68"/>
        <v>2.6</v>
      </c>
      <c r="P849">
        <v>258</v>
      </c>
      <c r="Q849">
        <v>0</v>
      </c>
      <c r="R849">
        <v>0</v>
      </c>
      <c r="S849">
        <v>700</v>
      </c>
      <c r="T849">
        <v>1.54</v>
      </c>
      <c r="U849" t="s">
        <v>1049</v>
      </c>
      <c r="V849" t="s">
        <v>1050</v>
      </c>
      <c r="W849" t="s">
        <v>1051</v>
      </c>
      <c r="X849" t="s">
        <v>1052</v>
      </c>
      <c r="Y849">
        <v>288</v>
      </c>
      <c r="Z849">
        <v>0</v>
      </c>
      <c r="AA849">
        <v>0</v>
      </c>
      <c r="AB849">
        <f t="shared" si="69"/>
        <v>288</v>
      </c>
      <c r="AC849">
        <v>0</v>
      </c>
      <c r="AD849">
        <v>2242</v>
      </c>
      <c r="AE849">
        <v>0</v>
      </c>
      <c r="AF849">
        <v>0</v>
      </c>
      <c r="AG849">
        <v>0</v>
      </c>
      <c r="AH849">
        <v>288</v>
      </c>
    </row>
    <row r="850" spans="1:34" x14ac:dyDescent="0.25">
      <c r="A850" t="str">
        <f t="shared" si="65"/>
        <v>UACU56005827610909000</v>
      </c>
      <c r="B850" t="s">
        <v>982</v>
      </c>
      <c r="C850" s="22">
        <v>7610909000</v>
      </c>
      <c r="D850" s="20">
        <v>43725</v>
      </c>
      <c r="E850" t="s">
        <v>1046</v>
      </c>
      <c r="F850">
        <v>100</v>
      </c>
      <c r="G850" t="s">
        <v>1055</v>
      </c>
      <c r="H850">
        <v>27924</v>
      </c>
      <c r="I850">
        <v>219027.84</v>
      </c>
      <c r="J850">
        <v>0</v>
      </c>
      <c r="K850">
        <v>1168.4000000000001</v>
      </c>
      <c r="L850" t="s">
        <v>1048</v>
      </c>
      <c r="M850">
        <f t="shared" si="66"/>
        <v>29092.400000000001</v>
      </c>
      <c r="N850" s="25">
        <f t="shared" si="67"/>
        <v>6.0015674196697413</v>
      </c>
      <c r="O850" s="19">
        <f t="shared" si="68"/>
        <v>6.1</v>
      </c>
      <c r="P850">
        <v>700</v>
      </c>
      <c r="Q850">
        <v>0</v>
      </c>
      <c r="R850">
        <v>0</v>
      </c>
      <c r="S850">
        <v>700</v>
      </c>
      <c r="T850">
        <v>10.95</v>
      </c>
      <c r="U850" t="s">
        <v>1063</v>
      </c>
      <c r="V850" t="s">
        <v>1050</v>
      </c>
      <c r="W850" t="s">
        <v>1051</v>
      </c>
      <c r="X850" t="s">
        <v>1052</v>
      </c>
      <c r="Y850">
        <v>1746</v>
      </c>
      <c r="Z850">
        <v>0</v>
      </c>
      <c r="AA850">
        <v>0</v>
      </c>
      <c r="AB850">
        <f t="shared" si="69"/>
        <v>1746</v>
      </c>
      <c r="AC850">
        <v>0</v>
      </c>
      <c r="AD850">
        <v>6308</v>
      </c>
      <c r="AE850">
        <v>0</v>
      </c>
      <c r="AF850">
        <v>0</v>
      </c>
      <c r="AG850">
        <v>0</v>
      </c>
      <c r="AH850">
        <v>1746</v>
      </c>
    </row>
    <row r="851" spans="1:34" x14ac:dyDescent="0.25">
      <c r="A851" t="str">
        <f t="shared" si="65"/>
        <v>UACU81835014811412000</v>
      </c>
      <c r="B851" t="s">
        <v>989</v>
      </c>
      <c r="C851" s="22">
        <v>4811412000</v>
      </c>
      <c r="D851" s="20">
        <v>43711</v>
      </c>
      <c r="E851" t="s">
        <v>1046</v>
      </c>
      <c r="F851">
        <v>100</v>
      </c>
      <c r="G851" t="s">
        <v>1047</v>
      </c>
      <c r="H851">
        <v>29649</v>
      </c>
      <c r="I851">
        <v>32922.57</v>
      </c>
      <c r="J851">
        <v>0</v>
      </c>
      <c r="K851">
        <v>1042.05</v>
      </c>
      <c r="L851" t="s">
        <v>1048</v>
      </c>
      <c r="M851">
        <f t="shared" si="66"/>
        <v>30691.05</v>
      </c>
      <c r="N851" s="25">
        <f t="shared" si="67"/>
        <v>0</v>
      </c>
      <c r="O851" s="19">
        <f t="shared" si="68"/>
        <v>0</v>
      </c>
      <c r="P851">
        <v>686</v>
      </c>
      <c r="Q851">
        <v>0</v>
      </c>
      <c r="R851">
        <v>0</v>
      </c>
      <c r="S851">
        <v>950</v>
      </c>
      <c r="T851">
        <v>2.2799999999999998</v>
      </c>
      <c r="U851" t="s">
        <v>1058</v>
      </c>
      <c r="V851" t="s">
        <v>1059</v>
      </c>
      <c r="W851" t="s">
        <v>1051</v>
      </c>
      <c r="X851" t="s">
        <v>1052</v>
      </c>
      <c r="Y851">
        <v>0</v>
      </c>
      <c r="Z851">
        <v>0</v>
      </c>
      <c r="AA851">
        <v>6</v>
      </c>
      <c r="AB851">
        <f t="shared" si="69"/>
        <v>6</v>
      </c>
      <c r="AC851">
        <v>0</v>
      </c>
      <c r="AD851">
        <v>6219</v>
      </c>
      <c r="AE851">
        <v>13</v>
      </c>
      <c r="AF851">
        <v>0</v>
      </c>
      <c r="AG851">
        <v>0</v>
      </c>
      <c r="AH851">
        <v>19</v>
      </c>
    </row>
    <row r="852" spans="1:34" x14ac:dyDescent="0.25">
      <c r="A852" t="str">
        <f t="shared" si="65"/>
        <v>UACU81835013919101500</v>
      </c>
      <c r="B852" t="s">
        <v>989</v>
      </c>
      <c r="C852" s="22">
        <v>3919101500</v>
      </c>
      <c r="D852" s="20">
        <v>43711</v>
      </c>
      <c r="E852" t="s">
        <v>1046</v>
      </c>
      <c r="F852">
        <v>100</v>
      </c>
      <c r="G852" t="s">
        <v>1047</v>
      </c>
      <c r="H852">
        <v>4042</v>
      </c>
      <c r="I852">
        <v>4487.9799999999996</v>
      </c>
      <c r="J852">
        <v>0</v>
      </c>
      <c r="K852">
        <v>1042.05</v>
      </c>
      <c r="L852" t="s">
        <v>1048</v>
      </c>
      <c r="M852">
        <f t="shared" si="66"/>
        <v>5084.05</v>
      </c>
      <c r="N852" s="25">
        <f t="shared" si="67"/>
        <v>5.1337024616201647</v>
      </c>
      <c r="O852" s="19">
        <f t="shared" si="68"/>
        <v>5.1999999999999993</v>
      </c>
      <c r="P852">
        <v>94</v>
      </c>
      <c r="Q852">
        <v>0</v>
      </c>
      <c r="R852">
        <v>0</v>
      </c>
      <c r="S852">
        <v>950</v>
      </c>
      <c r="T852">
        <v>2.2799999999999998</v>
      </c>
      <c r="U852" t="s">
        <v>1058</v>
      </c>
      <c r="V852" t="s">
        <v>1059</v>
      </c>
      <c r="W852" t="s">
        <v>1051</v>
      </c>
      <c r="X852" t="s">
        <v>1052</v>
      </c>
      <c r="Y852">
        <v>261</v>
      </c>
      <c r="Z852">
        <v>0</v>
      </c>
      <c r="AA852">
        <v>1</v>
      </c>
      <c r="AB852">
        <f t="shared" si="69"/>
        <v>262</v>
      </c>
      <c r="AC852">
        <v>0</v>
      </c>
      <c r="AD852">
        <v>900</v>
      </c>
      <c r="AE852">
        <v>0</v>
      </c>
      <c r="AF852">
        <v>0</v>
      </c>
      <c r="AG852">
        <v>0</v>
      </c>
      <c r="AH852">
        <v>262</v>
      </c>
    </row>
    <row r="853" spans="1:34" x14ac:dyDescent="0.25">
      <c r="A853" t="str">
        <f t="shared" si="65"/>
        <v>UACU81835015906100000</v>
      </c>
      <c r="B853" t="s">
        <v>989</v>
      </c>
      <c r="C853" s="22">
        <v>5906100000</v>
      </c>
      <c r="D853" s="20">
        <v>43711</v>
      </c>
      <c r="E853" t="s">
        <v>1046</v>
      </c>
      <c r="F853">
        <v>100</v>
      </c>
      <c r="G853" t="s">
        <v>1047</v>
      </c>
      <c r="H853">
        <v>7368</v>
      </c>
      <c r="I853">
        <v>8181.5</v>
      </c>
      <c r="J853">
        <v>0</v>
      </c>
      <c r="K853">
        <v>1042.05</v>
      </c>
      <c r="L853" t="s">
        <v>1048</v>
      </c>
      <c r="M853">
        <f t="shared" si="66"/>
        <v>8410.0499999999993</v>
      </c>
      <c r="N853" s="25">
        <f t="shared" si="67"/>
        <v>4.137906433374356</v>
      </c>
      <c r="O853" s="19">
        <f t="shared" si="68"/>
        <v>4.1999999999999993</v>
      </c>
      <c r="P853">
        <v>170</v>
      </c>
      <c r="Q853">
        <v>0</v>
      </c>
      <c r="R853">
        <v>0</v>
      </c>
      <c r="S853">
        <v>950</v>
      </c>
      <c r="T853">
        <v>2.2799999999999998</v>
      </c>
      <c r="U853" t="s">
        <v>1058</v>
      </c>
      <c r="V853" t="s">
        <v>1059</v>
      </c>
      <c r="W853" t="s">
        <v>1051</v>
      </c>
      <c r="X853" t="s">
        <v>1052</v>
      </c>
      <c r="Y853">
        <v>348</v>
      </c>
      <c r="Z853">
        <v>0</v>
      </c>
      <c r="AA853">
        <v>0</v>
      </c>
      <c r="AB853">
        <f t="shared" si="69"/>
        <v>348</v>
      </c>
      <c r="AC853">
        <v>0</v>
      </c>
      <c r="AD853">
        <v>1615</v>
      </c>
      <c r="AE853">
        <v>0</v>
      </c>
      <c r="AF853">
        <v>0</v>
      </c>
      <c r="AG853">
        <v>0</v>
      </c>
      <c r="AH853">
        <v>348</v>
      </c>
    </row>
    <row r="854" spans="1:34" x14ac:dyDescent="0.25">
      <c r="A854" t="str">
        <f t="shared" si="65"/>
        <v>UACU82652616303910099</v>
      </c>
      <c r="B854" t="s">
        <v>991</v>
      </c>
      <c r="C854" s="22">
        <v>6303910099</v>
      </c>
      <c r="D854" s="20">
        <v>43712</v>
      </c>
      <c r="E854" t="s">
        <v>1046</v>
      </c>
      <c r="F854">
        <v>100</v>
      </c>
      <c r="G854" t="s">
        <v>1047</v>
      </c>
      <c r="H854">
        <v>2564</v>
      </c>
      <c r="I854">
        <v>2847.6</v>
      </c>
      <c r="J854">
        <v>0</v>
      </c>
      <c r="K854">
        <v>1041.8699999999999</v>
      </c>
      <c r="L854" t="s">
        <v>1048</v>
      </c>
      <c r="M854">
        <f t="shared" si="66"/>
        <v>3605.87</v>
      </c>
      <c r="N854" s="25">
        <f t="shared" si="67"/>
        <v>8.7634884230435368</v>
      </c>
      <c r="O854" s="19">
        <f t="shared" si="68"/>
        <v>8.7999999999999989</v>
      </c>
      <c r="P854">
        <v>65</v>
      </c>
      <c r="Q854">
        <v>0</v>
      </c>
      <c r="R854">
        <v>0</v>
      </c>
      <c r="S854">
        <v>950</v>
      </c>
      <c r="T854">
        <v>2.08</v>
      </c>
      <c r="U854" t="s">
        <v>1058</v>
      </c>
      <c r="V854" t="s">
        <v>1059</v>
      </c>
      <c r="W854" t="s">
        <v>1051</v>
      </c>
      <c r="X854" t="s">
        <v>1052</v>
      </c>
      <c r="Y854">
        <v>316</v>
      </c>
      <c r="Z854">
        <v>0</v>
      </c>
      <c r="AA854">
        <v>0</v>
      </c>
      <c r="AB854">
        <f t="shared" si="69"/>
        <v>316</v>
      </c>
      <c r="AC854">
        <v>0</v>
      </c>
      <c r="AD854">
        <v>603</v>
      </c>
      <c r="AE854">
        <v>13</v>
      </c>
      <c r="AF854">
        <v>0</v>
      </c>
      <c r="AG854">
        <v>0</v>
      </c>
      <c r="AH854">
        <v>329</v>
      </c>
    </row>
    <row r="855" spans="1:34" x14ac:dyDescent="0.25">
      <c r="A855" t="str">
        <f t="shared" si="65"/>
        <v>UACU82652619404909000</v>
      </c>
      <c r="B855" t="s">
        <v>991</v>
      </c>
      <c r="C855" s="22">
        <v>9404909000</v>
      </c>
      <c r="D855" s="20">
        <v>43712</v>
      </c>
      <c r="E855" t="s">
        <v>1046</v>
      </c>
      <c r="F855">
        <v>100</v>
      </c>
      <c r="G855" t="s">
        <v>1047</v>
      </c>
      <c r="H855">
        <v>14555</v>
      </c>
      <c r="I855">
        <v>16161.6</v>
      </c>
      <c r="J855">
        <v>0</v>
      </c>
      <c r="K855">
        <v>1041.8699999999999</v>
      </c>
      <c r="L855" t="s">
        <v>1048</v>
      </c>
      <c r="M855">
        <f t="shared" si="66"/>
        <v>15596.869999999999</v>
      </c>
      <c r="N855" s="25">
        <f t="shared" si="67"/>
        <v>3.5519947271471777</v>
      </c>
      <c r="O855" s="19">
        <f t="shared" si="68"/>
        <v>3.6</v>
      </c>
      <c r="P855">
        <v>370</v>
      </c>
      <c r="Q855">
        <v>0</v>
      </c>
      <c r="R855">
        <v>0</v>
      </c>
      <c r="S855">
        <v>950</v>
      </c>
      <c r="T855">
        <v>2.08</v>
      </c>
      <c r="U855" t="s">
        <v>1058</v>
      </c>
      <c r="V855" t="s">
        <v>1059</v>
      </c>
      <c r="W855" t="s">
        <v>1051</v>
      </c>
      <c r="X855" t="s">
        <v>1052</v>
      </c>
      <c r="Y855">
        <v>554</v>
      </c>
      <c r="Z855">
        <v>0</v>
      </c>
      <c r="AA855">
        <v>0</v>
      </c>
      <c r="AB855">
        <f t="shared" si="69"/>
        <v>554</v>
      </c>
      <c r="AC855">
        <v>0</v>
      </c>
      <c r="AD855">
        <v>3177</v>
      </c>
      <c r="AE855">
        <v>0</v>
      </c>
      <c r="AF855">
        <v>0</v>
      </c>
      <c r="AG855">
        <v>0</v>
      </c>
      <c r="AH855">
        <v>554</v>
      </c>
    </row>
    <row r="856" spans="1:34" x14ac:dyDescent="0.25">
      <c r="A856" t="str">
        <f t="shared" si="65"/>
        <v>UACU82652616303929090</v>
      </c>
      <c r="B856" t="s">
        <v>991</v>
      </c>
      <c r="C856" s="22">
        <v>6303929090</v>
      </c>
      <c r="D856" s="20">
        <v>43712</v>
      </c>
      <c r="E856" t="s">
        <v>1046</v>
      </c>
      <c r="F856">
        <v>100</v>
      </c>
      <c r="G856" t="s">
        <v>1047</v>
      </c>
      <c r="H856">
        <v>20277</v>
      </c>
      <c r="I856">
        <v>22515.599999999999</v>
      </c>
      <c r="J856">
        <v>0</v>
      </c>
      <c r="K856">
        <v>1041.8699999999999</v>
      </c>
      <c r="L856" t="s">
        <v>1048</v>
      </c>
      <c r="M856">
        <f t="shared" si="66"/>
        <v>21318.87</v>
      </c>
      <c r="N856" s="25">
        <f t="shared" si="67"/>
        <v>11.73139101650322</v>
      </c>
      <c r="O856" s="19">
        <f t="shared" si="68"/>
        <v>11.799999999999999</v>
      </c>
      <c r="P856">
        <v>515</v>
      </c>
      <c r="Q856">
        <v>0</v>
      </c>
      <c r="R856">
        <v>0</v>
      </c>
      <c r="S856">
        <v>950</v>
      </c>
      <c r="T856">
        <v>2.08</v>
      </c>
      <c r="U856" t="s">
        <v>1058</v>
      </c>
      <c r="V856" t="s">
        <v>1059</v>
      </c>
      <c r="W856" t="s">
        <v>1051</v>
      </c>
      <c r="X856" t="s">
        <v>1052</v>
      </c>
      <c r="Y856">
        <v>2501</v>
      </c>
      <c r="Z856">
        <v>0</v>
      </c>
      <c r="AA856">
        <v>0</v>
      </c>
      <c r="AB856">
        <f t="shared" si="69"/>
        <v>2501</v>
      </c>
      <c r="AC856">
        <v>0</v>
      </c>
      <c r="AD856">
        <v>4772</v>
      </c>
      <c r="AE856">
        <v>0</v>
      </c>
      <c r="AF856">
        <v>0</v>
      </c>
      <c r="AG856">
        <v>0</v>
      </c>
      <c r="AH856">
        <v>2501</v>
      </c>
    </row>
    <row r="857" spans="1:34" x14ac:dyDescent="0.25">
      <c r="A857" t="str">
        <f t="shared" si="65"/>
        <v>UACU82690828467219900</v>
      </c>
      <c r="B857" t="s">
        <v>992</v>
      </c>
      <c r="C857" s="22">
        <v>8467219900</v>
      </c>
      <c r="D857" s="20">
        <v>43719</v>
      </c>
      <c r="E857" t="s">
        <v>1046</v>
      </c>
      <c r="F857">
        <v>100</v>
      </c>
      <c r="G857" t="s">
        <v>1047</v>
      </c>
      <c r="H857">
        <v>105608</v>
      </c>
      <c r="I857">
        <v>117266.84</v>
      </c>
      <c r="J857">
        <v>0</v>
      </c>
      <c r="K857">
        <v>1045.28</v>
      </c>
      <c r="L857" t="s">
        <v>1048</v>
      </c>
      <c r="M857">
        <f t="shared" si="66"/>
        <v>106653.28</v>
      </c>
      <c r="N857" s="25">
        <f t="shared" si="67"/>
        <v>2.7003388925310126</v>
      </c>
      <c r="O857" s="19">
        <f t="shared" si="68"/>
        <v>2.8000000000000003</v>
      </c>
      <c r="P857">
        <v>950</v>
      </c>
      <c r="Q857">
        <v>0</v>
      </c>
      <c r="R857">
        <v>0</v>
      </c>
      <c r="S857">
        <v>950</v>
      </c>
      <c r="T857">
        <v>5.86</v>
      </c>
      <c r="U857" t="s">
        <v>1058</v>
      </c>
      <c r="V857" t="s">
        <v>1059</v>
      </c>
      <c r="W857" t="s">
        <v>1051</v>
      </c>
      <c r="X857" t="s">
        <v>1052</v>
      </c>
      <c r="Y857">
        <v>2880</v>
      </c>
      <c r="Z857">
        <v>0</v>
      </c>
      <c r="AA857">
        <v>0</v>
      </c>
      <c r="AB857">
        <f t="shared" si="69"/>
        <v>2880</v>
      </c>
      <c r="AC857">
        <v>0</v>
      </c>
      <c r="AD857">
        <v>22097</v>
      </c>
      <c r="AE857">
        <v>13</v>
      </c>
      <c r="AF857">
        <v>0</v>
      </c>
      <c r="AG857">
        <v>0</v>
      </c>
      <c r="AH857">
        <v>2893</v>
      </c>
    </row>
    <row r="858" spans="1:34" x14ac:dyDescent="0.25">
      <c r="A858" t="str">
        <f t="shared" si="65"/>
        <v>UACU83753778302411000</v>
      </c>
      <c r="B858" t="s">
        <v>997</v>
      </c>
      <c r="C858" s="22">
        <v>8302411000</v>
      </c>
      <c r="D858" s="20">
        <v>43724</v>
      </c>
      <c r="E858" t="s">
        <v>1054</v>
      </c>
      <c r="F858">
        <v>200</v>
      </c>
      <c r="G858" t="s">
        <v>1047</v>
      </c>
      <c r="H858">
        <v>62385</v>
      </c>
      <c r="I858">
        <v>69272.100000000006</v>
      </c>
      <c r="J858">
        <v>0</v>
      </c>
      <c r="K858">
        <v>1043.1199999999999</v>
      </c>
      <c r="L858" t="s">
        <v>1048</v>
      </c>
      <c r="M858">
        <f t="shared" si="66"/>
        <v>63428.12</v>
      </c>
      <c r="N858" s="25">
        <f t="shared" si="67"/>
        <v>0</v>
      </c>
      <c r="O858" s="19">
        <f t="shared" si="68"/>
        <v>0</v>
      </c>
      <c r="P858">
        <v>950</v>
      </c>
      <c r="Q858">
        <v>0</v>
      </c>
      <c r="R858">
        <v>0</v>
      </c>
      <c r="S858">
        <v>950</v>
      </c>
      <c r="T858">
        <v>3.46</v>
      </c>
      <c r="U858" t="s">
        <v>1058</v>
      </c>
      <c r="V858" t="s">
        <v>1059</v>
      </c>
      <c r="W858" t="s">
        <v>1051</v>
      </c>
      <c r="X858" t="s">
        <v>1052</v>
      </c>
      <c r="Y858">
        <v>0</v>
      </c>
      <c r="Z858">
        <v>0</v>
      </c>
      <c r="AA858">
        <v>0</v>
      </c>
      <c r="AB858">
        <f t="shared" si="69"/>
        <v>0</v>
      </c>
      <c r="AC858">
        <v>0</v>
      </c>
      <c r="AD858">
        <v>12876</v>
      </c>
      <c r="AE858">
        <v>13</v>
      </c>
      <c r="AF858">
        <v>0</v>
      </c>
      <c r="AG858">
        <v>0</v>
      </c>
      <c r="AH858">
        <v>13</v>
      </c>
    </row>
    <row r="859" spans="1:34" x14ac:dyDescent="0.25">
      <c r="A859" t="str">
        <f t="shared" si="65"/>
        <v>UACU86023995703308800</v>
      </c>
      <c r="B859" t="s">
        <v>1001</v>
      </c>
      <c r="C859" s="22">
        <v>5703308800</v>
      </c>
      <c r="D859" s="20">
        <v>43738</v>
      </c>
      <c r="E859" t="s">
        <v>1046</v>
      </c>
      <c r="F859">
        <v>100</v>
      </c>
      <c r="G859" t="s">
        <v>1047</v>
      </c>
      <c r="H859">
        <v>12968</v>
      </c>
      <c r="I859">
        <v>14400</v>
      </c>
      <c r="J859">
        <v>0</v>
      </c>
      <c r="K859">
        <v>1040.6500000000001</v>
      </c>
      <c r="L859" t="s">
        <v>1048</v>
      </c>
      <c r="M859">
        <f t="shared" si="66"/>
        <v>14008.65</v>
      </c>
      <c r="N859" s="25">
        <f t="shared" si="67"/>
        <v>8.0021986415536119</v>
      </c>
      <c r="O859" s="19">
        <f t="shared" si="68"/>
        <v>8.1</v>
      </c>
      <c r="P859">
        <v>950</v>
      </c>
      <c r="Q859">
        <v>0</v>
      </c>
      <c r="R859">
        <v>0</v>
      </c>
      <c r="S859">
        <v>950</v>
      </c>
      <c r="T859">
        <v>0.72</v>
      </c>
      <c r="U859" t="s">
        <v>1058</v>
      </c>
      <c r="V859" t="s">
        <v>1059</v>
      </c>
      <c r="W859" t="s">
        <v>1051</v>
      </c>
      <c r="X859" t="s">
        <v>1052</v>
      </c>
      <c r="Y859">
        <v>1121</v>
      </c>
      <c r="Z859">
        <v>0</v>
      </c>
      <c r="AA859">
        <v>0</v>
      </c>
      <c r="AB859">
        <f t="shared" si="69"/>
        <v>1121</v>
      </c>
      <c r="AC859">
        <v>0</v>
      </c>
      <c r="AD859">
        <v>3216</v>
      </c>
      <c r="AE859">
        <v>13</v>
      </c>
      <c r="AF859">
        <v>0</v>
      </c>
      <c r="AG859">
        <v>0</v>
      </c>
      <c r="AH859">
        <v>1134</v>
      </c>
    </row>
    <row r="860" spans="1:34" x14ac:dyDescent="0.25">
      <c r="A860" t="str">
        <f t="shared" si="65"/>
        <v>UETU40407509403901090</v>
      </c>
      <c r="B860" t="s">
        <v>1003</v>
      </c>
      <c r="C860" s="22">
        <v>9403901090</v>
      </c>
      <c r="D860" s="20">
        <v>43712</v>
      </c>
      <c r="E860" t="s">
        <v>1046</v>
      </c>
      <c r="F860">
        <v>100</v>
      </c>
      <c r="G860" t="s">
        <v>1047</v>
      </c>
      <c r="H860">
        <v>28635</v>
      </c>
      <c r="I860">
        <v>31796.560000000001</v>
      </c>
      <c r="J860">
        <v>0</v>
      </c>
      <c r="K860">
        <v>989.43</v>
      </c>
      <c r="L860" t="s">
        <v>1048</v>
      </c>
      <c r="M860">
        <f t="shared" si="66"/>
        <v>29624.43</v>
      </c>
      <c r="N860" s="25">
        <f t="shared" si="67"/>
        <v>2.7004738994134234</v>
      </c>
      <c r="O860" s="19">
        <f t="shared" si="68"/>
        <v>2.8000000000000003</v>
      </c>
      <c r="P860">
        <v>950</v>
      </c>
      <c r="Q860">
        <v>0</v>
      </c>
      <c r="R860">
        <v>0</v>
      </c>
      <c r="S860">
        <v>950</v>
      </c>
      <c r="T860">
        <v>1.59</v>
      </c>
      <c r="U860" t="s">
        <v>1058</v>
      </c>
      <c r="V860" t="s">
        <v>1059</v>
      </c>
      <c r="W860" t="s">
        <v>1051</v>
      </c>
      <c r="X860" t="s">
        <v>1052</v>
      </c>
      <c r="Y860">
        <v>800</v>
      </c>
      <c r="Z860">
        <v>0</v>
      </c>
      <c r="AA860">
        <v>0</v>
      </c>
      <c r="AB860">
        <f t="shared" si="69"/>
        <v>800</v>
      </c>
      <c r="AC860">
        <v>0</v>
      </c>
      <c r="AD860">
        <v>6275</v>
      </c>
      <c r="AE860">
        <v>13</v>
      </c>
      <c r="AF860">
        <v>0</v>
      </c>
      <c r="AG860">
        <v>0</v>
      </c>
      <c r="AH860">
        <v>813</v>
      </c>
    </row>
    <row r="861" spans="1:34" x14ac:dyDescent="0.25">
      <c r="A861" t="str">
        <f t="shared" si="65"/>
        <v>YMLU57016878516299900</v>
      </c>
      <c r="B861" t="s">
        <v>1011</v>
      </c>
      <c r="C861" s="22">
        <v>8516299900</v>
      </c>
      <c r="D861" s="20">
        <v>43719</v>
      </c>
      <c r="E861" t="s">
        <v>1046</v>
      </c>
      <c r="F861">
        <v>100</v>
      </c>
      <c r="G861" t="s">
        <v>1047</v>
      </c>
      <c r="H861">
        <v>2711</v>
      </c>
      <c r="I861">
        <v>3010</v>
      </c>
      <c r="J861">
        <v>0</v>
      </c>
      <c r="K861">
        <v>643.63</v>
      </c>
      <c r="L861" t="s">
        <v>1048</v>
      </c>
      <c r="M861">
        <f t="shared" si="66"/>
        <v>3354.63</v>
      </c>
      <c r="N861" s="25">
        <f t="shared" si="67"/>
        <v>2.7126687592968524</v>
      </c>
      <c r="O861" s="19">
        <f t="shared" si="68"/>
        <v>2.8000000000000003</v>
      </c>
      <c r="P861">
        <v>314</v>
      </c>
      <c r="Q861">
        <v>0</v>
      </c>
      <c r="R861">
        <v>0</v>
      </c>
      <c r="S861">
        <v>313.75</v>
      </c>
      <c r="T861">
        <v>0.15</v>
      </c>
      <c r="U861" t="s">
        <v>1065</v>
      </c>
      <c r="V861" t="s">
        <v>1059</v>
      </c>
      <c r="W861">
        <v>821</v>
      </c>
      <c r="X861" t="s">
        <v>1052</v>
      </c>
      <c r="Y861">
        <v>91</v>
      </c>
      <c r="Z861">
        <v>0</v>
      </c>
      <c r="AA861">
        <v>0</v>
      </c>
      <c r="AB861">
        <f t="shared" si="69"/>
        <v>91</v>
      </c>
      <c r="AC861">
        <v>0</v>
      </c>
      <c r="AD861">
        <v>752</v>
      </c>
      <c r="AE861">
        <v>0</v>
      </c>
      <c r="AF861">
        <v>0</v>
      </c>
      <c r="AG861">
        <v>0</v>
      </c>
      <c r="AH861">
        <v>91</v>
      </c>
    </row>
    <row r="862" spans="1:34" x14ac:dyDescent="0.25">
      <c r="A862" t="str">
        <f t="shared" si="65"/>
        <v>AKLU63037607323990090</v>
      </c>
      <c r="B862" t="s">
        <v>22</v>
      </c>
      <c r="C862" s="22">
        <v>7323990090</v>
      </c>
      <c r="D862" s="20">
        <v>43718</v>
      </c>
      <c r="E862" t="s">
        <v>1046</v>
      </c>
      <c r="F862">
        <v>100</v>
      </c>
      <c r="G862" t="s">
        <v>1047</v>
      </c>
      <c r="H862">
        <v>1069</v>
      </c>
      <c r="I862">
        <v>1186.56</v>
      </c>
      <c r="J862">
        <v>0</v>
      </c>
      <c r="K862">
        <v>989.55</v>
      </c>
      <c r="L862" t="s">
        <v>1048</v>
      </c>
      <c r="M862">
        <f t="shared" si="66"/>
        <v>2058.5500000000002</v>
      </c>
      <c r="N862" s="25">
        <f t="shared" si="67"/>
        <v>1.7002258871535787</v>
      </c>
      <c r="O862" s="19">
        <f t="shared" si="68"/>
        <v>1.8</v>
      </c>
      <c r="P862">
        <v>33</v>
      </c>
      <c r="Q862">
        <v>0</v>
      </c>
      <c r="R862">
        <v>0</v>
      </c>
      <c r="S862">
        <v>950</v>
      </c>
      <c r="T862">
        <v>1.72</v>
      </c>
      <c r="U862" t="s">
        <v>1058</v>
      </c>
      <c r="V862" t="s">
        <v>1059</v>
      </c>
      <c r="W862" t="s">
        <v>1051</v>
      </c>
      <c r="X862" t="s">
        <v>1052</v>
      </c>
      <c r="Y862">
        <v>35</v>
      </c>
      <c r="Z862">
        <v>0</v>
      </c>
      <c r="AA862">
        <v>2</v>
      </c>
      <c r="AB862">
        <f t="shared" si="69"/>
        <v>37</v>
      </c>
      <c r="AC862">
        <v>0</v>
      </c>
      <c r="AD862">
        <v>235</v>
      </c>
      <c r="AE862">
        <v>13</v>
      </c>
      <c r="AF862">
        <v>0</v>
      </c>
      <c r="AG862">
        <v>0</v>
      </c>
      <c r="AH862">
        <v>50</v>
      </c>
    </row>
    <row r="863" spans="1:34" x14ac:dyDescent="0.25">
      <c r="A863" t="str">
        <f t="shared" si="65"/>
        <v>AKLU63037607323930090</v>
      </c>
      <c r="B863" t="s">
        <v>22</v>
      </c>
      <c r="C863" s="22">
        <v>7323930090</v>
      </c>
      <c r="D863" s="20">
        <v>43718</v>
      </c>
      <c r="E863" t="s">
        <v>1046</v>
      </c>
      <c r="F863">
        <v>100</v>
      </c>
      <c r="G863" t="s">
        <v>1047</v>
      </c>
      <c r="H863">
        <v>3599</v>
      </c>
      <c r="I863">
        <v>3996.72</v>
      </c>
      <c r="J863">
        <v>0</v>
      </c>
      <c r="K863">
        <v>989.55</v>
      </c>
      <c r="L863" t="s">
        <v>1048</v>
      </c>
      <c r="M863">
        <f t="shared" si="66"/>
        <v>4588.55</v>
      </c>
      <c r="N863" s="25">
        <f t="shared" si="67"/>
        <v>2.5934118621350968</v>
      </c>
      <c r="O863" s="19">
        <f t="shared" si="68"/>
        <v>2.6</v>
      </c>
      <c r="P863">
        <v>110</v>
      </c>
      <c r="Q863">
        <v>0</v>
      </c>
      <c r="R863">
        <v>0</v>
      </c>
      <c r="S863">
        <v>950</v>
      </c>
      <c r="T863">
        <v>1.72</v>
      </c>
      <c r="U863" t="s">
        <v>1058</v>
      </c>
      <c r="V863" t="s">
        <v>1059</v>
      </c>
      <c r="W863" t="s">
        <v>1051</v>
      </c>
      <c r="X863" t="s">
        <v>1052</v>
      </c>
      <c r="Y863">
        <v>119</v>
      </c>
      <c r="Z863">
        <v>0</v>
      </c>
      <c r="AA863">
        <v>7</v>
      </c>
      <c r="AB863">
        <f t="shared" si="69"/>
        <v>126</v>
      </c>
      <c r="AC863">
        <v>0</v>
      </c>
      <c r="AD863">
        <v>790</v>
      </c>
      <c r="AE863">
        <v>0</v>
      </c>
      <c r="AF863">
        <v>0</v>
      </c>
      <c r="AG863">
        <v>0</v>
      </c>
      <c r="AH863">
        <v>126</v>
      </c>
    </row>
    <row r="864" spans="1:34" x14ac:dyDescent="0.25">
      <c r="A864" t="str">
        <f t="shared" si="65"/>
        <v>AKLU63037608716800000</v>
      </c>
      <c r="B864" t="s">
        <v>22</v>
      </c>
      <c r="C864" s="22">
        <v>8716800000</v>
      </c>
      <c r="D864" s="20">
        <v>43718</v>
      </c>
      <c r="E864" t="s">
        <v>1046</v>
      </c>
      <c r="F864">
        <v>100</v>
      </c>
      <c r="G864" t="s">
        <v>1047</v>
      </c>
      <c r="H864">
        <v>6724</v>
      </c>
      <c r="I864">
        <v>7466.18</v>
      </c>
      <c r="J864">
        <v>0</v>
      </c>
      <c r="K864">
        <v>989.55</v>
      </c>
      <c r="L864" t="s">
        <v>1048</v>
      </c>
      <c r="M864">
        <f t="shared" si="66"/>
        <v>7713.55</v>
      </c>
      <c r="N864" s="25">
        <f t="shared" si="67"/>
        <v>1.5297755248880216</v>
      </c>
      <c r="O864" s="19">
        <f t="shared" si="68"/>
        <v>1.6</v>
      </c>
      <c r="P864">
        <v>206</v>
      </c>
      <c r="Q864">
        <v>0</v>
      </c>
      <c r="R864">
        <v>0</v>
      </c>
      <c r="S864">
        <v>950</v>
      </c>
      <c r="T864">
        <v>1.72</v>
      </c>
      <c r="U864" t="s">
        <v>1058</v>
      </c>
      <c r="V864" t="s">
        <v>1059</v>
      </c>
      <c r="W864" t="s">
        <v>1051</v>
      </c>
      <c r="X864" t="s">
        <v>1052</v>
      </c>
      <c r="Y864">
        <v>118</v>
      </c>
      <c r="Z864">
        <v>0</v>
      </c>
      <c r="AA864">
        <v>0</v>
      </c>
      <c r="AB864">
        <f t="shared" si="69"/>
        <v>118</v>
      </c>
      <c r="AC864">
        <v>0</v>
      </c>
      <c r="AD864">
        <v>1453</v>
      </c>
      <c r="AE864">
        <v>0</v>
      </c>
      <c r="AF864">
        <v>0</v>
      </c>
      <c r="AG864">
        <v>0</v>
      </c>
      <c r="AH864">
        <v>118</v>
      </c>
    </row>
    <row r="865" spans="1:34" x14ac:dyDescent="0.25">
      <c r="A865" t="str">
        <f t="shared" si="65"/>
        <v>AKLU63037608302500000</v>
      </c>
      <c r="B865" t="s">
        <v>22</v>
      </c>
      <c r="C865" s="22">
        <v>8302500000</v>
      </c>
      <c r="D865" s="20">
        <v>43718</v>
      </c>
      <c r="E865" t="s">
        <v>1046</v>
      </c>
      <c r="F865">
        <v>100</v>
      </c>
      <c r="G865" t="s">
        <v>1047</v>
      </c>
      <c r="H865">
        <v>19599</v>
      </c>
      <c r="I865">
        <v>21763.040000000001</v>
      </c>
      <c r="J865">
        <v>0</v>
      </c>
      <c r="K865">
        <v>989.55</v>
      </c>
      <c r="L865" t="s">
        <v>1048</v>
      </c>
      <c r="M865">
        <f t="shared" si="66"/>
        <v>20588.55</v>
      </c>
      <c r="N865" s="25">
        <f t="shared" si="67"/>
        <v>2.6519594629053529</v>
      </c>
      <c r="O865" s="19">
        <f t="shared" si="68"/>
        <v>2.7</v>
      </c>
      <c r="P865">
        <v>601</v>
      </c>
      <c r="Q865">
        <v>0</v>
      </c>
      <c r="R865">
        <v>0</v>
      </c>
      <c r="S865">
        <v>950</v>
      </c>
      <c r="T865">
        <v>1.72</v>
      </c>
      <c r="U865" t="s">
        <v>1058</v>
      </c>
      <c r="V865" t="s">
        <v>1059</v>
      </c>
      <c r="W865" t="s">
        <v>1051</v>
      </c>
      <c r="X865" t="s">
        <v>1052</v>
      </c>
      <c r="Y865">
        <v>546</v>
      </c>
      <c r="Z865">
        <v>0</v>
      </c>
      <c r="AA865">
        <v>0</v>
      </c>
      <c r="AB865">
        <f t="shared" si="69"/>
        <v>546</v>
      </c>
      <c r="AC865">
        <v>0</v>
      </c>
      <c r="AD865">
        <v>4274</v>
      </c>
      <c r="AE865">
        <v>0</v>
      </c>
      <c r="AF865">
        <v>0</v>
      </c>
      <c r="AG865">
        <v>0</v>
      </c>
      <c r="AH865">
        <v>546</v>
      </c>
    </row>
    <row r="866" spans="1:34" x14ac:dyDescent="0.25">
      <c r="A866" t="str">
        <f t="shared" si="65"/>
        <v>APHU63281908516299900</v>
      </c>
      <c r="B866" t="s">
        <v>29</v>
      </c>
      <c r="C866" s="22">
        <v>8516299900</v>
      </c>
      <c r="D866" s="20">
        <v>43734</v>
      </c>
      <c r="E866" t="s">
        <v>1046</v>
      </c>
      <c r="F866">
        <v>100</v>
      </c>
      <c r="G866" t="s">
        <v>1047</v>
      </c>
      <c r="H866">
        <v>62050</v>
      </c>
      <c r="I866">
        <v>68900</v>
      </c>
      <c r="J866">
        <v>0</v>
      </c>
      <c r="K866">
        <v>1028.5</v>
      </c>
      <c r="L866" t="s">
        <v>1048</v>
      </c>
      <c r="M866">
        <f t="shared" si="66"/>
        <v>63078.5</v>
      </c>
      <c r="N866" s="25">
        <f t="shared" si="67"/>
        <v>2.6950545748551407</v>
      </c>
      <c r="O866" s="19">
        <f t="shared" si="68"/>
        <v>2.7</v>
      </c>
      <c r="P866">
        <v>265</v>
      </c>
      <c r="Q866">
        <v>0</v>
      </c>
      <c r="R866">
        <v>0</v>
      </c>
      <c r="S866">
        <v>300</v>
      </c>
      <c r="T866">
        <v>3.89</v>
      </c>
      <c r="U866" t="s">
        <v>1079</v>
      </c>
      <c r="V866" t="s">
        <v>1057</v>
      </c>
      <c r="W866" t="s">
        <v>1051</v>
      </c>
      <c r="X866" t="s">
        <v>1052</v>
      </c>
      <c r="Y866">
        <v>1700</v>
      </c>
      <c r="Z866">
        <v>0</v>
      </c>
      <c r="AA866">
        <v>0</v>
      </c>
      <c r="AB866">
        <f t="shared" si="69"/>
        <v>1700</v>
      </c>
      <c r="AC866">
        <v>0</v>
      </c>
      <c r="AD866">
        <v>12985</v>
      </c>
      <c r="AE866">
        <v>15</v>
      </c>
      <c r="AF866">
        <v>0</v>
      </c>
      <c r="AG866">
        <v>0</v>
      </c>
      <c r="AH866">
        <v>1715</v>
      </c>
    </row>
    <row r="867" spans="1:34" x14ac:dyDescent="0.25">
      <c r="A867" t="str">
        <f t="shared" si="65"/>
        <v>APHU63281908516295000</v>
      </c>
      <c r="B867" t="s">
        <v>29</v>
      </c>
      <c r="C867" s="22">
        <v>8516295000</v>
      </c>
      <c r="D867" s="20">
        <v>43734</v>
      </c>
      <c r="E867" t="s">
        <v>1046</v>
      </c>
      <c r="F867">
        <v>100</v>
      </c>
      <c r="G867" t="s">
        <v>1047</v>
      </c>
      <c r="H867">
        <v>8078</v>
      </c>
      <c r="I867">
        <v>8970</v>
      </c>
      <c r="J867">
        <v>0</v>
      </c>
      <c r="K867">
        <v>1028.5</v>
      </c>
      <c r="L867" t="s">
        <v>1048</v>
      </c>
      <c r="M867">
        <f t="shared" si="66"/>
        <v>9106.5</v>
      </c>
      <c r="N867" s="25">
        <f t="shared" si="67"/>
        <v>2.426837972876517</v>
      </c>
      <c r="O867" s="19">
        <f t="shared" si="68"/>
        <v>2.5</v>
      </c>
      <c r="P867">
        <v>35</v>
      </c>
      <c r="Q867">
        <v>0</v>
      </c>
      <c r="R867">
        <v>0</v>
      </c>
      <c r="S867">
        <v>300</v>
      </c>
      <c r="T867">
        <v>3.89</v>
      </c>
      <c r="U867" t="s">
        <v>1079</v>
      </c>
      <c r="V867" t="s">
        <v>1057</v>
      </c>
      <c r="W867" t="s">
        <v>1051</v>
      </c>
      <c r="X867" t="s">
        <v>1052</v>
      </c>
      <c r="Y867">
        <v>221</v>
      </c>
      <c r="Z867">
        <v>0</v>
      </c>
      <c r="AA867">
        <v>0</v>
      </c>
      <c r="AB867">
        <f t="shared" si="69"/>
        <v>221</v>
      </c>
      <c r="AC867">
        <v>0</v>
      </c>
      <c r="AD867">
        <v>1690</v>
      </c>
      <c r="AE867">
        <v>0</v>
      </c>
      <c r="AF867">
        <v>0</v>
      </c>
      <c r="AG867">
        <v>0</v>
      </c>
      <c r="AH867">
        <v>221</v>
      </c>
    </row>
    <row r="868" spans="1:34" x14ac:dyDescent="0.25">
      <c r="A868" t="str">
        <f t="shared" si="65"/>
        <v>APZU37841903918109090</v>
      </c>
      <c r="B868" t="s">
        <v>48</v>
      </c>
      <c r="C868" s="22">
        <v>3918109090</v>
      </c>
      <c r="D868" s="20">
        <v>43731</v>
      </c>
      <c r="E868" t="s">
        <v>1046</v>
      </c>
      <c r="F868">
        <v>100</v>
      </c>
      <c r="G868" t="s">
        <v>1055</v>
      </c>
      <c r="H868">
        <v>21376</v>
      </c>
      <c r="I868">
        <v>167666.4</v>
      </c>
      <c r="J868">
        <v>0</v>
      </c>
      <c r="K868">
        <v>593.07000000000005</v>
      </c>
      <c r="L868" t="s">
        <v>1048</v>
      </c>
      <c r="M868">
        <f t="shared" si="66"/>
        <v>21969.07</v>
      </c>
      <c r="N868" s="25">
        <f t="shared" si="67"/>
        <v>6.5000475668747022</v>
      </c>
      <c r="O868" s="19">
        <f t="shared" si="68"/>
        <v>6.6</v>
      </c>
      <c r="P868">
        <v>300</v>
      </c>
      <c r="Q868">
        <v>0</v>
      </c>
      <c r="R868">
        <v>0</v>
      </c>
      <c r="S868">
        <v>300</v>
      </c>
      <c r="T868">
        <v>8.3800000000000008</v>
      </c>
      <c r="U868" t="s">
        <v>1056</v>
      </c>
      <c r="V868" t="s">
        <v>1057</v>
      </c>
      <c r="W868" t="s">
        <v>1051</v>
      </c>
      <c r="X868" t="s">
        <v>1052</v>
      </c>
      <c r="Y868">
        <v>1428</v>
      </c>
      <c r="Z868">
        <v>0</v>
      </c>
      <c r="AA868">
        <v>0</v>
      </c>
      <c r="AB868">
        <f t="shared" si="69"/>
        <v>1428</v>
      </c>
      <c r="AC868">
        <v>0</v>
      </c>
      <c r="AD868">
        <v>4739</v>
      </c>
      <c r="AE868">
        <v>27</v>
      </c>
      <c r="AF868">
        <v>0</v>
      </c>
      <c r="AG868">
        <v>0</v>
      </c>
      <c r="AH868">
        <v>1455</v>
      </c>
    </row>
    <row r="869" spans="1:34" x14ac:dyDescent="0.25">
      <c r="A869" t="str">
        <f t="shared" si="65"/>
        <v>APZU42801307009910090</v>
      </c>
      <c r="B869" t="s">
        <v>51</v>
      </c>
      <c r="C869" s="22">
        <v>7009910090</v>
      </c>
      <c r="D869" s="20">
        <v>43733</v>
      </c>
      <c r="E869" t="s">
        <v>1046</v>
      </c>
      <c r="F869">
        <v>100</v>
      </c>
      <c r="G869" t="s">
        <v>1047</v>
      </c>
      <c r="H869">
        <v>20505</v>
      </c>
      <c r="I869">
        <v>22768.62</v>
      </c>
      <c r="J869">
        <v>0</v>
      </c>
      <c r="K869">
        <v>986.03</v>
      </c>
      <c r="L869" t="s">
        <v>1048</v>
      </c>
      <c r="M869">
        <f t="shared" si="66"/>
        <v>21491.03</v>
      </c>
      <c r="N869" s="25">
        <f t="shared" si="67"/>
        <v>4.0016695337543151</v>
      </c>
      <c r="O869" s="19">
        <f t="shared" si="68"/>
        <v>4.0999999999999996</v>
      </c>
      <c r="P869">
        <v>700</v>
      </c>
      <c r="Q869">
        <v>0</v>
      </c>
      <c r="R869">
        <v>0</v>
      </c>
      <c r="S869">
        <v>700</v>
      </c>
      <c r="T869">
        <v>1.1399999999999999</v>
      </c>
      <c r="U869" t="s">
        <v>1049</v>
      </c>
      <c r="V869" t="s">
        <v>1050</v>
      </c>
      <c r="W869" t="s">
        <v>1051</v>
      </c>
      <c r="X869" t="s">
        <v>1052</v>
      </c>
      <c r="Y869">
        <v>860</v>
      </c>
      <c r="Z869">
        <v>0</v>
      </c>
      <c r="AA869">
        <v>0</v>
      </c>
      <c r="AB869">
        <f t="shared" si="69"/>
        <v>860</v>
      </c>
      <c r="AC869">
        <v>0</v>
      </c>
      <c r="AD869">
        <v>4610</v>
      </c>
      <c r="AE869">
        <v>0</v>
      </c>
      <c r="AF869">
        <v>0</v>
      </c>
      <c r="AG869">
        <v>0</v>
      </c>
      <c r="AH869">
        <v>860</v>
      </c>
    </row>
    <row r="870" spans="1:34" x14ac:dyDescent="0.25">
      <c r="A870" t="str">
        <f t="shared" si="65"/>
        <v>APZU43365598539500000</v>
      </c>
      <c r="B870" t="s">
        <v>53</v>
      </c>
      <c r="C870" s="22">
        <v>8539500000</v>
      </c>
      <c r="D870" s="20">
        <v>43726</v>
      </c>
      <c r="E870" t="s">
        <v>1046</v>
      </c>
      <c r="F870">
        <v>100</v>
      </c>
      <c r="G870" t="s">
        <v>1047</v>
      </c>
      <c r="H870">
        <v>90384</v>
      </c>
      <c r="I870">
        <v>100362.24000000001</v>
      </c>
      <c r="J870">
        <v>0</v>
      </c>
      <c r="K870">
        <v>989.52</v>
      </c>
      <c r="L870" t="s">
        <v>1048</v>
      </c>
      <c r="M870">
        <f t="shared" si="66"/>
        <v>91373.52</v>
      </c>
      <c r="N870" s="25">
        <f t="shared" si="67"/>
        <v>3.7001967309566273</v>
      </c>
      <c r="O870" s="19">
        <f t="shared" si="68"/>
        <v>3.8000000000000003</v>
      </c>
      <c r="P870">
        <v>700</v>
      </c>
      <c r="Q870">
        <v>0</v>
      </c>
      <c r="R870">
        <v>0</v>
      </c>
      <c r="S870">
        <v>700</v>
      </c>
      <c r="T870">
        <v>5.0199999999999996</v>
      </c>
      <c r="U870" t="s">
        <v>1049</v>
      </c>
      <c r="V870" t="s">
        <v>1050</v>
      </c>
      <c r="W870" t="s">
        <v>1051</v>
      </c>
      <c r="X870" t="s">
        <v>1052</v>
      </c>
      <c r="Y870">
        <v>3381</v>
      </c>
      <c r="Z870">
        <v>0</v>
      </c>
      <c r="AA870">
        <v>0</v>
      </c>
      <c r="AB870">
        <f t="shared" si="69"/>
        <v>3381</v>
      </c>
      <c r="AC870">
        <v>0</v>
      </c>
      <c r="AD870">
        <v>19091</v>
      </c>
      <c r="AE870">
        <v>0</v>
      </c>
      <c r="AF870">
        <v>0</v>
      </c>
      <c r="AG870">
        <v>0</v>
      </c>
      <c r="AH870">
        <v>3381</v>
      </c>
    </row>
    <row r="871" spans="1:34" x14ac:dyDescent="0.25">
      <c r="A871" t="str">
        <f t="shared" si="65"/>
        <v>APZU44013148516295000</v>
      </c>
      <c r="B871" t="s">
        <v>60</v>
      </c>
      <c r="C871" s="22">
        <v>8516295000</v>
      </c>
      <c r="D871" s="20">
        <v>43728</v>
      </c>
      <c r="E871" t="s">
        <v>1046</v>
      </c>
      <c r="F871">
        <v>100</v>
      </c>
      <c r="G871" t="s">
        <v>1047</v>
      </c>
      <c r="H871">
        <v>5752</v>
      </c>
      <c r="I871">
        <v>6387</v>
      </c>
      <c r="J871">
        <v>0</v>
      </c>
      <c r="K871">
        <v>943.96</v>
      </c>
      <c r="L871" t="s">
        <v>1048</v>
      </c>
      <c r="M871">
        <f t="shared" si="66"/>
        <v>6695.96</v>
      </c>
      <c r="N871" s="25">
        <f t="shared" si="67"/>
        <v>2.4343036696754461</v>
      </c>
      <c r="O871" s="19">
        <f t="shared" si="68"/>
        <v>2.5</v>
      </c>
      <c r="P871">
        <v>90</v>
      </c>
      <c r="Q871">
        <v>0</v>
      </c>
      <c r="R871">
        <v>0</v>
      </c>
      <c r="S871">
        <v>300</v>
      </c>
      <c r="T871">
        <v>1.07</v>
      </c>
      <c r="U871" t="s">
        <v>1074</v>
      </c>
      <c r="V871" t="s">
        <v>1057</v>
      </c>
      <c r="W871" t="s">
        <v>1051</v>
      </c>
      <c r="X871" t="s">
        <v>1052</v>
      </c>
      <c r="Y871">
        <v>163</v>
      </c>
      <c r="Z871">
        <v>0</v>
      </c>
      <c r="AA871">
        <v>0</v>
      </c>
      <c r="AB871">
        <f t="shared" si="69"/>
        <v>163</v>
      </c>
      <c r="AC871">
        <v>0</v>
      </c>
      <c r="AD871">
        <v>1258</v>
      </c>
      <c r="AE871">
        <v>8</v>
      </c>
      <c r="AF871">
        <v>0</v>
      </c>
      <c r="AG871">
        <v>0</v>
      </c>
      <c r="AH871">
        <v>171</v>
      </c>
    </row>
    <row r="872" spans="1:34" x14ac:dyDescent="0.25">
      <c r="A872" t="str">
        <f t="shared" si="65"/>
        <v>APZU44013148516299100</v>
      </c>
      <c r="B872" t="s">
        <v>60</v>
      </c>
      <c r="C872" s="22">
        <v>8516299100</v>
      </c>
      <c r="D872" s="20">
        <v>43728</v>
      </c>
      <c r="E872" t="s">
        <v>1046</v>
      </c>
      <c r="F872">
        <v>100</v>
      </c>
      <c r="G872" t="s">
        <v>1047</v>
      </c>
      <c r="H872">
        <v>8021</v>
      </c>
      <c r="I872">
        <v>8906</v>
      </c>
      <c r="J872">
        <v>0</v>
      </c>
      <c r="K872">
        <v>943.96</v>
      </c>
      <c r="L872" t="s">
        <v>1048</v>
      </c>
      <c r="M872">
        <f t="shared" si="66"/>
        <v>8964.9599999999991</v>
      </c>
      <c r="N872" s="25">
        <f t="shared" si="67"/>
        <v>2.5320804554621552</v>
      </c>
      <c r="O872" s="19">
        <f t="shared" si="68"/>
        <v>2.6</v>
      </c>
      <c r="P872">
        <v>125</v>
      </c>
      <c r="Q872">
        <v>0</v>
      </c>
      <c r="R872">
        <v>0</v>
      </c>
      <c r="S872">
        <v>300</v>
      </c>
      <c r="T872">
        <v>1.07</v>
      </c>
      <c r="U872" t="s">
        <v>1074</v>
      </c>
      <c r="V872" t="s">
        <v>1057</v>
      </c>
      <c r="W872" t="s">
        <v>1051</v>
      </c>
      <c r="X872" t="s">
        <v>1052</v>
      </c>
      <c r="Y872">
        <v>227</v>
      </c>
      <c r="Z872">
        <v>0</v>
      </c>
      <c r="AA872">
        <v>0</v>
      </c>
      <c r="AB872">
        <f t="shared" si="69"/>
        <v>227</v>
      </c>
      <c r="AC872">
        <v>0</v>
      </c>
      <c r="AD872">
        <v>1754</v>
      </c>
      <c r="AE872">
        <v>0</v>
      </c>
      <c r="AF872">
        <v>0</v>
      </c>
      <c r="AG872">
        <v>0</v>
      </c>
      <c r="AH872">
        <v>227</v>
      </c>
    </row>
    <row r="873" spans="1:34" x14ac:dyDescent="0.25">
      <c r="A873" t="str">
        <f t="shared" si="65"/>
        <v>APZU44013148516291000</v>
      </c>
      <c r="B873" t="s">
        <v>60</v>
      </c>
      <c r="C873" s="22">
        <v>8516291000</v>
      </c>
      <c r="D873" s="20">
        <v>43728</v>
      </c>
      <c r="E873" t="s">
        <v>1046</v>
      </c>
      <c r="F873">
        <v>100</v>
      </c>
      <c r="G873" t="s">
        <v>1047</v>
      </c>
      <c r="H873">
        <v>3838</v>
      </c>
      <c r="I873">
        <v>4262</v>
      </c>
      <c r="J873">
        <v>0</v>
      </c>
      <c r="K873">
        <v>943.96</v>
      </c>
      <c r="L873" t="s">
        <v>1048</v>
      </c>
      <c r="M873">
        <f t="shared" si="66"/>
        <v>4781.96</v>
      </c>
      <c r="N873" s="25">
        <f t="shared" si="67"/>
        <v>2.2794000786288469</v>
      </c>
      <c r="O873" s="19">
        <f t="shared" si="68"/>
        <v>2.3000000000000003</v>
      </c>
      <c r="P873">
        <v>60</v>
      </c>
      <c r="Q873">
        <v>0</v>
      </c>
      <c r="R873">
        <v>0</v>
      </c>
      <c r="S873">
        <v>300</v>
      </c>
      <c r="T873">
        <v>1.07</v>
      </c>
      <c r="U873" t="s">
        <v>1074</v>
      </c>
      <c r="V873" t="s">
        <v>1057</v>
      </c>
      <c r="W873" t="s">
        <v>1051</v>
      </c>
      <c r="X873" t="s">
        <v>1052</v>
      </c>
      <c r="Y873">
        <v>109</v>
      </c>
      <c r="Z873">
        <v>0</v>
      </c>
      <c r="AA873">
        <v>0</v>
      </c>
      <c r="AB873">
        <f t="shared" si="69"/>
        <v>109</v>
      </c>
      <c r="AC873">
        <v>0</v>
      </c>
      <c r="AD873">
        <v>839</v>
      </c>
      <c r="AE873">
        <v>0</v>
      </c>
      <c r="AF873">
        <v>0</v>
      </c>
      <c r="AG873">
        <v>0</v>
      </c>
      <c r="AH873">
        <v>109</v>
      </c>
    </row>
    <row r="874" spans="1:34" x14ac:dyDescent="0.25">
      <c r="A874" t="str">
        <f t="shared" si="65"/>
        <v>APZU44013148516299900</v>
      </c>
      <c r="B874" t="s">
        <v>60</v>
      </c>
      <c r="C874" s="22">
        <v>8516299900</v>
      </c>
      <c r="D874" s="20">
        <v>43728</v>
      </c>
      <c r="E874" t="s">
        <v>1046</v>
      </c>
      <c r="F874">
        <v>100</v>
      </c>
      <c r="G874" t="s">
        <v>1047</v>
      </c>
      <c r="H874">
        <v>1586</v>
      </c>
      <c r="I874">
        <v>1761.48</v>
      </c>
      <c r="J874">
        <v>0</v>
      </c>
      <c r="K874">
        <v>943.96</v>
      </c>
      <c r="L874" t="s">
        <v>1048</v>
      </c>
      <c r="M874">
        <f t="shared" si="66"/>
        <v>2529.96</v>
      </c>
      <c r="N874" s="25">
        <f t="shared" si="67"/>
        <v>1.7786842479722997</v>
      </c>
      <c r="O874" s="19">
        <f t="shared" si="68"/>
        <v>1.8</v>
      </c>
      <c r="P874">
        <v>25</v>
      </c>
      <c r="Q874">
        <v>0</v>
      </c>
      <c r="R874">
        <v>0</v>
      </c>
      <c r="S874">
        <v>300</v>
      </c>
      <c r="T874">
        <v>1.07</v>
      </c>
      <c r="U874" t="s">
        <v>1074</v>
      </c>
      <c r="V874" t="s">
        <v>1057</v>
      </c>
      <c r="W874" t="s">
        <v>1051</v>
      </c>
      <c r="X874" t="s">
        <v>1052</v>
      </c>
      <c r="Y874">
        <v>45</v>
      </c>
      <c r="Z874">
        <v>0</v>
      </c>
      <c r="AA874">
        <v>0</v>
      </c>
      <c r="AB874">
        <f t="shared" si="69"/>
        <v>45</v>
      </c>
      <c r="AC874">
        <v>0</v>
      </c>
      <c r="AD874">
        <v>347</v>
      </c>
      <c r="AE874">
        <v>0</v>
      </c>
      <c r="AF874">
        <v>0</v>
      </c>
      <c r="AG874">
        <v>0</v>
      </c>
      <c r="AH874">
        <v>45</v>
      </c>
    </row>
    <row r="875" spans="1:34" x14ac:dyDescent="0.25">
      <c r="A875" t="str">
        <f t="shared" si="65"/>
        <v>APZU44313197020008000</v>
      </c>
      <c r="B875" t="s">
        <v>63</v>
      </c>
      <c r="C875" s="22">
        <v>7020008000</v>
      </c>
      <c r="D875" s="20">
        <v>43726</v>
      </c>
      <c r="E875" t="s">
        <v>1046</v>
      </c>
      <c r="F875">
        <v>100</v>
      </c>
      <c r="G875" t="s">
        <v>1047</v>
      </c>
      <c r="H875">
        <v>1131</v>
      </c>
      <c r="I875">
        <v>1255.52</v>
      </c>
      <c r="J875">
        <v>0</v>
      </c>
      <c r="K875">
        <v>986.13</v>
      </c>
      <c r="L875" t="s">
        <v>1048</v>
      </c>
      <c r="M875">
        <f t="shared" si="66"/>
        <v>2117.13</v>
      </c>
      <c r="N875" s="25">
        <f t="shared" si="67"/>
        <v>1.6531814295768326</v>
      </c>
      <c r="O875" s="19">
        <f t="shared" si="68"/>
        <v>1.7000000000000002</v>
      </c>
      <c r="P875">
        <v>35</v>
      </c>
      <c r="Q875">
        <v>0</v>
      </c>
      <c r="R875">
        <v>0</v>
      </c>
      <c r="S875">
        <v>700</v>
      </c>
      <c r="T875">
        <v>1.25</v>
      </c>
      <c r="U875" t="s">
        <v>1049</v>
      </c>
      <c r="V875" t="s">
        <v>1050</v>
      </c>
      <c r="W875" t="s">
        <v>1051</v>
      </c>
      <c r="X875" t="s">
        <v>1052</v>
      </c>
      <c r="Y875">
        <v>35</v>
      </c>
      <c r="Z875">
        <v>0</v>
      </c>
      <c r="AA875">
        <v>0</v>
      </c>
      <c r="AB875">
        <f t="shared" si="69"/>
        <v>35</v>
      </c>
      <c r="AC875">
        <v>0</v>
      </c>
      <c r="AD875">
        <v>250</v>
      </c>
      <c r="AE875">
        <v>0</v>
      </c>
      <c r="AF875">
        <v>0</v>
      </c>
      <c r="AG875">
        <v>0</v>
      </c>
      <c r="AH875">
        <v>35</v>
      </c>
    </row>
    <row r="876" spans="1:34" x14ac:dyDescent="0.25">
      <c r="A876" t="str">
        <f t="shared" si="65"/>
        <v>APZU44313197610909000</v>
      </c>
      <c r="B876" t="s">
        <v>63</v>
      </c>
      <c r="C876" s="22">
        <v>7610909000</v>
      </c>
      <c r="D876" s="20">
        <v>43726</v>
      </c>
      <c r="E876" t="s">
        <v>1046</v>
      </c>
      <c r="F876">
        <v>100</v>
      </c>
      <c r="G876" t="s">
        <v>1047</v>
      </c>
      <c r="H876">
        <v>21329</v>
      </c>
      <c r="I876">
        <v>23683.84</v>
      </c>
      <c r="J876">
        <v>0</v>
      </c>
      <c r="K876">
        <v>986.13</v>
      </c>
      <c r="L876" t="s">
        <v>1048</v>
      </c>
      <c r="M876">
        <f t="shared" si="66"/>
        <v>22315.13</v>
      </c>
      <c r="N876" s="25">
        <f t="shared" si="67"/>
        <v>5.9869693790715086</v>
      </c>
      <c r="O876" s="19">
        <f t="shared" si="68"/>
        <v>6</v>
      </c>
      <c r="P876">
        <v>665</v>
      </c>
      <c r="Q876">
        <v>0</v>
      </c>
      <c r="R876">
        <v>0</v>
      </c>
      <c r="S876">
        <v>700</v>
      </c>
      <c r="T876">
        <v>1.25</v>
      </c>
      <c r="U876" t="s">
        <v>1049</v>
      </c>
      <c r="V876" t="s">
        <v>1050</v>
      </c>
      <c r="W876" t="s">
        <v>1051</v>
      </c>
      <c r="X876" t="s">
        <v>1052</v>
      </c>
      <c r="Y876">
        <v>1336</v>
      </c>
      <c r="Z876">
        <v>0</v>
      </c>
      <c r="AA876">
        <v>0</v>
      </c>
      <c r="AB876">
        <f t="shared" si="69"/>
        <v>1336</v>
      </c>
      <c r="AC876">
        <v>0</v>
      </c>
      <c r="AD876">
        <v>4853</v>
      </c>
      <c r="AE876">
        <v>0</v>
      </c>
      <c r="AF876">
        <v>0</v>
      </c>
      <c r="AG876">
        <v>0</v>
      </c>
      <c r="AH876">
        <v>1336</v>
      </c>
    </row>
    <row r="877" spans="1:34" x14ac:dyDescent="0.25">
      <c r="A877" t="str">
        <f t="shared" si="65"/>
        <v>APZU44991978516299100</v>
      </c>
      <c r="B877" t="s">
        <v>66</v>
      </c>
      <c r="C877" s="22">
        <v>8516299100</v>
      </c>
      <c r="D877" s="20">
        <v>43728</v>
      </c>
      <c r="E877" t="s">
        <v>1046</v>
      </c>
      <c r="F877">
        <v>100</v>
      </c>
      <c r="G877" t="s">
        <v>1047</v>
      </c>
      <c r="H877">
        <v>29570</v>
      </c>
      <c r="I877">
        <v>32835</v>
      </c>
      <c r="J877">
        <v>0</v>
      </c>
      <c r="K877">
        <v>1124.44</v>
      </c>
      <c r="L877" t="s">
        <v>1048</v>
      </c>
      <c r="M877">
        <f t="shared" si="66"/>
        <v>30694.44</v>
      </c>
      <c r="N877" s="25">
        <f t="shared" si="67"/>
        <v>2.6421723282783462</v>
      </c>
      <c r="O877" s="19">
        <f t="shared" si="68"/>
        <v>2.7</v>
      </c>
      <c r="P877">
        <v>129</v>
      </c>
      <c r="Q877">
        <v>0</v>
      </c>
      <c r="R877">
        <v>0</v>
      </c>
      <c r="S877">
        <v>300</v>
      </c>
      <c r="T877">
        <v>3.82</v>
      </c>
      <c r="U877" t="s">
        <v>1062</v>
      </c>
      <c r="V877" t="s">
        <v>1057</v>
      </c>
      <c r="W877" t="s">
        <v>1051</v>
      </c>
      <c r="X877" t="s">
        <v>1052</v>
      </c>
      <c r="Y877">
        <v>811</v>
      </c>
      <c r="Z877">
        <v>0</v>
      </c>
      <c r="AA877">
        <v>0</v>
      </c>
      <c r="AB877">
        <f t="shared" si="69"/>
        <v>811</v>
      </c>
      <c r="AC877">
        <v>0</v>
      </c>
      <c r="AD877">
        <v>6198</v>
      </c>
      <c r="AE877">
        <v>9</v>
      </c>
      <c r="AF877">
        <v>0</v>
      </c>
      <c r="AG877">
        <v>0</v>
      </c>
      <c r="AH877">
        <v>820</v>
      </c>
    </row>
    <row r="878" spans="1:34" x14ac:dyDescent="0.25">
      <c r="A878" t="str">
        <f t="shared" si="65"/>
        <v>APZU44991978517692000</v>
      </c>
      <c r="B878" t="s">
        <v>66</v>
      </c>
      <c r="C878" s="22">
        <v>8517692000</v>
      </c>
      <c r="D878" s="20">
        <v>43728</v>
      </c>
      <c r="E878" t="s">
        <v>1046</v>
      </c>
      <c r="F878">
        <v>100</v>
      </c>
      <c r="G878" t="s">
        <v>1047</v>
      </c>
      <c r="H878">
        <v>6484</v>
      </c>
      <c r="I878">
        <v>7200</v>
      </c>
      <c r="J878">
        <v>0</v>
      </c>
      <c r="K878">
        <v>1124.44</v>
      </c>
      <c r="L878" t="s">
        <v>1048</v>
      </c>
      <c r="M878">
        <f t="shared" si="66"/>
        <v>7608.4400000000005</v>
      </c>
      <c r="N878" s="25">
        <f t="shared" si="67"/>
        <v>0</v>
      </c>
      <c r="O878" s="19">
        <f t="shared" si="68"/>
        <v>0</v>
      </c>
      <c r="P878">
        <v>28</v>
      </c>
      <c r="Q878">
        <v>0</v>
      </c>
      <c r="R878">
        <v>0</v>
      </c>
      <c r="S878">
        <v>300</v>
      </c>
      <c r="T878">
        <v>3.82</v>
      </c>
      <c r="U878" t="s">
        <v>1062</v>
      </c>
      <c r="V878" t="s">
        <v>1057</v>
      </c>
      <c r="W878" t="s">
        <v>1051</v>
      </c>
      <c r="X878" t="s">
        <v>1052</v>
      </c>
      <c r="Y878">
        <v>0</v>
      </c>
      <c r="Z878">
        <v>0</v>
      </c>
      <c r="AA878">
        <v>0</v>
      </c>
      <c r="AB878">
        <f t="shared" si="69"/>
        <v>0</v>
      </c>
      <c r="AC878">
        <v>0</v>
      </c>
      <c r="AD878">
        <v>1324</v>
      </c>
      <c r="AE878">
        <v>0</v>
      </c>
      <c r="AF878">
        <v>0</v>
      </c>
      <c r="AG878">
        <v>0</v>
      </c>
      <c r="AH878">
        <v>0</v>
      </c>
    </row>
    <row r="879" spans="1:34" x14ac:dyDescent="0.25">
      <c r="A879" t="str">
        <f t="shared" si="65"/>
        <v>APZU44991978517691000</v>
      </c>
      <c r="B879" t="s">
        <v>66</v>
      </c>
      <c r="C879" s="22">
        <v>8517691000</v>
      </c>
      <c r="D879" s="20">
        <v>43728</v>
      </c>
      <c r="E879" t="s">
        <v>1046</v>
      </c>
      <c r="F879">
        <v>100</v>
      </c>
      <c r="G879" t="s">
        <v>1047</v>
      </c>
      <c r="H879">
        <v>20389</v>
      </c>
      <c r="I879">
        <v>22640</v>
      </c>
      <c r="J879">
        <v>0</v>
      </c>
      <c r="K879">
        <v>1124.44</v>
      </c>
      <c r="L879" t="s">
        <v>1048</v>
      </c>
      <c r="M879">
        <f t="shared" si="66"/>
        <v>21513.439999999999</v>
      </c>
      <c r="N879" s="25">
        <f t="shared" si="67"/>
        <v>0</v>
      </c>
      <c r="O879" s="19">
        <f t="shared" si="68"/>
        <v>0</v>
      </c>
      <c r="P879">
        <v>89</v>
      </c>
      <c r="Q879">
        <v>0</v>
      </c>
      <c r="R879">
        <v>0</v>
      </c>
      <c r="S879">
        <v>300</v>
      </c>
      <c r="T879">
        <v>3.82</v>
      </c>
      <c r="U879" t="s">
        <v>1062</v>
      </c>
      <c r="V879" t="s">
        <v>1057</v>
      </c>
      <c r="W879" t="s">
        <v>1051</v>
      </c>
      <c r="X879" t="s">
        <v>1052</v>
      </c>
      <c r="Y879">
        <v>0</v>
      </c>
      <c r="Z879">
        <v>0</v>
      </c>
      <c r="AA879">
        <v>0</v>
      </c>
      <c r="AB879">
        <f t="shared" si="69"/>
        <v>0</v>
      </c>
      <c r="AC879">
        <v>0</v>
      </c>
      <c r="AD879">
        <v>4162</v>
      </c>
      <c r="AE879">
        <v>0</v>
      </c>
      <c r="AF879">
        <v>0</v>
      </c>
      <c r="AG879">
        <v>0</v>
      </c>
      <c r="AH879">
        <v>0</v>
      </c>
    </row>
    <row r="880" spans="1:34" x14ac:dyDescent="0.25">
      <c r="A880" t="str">
        <f t="shared" si="65"/>
        <v>APZU44991979405109190</v>
      </c>
      <c r="B880" t="s">
        <v>66</v>
      </c>
      <c r="C880" s="22">
        <v>9405109190</v>
      </c>
      <c r="D880" s="20">
        <v>43728</v>
      </c>
      <c r="E880" t="s">
        <v>1046</v>
      </c>
      <c r="F880">
        <v>100</v>
      </c>
      <c r="G880" t="s">
        <v>1047</v>
      </c>
      <c r="H880">
        <v>5786</v>
      </c>
      <c r="I880">
        <v>6425.28</v>
      </c>
      <c r="J880">
        <v>0</v>
      </c>
      <c r="K880">
        <v>1124.44</v>
      </c>
      <c r="L880" t="s">
        <v>1048</v>
      </c>
      <c r="M880">
        <f t="shared" si="66"/>
        <v>6910.4400000000005</v>
      </c>
      <c r="N880" s="25">
        <f t="shared" si="67"/>
        <v>2.3008665150120686</v>
      </c>
      <c r="O880" s="19">
        <f t="shared" si="68"/>
        <v>2.4</v>
      </c>
      <c r="P880">
        <v>25</v>
      </c>
      <c r="Q880">
        <v>0</v>
      </c>
      <c r="R880">
        <v>0</v>
      </c>
      <c r="S880">
        <v>300</v>
      </c>
      <c r="T880">
        <v>3.82</v>
      </c>
      <c r="U880" t="s">
        <v>1062</v>
      </c>
      <c r="V880" t="s">
        <v>1057</v>
      </c>
      <c r="W880" t="s">
        <v>1051</v>
      </c>
      <c r="X880" t="s">
        <v>1052</v>
      </c>
      <c r="Y880">
        <v>159</v>
      </c>
      <c r="Z880">
        <v>0</v>
      </c>
      <c r="AA880">
        <v>0</v>
      </c>
      <c r="AB880">
        <f t="shared" si="69"/>
        <v>159</v>
      </c>
      <c r="AC880">
        <v>0</v>
      </c>
      <c r="AD880">
        <v>1213</v>
      </c>
      <c r="AE880">
        <v>0</v>
      </c>
      <c r="AF880">
        <v>0</v>
      </c>
      <c r="AG880">
        <v>0</v>
      </c>
      <c r="AH880">
        <v>159</v>
      </c>
    </row>
    <row r="881" spans="1:34" x14ac:dyDescent="0.25">
      <c r="A881" t="str">
        <f t="shared" si="65"/>
        <v>APZU44991979403901090</v>
      </c>
      <c r="B881" t="s">
        <v>66</v>
      </c>
      <c r="C881" s="22">
        <v>9403901090</v>
      </c>
      <c r="D881" s="20">
        <v>43728</v>
      </c>
      <c r="E881" t="s">
        <v>1046</v>
      </c>
      <c r="F881">
        <v>100</v>
      </c>
      <c r="G881" t="s">
        <v>1047</v>
      </c>
      <c r="H881">
        <v>6658</v>
      </c>
      <c r="I881">
        <v>7393.1</v>
      </c>
      <c r="J881">
        <v>0</v>
      </c>
      <c r="K881">
        <v>1124.44</v>
      </c>
      <c r="L881" t="s">
        <v>1048</v>
      </c>
      <c r="M881">
        <f t="shared" si="66"/>
        <v>7782.4400000000005</v>
      </c>
      <c r="N881" s="25">
        <f t="shared" si="67"/>
        <v>2.3514476179707136</v>
      </c>
      <c r="O881" s="19">
        <f t="shared" si="68"/>
        <v>2.4</v>
      </c>
      <c r="P881">
        <v>29</v>
      </c>
      <c r="Q881">
        <v>0</v>
      </c>
      <c r="R881">
        <v>0</v>
      </c>
      <c r="S881">
        <v>300</v>
      </c>
      <c r="T881">
        <v>3.82</v>
      </c>
      <c r="U881" t="s">
        <v>1062</v>
      </c>
      <c r="V881" t="s">
        <v>1057</v>
      </c>
      <c r="W881" t="s">
        <v>1051</v>
      </c>
      <c r="X881" t="s">
        <v>1052</v>
      </c>
      <c r="Y881">
        <v>183</v>
      </c>
      <c r="Z881">
        <v>0</v>
      </c>
      <c r="AA881">
        <v>0</v>
      </c>
      <c r="AB881">
        <f t="shared" si="69"/>
        <v>183</v>
      </c>
      <c r="AC881">
        <v>0</v>
      </c>
      <c r="AD881">
        <v>1396</v>
      </c>
      <c r="AE881">
        <v>0</v>
      </c>
      <c r="AF881">
        <v>0</v>
      </c>
      <c r="AG881">
        <v>0</v>
      </c>
      <c r="AH881">
        <v>183</v>
      </c>
    </row>
    <row r="882" spans="1:34" x14ac:dyDescent="0.25">
      <c r="A882" t="str">
        <f t="shared" si="65"/>
        <v>APZU45539817610909000</v>
      </c>
      <c r="B882" t="s">
        <v>72</v>
      </c>
      <c r="C882" s="22">
        <v>7610909000</v>
      </c>
      <c r="D882" s="20">
        <v>43726</v>
      </c>
      <c r="E882" t="s">
        <v>1046</v>
      </c>
      <c r="F882">
        <v>100</v>
      </c>
      <c r="G882" t="s">
        <v>1047</v>
      </c>
      <c r="H882">
        <v>19373</v>
      </c>
      <c r="I882">
        <v>21511.42</v>
      </c>
      <c r="J882">
        <v>0</v>
      </c>
      <c r="K882">
        <v>985.97</v>
      </c>
      <c r="L882" t="s">
        <v>1048</v>
      </c>
      <c r="M882">
        <f t="shared" si="66"/>
        <v>20358.97</v>
      </c>
      <c r="N882" s="25">
        <f t="shared" si="67"/>
        <v>6.0022682876393052</v>
      </c>
      <c r="O882" s="19">
        <f t="shared" si="68"/>
        <v>6.1</v>
      </c>
      <c r="P882">
        <v>700</v>
      </c>
      <c r="Q882">
        <v>0</v>
      </c>
      <c r="R882">
        <v>0</v>
      </c>
      <c r="S882">
        <v>700</v>
      </c>
      <c r="T882">
        <v>1.08</v>
      </c>
      <c r="U882" t="s">
        <v>1049</v>
      </c>
      <c r="V882" t="s">
        <v>1050</v>
      </c>
      <c r="W882" t="s">
        <v>1051</v>
      </c>
      <c r="X882" t="s">
        <v>1052</v>
      </c>
      <c r="Y882">
        <v>1222</v>
      </c>
      <c r="Z882">
        <v>0</v>
      </c>
      <c r="AA882">
        <v>0</v>
      </c>
      <c r="AB882">
        <f t="shared" si="69"/>
        <v>1222</v>
      </c>
      <c r="AC882">
        <v>0</v>
      </c>
      <c r="AD882">
        <v>4456</v>
      </c>
      <c r="AE882">
        <v>0</v>
      </c>
      <c r="AF882">
        <v>0</v>
      </c>
      <c r="AG882">
        <v>0</v>
      </c>
      <c r="AH882">
        <v>1222</v>
      </c>
    </row>
    <row r="883" spans="1:34" x14ac:dyDescent="0.25">
      <c r="A883" t="str">
        <f t="shared" si="65"/>
        <v>APZU45555157610909000</v>
      </c>
      <c r="B883" t="s">
        <v>73</v>
      </c>
      <c r="C883" s="22">
        <v>7610909000</v>
      </c>
      <c r="D883" s="20">
        <v>43726</v>
      </c>
      <c r="E883" t="s">
        <v>1046</v>
      </c>
      <c r="F883">
        <v>100</v>
      </c>
      <c r="G883" t="s">
        <v>1047</v>
      </c>
      <c r="H883">
        <v>19480</v>
      </c>
      <c r="I883">
        <v>21631.05</v>
      </c>
      <c r="J883">
        <v>0</v>
      </c>
      <c r="K883">
        <v>985.97</v>
      </c>
      <c r="L883" t="s">
        <v>1048</v>
      </c>
      <c r="M883">
        <f t="shared" si="66"/>
        <v>20465.97</v>
      </c>
      <c r="N883" s="25">
        <f t="shared" si="67"/>
        <v>6.0002042414798806</v>
      </c>
      <c r="O883" s="19">
        <f t="shared" si="68"/>
        <v>6.1</v>
      </c>
      <c r="P883">
        <v>700</v>
      </c>
      <c r="Q883">
        <v>0</v>
      </c>
      <c r="R883">
        <v>0</v>
      </c>
      <c r="S883">
        <v>700</v>
      </c>
      <c r="T883">
        <v>1.08</v>
      </c>
      <c r="U883" t="s">
        <v>1066</v>
      </c>
      <c r="V883" t="s">
        <v>1050</v>
      </c>
      <c r="W883" t="s">
        <v>1051</v>
      </c>
      <c r="X883" t="s">
        <v>1052</v>
      </c>
      <c r="Y883">
        <v>1228</v>
      </c>
      <c r="Z883">
        <v>0</v>
      </c>
      <c r="AA883">
        <v>0</v>
      </c>
      <c r="AB883">
        <f t="shared" si="69"/>
        <v>1228</v>
      </c>
      <c r="AC883">
        <v>0</v>
      </c>
      <c r="AD883">
        <v>4479</v>
      </c>
      <c r="AE883">
        <v>0</v>
      </c>
      <c r="AF883">
        <v>0</v>
      </c>
      <c r="AG883">
        <v>0</v>
      </c>
      <c r="AH883">
        <v>1228</v>
      </c>
    </row>
    <row r="884" spans="1:34" x14ac:dyDescent="0.25">
      <c r="A884" t="str">
        <f t="shared" si="65"/>
        <v>APZU47838607610909000</v>
      </c>
      <c r="B884" t="s">
        <v>80</v>
      </c>
      <c r="C884" s="22">
        <v>7610909000</v>
      </c>
      <c r="D884" s="20">
        <v>43726</v>
      </c>
      <c r="E884" t="s">
        <v>1046</v>
      </c>
      <c r="F884">
        <v>100</v>
      </c>
      <c r="G884" t="s">
        <v>1047</v>
      </c>
      <c r="H884">
        <v>15137</v>
      </c>
      <c r="I884">
        <v>16807.64</v>
      </c>
      <c r="J884">
        <v>0</v>
      </c>
      <c r="K884">
        <v>985.81</v>
      </c>
      <c r="L884" t="s">
        <v>1048</v>
      </c>
      <c r="M884">
        <f t="shared" si="66"/>
        <v>16122.81</v>
      </c>
      <c r="N884" s="25">
        <f t="shared" si="67"/>
        <v>5.9729042269926893</v>
      </c>
      <c r="O884" s="19">
        <f t="shared" si="68"/>
        <v>6</v>
      </c>
      <c r="P884">
        <v>651</v>
      </c>
      <c r="Q884">
        <v>0</v>
      </c>
      <c r="R884">
        <v>0</v>
      </c>
      <c r="S884">
        <v>700</v>
      </c>
      <c r="T884">
        <v>0.9</v>
      </c>
      <c r="U884" t="s">
        <v>1049</v>
      </c>
      <c r="V884" t="s">
        <v>1050</v>
      </c>
      <c r="W884" t="s">
        <v>1051</v>
      </c>
      <c r="X884" t="s">
        <v>1052</v>
      </c>
      <c r="Y884">
        <v>963</v>
      </c>
      <c r="Z884">
        <v>0</v>
      </c>
      <c r="AA884">
        <v>0</v>
      </c>
      <c r="AB884">
        <f t="shared" si="69"/>
        <v>963</v>
      </c>
      <c r="AC884">
        <v>0</v>
      </c>
      <c r="AD884">
        <v>3534</v>
      </c>
      <c r="AE884">
        <v>0</v>
      </c>
      <c r="AF884">
        <v>0</v>
      </c>
      <c r="AG884">
        <v>0</v>
      </c>
      <c r="AH884">
        <v>963</v>
      </c>
    </row>
    <row r="885" spans="1:34" x14ac:dyDescent="0.25">
      <c r="A885" t="str">
        <f t="shared" si="65"/>
        <v>APZU47838607020008000</v>
      </c>
      <c r="B885" t="s">
        <v>80</v>
      </c>
      <c r="C885" s="22">
        <v>7020008000</v>
      </c>
      <c r="D885" s="20">
        <v>43726</v>
      </c>
      <c r="E885" t="s">
        <v>1046</v>
      </c>
      <c r="F885">
        <v>100</v>
      </c>
      <c r="G885" t="s">
        <v>1047</v>
      </c>
      <c r="H885">
        <v>1131</v>
      </c>
      <c r="I885">
        <v>1255.52</v>
      </c>
      <c r="J885">
        <v>0</v>
      </c>
      <c r="K885">
        <v>985.81</v>
      </c>
      <c r="L885" t="s">
        <v>1048</v>
      </c>
      <c r="M885">
        <f t="shared" si="66"/>
        <v>2116.81</v>
      </c>
      <c r="N885" s="25">
        <f t="shared" si="67"/>
        <v>1.7006722379429424</v>
      </c>
      <c r="O885" s="19">
        <f t="shared" si="68"/>
        <v>1.8</v>
      </c>
      <c r="P885">
        <v>49</v>
      </c>
      <c r="Q885">
        <v>0</v>
      </c>
      <c r="R885">
        <v>0</v>
      </c>
      <c r="S885">
        <v>700</v>
      </c>
      <c r="T885">
        <v>0.9</v>
      </c>
      <c r="U885" t="s">
        <v>1049</v>
      </c>
      <c r="V885" t="s">
        <v>1050</v>
      </c>
      <c r="W885" t="s">
        <v>1051</v>
      </c>
      <c r="X885" t="s">
        <v>1052</v>
      </c>
      <c r="Y885">
        <v>36</v>
      </c>
      <c r="Z885">
        <v>0</v>
      </c>
      <c r="AA885">
        <v>0</v>
      </c>
      <c r="AB885">
        <f t="shared" si="69"/>
        <v>36</v>
      </c>
      <c r="AC885">
        <v>0</v>
      </c>
      <c r="AD885">
        <v>257</v>
      </c>
      <c r="AE885">
        <v>0</v>
      </c>
      <c r="AF885">
        <v>0</v>
      </c>
      <c r="AG885">
        <v>0</v>
      </c>
      <c r="AH885">
        <v>36</v>
      </c>
    </row>
    <row r="886" spans="1:34" x14ac:dyDescent="0.25">
      <c r="A886" t="str">
        <f t="shared" si="65"/>
        <v>APZU48176367610909000</v>
      </c>
      <c r="B886" t="s">
        <v>81</v>
      </c>
      <c r="C886" s="22">
        <v>7610909000</v>
      </c>
      <c r="D886" s="20">
        <v>43733</v>
      </c>
      <c r="E886" t="s">
        <v>1046</v>
      </c>
      <c r="F886">
        <v>100</v>
      </c>
      <c r="G886" t="s">
        <v>1055</v>
      </c>
      <c r="H886">
        <v>13338</v>
      </c>
      <c r="I886">
        <v>104616.96000000001</v>
      </c>
      <c r="J886">
        <v>0</v>
      </c>
      <c r="K886">
        <v>985.67</v>
      </c>
      <c r="L886" t="s">
        <v>1048</v>
      </c>
      <c r="M886">
        <f t="shared" si="66"/>
        <v>14323.67</v>
      </c>
      <c r="N886" s="25">
        <f t="shared" si="67"/>
        <v>5.9970663942969926</v>
      </c>
      <c r="O886" s="19">
        <f t="shared" si="68"/>
        <v>6</v>
      </c>
      <c r="P886">
        <v>700</v>
      </c>
      <c r="Q886">
        <v>0</v>
      </c>
      <c r="R886">
        <v>0</v>
      </c>
      <c r="S886">
        <v>700</v>
      </c>
      <c r="T886">
        <v>5.23</v>
      </c>
      <c r="U886" t="s">
        <v>1049</v>
      </c>
      <c r="V886" t="s">
        <v>1050</v>
      </c>
      <c r="W886" t="s">
        <v>1051</v>
      </c>
      <c r="X886" t="s">
        <v>1052</v>
      </c>
      <c r="Y886">
        <v>859</v>
      </c>
      <c r="Z886">
        <v>0</v>
      </c>
      <c r="AA886">
        <v>0</v>
      </c>
      <c r="AB886">
        <f t="shared" si="69"/>
        <v>859</v>
      </c>
      <c r="AC886">
        <v>0</v>
      </c>
      <c r="AD886">
        <v>3177</v>
      </c>
      <c r="AE886">
        <v>0</v>
      </c>
      <c r="AF886">
        <v>0</v>
      </c>
      <c r="AG886">
        <v>0</v>
      </c>
      <c r="AH886">
        <v>859</v>
      </c>
    </row>
    <row r="887" spans="1:34" x14ac:dyDescent="0.25">
      <c r="A887" t="str">
        <f t="shared" si="65"/>
        <v>APZU49224787610909000</v>
      </c>
      <c r="B887" t="s">
        <v>86</v>
      </c>
      <c r="C887" s="22">
        <v>7610909000</v>
      </c>
      <c r="D887" s="20">
        <v>43726</v>
      </c>
      <c r="E887" t="s">
        <v>1046</v>
      </c>
      <c r="F887">
        <v>100</v>
      </c>
      <c r="G887" t="s">
        <v>1047</v>
      </c>
      <c r="H887">
        <v>28096</v>
      </c>
      <c r="I887">
        <v>31197.599999999999</v>
      </c>
      <c r="J887">
        <v>0</v>
      </c>
      <c r="K887">
        <v>986.4</v>
      </c>
      <c r="L887" t="s">
        <v>1048</v>
      </c>
      <c r="M887">
        <f t="shared" si="66"/>
        <v>29082.400000000001</v>
      </c>
      <c r="N887" s="25">
        <f t="shared" si="67"/>
        <v>6.0001925563227241</v>
      </c>
      <c r="O887" s="19">
        <f t="shared" si="68"/>
        <v>6.1</v>
      </c>
      <c r="P887">
        <v>700</v>
      </c>
      <c r="Q887">
        <v>0</v>
      </c>
      <c r="R887">
        <v>0</v>
      </c>
      <c r="S887">
        <v>700</v>
      </c>
      <c r="T887">
        <v>1.56</v>
      </c>
      <c r="U887" t="s">
        <v>1049</v>
      </c>
      <c r="V887" t="s">
        <v>1050</v>
      </c>
      <c r="W887" t="s">
        <v>1051</v>
      </c>
      <c r="X887" t="s">
        <v>1052</v>
      </c>
      <c r="Y887">
        <v>1745</v>
      </c>
      <c r="Z887">
        <v>0</v>
      </c>
      <c r="AA887">
        <v>0</v>
      </c>
      <c r="AB887">
        <f t="shared" si="69"/>
        <v>1745</v>
      </c>
      <c r="AC887">
        <v>0</v>
      </c>
      <c r="AD887">
        <v>6305</v>
      </c>
      <c r="AE887">
        <v>0</v>
      </c>
      <c r="AF887">
        <v>0</v>
      </c>
      <c r="AG887">
        <v>0</v>
      </c>
      <c r="AH887">
        <v>1745</v>
      </c>
    </row>
    <row r="888" spans="1:34" x14ac:dyDescent="0.25">
      <c r="A888" t="str">
        <f t="shared" si="65"/>
        <v>AXIU43296188419899800</v>
      </c>
      <c r="B888" t="s">
        <v>95</v>
      </c>
      <c r="C888" s="22">
        <v>8419899800</v>
      </c>
      <c r="D888" s="20">
        <v>43719</v>
      </c>
      <c r="E888" t="s">
        <v>1046</v>
      </c>
      <c r="F888">
        <v>100</v>
      </c>
      <c r="G888" t="s">
        <v>1047</v>
      </c>
      <c r="H888">
        <v>7201</v>
      </c>
      <c r="I888">
        <v>7996.39</v>
      </c>
      <c r="J888">
        <v>0</v>
      </c>
      <c r="K888">
        <v>991.7</v>
      </c>
      <c r="L888" t="s">
        <v>1048</v>
      </c>
      <c r="M888">
        <f t="shared" si="66"/>
        <v>8192.7000000000007</v>
      </c>
      <c r="N888" s="25">
        <f t="shared" si="67"/>
        <v>2.1360479451218763</v>
      </c>
      <c r="O888" s="19">
        <f t="shared" si="68"/>
        <v>2.2000000000000002</v>
      </c>
      <c r="P888">
        <v>92</v>
      </c>
      <c r="Q888">
        <v>0</v>
      </c>
      <c r="R888">
        <v>0</v>
      </c>
      <c r="S888">
        <v>950</v>
      </c>
      <c r="T888">
        <v>4.1100000000000003</v>
      </c>
      <c r="U888" t="s">
        <v>1058</v>
      </c>
      <c r="V888" t="s">
        <v>1059</v>
      </c>
      <c r="W888" t="s">
        <v>1051</v>
      </c>
      <c r="X888" t="s">
        <v>1052</v>
      </c>
      <c r="Y888">
        <v>175</v>
      </c>
      <c r="Z888">
        <v>0</v>
      </c>
      <c r="AA888">
        <v>0</v>
      </c>
      <c r="AB888">
        <f t="shared" si="69"/>
        <v>175</v>
      </c>
      <c r="AC888">
        <v>0</v>
      </c>
      <c r="AD888">
        <v>1513</v>
      </c>
      <c r="AE888">
        <v>13</v>
      </c>
      <c r="AF888">
        <v>0</v>
      </c>
      <c r="AG888">
        <v>0</v>
      </c>
      <c r="AH888">
        <v>188</v>
      </c>
    </row>
    <row r="889" spans="1:34" x14ac:dyDescent="0.25">
      <c r="A889" t="str">
        <f t="shared" si="65"/>
        <v>AXIU43296188467295100</v>
      </c>
      <c r="B889" t="s">
        <v>95</v>
      </c>
      <c r="C889" s="22">
        <v>8467295100</v>
      </c>
      <c r="D889" s="20">
        <v>43719</v>
      </c>
      <c r="E889" t="s">
        <v>1046</v>
      </c>
      <c r="F889">
        <v>100</v>
      </c>
      <c r="G889" t="s">
        <v>1047</v>
      </c>
      <c r="H889">
        <v>7811</v>
      </c>
      <c r="I889">
        <v>8672.9599999999991</v>
      </c>
      <c r="J889">
        <v>0</v>
      </c>
      <c r="K889">
        <v>991.7</v>
      </c>
      <c r="L889" t="s">
        <v>1048</v>
      </c>
      <c r="M889">
        <f t="shared" si="66"/>
        <v>8802.7000000000007</v>
      </c>
      <c r="N889" s="25">
        <f t="shared" si="67"/>
        <v>2.43107228463994</v>
      </c>
      <c r="O889" s="19">
        <f t="shared" si="68"/>
        <v>2.5</v>
      </c>
      <c r="P889">
        <v>100</v>
      </c>
      <c r="Q889">
        <v>0</v>
      </c>
      <c r="R889">
        <v>0</v>
      </c>
      <c r="S889">
        <v>950</v>
      </c>
      <c r="T889">
        <v>4.1100000000000003</v>
      </c>
      <c r="U889" t="s">
        <v>1058</v>
      </c>
      <c r="V889" t="s">
        <v>1059</v>
      </c>
      <c r="W889" t="s">
        <v>1051</v>
      </c>
      <c r="X889" t="s">
        <v>1052</v>
      </c>
      <c r="Y889">
        <v>214</v>
      </c>
      <c r="Z889">
        <v>0</v>
      </c>
      <c r="AA889">
        <v>0</v>
      </c>
      <c r="AB889">
        <f t="shared" si="69"/>
        <v>214</v>
      </c>
      <c r="AC889">
        <v>0</v>
      </c>
      <c r="AD889">
        <v>1646</v>
      </c>
      <c r="AE889">
        <v>0</v>
      </c>
      <c r="AF889">
        <v>0</v>
      </c>
      <c r="AG889">
        <v>0</v>
      </c>
      <c r="AH889">
        <v>214</v>
      </c>
    </row>
    <row r="890" spans="1:34" x14ac:dyDescent="0.25">
      <c r="A890" t="str">
        <f t="shared" si="65"/>
        <v>AXIU43296188467295900</v>
      </c>
      <c r="B890" t="s">
        <v>95</v>
      </c>
      <c r="C890" s="22">
        <v>8467295900</v>
      </c>
      <c r="D890" s="20">
        <v>43719</v>
      </c>
      <c r="E890" t="s">
        <v>1046</v>
      </c>
      <c r="F890">
        <v>100</v>
      </c>
      <c r="G890" t="s">
        <v>1047</v>
      </c>
      <c r="H890">
        <v>20201</v>
      </c>
      <c r="I890">
        <v>22431.1</v>
      </c>
      <c r="J890">
        <v>0</v>
      </c>
      <c r="K890">
        <v>991.7</v>
      </c>
      <c r="L890" t="s">
        <v>1048</v>
      </c>
      <c r="M890">
        <f t="shared" si="66"/>
        <v>21192.7</v>
      </c>
      <c r="N890" s="25">
        <f t="shared" si="67"/>
        <v>2.6093890820895873</v>
      </c>
      <c r="O890" s="19">
        <f t="shared" si="68"/>
        <v>2.7</v>
      </c>
      <c r="P890">
        <v>259</v>
      </c>
      <c r="Q890">
        <v>0</v>
      </c>
      <c r="R890">
        <v>0</v>
      </c>
      <c r="S890">
        <v>950</v>
      </c>
      <c r="T890">
        <v>4.1100000000000003</v>
      </c>
      <c r="U890" t="s">
        <v>1058</v>
      </c>
      <c r="V890" t="s">
        <v>1059</v>
      </c>
      <c r="W890" t="s">
        <v>1051</v>
      </c>
      <c r="X890" t="s">
        <v>1052</v>
      </c>
      <c r="Y890">
        <v>553</v>
      </c>
      <c r="Z890">
        <v>0</v>
      </c>
      <c r="AA890">
        <v>0</v>
      </c>
      <c r="AB890">
        <f t="shared" si="69"/>
        <v>553</v>
      </c>
      <c r="AC890">
        <v>0</v>
      </c>
      <c r="AD890">
        <v>4257</v>
      </c>
      <c r="AE890">
        <v>0</v>
      </c>
      <c r="AF890">
        <v>0</v>
      </c>
      <c r="AG890">
        <v>0</v>
      </c>
      <c r="AH890">
        <v>553</v>
      </c>
    </row>
    <row r="891" spans="1:34" x14ac:dyDescent="0.25">
      <c r="A891" t="str">
        <f t="shared" si="65"/>
        <v>AXIU43296188465920000</v>
      </c>
      <c r="B891" t="s">
        <v>95</v>
      </c>
      <c r="C891" s="22">
        <v>8465920000</v>
      </c>
      <c r="D891" s="20">
        <v>43719</v>
      </c>
      <c r="E891" t="s">
        <v>1046</v>
      </c>
      <c r="F891">
        <v>100</v>
      </c>
      <c r="G891" t="s">
        <v>1047</v>
      </c>
      <c r="H891">
        <v>4139</v>
      </c>
      <c r="I891">
        <v>4595.78</v>
      </c>
      <c r="J891">
        <v>0</v>
      </c>
      <c r="K891">
        <v>991.7</v>
      </c>
      <c r="L891" t="s">
        <v>1048</v>
      </c>
      <c r="M891">
        <f t="shared" si="66"/>
        <v>5130.7</v>
      </c>
      <c r="N891" s="25">
        <f t="shared" si="67"/>
        <v>2.2024285185257373</v>
      </c>
      <c r="O891" s="19">
        <f t="shared" si="68"/>
        <v>2.3000000000000003</v>
      </c>
      <c r="P891">
        <v>53</v>
      </c>
      <c r="Q891">
        <v>0</v>
      </c>
      <c r="R891">
        <v>0</v>
      </c>
      <c r="S891">
        <v>950</v>
      </c>
      <c r="T891">
        <v>4.1100000000000003</v>
      </c>
      <c r="U891" t="s">
        <v>1058</v>
      </c>
      <c r="V891" t="s">
        <v>1059</v>
      </c>
      <c r="W891" t="s">
        <v>1051</v>
      </c>
      <c r="X891" t="s">
        <v>1052</v>
      </c>
      <c r="Y891">
        <v>113</v>
      </c>
      <c r="Z891">
        <v>0</v>
      </c>
      <c r="AA891">
        <v>0</v>
      </c>
      <c r="AB891">
        <f t="shared" si="69"/>
        <v>113</v>
      </c>
      <c r="AC891">
        <v>0</v>
      </c>
      <c r="AD891">
        <v>872</v>
      </c>
      <c r="AE891">
        <v>0</v>
      </c>
      <c r="AF891">
        <v>0</v>
      </c>
      <c r="AG891">
        <v>0</v>
      </c>
      <c r="AH891">
        <v>113</v>
      </c>
    </row>
    <row r="892" spans="1:34" x14ac:dyDescent="0.25">
      <c r="A892" t="str">
        <f t="shared" si="65"/>
        <v>AXIU43296188467219900</v>
      </c>
      <c r="B892" t="s">
        <v>95</v>
      </c>
      <c r="C892" s="22">
        <v>8467219900</v>
      </c>
      <c r="D892" s="20">
        <v>43719</v>
      </c>
      <c r="E892" t="s">
        <v>1046</v>
      </c>
      <c r="F892">
        <v>100</v>
      </c>
      <c r="G892" t="s">
        <v>1047</v>
      </c>
      <c r="H892">
        <v>6286</v>
      </c>
      <c r="I892">
        <v>6980.31</v>
      </c>
      <c r="J892">
        <v>0</v>
      </c>
      <c r="K892">
        <v>991.7</v>
      </c>
      <c r="L892" t="s">
        <v>1048</v>
      </c>
      <c r="M892">
        <f t="shared" si="66"/>
        <v>7277.7</v>
      </c>
      <c r="N892" s="25">
        <f t="shared" si="67"/>
        <v>2.363384036165272</v>
      </c>
      <c r="O892" s="19">
        <f t="shared" si="68"/>
        <v>2.4</v>
      </c>
      <c r="P892">
        <v>81</v>
      </c>
      <c r="Q892">
        <v>0</v>
      </c>
      <c r="R892">
        <v>0</v>
      </c>
      <c r="S892">
        <v>950</v>
      </c>
      <c r="T892">
        <v>4.1100000000000003</v>
      </c>
      <c r="U892" t="s">
        <v>1058</v>
      </c>
      <c r="V892" t="s">
        <v>1059</v>
      </c>
      <c r="W892" t="s">
        <v>1051</v>
      </c>
      <c r="X892" t="s">
        <v>1052</v>
      </c>
      <c r="Y892">
        <v>172</v>
      </c>
      <c r="Z892">
        <v>0</v>
      </c>
      <c r="AA892">
        <v>0</v>
      </c>
      <c r="AB892">
        <f t="shared" si="69"/>
        <v>172</v>
      </c>
      <c r="AC892">
        <v>0</v>
      </c>
      <c r="AD892">
        <v>1325</v>
      </c>
      <c r="AE892">
        <v>0</v>
      </c>
      <c r="AF892">
        <v>0</v>
      </c>
      <c r="AG892">
        <v>0</v>
      </c>
      <c r="AH892">
        <v>172</v>
      </c>
    </row>
    <row r="893" spans="1:34" x14ac:dyDescent="0.25">
      <c r="A893" t="str">
        <f t="shared" si="65"/>
        <v>AXIU43296188467229000</v>
      </c>
      <c r="B893" t="s">
        <v>95</v>
      </c>
      <c r="C893" s="22">
        <v>8467229000</v>
      </c>
      <c r="D893" s="20">
        <v>43719</v>
      </c>
      <c r="E893" t="s">
        <v>1046</v>
      </c>
      <c r="F893">
        <v>100</v>
      </c>
      <c r="G893" t="s">
        <v>1047</v>
      </c>
      <c r="H893">
        <v>23168</v>
      </c>
      <c r="I893">
        <v>25725.439999999999</v>
      </c>
      <c r="J893">
        <v>0</v>
      </c>
      <c r="K893">
        <v>991.7</v>
      </c>
      <c r="L893" t="s">
        <v>1048</v>
      </c>
      <c r="M893">
        <f t="shared" si="66"/>
        <v>24159.7</v>
      </c>
      <c r="N893" s="25">
        <f t="shared" si="67"/>
        <v>2.6242047707546035</v>
      </c>
      <c r="O893" s="19">
        <f t="shared" si="68"/>
        <v>2.7</v>
      </c>
      <c r="P893">
        <v>297</v>
      </c>
      <c r="Q893">
        <v>0</v>
      </c>
      <c r="R893">
        <v>0</v>
      </c>
      <c r="S893">
        <v>950</v>
      </c>
      <c r="T893">
        <v>4.1100000000000003</v>
      </c>
      <c r="U893" t="s">
        <v>1058</v>
      </c>
      <c r="V893" t="s">
        <v>1059</v>
      </c>
      <c r="W893" t="s">
        <v>1051</v>
      </c>
      <c r="X893" t="s">
        <v>1052</v>
      </c>
      <c r="Y893">
        <v>634</v>
      </c>
      <c r="Z893">
        <v>0</v>
      </c>
      <c r="AA893">
        <v>0</v>
      </c>
      <c r="AB893">
        <f t="shared" si="69"/>
        <v>634</v>
      </c>
      <c r="AC893">
        <v>0</v>
      </c>
      <c r="AD893">
        <v>4882</v>
      </c>
      <c r="AE893">
        <v>0</v>
      </c>
      <c r="AF893">
        <v>0</v>
      </c>
      <c r="AG893">
        <v>0</v>
      </c>
      <c r="AH893">
        <v>634</v>
      </c>
    </row>
    <row r="894" spans="1:34" x14ac:dyDescent="0.25">
      <c r="A894" t="str">
        <f t="shared" si="65"/>
        <v>AXIU43296188467990090</v>
      </c>
      <c r="B894" t="s">
        <v>95</v>
      </c>
      <c r="C894" s="22">
        <v>8467990090</v>
      </c>
      <c r="D894" s="20">
        <v>43719</v>
      </c>
      <c r="E894" t="s">
        <v>1046</v>
      </c>
      <c r="F894">
        <v>100</v>
      </c>
      <c r="G894" t="s">
        <v>1047</v>
      </c>
      <c r="H894">
        <v>81</v>
      </c>
      <c r="I894">
        <v>89.87</v>
      </c>
      <c r="J894">
        <v>0</v>
      </c>
      <c r="K894">
        <v>991.7</v>
      </c>
      <c r="L894" t="s">
        <v>1048</v>
      </c>
      <c r="M894">
        <f t="shared" si="66"/>
        <v>1072.7</v>
      </c>
      <c r="N894" s="25">
        <f t="shared" si="67"/>
        <v>9.3222709051925035E-2</v>
      </c>
      <c r="O894" s="19">
        <f t="shared" si="68"/>
        <v>0.1</v>
      </c>
      <c r="P894">
        <v>1</v>
      </c>
      <c r="Q894">
        <v>0</v>
      </c>
      <c r="R894">
        <v>0</v>
      </c>
      <c r="S894">
        <v>950</v>
      </c>
      <c r="T894">
        <v>4.1100000000000003</v>
      </c>
      <c r="U894" t="s">
        <v>1058</v>
      </c>
      <c r="V894" t="s">
        <v>1059</v>
      </c>
      <c r="W894" t="s">
        <v>1051</v>
      </c>
      <c r="X894" t="s">
        <v>1052</v>
      </c>
      <c r="Y894">
        <v>1</v>
      </c>
      <c r="Z894">
        <v>0</v>
      </c>
      <c r="AA894">
        <v>0</v>
      </c>
      <c r="AB894">
        <f t="shared" si="69"/>
        <v>1</v>
      </c>
      <c r="AC894">
        <v>0</v>
      </c>
      <c r="AD894">
        <v>17</v>
      </c>
      <c r="AE894">
        <v>0</v>
      </c>
      <c r="AF894">
        <v>0</v>
      </c>
      <c r="AG894">
        <v>0</v>
      </c>
      <c r="AH894">
        <v>1</v>
      </c>
    </row>
    <row r="895" spans="1:34" x14ac:dyDescent="0.25">
      <c r="A895" t="str">
        <f t="shared" si="65"/>
        <v>AXIU43296188207909900</v>
      </c>
      <c r="B895" t="s">
        <v>95</v>
      </c>
      <c r="C895" s="22">
        <v>8207909900</v>
      </c>
      <c r="D895" s="20">
        <v>43719</v>
      </c>
      <c r="E895" t="s">
        <v>1046</v>
      </c>
      <c r="F895">
        <v>100</v>
      </c>
      <c r="G895" t="s">
        <v>1047</v>
      </c>
      <c r="H895">
        <v>4737</v>
      </c>
      <c r="I895">
        <v>5259.47</v>
      </c>
      <c r="J895">
        <v>0</v>
      </c>
      <c r="K895">
        <v>991.7</v>
      </c>
      <c r="L895" t="s">
        <v>1048</v>
      </c>
      <c r="M895">
        <f t="shared" si="66"/>
        <v>5728.7</v>
      </c>
      <c r="N895" s="25">
        <f t="shared" si="67"/>
        <v>2.2692757519157927</v>
      </c>
      <c r="O895" s="19">
        <f t="shared" si="68"/>
        <v>2.3000000000000003</v>
      </c>
      <c r="P895">
        <v>61</v>
      </c>
      <c r="Q895">
        <v>0</v>
      </c>
      <c r="R895">
        <v>0</v>
      </c>
      <c r="S895">
        <v>950</v>
      </c>
      <c r="T895">
        <v>4.1100000000000003</v>
      </c>
      <c r="U895" t="s">
        <v>1058</v>
      </c>
      <c r="V895" t="s">
        <v>1059</v>
      </c>
      <c r="W895" t="s">
        <v>1051</v>
      </c>
      <c r="X895" t="s">
        <v>1052</v>
      </c>
      <c r="Y895">
        <v>130</v>
      </c>
      <c r="Z895">
        <v>0</v>
      </c>
      <c r="AA895">
        <v>0</v>
      </c>
      <c r="AB895">
        <f t="shared" si="69"/>
        <v>130</v>
      </c>
      <c r="AC895">
        <v>0</v>
      </c>
      <c r="AD895">
        <v>998</v>
      </c>
      <c r="AE895">
        <v>0</v>
      </c>
      <c r="AF895">
        <v>0</v>
      </c>
      <c r="AG895">
        <v>0</v>
      </c>
      <c r="AH895">
        <v>130</v>
      </c>
    </row>
    <row r="896" spans="1:34" x14ac:dyDescent="0.25">
      <c r="A896" t="str">
        <f t="shared" si="65"/>
        <v>AXIU43296188202998000</v>
      </c>
      <c r="B896" t="s">
        <v>95</v>
      </c>
      <c r="C896" s="22">
        <v>8202998000</v>
      </c>
      <c r="D896" s="20">
        <v>43719</v>
      </c>
      <c r="E896" t="s">
        <v>1046</v>
      </c>
      <c r="F896">
        <v>100</v>
      </c>
      <c r="G896" t="s">
        <v>1047</v>
      </c>
      <c r="H896">
        <v>432</v>
      </c>
      <c r="I896">
        <v>479.72</v>
      </c>
      <c r="J896">
        <v>0</v>
      </c>
      <c r="K896">
        <v>991.7</v>
      </c>
      <c r="L896" t="s">
        <v>1048</v>
      </c>
      <c r="M896">
        <f t="shared" si="66"/>
        <v>1423.7</v>
      </c>
      <c r="N896" s="25">
        <f t="shared" si="67"/>
        <v>0.84287420102549704</v>
      </c>
      <c r="O896" s="19">
        <f t="shared" si="68"/>
        <v>0.9</v>
      </c>
      <c r="P896">
        <v>6</v>
      </c>
      <c r="Q896">
        <v>0</v>
      </c>
      <c r="R896">
        <v>0</v>
      </c>
      <c r="S896">
        <v>950</v>
      </c>
      <c r="T896">
        <v>4.1100000000000003</v>
      </c>
      <c r="U896" t="s">
        <v>1058</v>
      </c>
      <c r="V896" t="s">
        <v>1059</v>
      </c>
      <c r="W896" t="s">
        <v>1051</v>
      </c>
      <c r="X896" t="s">
        <v>1052</v>
      </c>
      <c r="Y896">
        <v>12</v>
      </c>
      <c r="Z896">
        <v>0</v>
      </c>
      <c r="AA896">
        <v>0</v>
      </c>
      <c r="AB896">
        <f t="shared" si="69"/>
        <v>12</v>
      </c>
      <c r="AC896">
        <v>0</v>
      </c>
      <c r="AD896">
        <v>91</v>
      </c>
      <c r="AE896">
        <v>0</v>
      </c>
      <c r="AF896">
        <v>0</v>
      </c>
      <c r="AG896">
        <v>0</v>
      </c>
      <c r="AH896">
        <v>12</v>
      </c>
    </row>
    <row r="897" spans="1:34" x14ac:dyDescent="0.25">
      <c r="A897" t="str">
        <f t="shared" si="65"/>
        <v>BEAU21751404602199090</v>
      </c>
      <c r="B897" t="s">
        <v>99</v>
      </c>
      <c r="C897" s="22">
        <v>4602199090</v>
      </c>
      <c r="D897" s="20">
        <v>43731</v>
      </c>
      <c r="E897" t="s">
        <v>1054</v>
      </c>
      <c r="F897">
        <v>200</v>
      </c>
      <c r="G897" t="s">
        <v>1047</v>
      </c>
      <c r="H897">
        <v>10057</v>
      </c>
      <c r="I897">
        <v>11167.2</v>
      </c>
      <c r="J897">
        <v>0</v>
      </c>
      <c r="K897">
        <v>519.5</v>
      </c>
      <c r="L897" t="s">
        <v>1048</v>
      </c>
      <c r="M897">
        <f t="shared" si="66"/>
        <v>10576.5</v>
      </c>
      <c r="N897" s="25">
        <f t="shared" si="67"/>
        <v>0</v>
      </c>
      <c r="O897" s="19">
        <f t="shared" si="68"/>
        <v>0</v>
      </c>
      <c r="P897">
        <v>300</v>
      </c>
      <c r="Q897">
        <v>0</v>
      </c>
      <c r="R897">
        <v>0</v>
      </c>
      <c r="S897">
        <v>300</v>
      </c>
      <c r="T897">
        <v>0.56000000000000005</v>
      </c>
      <c r="U897" t="s">
        <v>1056</v>
      </c>
      <c r="V897" t="s">
        <v>1057</v>
      </c>
      <c r="W897" t="s">
        <v>1051</v>
      </c>
      <c r="X897" t="s">
        <v>1052</v>
      </c>
      <c r="Y897">
        <v>0</v>
      </c>
      <c r="Z897">
        <v>0</v>
      </c>
      <c r="AA897">
        <v>0</v>
      </c>
      <c r="AB897">
        <f t="shared" si="69"/>
        <v>0</v>
      </c>
      <c r="AC897">
        <v>0</v>
      </c>
      <c r="AD897">
        <v>2175</v>
      </c>
      <c r="AE897">
        <v>5</v>
      </c>
      <c r="AF897">
        <v>0</v>
      </c>
      <c r="AG897">
        <v>0</v>
      </c>
      <c r="AH897">
        <v>5</v>
      </c>
    </row>
    <row r="898" spans="1:34" x14ac:dyDescent="0.25">
      <c r="A898" t="str">
        <f t="shared" si="65"/>
        <v>BEAU51897438516299100</v>
      </c>
      <c r="B898" t="s">
        <v>111</v>
      </c>
      <c r="C898" s="22">
        <v>8516299100</v>
      </c>
      <c r="D898" s="20">
        <v>43726</v>
      </c>
      <c r="E898" t="s">
        <v>1046</v>
      </c>
      <c r="F898">
        <v>100</v>
      </c>
      <c r="G898" t="s">
        <v>1047</v>
      </c>
      <c r="H898">
        <v>31363</v>
      </c>
      <c r="I898">
        <v>34825</v>
      </c>
      <c r="J898">
        <v>0</v>
      </c>
      <c r="K898">
        <v>876.77</v>
      </c>
      <c r="L898" t="s">
        <v>1048</v>
      </c>
      <c r="M898">
        <f t="shared" si="66"/>
        <v>32239.77</v>
      </c>
      <c r="N898" s="25">
        <f t="shared" si="67"/>
        <v>2.6675128265493209</v>
      </c>
      <c r="O898" s="19">
        <f t="shared" si="68"/>
        <v>2.7</v>
      </c>
      <c r="P898">
        <v>169</v>
      </c>
      <c r="Q898">
        <v>0</v>
      </c>
      <c r="R898">
        <v>0</v>
      </c>
      <c r="S898">
        <v>300</v>
      </c>
      <c r="T898">
        <v>3.08</v>
      </c>
      <c r="U898" t="s">
        <v>1056</v>
      </c>
      <c r="V898" t="s">
        <v>1057</v>
      </c>
      <c r="W898" t="s">
        <v>1051</v>
      </c>
      <c r="X898" t="s">
        <v>1052</v>
      </c>
      <c r="Y898">
        <v>860</v>
      </c>
      <c r="Z898">
        <v>0</v>
      </c>
      <c r="AA898">
        <v>0</v>
      </c>
      <c r="AB898">
        <f t="shared" si="69"/>
        <v>860</v>
      </c>
      <c r="AC898">
        <v>0</v>
      </c>
      <c r="AD898">
        <v>6577</v>
      </c>
      <c r="AE898">
        <v>12</v>
      </c>
      <c r="AF898">
        <v>0</v>
      </c>
      <c r="AG898">
        <v>0</v>
      </c>
      <c r="AH898">
        <v>872</v>
      </c>
    </row>
    <row r="899" spans="1:34" x14ac:dyDescent="0.25">
      <c r="A899" t="str">
        <f t="shared" ref="A899:A962" si="70">CONCATENATE(B899,C899)</f>
        <v>BEAU51897439603409000</v>
      </c>
      <c r="B899" t="s">
        <v>111</v>
      </c>
      <c r="C899" s="22">
        <v>9603409000</v>
      </c>
      <c r="D899" s="20">
        <v>43726</v>
      </c>
      <c r="E899" t="s">
        <v>1046</v>
      </c>
      <c r="F899">
        <v>100</v>
      </c>
      <c r="G899" t="s">
        <v>1047</v>
      </c>
      <c r="H899">
        <v>7113</v>
      </c>
      <c r="I899">
        <v>7898.16</v>
      </c>
      <c r="J899">
        <v>0</v>
      </c>
      <c r="K899">
        <v>876.77</v>
      </c>
      <c r="L899" t="s">
        <v>1048</v>
      </c>
      <c r="M899">
        <f t="shared" ref="M899:M962" si="71">H899+K899</f>
        <v>7989.77</v>
      </c>
      <c r="N899" s="25">
        <f t="shared" ref="N899:N962" si="72">(Y899/M899)*100</f>
        <v>3.3417732925979089</v>
      </c>
      <c r="O899" s="19">
        <f t="shared" ref="O899:O962" si="73">ROUNDUP(N899,1)</f>
        <v>3.4</v>
      </c>
      <c r="P899">
        <v>38</v>
      </c>
      <c r="Q899">
        <v>0</v>
      </c>
      <c r="R899">
        <v>0</v>
      </c>
      <c r="S899">
        <v>300</v>
      </c>
      <c r="T899">
        <v>3.08</v>
      </c>
      <c r="U899" t="s">
        <v>1056</v>
      </c>
      <c r="V899" t="s">
        <v>1057</v>
      </c>
      <c r="W899" t="s">
        <v>1051</v>
      </c>
      <c r="X899" t="s">
        <v>1052</v>
      </c>
      <c r="Y899">
        <v>267</v>
      </c>
      <c r="Z899">
        <v>0</v>
      </c>
      <c r="AA899">
        <v>0</v>
      </c>
      <c r="AB899">
        <f t="shared" ref="AB899:AB962" si="74">Y899+Z899+AA899</f>
        <v>267</v>
      </c>
      <c r="AC899">
        <v>0</v>
      </c>
      <c r="AD899">
        <v>1506</v>
      </c>
      <c r="AE899">
        <v>0</v>
      </c>
      <c r="AF899">
        <v>0</v>
      </c>
      <c r="AG899">
        <v>0</v>
      </c>
      <c r="AH899">
        <v>267</v>
      </c>
    </row>
    <row r="900" spans="1:34" x14ac:dyDescent="0.25">
      <c r="A900" t="str">
        <f t="shared" si="70"/>
        <v>BEAU51897437323990090</v>
      </c>
      <c r="B900" t="s">
        <v>111</v>
      </c>
      <c r="C900" s="22">
        <v>7323990090</v>
      </c>
      <c r="D900" s="20">
        <v>43726</v>
      </c>
      <c r="E900" t="s">
        <v>1046</v>
      </c>
      <c r="F900">
        <v>100</v>
      </c>
      <c r="G900" t="s">
        <v>1047</v>
      </c>
      <c r="H900">
        <v>7192</v>
      </c>
      <c r="I900">
        <v>7986</v>
      </c>
      <c r="J900">
        <v>0</v>
      </c>
      <c r="K900">
        <v>876.77</v>
      </c>
      <c r="L900" t="s">
        <v>1048</v>
      </c>
      <c r="M900">
        <f t="shared" si="71"/>
        <v>8068.77</v>
      </c>
      <c r="N900" s="25">
        <f t="shared" si="72"/>
        <v>2.900070270933488</v>
      </c>
      <c r="O900" s="19">
        <f t="shared" si="73"/>
        <v>3</v>
      </c>
      <c r="P900">
        <v>39</v>
      </c>
      <c r="Q900">
        <v>0</v>
      </c>
      <c r="R900">
        <v>0</v>
      </c>
      <c r="S900">
        <v>300</v>
      </c>
      <c r="T900">
        <v>3.08</v>
      </c>
      <c r="U900" t="s">
        <v>1056</v>
      </c>
      <c r="V900" t="s">
        <v>1057</v>
      </c>
      <c r="W900" t="s">
        <v>1051</v>
      </c>
      <c r="X900" t="s">
        <v>1052</v>
      </c>
      <c r="Y900">
        <v>234</v>
      </c>
      <c r="Z900">
        <v>0</v>
      </c>
      <c r="AA900">
        <v>0</v>
      </c>
      <c r="AB900">
        <f t="shared" si="74"/>
        <v>234</v>
      </c>
      <c r="AC900">
        <v>0</v>
      </c>
      <c r="AD900">
        <v>1516</v>
      </c>
      <c r="AE900">
        <v>0</v>
      </c>
      <c r="AF900">
        <v>0</v>
      </c>
      <c r="AG900">
        <v>0</v>
      </c>
      <c r="AH900">
        <v>234</v>
      </c>
    </row>
    <row r="901" spans="1:34" x14ac:dyDescent="0.25">
      <c r="A901" t="str">
        <f t="shared" si="70"/>
        <v>BEAU51897439603909900</v>
      </c>
      <c r="B901" t="s">
        <v>111</v>
      </c>
      <c r="C901" s="22">
        <v>9603909900</v>
      </c>
      <c r="D901" s="20">
        <v>43726</v>
      </c>
      <c r="E901" t="s">
        <v>1046</v>
      </c>
      <c r="F901">
        <v>100</v>
      </c>
      <c r="G901" t="s">
        <v>1047</v>
      </c>
      <c r="H901">
        <v>5987</v>
      </c>
      <c r="I901">
        <v>6648</v>
      </c>
      <c r="J901">
        <v>0</v>
      </c>
      <c r="K901">
        <v>876.77</v>
      </c>
      <c r="L901" t="s">
        <v>1048</v>
      </c>
      <c r="M901">
        <f t="shared" si="71"/>
        <v>6863.77</v>
      </c>
      <c r="N901" s="25">
        <f t="shared" si="72"/>
        <v>3.2780818704589461</v>
      </c>
      <c r="O901" s="19">
        <f t="shared" si="73"/>
        <v>3.3000000000000003</v>
      </c>
      <c r="P901">
        <v>32</v>
      </c>
      <c r="Q901">
        <v>0</v>
      </c>
      <c r="R901">
        <v>0</v>
      </c>
      <c r="S901">
        <v>300</v>
      </c>
      <c r="T901">
        <v>3.08</v>
      </c>
      <c r="U901" t="s">
        <v>1056</v>
      </c>
      <c r="V901" t="s">
        <v>1057</v>
      </c>
      <c r="W901" t="s">
        <v>1051</v>
      </c>
      <c r="X901" t="s">
        <v>1052</v>
      </c>
      <c r="Y901">
        <v>225</v>
      </c>
      <c r="Z901">
        <v>0</v>
      </c>
      <c r="AA901">
        <v>0</v>
      </c>
      <c r="AB901">
        <f t="shared" si="74"/>
        <v>225</v>
      </c>
      <c r="AC901">
        <v>0</v>
      </c>
      <c r="AD901">
        <v>1268</v>
      </c>
      <c r="AE901">
        <v>0</v>
      </c>
      <c r="AF901">
        <v>0</v>
      </c>
      <c r="AG901">
        <v>0</v>
      </c>
      <c r="AH901">
        <v>225</v>
      </c>
    </row>
    <row r="902" spans="1:34" x14ac:dyDescent="0.25">
      <c r="A902" t="str">
        <f t="shared" si="70"/>
        <v>BEAU51897437324900090</v>
      </c>
      <c r="B902" t="s">
        <v>111</v>
      </c>
      <c r="C902" s="22">
        <v>7324900090</v>
      </c>
      <c r="D902" s="20">
        <v>43726</v>
      </c>
      <c r="E902" t="s">
        <v>1046</v>
      </c>
      <c r="F902">
        <v>100</v>
      </c>
      <c r="G902" t="s">
        <v>1047</v>
      </c>
      <c r="H902">
        <v>1200</v>
      </c>
      <c r="I902">
        <v>1332</v>
      </c>
      <c r="J902">
        <v>0</v>
      </c>
      <c r="K902">
        <v>876.77</v>
      </c>
      <c r="L902" t="s">
        <v>1048</v>
      </c>
      <c r="M902">
        <f t="shared" si="71"/>
        <v>2076.77</v>
      </c>
      <c r="N902" s="25">
        <f t="shared" si="72"/>
        <v>1.8779161871560164</v>
      </c>
      <c r="O902" s="19">
        <f t="shared" si="73"/>
        <v>1.9000000000000001</v>
      </c>
      <c r="P902">
        <v>6</v>
      </c>
      <c r="Q902">
        <v>0</v>
      </c>
      <c r="R902">
        <v>0</v>
      </c>
      <c r="S902">
        <v>300</v>
      </c>
      <c r="T902">
        <v>3.08</v>
      </c>
      <c r="U902" t="s">
        <v>1056</v>
      </c>
      <c r="V902" t="s">
        <v>1057</v>
      </c>
      <c r="W902" t="s">
        <v>1051</v>
      </c>
      <c r="X902" t="s">
        <v>1052</v>
      </c>
      <c r="Y902">
        <v>39</v>
      </c>
      <c r="Z902">
        <v>0</v>
      </c>
      <c r="AA902">
        <v>0</v>
      </c>
      <c r="AB902">
        <f t="shared" si="74"/>
        <v>39</v>
      </c>
      <c r="AC902">
        <v>0</v>
      </c>
      <c r="AD902">
        <v>253</v>
      </c>
      <c r="AE902">
        <v>0</v>
      </c>
      <c r="AF902">
        <v>0</v>
      </c>
      <c r="AG902">
        <v>0</v>
      </c>
      <c r="AH902">
        <v>39</v>
      </c>
    </row>
    <row r="903" spans="1:34" x14ac:dyDescent="0.25">
      <c r="A903" t="str">
        <f t="shared" si="70"/>
        <v>BEAU51897436810990000</v>
      </c>
      <c r="B903" t="s">
        <v>111</v>
      </c>
      <c r="C903" s="22">
        <v>6810990000</v>
      </c>
      <c r="D903" s="20">
        <v>43726</v>
      </c>
      <c r="E903" t="s">
        <v>1046</v>
      </c>
      <c r="F903">
        <v>100</v>
      </c>
      <c r="G903" t="s">
        <v>1047</v>
      </c>
      <c r="H903">
        <v>2699</v>
      </c>
      <c r="I903">
        <v>2997.44</v>
      </c>
      <c r="J903">
        <v>0</v>
      </c>
      <c r="K903">
        <v>876.77</v>
      </c>
      <c r="L903" t="s">
        <v>1048</v>
      </c>
      <c r="M903">
        <f t="shared" si="71"/>
        <v>3575.77</v>
      </c>
      <c r="N903" s="25">
        <f t="shared" si="72"/>
        <v>1.3144022126702781</v>
      </c>
      <c r="O903" s="19">
        <f t="shared" si="73"/>
        <v>1.4000000000000001</v>
      </c>
      <c r="P903">
        <v>15</v>
      </c>
      <c r="Q903">
        <v>0</v>
      </c>
      <c r="R903">
        <v>0</v>
      </c>
      <c r="S903">
        <v>300</v>
      </c>
      <c r="T903">
        <v>3.08</v>
      </c>
      <c r="U903" t="s">
        <v>1056</v>
      </c>
      <c r="V903" t="s">
        <v>1057</v>
      </c>
      <c r="W903" t="s">
        <v>1051</v>
      </c>
      <c r="X903" t="s">
        <v>1052</v>
      </c>
      <c r="Y903">
        <v>47</v>
      </c>
      <c r="Z903">
        <v>0</v>
      </c>
      <c r="AA903">
        <v>9</v>
      </c>
      <c r="AB903">
        <f t="shared" si="74"/>
        <v>56</v>
      </c>
      <c r="AC903">
        <v>0</v>
      </c>
      <c r="AD903">
        <v>562</v>
      </c>
      <c r="AE903">
        <v>0</v>
      </c>
      <c r="AF903">
        <v>0</v>
      </c>
      <c r="AG903">
        <v>0</v>
      </c>
      <c r="AH903">
        <v>56</v>
      </c>
    </row>
    <row r="904" spans="1:34" x14ac:dyDescent="0.25">
      <c r="A904" t="str">
        <f t="shared" si="70"/>
        <v>BEAU52993817013990090</v>
      </c>
      <c r="B904" t="s">
        <v>114</v>
      </c>
      <c r="C904" s="22">
        <v>7013990090</v>
      </c>
      <c r="D904" s="20">
        <v>43728</v>
      </c>
      <c r="E904" t="s">
        <v>1046</v>
      </c>
      <c r="F904">
        <v>100</v>
      </c>
      <c r="G904" t="s">
        <v>1047</v>
      </c>
      <c r="H904">
        <v>4861</v>
      </c>
      <c r="I904">
        <v>5397.25</v>
      </c>
      <c r="J904">
        <v>0</v>
      </c>
      <c r="K904">
        <v>1003.79</v>
      </c>
      <c r="L904" t="s">
        <v>1048</v>
      </c>
      <c r="M904">
        <f t="shared" si="71"/>
        <v>5864.79</v>
      </c>
      <c r="N904" s="25">
        <f t="shared" si="72"/>
        <v>9.3779998942843648</v>
      </c>
      <c r="O904" s="19">
        <f t="shared" si="73"/>
        <v>9.4</v>
      </c>
      <c r="P904">
        <v>129</v>
      </c>
      <c r="Q904">
        <v>0</v>
      </c>
      <c r="R904">
        <v>0</v>
      </c>
      <c r="S904">
        <v>950</v>
      </c>
      <c r="T904">
        <v>1.99</v>
      </c>
      <c r="U904" t="s">
        <v>1058</v>
      </c>
      <c r="V904" t="s">
        <v>1059</v>
      </c>
      <c r="W904" t="s">
        <v>1051</v>
      </c>
      <c r="X904" t="s">
        <v>1052</v>
      </c>
      <c r="Y904">
        <v>550</v>
      </c>
      <c r="Z904">
        <v>0</v>
      </c>
      <c r="AA904">
        <v>9</v>
      </c>
      <c r="AB904">
        <f t="shared" si="74"/>
        <v>559</v>
      </c>
      <c r="AC904">
        <v>0</v>
      </c>
      <c r="AD904">
        <v>1137</v>
      </c>
      <c r="AE904">
        <v>13</v>
      </c>
      <c r="AF904">
        <v>0</v>
      </c>
      <c r="AG904">
        <v>0</v>
      </c>
      <c r="AH904">
        <v>572</v>
      </c>
    </row>
    <row r="905" spans="1:34" x14ac:dyDescent="0.25">
      <c r="A905" t="str">
        <f t="shared" si="70"/>
        <v>BEAU52993814414009000</v>
      </c>
      <c r="B905" t="s">
        <v>114</v>
      </c>
      <c r="C905" s="22">
        <v>4414009000</v>
      </c>
      <c r="D905" s="20">
        <v>43728</v>
      </c>
      <c r="E905" t="s">
        <v>1046</v>
      </c>
      <c r="F905">
        <v>100</v>
      </c>
      <c r="G905" t="s">
        <v>1047</v>
      </c>
      <c r="H905">
        <v>30893</v>
      </c>
      <c r="I905">
        <v>34303.46</v>
      </c>
      <c r="J905">
        <v>0</v>
      </c>
      <c r="K905">
        <v>1003.79</v>
      </c>
      <c r="L905" t="s">
        <v>1048</v>
      </c>
      <c r="M905">
        <f t="shared" si="71"/>
        <v>31896.79</v>
      </c>
      <c r="N905" s="25">
        <f t="shared" si="72"/>
        <v>0</v>
      </c>
      <c r="O905" s="19">
        <f t="shared" si="73"/>
        <v>0</v>
      </c>
      <c r="P905">
        <v>821</v>
      </c>
      <c r="Q905">
        <v>0</v>
      </c>
      <c r="R905">
        <v>0</v>
      </c>
      <c r="S905">
        <v>950</v>
      </c>
      <c r="T905">
        <v>1.99</v>
      </c>
      <c r="U905" t="s">
        <v>1058</v>
      </c>
      <c r="V905" t="s">
        <v>1059</v>
      </c>
      <c r="W905" t="s">
        <v>1051</v>
      </c>
      <c r="X905" t="s">
        <v>1052</v>
      </c>
      <c r="Y905">
        <v>0</v>
      </c>
      <c r="Z905">
        <v>0</v>
      </c>
      <c r="AA905">
        <v>57</v>
      </c>
      <c r="AB905">
        <f t="shared" si="74"/>
        <v>57</v>
      </c>
      <c r="AC905">
        <v>0</v>
      </c>
      <c r="AD905">
        <v>6528</v>
      </c>
      <c r="AE905">
        <v>0</v>
      </c>
      <c r="AF905">
        <v>0</v>
      </c>
      <c r="AG905">
        <v>0</v>
      </c>
      <c r="AH905">
        <v>57</v>
      </c>
    </row>
    <row r="906" spans="1:34" x14ac:dyDescent="0.25">
      <c r="A906" t="str">
        <f t="shared" si="70"/>
        <v>BEAU52994584414009000</v>
      </c>
      <c r="B906" t="s">
        <v>116</v>
      </c>
      <c r="C906" s="22">
        <v>4414009000</v>
      </c>
      <c r="D906" s="20">
        <v>43728</v>
      </c>
      <c r="E906" t="s">
        <v>1046</v>
      </c>
      <c r="F906">
        <v>100</v>
      </c>
      <c r="G906" t="s">
        <v>1047</v>
      </c>
      <c r="H906">
        <v>14768</v>
      </c>
      <c r="I906">
        <v>16398.849999999999</v>
      </c>
      <c r="J906">
        <v>0</v>
      </c>
      <c r="K906">
        <v>1002.74</v>
      </c>
      <c r="L906" t="s">
        <v>1048</v>
      </c>
      <c r="M906">
        <f t="shared" si="71"/>
        <v>15770.74</v>
      </c>
      <c r="N906" s="25">
        <f t="shared" si="72"/>
        <v>0</v>
      </c>
      <c r="O906" s="19">
        <f t="shared" si="73"/>
        <v>0</v>
      </c>
      <c r="P906">
        <v>950</v>
      </c>
      <c r="Q906">
        <v>0</v>
      </c>
      <c r="R906">
        <v>0</v>
      </c>
      <c r="S906">
        <v>950</v>
      </c>
      <c r="T906">
        <v>0.82</v>
      </c>
      <c r="U906" t="s">
        <v>1058</v>
      </c>
      <c r="V906" t="s">
        <v>1059</v>
      </c>
      <c r="W906" t="s">
        <v>1051</v>
      </c>
      <c r="X906" t="s">
        <v>1052</v>
      </c>
      <c r="Y906">
        <v>0</v>
      </c>
      <c r="Z906">
        <v>0</v>
      </c>
      <c r="AA906">
        <v>28</v>
      </c>
      <c r="AB906">
        <f t="shared" si="74"/>
        <v>28</v>
      </c>
      <c r="AC906">
        <v>0</v>
      </c>
      <c r="AD906">
        <v>3350</v>
      </c>
      <c r="AE906">
        <v>13</v>
      </c>
      <c r="AF906">
        <v>0</v>
      </c>
      <c r="AG906">
        <v>0</v>
      </c>
      <c r="AH906">
        <v>41</v>
      </c>
    </row>
    <row r="907" spans="1:34" x14ac:dyDescent="0.25">
      <c r="A907" t="str">
        <f t="shared" si="70"/>
        <v>BMOU27800003918109090</v>
      </c>
      <c r="B907" t="s">
        <v>121</v>
      </c>
      <c r="C907" s="22">
        <v>3918109090</v>
      </c>
      <c r="D907" s="20">
        <v>43738</v>
      </c>
      <c r="E907" t="s">
        <v>1046</v>
      </c>
      <c r="F907">
        <v>100</v>
      </c>
      <c r="G907" t="s">
        <v>1055</v>
      </c>
      <c r="H907">
        <v>22291</v>
      </c>
      <c r="I907">
        <v>174843</v>
      </c>
      <c r="J907">
        <v>0</v>
      </c>
      <c r="K907">
        <v>612.11</v>
      </c>
      <c r="L907" t="s">
        <v>1048</v>
      </c>
      <c r="M907">
        <f t="shared" si="71"/>
        <v>22903.11</v>
      </c>
      <c r="N907" s="25">
        <f t="shared" si="72"/>
        <v>6.5013004784066437</v>
      </c>
      <c r="O907" s="19">
        <f t="shared" si="73"/>
        <v>6.6</v>
      </c>
      <c r="P907">
        <v>700</v>
      </c>
      <c r="Q907">
        <v>0</v>
      </c>
      <c r="R907">
        <v>0</v>
      </c>
      <c r="S907">
        <v>700</v>
      </c>
      <c r="T907">
        <v>8.74</v>
      </c>
      <c r="U907" t="s">
        <v>1063</v>
      </c>
      <c r="V907" t="s">
        <v>1050</v>
      </c>
      <c r="W907" t="s">
        <v>1051</v>
      </c>
      <c r="X907" t="s">
        <v>1052</v>
      </c>
      <c r="Y907">
        <v>1489</v>
      </c>
      <c r="Z907">
        <v>0</v>
      </c>
      <c r="AA907">
        <v>0</v>
      </c>
      <c r="AB907">
        <f t="shared" si="74"/>
        <v>1489</v>
      </c>
      <c r="AC907">
        <v>0</v>
      </c>
      <c r="AD907">
        <v>5018</v>
      </c>
      <c r="AE907">
        <v>0</v>
      </c>
      <c r="AF907">
        <v>0</v>
      </c>
      <c r="AG907">
        <v>0</v>
      </c>
      <c r="AH907">
        <v>1489</v>
      </c>
    </row>
    <row r="908" spans="1:34" x14ac:dyDescent="0.25">
      <c r="A908" t="str">
        <f t="shared" si="70"/>
        <v>BMOU31371807610909000</v>
      </c>
      <c r="B908" t="s">
        <v>126</v>
      </c>
      <c r="C908" s="22">
        <v>7610909000</v>
      </c>
      <c r="D908" s="20">
        <v>43731</v>
      </c>
      <c r="E908" t="s">
        <v>1046</v>
      </c>
      <c r="F908">
        <v>100</v>
      </c>
      <c r="G908" t="s">
        <v>1047</v>
      </c>
      <c r="H908">
        <v>20572</v>
      </c>
      <c r="I908">
        <v>22842.87</v>
      </c>
      <c r="J908">
        <v>0</v>
      </c>
      <c r="K908">
        <v>1012.03</v>
      </c>
      <c r="L908" t="s">
        <v>1048</v>
      </c>
      <c r="M908">
        <f t="shared" si="71"/>
        <v>21584.03</v>
      </c>
      <c r="N908" s="25">
        <f t="shared" si="72"/>
        <v>5.9998063382973434</v>
      </c>
      <c r="O908" s="19">
        <f t="shared" si="73"/>
        <v>6</v>
      </c>
      <c r="P908">
        <v>700</v>
      </c>
      <c r="Q908">
        <v>0</v>
      </c>
      <c r="R908">
        <v>0</v>
      </c>
      <c r="S908">
        <v>700</v>
      </c>
      <c r="T908">
        <v>1.1399999999999999</v>
      </c>
      <c r="U908" t="s">
        <v>1063</v>
      </c>
      <c r="V908" t="s">
        <v>1050</v>
      </c>
      <c r="W908" t="s">
        <v>1051</v>
      </c>
      <c r="X908" t="s">
        <v>1052</v>
      </c>
      <c r="Y908">
        <v>1295</v>
      </c>
      <c r="Z908">
        <v>0</v>
      </c>
      <c r="AA908">
        <v>0</v>
      </c>
      <c r="AB908">
        <f t="shared" si="74"/>
        <v>1295</v>
      </c>
      <c r="AC908">
        <v>0</v>
      </c>
      <c r="AD908">
        <v>4716</v>
      </c>
      <c r="AE908">
        <v>0</v>
      </c>
      <c r="AF908">
        <v>0</v>
      </c>
      <c r="AG908">
        <v>0</v>
      </c>
      <c r="AH908">
        <v>1295</v>
      </c>
    </row>
    <row r="909" spans="1:34" x14ac:dyDescent="0.25">
      <c r="A909" t="str">
        <f t="shared" si="70"/>
        <v>CAIU22811723918109090</v>
      </c>
      <c r="B909" t="s">
        <v>161</v>
      </c>
      <c r="C909" s="22">
        <v>3918109090</v>
      </c>
      <c r="D909" s="20">
        <v>43731</v>
      </c>
      <c r="E909" t="s">
        <v>1046</v>
      </c>
      <c r="F909">
        <v>100</v>
      </c>
      <c r="G909" t="s">
        <v>1055</v>
      </c>
      <c r="H909">
        <v>21376</v>
      </c>
      <c r="I909">
        <v>167666.4</v>
      </c>
      <c r="J909">
        <v>0</v>
      </c>
      <c r="K909">
        <v>475.07</v>
      </c>
      <c r="L909" t="s">
        <v>1048</v>
      </c>
      <c r="M909">
        <f t="shared" si="71"/>
        <v>21851.07</v>
      </c>
      <c r="N909" s="25">
        <f t="shared" si="72"/>
        <v>6.4985376002182047</v>
      </c>
      <c r="O909" s="19">
        <f t="shared" si="73"/>
        <v>6.5</v>
      </c>
      <c r="P909">
        <v>300</v>
      </c>
      <c r="Q909">
        <v>0</v>
      </c>
      <c r="R909">
        <v>0</v>
      </c>
      <c r="S909">
        <v>300</v>
      </c>
      <c r="T909">
        <v>8.3800000000000008</v>
      </c>
      <c r="U909" t="s">
        <v>1076</v>
      </c>
      <c r="V909" t="s">
        <v>1057</v>
      </c>
      <c r="W909" t="s">
        <v>1051</v>
      </c>
      <c r="X909" t="s">
        <v>1052</v>
      </c>
      <c r="Y909">
        <v>1420</v>
      </c>
      <c r="Z909">
        <v>0</v>
      </c>
      <c r="AA909">
        <v>0</v>
      </c>
      <c r="AB909">
        <f t="shared" si="74"/>
        <v>1420</v>
      </c>
      <c r="AC909">
        <v>0</v>
      </c>
      <c r="AD909">
        <v>4714</v>
      </c>
      <c r="AE909">
        <v>26</v>
      </c>
      <c r="AF909">
        <v>0</v>
      </c>
      <c r="AG909">
        <v>0</v>
      </c>
      <c r="AH909">
        <v>1446</v>
      </c>
    </row>
    <row r="910" spans="1:34" x14ac:dyDescent="0.25">
      <c r="A910" t="str">
        <f t="shared" si="70"/>
        <v>CAIU34159543918109090</v>
      </c>
      <c r="B910" t="s">
        <v>162</v>
      </c>
      <c r="C910" s="22">
        <v>3918109090</v>
      </c>
      <c r="D910" s="20">
        <v>43738</v>
      </c>
      <c r="E910" t="s">
        <v>1046</v>
      </c>
      <c r="F910">
        <v>100</v>
      </c>
      <c r="G910" t="s">
        <v>1055</v>
      </c>
      <c r="H910">
        <v>21376</v>
      </c>
      <c r="I910">
        <v>167666.4</v>
      </c>
      <c r="J910">
        <v>0</v>
      </c>
      <c r="K910">
        <v>520.07000000000005</v>
      </c>
      <c r="L910" t="s">
        <v>1048</v>
      </c>
      <c r="M910">
        <f t="shared" si="71"/>
        <v>21896.07</v>
      </c>
      <c r="N910" s="25">
        <f t="shared" si="72"/>
        <v>6.4988831329092385</v>
      </c>
      <c r="O910" s="19">
        <f t="shared" si="73"/>
        <v>6.5</v>
      </c>
      <c r="P910">
        <v>300</v>
      </c>
      <c r="Q910">
        <v>0</v>
      </c>
      <c r="R910">
        <v>0</v>
      </c>
      <c r="S910">
        <v>300</v>
      </c>
      <c r="T910">
        <v>8.3800000000000008</v>
      </c>
      <c r="U910" t="s">
        <v>1056</v>
      </c>
      <c r="V910" t="s">
        <v>1057</v>
      </c>
      <c r="W910" t="s">
        <v>1051</v>
      </c>
      <c r="X910" t="s">
        <v>1052</v>
      </c>
      <c r="Y910">
        <v>1423</v>
      </c>
      <c r="Z910">
        <v>0</v>
      </c>
      <c r="AA910">
        <v>0</v>
      </c>
      <c r="AB910">
        <f t="shared" si="74"/>
        <v>1423</v>
      </c>
      <c r="AC910">
        <v>0</v>
      </c>
      <c r="AD910">
        <v>4724</v>
      </c>
      <c r="AE910">
        <v>27</v>
      </c>
      <c r="AF910">
        <v>0</v>
      </c>
      <c r="AG910">
        <v>0</v>
      </c>
      <c r="AH910">
        <v>1450</v>
      </c>
    </row>
    <row r="911" spans="1:34" x14ac:dyDescent="0.25">
      <c r="A911" t="str">
        <f t="shared" si="70"/>
        <v>CAIU40980267610909000</v>
      </c>
      <c r="B911" t="s">
        <v>164</v>
      </c>
      <c r="C911" s="22">
        <v>7610909000</v>
      </c>
      <c r="D911" s="20">
        <v>43726</v>
      </c>
      <c r="E911" t="s">
        <v>1046</v>
      </c>
      <c r="F911">
        <v>100</v>
      </c>
      <c r="G911" t="s">
        <v>1047</v>
      </c>
      <c r="H911">
        <v>27599</v>
      </c>
      <c r="I911">
        <v>30646.04</v>
      </c>
      <c r="J911">
        <v>0</v>
      </c>
      <c r="K911">
        <v>986.38</v>
      </c>
      <c r="L911" t="s">
        <v>1048</v>
      </c>
      <c r="M911">
        <f t="shared" si="71"/>
        <v>28585.38</v>
      </c>
      <c r="N911" s="25">
        <f t="shared" si="72"/>
        <v>5.9995704097689098</v>
      </c>
      <c r="O911" s="19">
        <f t="shared" si="73"/>
        <v>6</v>
      </c>
      <c r="P911">
        <v>700</v>
      </c>
      <c r="Q911">
        <v>0</v>
      </c>
      <c r="R911">
        <v>0</v>
      </c>
      <c r="S911">
        <v>700</v>
      </c>
      <c r="T911">
        <v>1.53</v>
      </c>
      <c r="U911" t="s">
        <v>1049</v>
      </c>
      <c r="V911" t="s">
        <v>1050</v>
      </c>
      <c r="W911" t="s">
        <v>1051</v>
      </c>
      <c r="X911" t="s">
        <v>1052</v>
      </c>
      <c r="Y911">
        <v>1715</v>
      </c>
      <c r="Z911">
        <v>0</v>
      </c>
      <c r="AA911">
        <v>0</v>
      </c>
      <c r="AB911">
        <f t="shared" si="74"/>
        <v>1715</v>
      </c>
      <c r="AC911">
        <v>0</v>
      </c>
      <c r="AD911">
        <v>6200</v>
      </c>
      <c r="AE911">
        <v>0</v>
      </c>
      <c r="AF911">
        <v>0</v>
      </c>
      <c r="AG911">
        <v>0</v>
      </c>
      <c r="AH911">
        <v>1715</v>
      </c>
    </row>
    <row r="912" spans="1:34" x14ac:dyDescent="0.25">
      <c r="A912" t="str">
        <f t="shared" si="70"/>
        <v>CAIU71167563917390099</v>
      </c>
      <c r="B912" t="s">
        <v>168</v>
      </c>
      <c r="C912" s="22">
        <v>3917390099</v>
      </c>
      <c r="D912" s="20">
        <v>43731</v>
      </c>
      <c r="E912" t="s">
        <v>1046</v>
      </c>
      <c r="F912">
        <v>100</v>
      </c>
      <c r="G912" t="s">
        <v>1047</v>
      </c>
      <c r="H912">
        <v>33311</v>
      </c>
      <c r="I912">
        <v>36988</v>
      </c>
      <c r="J912">
        <v>0</v>
      </c>
      <c r="K912">
        <v>945.04</v>
      </c>
      <c r="L912" t="s">
        <v>1048</v>
      </c>
      <c r="M912">
        <f t="shared" si="71"/>
        <v>34256.04</v>
      </c>
      <c r="N912" s="25">
        <f t="shared" si="72"/>
        <v>6.466013000918962</v>
      </c>
      <c r="O912" s="19">
        <f t="shared" si="73"/>
        <v>6.5</v>
      </c>
      <c r="P912">
        <v>245</v>
      </c>
      <c r="Q912">
        <v>0</v>
      </c>
      <c r="R912">
        <v>0</v>
      </c>
      <c r="S912">
        <v>300</v>
      </c>
      <c r="T912">
        <v>2.27</v>
      </c>
      <c r="U912" t="s">
        <v>1056</v>
      </c>
      <c r="V912" t="s">
        <v>1057</v>
      </c>
      <c r="W912" t="s">
        <v>1051</v>
      </c>
      <c r="X912" t="s">
        <v>1052</v>
      </c>
      <c r="Y912">
        <v>2215</v>
      </c>
      <c r="Z912">
        <v>0</v>
      </c>
      <c r="AA912">
        <v>0</v>
      </c>
      <c r="AB912">
        <f t="shared" si="74"/>
        <v>2215</v>
      </c>
      <c r="AC912">
        <v>0</v>
      </c>
      <c r="AD912">
        <v>7308</v>
      </c>
      <c r="AE912">
        <v>17</v>
      </c>
      <c r="AF912">
        <v>0</v>
      </c>
      <c r="AG912">
        <v>0</v>
      </c>
      <c r="AH912">
        <v>2232</v>
      </c>
    </row>
    <row r="913" spans="1:34" x14ac:dyDescent="0.25">
      <c r="A913" t="str">
        <f t="shared" si="70"/>
        <v>CAIU71167568424821000</v>
      </c>
      <c r="B913" t="s">
        <v>168</v>
      </c>
      <c r="C913" s="22">
        <v>8424821000</v>
      </c>
      <c r="D913" s="20">
        <v>43731</v>
      </c>
      <c r="E913" t="s">
        <v>1046</v>
      </c>
      <c r="F913">
        <v>100</v>
      </c>
      <c r="G913" t="s">
        <v>1047</v>
      </c>
      <c r="H913">
        <v>7543</v>
      </c>
      <c r="I913">
        <v>8375.5</v>
      </c>
      <c r="J913">
        <v>0</v>
      </c>
      <c r="K913">
        <v>945.04</v>
      </c>
      <c r="L913" t="s">
        <v>1048</v>
      </c>
      <c r="M913">
        <f t="shared" si="71"/>
        <v>8488.0400000000009</v>
      </c>
      <c r="N913" s="25">
        <f t="shared" si="72"/>
        <v>1.543348052082695</v>
      </c>
      <c r="O913" s="19">
        <f t="shared" si="73"/>
        <v>1.6</v>
      </c>
      <c r="P913">
        <v>55</v>
      </c>
      <c r="Q913">
        <v>0</v>
      </c>
      <c r="R913">
        <v>0</v>
      </c>
      <c r="S913">
        <v>300</v>
      </c>
      <c r="T913">
        <v>2.27</v>
      </c>
      <c r="U913" t="s">
        <v>1056</v>
      </c>
      <c r="V913" t="s">
        <v>1057</v>
      </c>
      <c r="W913" t="s">
        <v>1051</v>
      </c>
      <c r="X913" t="s">
        <v>1052</v>
      </c>
      <c r="Y913">
        <v>131</v>
      </c>
      <c r="Z913">
        <v>0</v>
      </c>
      <c r="AA913">
        <v>0</v>
      </c>
      <c r="AB913">
        <f t="shared" si="74"/>
        <v>131</v>
      </c>
      <c r="AC913">
        <v>0</v>
      </c>
      <c r="AD913">
        <v>1581</v>
      </c>
      <c r="AE913">
        <v>0</v>
      </c>
      <c r="AF913">
        <v>0</v>
      </c>
      <c r="AG913">
        <v>0</v>
      </c>
      <c r="AH913">
        <v>131</v>
      </c>
    </row>
    <row r="914" spans="1:34" x14ac:dyDescent="0.25">
      <c r="A914" t="str">
        <f t="shared" si="70"/>
        <v>CAIU86746867326903000</v>
      </c>
      <c r="B914" t="s">
        <v>176</v>
      </c>
      <c r="C914" s="22">
        <v>7326903000</v>
      </c>
      <c r="D914" s="20">
        <v>43726</v>
      </c>
      <c r="E914" t="s">
        <v>1046</v>
      </c>
      <c r="F914">
        <v>100</v>
      </c>
      <c r="G914" t="s">
        <v>1047</v>
      </c>
      <c r="H914">
        <v>20823</v>
      </c>
      <c r="I914">
        <v>23122.400000000001</v>
      </c>
      <c r="J914">
        <v>0</v>
      </c>
      <c r="K914">
        <v>989.04</v>
      </c>
      <c r="L914" t="s">
        <v>1048</v>
      </c>
      <c r="M914">
        <f t="shared" si="71"/>
        <v>21812.04</v>
      </c>
      <c r="N914" s="25">
        <f t="shared" si="72"/>
        <v>2.7003434800229598</v>
      </c>
      <c r="O914" s="19">
        <f t="shared" si="73"/>
        <v>2.8000000000000003</v>
      </c>
      <c r="P914">
        <v>950</v>
      </c>
      <c r="Q914">
        <v>0</v>
      </c>
      <c r="R914">
        <v>0</v>
      </c>
      <c r="S914">
        <v>950</v>
      </c>
      <c r="T914">
        <v>1.1599999999999999</v>
      </c>
      <c r="U914" t="s">
        <v>1058</v>
      </c>
      <c r="V914" t="s">
        <v>1059</v>
      </c>
      <c r="W914" t="s">
        <v>1051</v>
      </c>
      <c r="X914" t="s">
        <v>1052</v>
      </c>
      <c r="Y914">
        <v>589</v>
      </c>
      <c r="Z914">
        <v>0</v>
      </c>
      <c r="AA914">
        <v>0</v>
      </c>
      <c r="AB914">
        <f t="shared" si="74"/>
        <v>589</v>
      </c>
      <c r="AC914">
        <v>0</v>
      </c>
      <c r="AD914">
        <v>4670</v>
      </c>
      <c r="AE914">
        <v>13</v>
      </c>
      <c r="AF914">
        <v>0</v>
      </c>
      <c r="AG914">
        <v>0</v>
      </c>
      <c r="AH914">
        <v>602</v>
      </c>
    </row>
    <row r="915" spans="1:34" x14ac:dyDescent="0.25">
      <c r="A915" t="str">
        <f t="shared" si="70"/>
        <v>CAIU97692098516291000</v>
      </c>
      <c r="B915" t="s">
        <v>182</v>
      </c>
      <c r="C915" s="22">
        <v>8516291000</v>
      </c>
      <c r="D915" s="20">
        <v>43731</v>
      </c>
      <c r="E915" t="s">
        <v>1046</v>
      </c>
      <c r="F915">
        <v>100</v>
      </c>
      <c r="G915" t="s">
        <v>1047</v>
      </c>
      <c r="H915">
        <v>21628</v>
      </c>
      <c r="I915">
        <v>24016</v>
      </c>
      <c r="J915">
        <v>0</v>
      </c>
      <c r="K915">
        <v>914.08</v>
      </c>
      <c r="L915" t="s">
        <v>1048</v>
      </c>
      <c r="M915">
        <f t="shared" si="71"/>
        <v>22542.080000000002</v>
      </c>
      <c r="N915" s="25">
        <f t="shared" si="72"/>
        <v>2.7016140480381581</v>
      </c>
      <c r="O915" s="19">
        <f t="shared" si="73"/>
        <v>2.8000000000000003</v>
      </c>
      <c r="P915">
        <v>300</v>
      </c>
      <c r="Q915">
        <v>0</v>
      </c>
      <c r="R915">
        <v>0</v>
      </c>
      <c r="S915">
        <v>300</v>
      </c>
      <c r="T915">
        <v>1.2</v>
      </c>
      <c r="U915" t="s">
        <v>1056</v>
      </c>
      <c r="V915" t="s">
        <v>1057</v>
      </c>
      <c r="W915" t="s">
        <v>1051</v>
      </c>
      <c r="X915" t="s">
        <v>1052</v>
      </c>
      <c r="Y915">
        <v>609</v>
      </c>
      <c r="Z915">
        <v>0</v>
      </c>
      <c r="AA915">
        <v>0</v>
      </c>
      <c r="AB915">
        <f t="shared" si="74"/>
        <v>609</v>
      </c>
      <c r="AC915">
        <v>0</v>
      </c>
      <c r="AD915">
        <v>4690</v>
      </c>
      <c r="AE915">
        <v>12</v>
      </c>
      <c r="AF915">
        <v>0</v>
      </c>
      <c r="AG915">
        <v>0</v>
      </c>
      <c r="AH915">
        <v>621</v>
      </c>
    </row>
    <row r="916" spans="1:34" x14ac:dyDescent="0.25">
      <c r="A916" t="str">
        <f t="shared" si="70"/>
        <v>CAXU68056233918109090</v>
      </c>
      <c r="B916" t="s">
        <v>184</v>
      </c>
      <c r="C916" s="22">
        <v>3918109090</v>
      </c>
      <c r="D916" s="20">
        <v>43731</v>
      </c>
      <c r="E916" t="s">
        <v>1046</v>
      </c>
      <c r="F916">
        <v>100</v>
      </c>
      <c r="G916" t="s">
        <v>1055</v>
      </c>
      <c r="H916">
        <v>20763</v>
      </c>
      <c r="I916">
        <v>162861.29999999999</v>
      </c>
      <c r="J916">
        <v>0</v>
      </c>
      <c r="K916">
        <v>593.04</v>
      </c>
      <c r="L916" t="s">
        <v>1048</v>
      </c>
      <c r="M916">
        <f t="shared" si="71"/>
        <v>21356.04</v>
      </c>
      <c r="N916" s="25">
        <f t="shared" si="72"/>
        <v>6.4993322732116994</v>
      </c>
      <c r="O916" s="19">
        <f t="shared" si="73"/>
        <v>6.5</v>
      </c>
      <c r="P916">
        <v>300</v>
      </c>
      <c r="Q916">
        <v>0</v>
      </c>
      <c r="R916">
        <v>0</v>
      </c>
      <c r="S916">
        <v>300</v>
      </c>
      <c r="T916">
        <v>8.14</v>
      </c>
      <c r="U916" t="s">
        <v>1056</v>
      </c>
      <c r="V916" t="s">
        <v>1057</v>
      </c>
      <c r="W916" t="s">
        <v>1051</v>
      </c>
      <c r="X916" t="s">
        <v>1052</v>
      </c>
      <c r="Y916">
        <v>1388</v>
      </c>
      <c r="Z916">
        <v>0</v>
      </c>
      <c r="AA916">
        <v>0</v>
      </c>
      <c r="AB916">
        <f t="shared" si="74"/>
        <v>1388</v>
      </c>
      <c r="AC916">
        <v>0</v>
      </c>
      <c r="AD916">
        <v>4609</v>
      </c>
      <c r="AE916">
        <v>26</v>
      </c>
      <c r="AF916">
        <v>0</v>
      </c>
      <c r="AG916">
        <v>0</v>
      </c>
      <c r="AH916">
        <v>1414</v>
      </c>
    </row>
    <row r="917" spans="1:34" x14ac:dyDescent="0.25">
      <c r="A917" t="str">
        <f t="shared" si="70"/>
        <v>CLHU42556137610909000</v>
      </c>
      <c r="B917" t="s">
        <v>196</v>
      </c>
      <c r="C917" s="22">
        <v>7610909000</v>
      </c>
      <c r="D917" s="20">
        <v>43731</v>
      </c>
      <c r="E917" t="s">
        <v>1046</v>
      </c>
      <c r="F917">
        <v>100</v>
      </c>
      <c r="G917" t="s">
        <v>1047</v>
      </c>
      <c r="H917">
        <v>18086</v>
      </c>
      <c r="I917">
        <v>20082.439999999999</v>
      </c>
      <c r="J917">
        <v>0</v>
      </c>
      <c r="K917">
        <v>1011.9</v>
      </c>
      <c r="L917" t="s">
        <v>1048</v>
      </c>
      <c r="M917">
        <f t="shared" si="71"/>
        <v>19097.900000000001</v>
      </c>
      <c r="N917" s="25">
        <f t="shared" si="72"/>
        <v>6.0006597584027555</v>
      </c>
      <c r="O917" s="19">
        <f t="shared" si="73"/>
        <v>6.1</v>
      </c>
      <c r="P917">
        <v>700</v>
      </c>
      <c r="Q917">
        <v>0</v>
      </c>
      <c r="R917">
        <v>0</v>
      </c>
      <c r="S917">
        <v>700</v>
      </c>
      <c r="T917">
        <v>1</v>
      </c>
      <c r="U917" t="s">
        <v>1063</v>
      </c>
      <c r="V917" t="s">
        <v>1050</v>
      </c>
      <c r="W917" t="s">
        <v>1051</v>
      </c>
      <c r="X917" t="s">
        <v>1052</v>
      </c>
      <c r="Y917">
        <v>1146</v>
      </c>
      <c r="Z917">
        <v>0</v>
      </c>
      <c r="AA917">
        <v>0</v>
      </c>
      <c r="AB917">
        <f t="shared" si="74"/>
        <v>1146</v>
      </c>
      <c r="AC917">
        <v>0</v>
      </c>
      <c r="AD917">
        <v>4189</v>
      </c>
      <c r="AE917">
        <v>0</v>
      </c>
      <c r="AF917">
        <v>0</v>
      </c>
      <c r="AG917">
        <v>0</v>
      </c>
      <c r="AH917">
        <v>1146</v>
      </c>
    </row>
    <row r="918" spans="1:34" x14ac:dyDescent="0.25">
      <c r="A918" t="str">
        <f t="shared" si="70"/>
        <v>CLHU47020967020008000</v>
      </c>
      <c r="B918" t="s">
        <v>198</v>
      </c>
      <c r="C918" s="22">
        <v>7020008000</v>
      </c>
      <c r="D918" s="20">
        <v>43726</v>
      </c>
      <c r="E918" t="s">
        <v>1046</v>
      </c>
      <c r="F918">
        <v>100</v>
      </c>
      <c r="G918" t="s">
        <v>1055</v>
      </c>
      <c r="H918">
        <v>14617</v>
      </c>
      <c r="I918">
        <v>114650.4</v>
      </c>
      <c r="J918">
        <v>0</v>
      </c>
      <c r="K918">
        <v>985.73</v>
      </c>
      <c r="L918" t="s">
        <v>1048</v>
      </c>
      <c r="M918">
        <f t="shared" si="71"/>
        <v>15602.73</v>
      </c>
      <c r="N918" s="25">
        <f t="shared" si="72"/>
        <v>2.9994750918589248</v>
      </c>
      <c r="O918" s="19">
        <f t="shared" si="73"/>
        <v>3</v>
      </c>
      <c r="P918">
        <v>700</v>
      </c>
      <c r="Q918">
        <v>0</v>
      </c>
      <c r="R918">
        <v>0</v>
      </c>
      <c r="S918">
        <v>700</v>
      </c>
      <c r="T918">
        <v>5.73</v>
      </c>
      <c r="U918" t="s">
        <v>1063</v>
      </c>
      <c r="V918" t="s">
        <v>1050</v>
      </c>
      <c r="W918" t="s">
        <v>1051</v>
      </c>
      <c r="X918" t="s">
        <v>1052</v>
      </c>
      <c r="Y918">
        <v>468</v>
      </c>
      <c r="Z918">
        <v>0</v>
      </c>
      <c r="AA918">
        <v>0</v>
      </c>
      <c r="AB918">
        <f t="shared" si="74"/>
        <v>468</v>
      </c>
      <c r="AC918">
        <v>0</v>
      </c>
      <c r="AD918">
        <v>3354</v>
      </c>
      <c r="AE918">
        <v>0</v>
      </c>
      <c r="AF918">
        <v>0</v>
      </c>
      <c r="AG918">
        <v>0</v>
      </c>
      <c r="AH918">
        <v>468</v>
      </c>
    </row>
    <row r="919" spans="1:34" x14ac:dyDescent="0.25">
      <c r="A919" t="str">
        <f t="shared" si="70"/>
        <v>CLHU47850017610909000</v>
      </c>
      <c r="B919" t="s">
        <v>201</v>
      </c>
      <c r="C919" s="22">
        <v>7610909000</v>
      </c>
      <c r="D919" s="20">
        <v>43726</v>
      </c>
      <c r="E919" t="s">
        <v>1046</v>
      </c>
      <c r="F919">
        <v>100</v>
      </c>
      <c r="G919" t="s">
        <v>1047</v>
      </c>
      <c r="H919">
        <v>32084</v>
      </c>
      <c r="I919">
        <v>35625.919999999998</v>
      </c>
      <c r="J919">
        <v>0</v>
      </c>
      <c r="K919">
        <v>986.6</v>
      </c>
      <c r="L919" t="s">
        <v>1048</v>
      </c>
      <c r="M919">
        <f t="shared" si="71"/>
        <v>33070.6</v>
      </c>
      <c r="N919" s="25">
        <f t="shared" si="72"/>
        <v>5.999286375209401</v>
      </c>
      <c r="O919" s="19">
        <f t="shared" si="73"/>
        <v>6</v>
      </c>
      <c r="P919">
        <v>700</v>
      </c>
      <c r="Q919">
        <v>0</v>
      </c>
      <c r="R919">
        <v>0</v>
      </c>
      <c r="S919">
        <v>700</v>
      </c>
      <c r="T919">
        <v>1.78</v>
      </c>
      <c r="U919" t="s">
        <v>1049</v>
      </c>
      <c r="V919" t="s">
        <v>1050</v>
      </c>
      <c r="W919" t="s">
        <v>1051</v>
      </c>
      <c r="X919" t="s">
        <v>1052</v>
      </c>
      <c r="Y919">
        <v>1984</v>
      </c>
      <c r="Z919">
        <v>0</v>
      </c>
      <c r="AA919">
        <v>0</v>
      </c>
      <c r="AB919">
        <f t="shared" si="74"/>
        <v>1984</v>
      </c>
      <c r="AC919">
        <v>0</v>
      </c>
      <c r="AD919">
        <v>7151</v>
      </c>
      <c r="AE919">
        <v>0</v>
      </c>
      <c r="AF919">
        <v>0</v>
      </c>
      <c r="AG919">
        <v>0</v>
      </c>
      <c r="AH919">
        <v>1984</v>
      </c>
    </row>
    <row r="920" spans="1:34" x14ac:dyDescent="0.25">
      <c r="A920" t="str">
        <f t="shared" si="70"/>
        <v>CMAU00112733918109090</v>
      </c>
      <c r="B920" t="s">
        <v>206</v>
      </c>
      <c r="C920" s="22">
        <v>3918109090</v>
      </c>
      <c r="D920" s="20">
        <v>43728</v>
      </c>
      <c r="E920" t="s">
        <v>1046</v>
      </c>
      <c r="F920">
        <v>100</v>
      </c>
      <c r="G920" t="s">
        <v>1055</v>
      </c>
      <c r="H920">
        <v>22509</v>
      </c>
      <c r="I920">
        <v>176557.8</v>
      </c>
      <c r="J920">
        <v>0</v>
      </c>
      <c r="K920">
        <v>593.13</v>
      </c>
      <c r="L920" t="s">
        <v>1048</v>
      </c>
      <c r="M920">
        <f t="shared" si="71"/>
        <v>23102.13</v>
      </c>
      <c r="N920" s="25">
        <f t="shared" si="72"/>
        <v>6.5015650072092921</v>
      </c>
      <c r="O920" s="19">
        <f t="shared" si="73"/>
        <v>6.6</v>
      </c>
      <c r="P920">
        <v>300</v>
      </c>
      <c r="Q920">
        <v>0</v>
      </c>
      <c r="R920">
        <v>0</v>
      </c>
      <c r="S920">
        <v>300</v>
      </c>
      <c r="T920">
        <v>8.83</v>
      </c>
      <c r="U920" t="s">
        <v>1056</v>
      </c>
      <c r="V920" t="s">
        <v>1057</v>
      </c>
      <c r="W920" t="s">
        <v>1051</v>
      </c>
      <c r="X920" t="s">
        <v>1052</v>
      </c>
      <c r="Y920">
        <v>1502</v>
      </c>
      <c r="Z920">
        <v>0</v>
      </c>
      <c r="AA920">
        <v>0</v>
      </c>
      <c r="AB920">
        <f t="shared" si="74"/>
        <v>1502</v>
      </c>
      <c r="AC920">
        <v>0</v>
      </c>
      <c r="AD920">
        <v>4981</v>
      </c>
      <c r="AE920">
        <v>27</v>
      </c>
      <c r="AF920">
        <v>0</v>
      </c>
      <c r="AG920">
        <v>0</v>
      </c>
      <c r="AH920">
        <v>1529</v>
      </c>
    </row>
    <row r="921" spans="1:34" x14ac:dyDescent="0.25">
      <c r="A921" t="str">
        <f t="shared" si="70"/>
        <v>CMAU10254563918109090</v>
      </c>
      <c r="B921" t="s">
        <v>211</v>
      </c>
      <c r="C921" s="22">
        <v>3918109090</v>
      </c>
      <c r="D921" s="20">
        <v>43731</v>
      </c>
      <c r="E921" t="s">
        <v>1046</v>
      </c>
      <c r="F921">
        <v>100</v>
      </c>
      <c r="G921" t="s">
        <v>1055</v>
      </c>
      <c r="H921">
        <v>21656</v>
      </c>
      <c r="I921">
        <v>169862.64</v>
      </c>
      <c r="J921">
        <v>0</v>
      </c>
      <c r="K921">
        <v>593.08000000000004</v>
      </c>
      <c r="L921" t="s">
        <v>1048</v>
      </c>
      <c r="M921">
        <f t="shared" si="71"/>
        <v>22249.08</v>
      </c>
      <c r="N921" s="25">
        <f t="shared" si="72"/>
        <v>6.4991451331920231</v>
      </c>
      <c r="O921" s="19">
        <f t="shared" si="73"/>
        <v>6.5</v>
      </c>
      <c r="P921">
        <v>300</v>
      </c>
      <c r="Q921">
        <v>0</v>
      </c>
      <c r="R921">
        <v>0</v>
      </c>
      <c r="S921">
        <v>300</v>
      </c>
      <c r="T921">
        <v>8.49</v>
      </c>
      <c r="U921" t="s">
        <v>1056</v>
      </c>
      <c r="V921" t="s">
        <v>1057</v>
      </c>
      <c r="W921" t="s">
        <v>1051</v>
      </c>
      <c r="X921" t="s">
        <v>1052</v>
      </c>
      <c r="Y921">
        <v>1446</v>
      </c>
      <c r="Z921">
        <v>0</v>
      </c>
      <c r="AA921">
        <v>0</v>
      </c>
      <c r="AB921">
        <f t="shared" si="74"/>
        <v>1446</v>
      </c>
      <c r="AC921">
        <v>0</v>
      </c>
      <c r="AD921">
        <v>4799</v>
      </c>
      <c r="AE921">
        <v>27</v>
      </c>
      <c r="AF921">
        <v>0</v>
      </c>
      <c r="AG921">
        <v>0</v>
      </c>
      <c r="AH921">
        <v>1473</v>
      </c>
    </row>
    <row r="922" spans="1:34" x14ac:dyDescent="0.25">
      <c r="A922" t="str">
        <f t="shared" si="70"/>
        <v>CMAU11292813918109090</v>
      </c>
      <c r="B922" t="s">
        <v>213</v>
      </c>
      <c r="C922" s="22">
        <v>3918109090</v>
      </c>
      <c r="D922" s="20">
        <v>43731</v>
      </c>
      <c r="E922" t="s">
        <v>1046</v>
      </c>
      <c r="F922">
        <v>100</v>
      </c>
      <c r="G922" t="s">
        <v>1055</v>
      </c>
      <c r="H922">
        <v>20255</v>
      </c>
      <c r="I922">
        <v>158876.31</v>
      </c>
      <c r="J922">
        <v>0</v>
      </c>
      <c r="K922">
        <v>593.01</v>
      </c>
      <c r="L922" t="s">
        <v>1048</v>
      </c>
      <c r="M922">
        <f t="shared" si="71"/>
        <v>20848.009999999998</v>
      </c>
      <c r="N922" s="25">
        <f t="shared" si="72"/>
        <v>6.4994212876912485</v>
      </c>
      <c r="O922" s="19">
        <f t="shared" si="73"/>
        <v>6.5</v>
      </c>
      <c r="P922">
        <v>300</v>
      </c>
      <c r="Q922">
        <v>0</v>
      </c>
      <c r="R922">
        <v>0</v>
      </c>
      <c r="S922">
        <v>300</v>
      </c>
      <c r="T922">
        <v>7.94</v>
      </c>
      <c r="U922" t="s">
        <v>1056</v>
      </c>
      <c r="V922" t="s">
        <v>1057</v>
      </c>
      <c r="W922" t="s">
        <v>1051</v>
      </c>
      <c r="X922" t="s">
        <v>1052</v>
      </c>
      <c r="Y922">
        <v>1355</v>
      </c>
      <c r="Z922">
        <v>0</v>
      </c>
      <c r="AA922">
        <v>0</v>
      </c>
      <c r="AB922">
        <f t="shared" si="74"/>
        <v>1355</v>
      </c>
      <c r="AC922">
        <v>0</v>
      </c>
      <c r="AD922">
        <v>4501</v>
      </c>
      <c r="AE922">
        <v>26</v>
      </c>
      <c r="AF922">
        <v>0</v>
      </c>
      <c r="AG922">
        <v>0</v>
      </c>
      <c r="AH922">
        <v>1381</v>
      </c>
    </row>
    <row r="923" spans="1:34" x14ac:dyDescent="0.25">
      <c r="A923" t="str">
        <f t="shared" si="70"/>
        <v>CMAU11501703918109090</v>
      </c>
      <c r="B923" t="s">
        <v>214</v>
      </c>
      <c r="C923" s="22">
        <v>3918109090</v>
      </c>
      <c r="D923" s="20">
        <v>43731</v>
      </c>
      <c r="E923" t="s">
        <v>1046</v>
      </c>
      <c r="F923">
        <v>100</v>
      </c>
      <c r="G923" t="s">
        <v>1055</v>
      </c>
      <c r="H923">
        <v>21376</v>
      </c>
      <c r="I923">
        <v>167666.4</v>
      </c>
      <c r="J923">
        <v>0</v>
      </c>
      <c r="K923">
        <v>593.07000000000005</v>
      </c>
      <c r="L923" t="s">
        <v>1048</v>
      </c>
      <c r="M923">
        <f t="shared" si="71"/>
        <v>21969.07</v>
      </c>
      <c r="N923" s="25">
        <f t="shared" si="72"/>
        <v>6.5000475668747022</v>
      </c>
      <c r="O923" s="19">
        <f t="shared" si="73"/>
        <v>6.6</v>
      </c>
      <c r="P923">
        <v>300</v>
      </c>
      <c r="Q923">
        <v>0</v>
      </c>
      <c r="R923">
        <v>0</v>
      </c>
      <c r="S923">
        <v>300</v>
      </c>
      <c r="T923">
        <v>8.3800000000000008</v>
      </c>
      <c r="U923" t="s">
        <v>1056</v>
      </c>
      <c r="V923" t="s">
        <v>1057</v>
      </c>
      <c r="W923" t="s">
        <v>1051</v>
      </c>
      <c r="X923" t="s">
        <v>1052</v>
      </c>
      <c r="Y923">
        <v>1428</v>
      </c>
      <c r="Z923">
        <v>0</v>
      </c>
      <c r="AA923">
        <v>0</v>
      </c>
      <c r="AB923">
        <f t="shared" si="74"/>
        <v>1428</v>
      </c>
      <c r="AC923">
        <v>0</v>
      </c>
      <c r="AD923">
        <v>4739</v>
      </c>
      <c r="AE923">
        <v>27</v>
      </c>
      <c r="AF923">
        <v>0</v>
      </c>
      <c r="AG923">
        <v>0</v>
      </c>
      <c r="AH923">
        <v>1455</v>
      </c>
    </row>
    <row r="924" spans="1:34" x14ac:dyDescent="0.25">
      <c r="A924" t="str">
        <f t="shared" si="70"/>
        <v>CMAU11554863918109090</v>
      </c>
      <c r="B924" t="s">
        <v>215</v>
      </c>
      <c r="C924" s="22">
        <v>3918109090</v>
      </c>
      <c r="D924" s="20">
        <v>43731</v>
      </c>
      <c r="E924" t="s">
        <v>1046</v>
      </c>
      <c r="F924">
        <v>100</v>
      </c>
      <c r="G924" t="s">
        <v>1055</v>
      </c>
      <c r="H924">
        <v>21149</v>
      </c>
      <c r="I924">
        <v>165888</v>
      </c>
      <c r="J924">
        <v>0</v>
      </c>
      <c r="K924">
        <v>593.05999999999995</v>
      </c>
      <c r="L924" t="s">
        <v>1048</v>
      </c>
      <c r="M924">
        <f t="shared" si="71"/>
        <v>21742.06</v>
      </c>
      <c r="N924" s="25">
        <f t="shared" si="72"/>
        <v>6.4989242049741369</v>
      </c>
      <c r="O924" s="19">
        <f t="shared" si="73"/>
        <v>6.5</v>
      </c>
      <c r="P924">
        <v>300</v>
      </c>
      <c r="Q924">
        <v>0</v>
      </c>
      <c r="R924">
        <v>0</v>
      </c>
      <c r="S924">
        <v>300</v>
      </c>
      <c r="T924">
        <v>8.2899999999999991</v>
      </c>
      <c r="U924" t="s">
        <v>1056</v>
      </c>
      <c r="V924" t="s">
        <v>1057</v>
      </c>
      <c r="W924" t="s">
        <v>1051</v>
      </c>
      <c r="X924" t="s">
        <v>1052</v>
      </c>
      <c r="Y924">
        <v>1413</v>
      </c>
      <c r="Z924">
        <v>0</v>
      </c>
      <c r="AA924">
        <v>0</v>
      </c>
      <c r="AB924">
        <f t="shared" si="74"/>
        <v>1413</v>
      </c>
      <c r="AC924">
        <v>0</v>
      </c>
      <c r="AD924">
        <v>4691</v>
      </c>
      <c r="AE924">
        <v>26</v>
      </c>
      <c r="AF924">
        <v>0</v>
      </c>
      <c r="AG924">
        <v>0</v>
      </c>
      <c r="AH924">
        <v>1439</v>
      </c>
    </row>
    <row r="925" spans="1:34" x14ac:dyDescent="0.25">
      <c r="A925" t="str">
        <f t="shared" si="70"/>
        <v>CMAU12026073918109090</v>
      </c>
      <c r="B925" t="s">
        <v>217</v>
      </c>
      <c r="C925" s="22">
        <v>3918109090</v>
      </c>
      <c r="D925" s="20">
        <v>43731</v>
      </c>
      <c r="E925" t="s">
        <v>1046</v>
      </c>
      <c r="F925">
        <v>100</v>
      </c>
      <c r="G925" t="s">
        <v>1055</v>
      </c>
      <c r="H925">
        <v>20050</v>
      </c>
      <c r="I925">
        <v>157269.10999999999</v>
      </c>
      <c r="J925">
        <v>0</v>
      </c>
      <c r="K925">
        <v>593</v>
      </c>
      <c r="L925" t="s">
        <v>1048</v>
      </c>
      <c r="M925">
        <f t="shared" si="71"/>
        <v>20643</v>
      </c>
      <c r="N925" s="25">
        <f t="shared" si="72"/>
        <v>6.5009930727122995</v>
      </c>
      <c r="O925" s="19">
        <f t="shared" si="73"/>
        <v>6.6</v>
      </c>
      <c r="P925">
        <v>300</v>
      </c>
      <c r="Q925">
        <v>0</v>
      </c>
      <c r="R925">
        <v>0</v>
      </c>
      <c r="S925">
        <v>300</v>
      </c>
      <c r="T925">
        <v>7.86</v>
      </c>
      <c r="U925" t="s">
        <v>1056</v>
      </c>
      <c r="V925" t="s">
        <v>1057</v>
      </c>
      <c r="W925" t="s">
        <v>1051</v>
      </c>
      <c r="X925" t="s">
        <v>1052</v>
      </c>
      <c r="Y925">
        <v>1342</v>
      </c>
      <c r="Z925">
        <v>0</v>
      </c>
      <c r="AA925">
        <v>0</v>
      </c>
      <c r="AB925">
        <f t="shared" si="74"/>
        <v>1342</v>
      </c>
      <c r="AC925">
        <v>0</v>
      </c>
      <c r="AD925">
        <v>4457</v>
      </c>
      <c r="AE925">
        <v>26</v>
      </c>
      <c r="AF925">
        <v>0</v>
      </c>
      <c r="AG925">
        <v>0</v>
      </c>
      <c r="AH925">
        <v>1368</v>
      </c>
    </row>
    <row r="926" spans="1:34" x14ac:dyDescent="0.25">
      <c r="A926" t="str">
        <f t="shared" si="70"/>
        <v>CMAU16329803918109090</v>
      </c>
      <c r="B926" t="s">
        <v>218</v>
      </c>
      <c r="C926" s="22">
        <v>3918109090</v>
      </c>
      <c r="D926" s="20">
        <v>43728</v>
      </c>
      <c r="E926" t="s">
        <v>1046</v>
      </c>
      <c r="F926">
        <v>100</v>
      </c>
      <c r="G926" t="s">
        <v>1055</v>
      </c>
      <c r="H926">
        <v>21376</v>
      </c>
      <c r="I926">
        <v>167666.4</v>
      </c>
      <c r="J926">
        <v>0</v>
      </c>
      <c r="K926">
        <v>593.07000000000005</v>
      </c>
      <c r="L926" t="s">
        <v>1048</v>
      </c>
      <c r="M926">
        <f t="shared" si="71"/>
        <v>21969.07</v>
      </c>
      <c r="N926" s="25">
        <f t="shared" si="72"/>
        <v>6.5000475668747022</v>
      </c>
      <c r="O926" s="19">
        <f t="shared" si="73"/>
        <v>6.6</v>
      </c>
      <c r="P926">
        <v>300</v>
      </c>
      <c r="Q926">
        <v>0</v>
      </c>
      <c r="R926">
        <v>0</v>
      </c>
      <c r="S926">
        <v>300</v>
      </c>
      <c r="T926">
        <v>8.3800000000000008</v>
      </c>
      <c r="U926" t="s">
        <v>1056</v>
      </c>
      <c r="V926" t="s">
        <v>1057</v>
      </c>
      <c r="W926" t="s">
        <v>1051</v>
      </c>
      <c r="X926" t="s">
        <v>1052</v>
      </c>
      <c r="Y926">
        <v>1428</v>
      </c>
      <c r="Z926">
        <v>0</v>
      </c>
      <c r="AA926">
        <v>0</v>
      </c>
      <c r="AB926">
        <f t="shared" si="74"/>
        <v>1428</v>
      </c>
      <c r="AC926">
        <v>0</v>
      </c>
      <c r="AD926">
        <v>4739</v>
      </c>
      <c r="AE926">
        <v>27</v>
      </c>
      <c r="AF926">
        <v>0</v>
      </c>
      <c r="AG926">
        <v>0</v>
      </c>
      <c r="AH926">
        <v>1455</v>
      </c>
    </row>
    <row r="927" spans="1:34" x14ac:dyDescent="0.25">
      <c r="A927" t="str">
        <f t="shared" si="70"/>
        <v>CMAU16934763918109090</v>
      </c>
      <c r="B927" t="s">
        <v>219</v>
      </c>
      <c r="C927" s="22">
        <v>3918109090</v>
      </c>
      <c r="D927" s="20">
        <v>43731</v>
      </c>
      <c r="E927" t="s">
        <v>1046</v>
      </c>
      <c r="F927">
        <v>100</v>
      </c>
      <c r="G927" t="s">
        <v>1055</v>
      </c>
      <c r="H927">
        <v>20723</v>
      </c>
      <c r="I927">
        <v>162549.1</v>
      </c>
      <c r="J927">
        <v>0</v>
      </c>
      <c r="K927">
        <v>593.04</v>
      </c>
      <c r="L927" t="s">
        <v>1048</v>
      </c>
      <c r="M927">
        <f t="shared" si="71"/>
        <v>21316.04</v>
      </c>
      <c r="N927" s="25">
        <f t="shared" si="72"/>
        <v>6.5021458019406984</v>
      </c>
      <c r="O927" s="19">
        <f t="shared" si="73"/>
        <v>6.6</v>
      </c>
      <c r="P927">
        <v>300</v>
      </c>
      <c r="Q927">
        <v>0</v>
      </c>
      <c r="R927">
        <v>0</v>
      </c>
      <c r="S927">
        <v>300</v>
      </c>
      <c r="T927">
        <v>8.1300000000000008</v>
      </c>
      <c r="U927" t="s">
        <v>1056</v>
      </c>
      <c r="V927" t="s">
        <v>1057</v>
      </c>
      <c r="W927" t="s">
        <v>1051</v>
      </c>
      <c r="X927" t="s">
        <v>1052</v>
      </c>
      <c r="Y927">
        <v>1386</v>
      </c>
      <c r="Z927">
        <v>0</v>
      </c>
      <c r="AA927">
        <v>0</v>
      </c>
      <c r="AB927">
        <f t="shared" si="74"/>
        <v>1386</v>
      </c>
      <c r="AC927">
        <v>0</v>
      </c>
      <c r="AD927">
        <v>4600</v>
      </c>
      <c r="AE927">
        <v>26</v>
      </c>
      <c r="AF927">
        <v>0</v>
      </c>
      <c r="AG927">
        <v>0</v>
      </c>
      <c r="AH927">
        <v>1412</v>
      </c>
    </row>
    <row r="928" spans="1:34" x14ac:dyDescent="0.25">
      <c r="A928" t="str">
        <f t="shared" si="70"/>
        <v>CMAU19198823918109090</v>
      </c>
      <c r="B928" t="s">
        <v>220</v>
      </c>
      <c r="C928" s="22">
        <v>3918109090</v>
      </c>
      <c r="D928" s="20">
        <v>43728</v>
      </c>
      <c r="E928" t="s">
        <v>1046</v>
      </c>
      <c r="F928">
        <v>100</v>
      </c>
      <c r="G928" t="s">
        <v>1055</v>
      </c>
      <c r="H928">
        <v>21376</v>
      </c>
      <c r="I928">
        <v>167666.4</v>
      </c>
      <c r="J928">
        <v>0</v>
      </c>
      <c r="K928">
        <v>593.07000000000005</v>
      </c>
      <c r="L928" t="s">
        <v>1048</v>
      </c>
      <c r="M928">
        <f t="shared" si="71"/>
        <v>21969.07</v>
      </c>
      <c r="N928" s="25">
        <f t="shared" si="72"/>
        <v>6.5000475668747022</v>
      </c>
      <c r="O928" s="19">
        <f t="shared" si="73"/>
        <v>6.6</v>
      </c>
      <c r="P928">
        <v>300</v>
      </c>
      <c r="Q928">
        <v>0</v>
      </c>
      <c r="R928">
        <v>0</v>
      </c>
      <c r="S928">
        <v>300</v>
      </c>
      <c r="T928">
        <v>8.3800000000000008</v>
      </c>
      <c r="U928" t="s">
        <v>1056</v>
      </c>
      <c r="V928" t="s">
        <v>1057</v>
      </c>
      <c r="W928" t="s">
        <v>1051</v>
      </c>
      <c r="X928" t="s">
        <v>1052</v>
      </c>
      <c r="Y928">
        <v>1428</v>
      </c>
      <c r="Z928">
        <v>0</v>
      </c>
      <c r="AA928">
        <v>0</v>
      </c>
      <c r="AB928">
        <f t="shared" si="74"/>
        <v>1428</v>
      </c>
      <c r="AC928">
        <v>0</v>
      </c>
      <c r="AD928">
        <v>4739</v>
      </c>
      <c r="AE928">
        <v>27</v>
      </c>
      <c r="AF928">
        <v>0</v>
      </c>
      <c r="AG928">
        <v>0</v>
      </c>
      <c r="AH928">
        <v>1455</v>
      </c>
    </row>
    <row r="929" spans="1:34" x14ac:dyDescent="0.25">
      <c r="A929" t="str">
        <f t="shared" si="70"/>
        <v>CMAU19495739405409990</v>
      </c>
      <c r="B929" t="s">
        <v>221</v>
      </c>
      <c r="C929" s="22">
        <v>9405409990</v>
      </c>
      <c r="D929" s="20">
        <v>43726</v>
      </c>
      <c r="E929" t="s">
        <v>1046</v>
      </c>
      <c r="F929">
        <v>100</v>
      </c>
      <c r="G929" t="s">
        <v>1047</v>
      </c>
      <c r="H929">
        <v>17328</v>
      </c>
      <c r="I929">
        <v>19240.8</v>
      </c>
      <c r="J929">
        <v>0</v>
      </c>
      <c r="K929">
        <v>564.11</v>
      </c>
      <c r="L929" t="s">
        <v>1048</v>
      </c>
      <c r="M929">
        <f t="shared" si="71"/>
        <v>17892.11</v>
      </c>
      <c r="N929" s="25">
        <f t="shared" si="72"/>
        <v>2.6827467526188915</v>
      </c>
      <c r="O929" s="19">
        <f t="shared" si="73"/>
        <v>2.7</v>
      </c>
      <c r="P929">
        <v>548</v>
      </c>
      <c r="Q929">
        <v>0</v>
      </c>
      <c r="R929">
        <v>0</v>
      </c>
      <c r="S929">
        <v>700</v>
      </c>
      <c r="T929">
        <v>1.23</v>
      </c>
      <c r="U929" t="s">
        <v>1049</v>
      </c>
      <c r="V929" t="s">
        <v>1050</v>
      </c>
      <c r="W929" t="s">
        <v>1051</v>
      </c>
      <c r="X929" t="s">
        <v>1052</v>
      </c>
      <c r="Y929">
        <v>480</v>
      </c>
      <c r="Z929">
        <v>0</v>
      </c>
      <c r="AA929">
        <v>0</v>
      </c>
      <c r="AB929">
        <f t="shared" si="74"/>
        <v>480</v>
      </c>
      <c r="AC929">
        <v>0</v>
      </c>
      <c r="AD929">
        <v>3759</v>
      </c>
      <c r="AE929">
        <v>0</v>
      </c>
      <c r="AF929">
        <v>0</v>
      </c>
      <c r="AG929">
        <v>0</v>
      </c>
      <c r="AH929">
        <v>480</v>
      </c>
    </row>
    <row r="930" spans="1:34" x14ac:dyDescent="0.25">
      <c r="A930" t="str">
        <f t="shared" si="70"/>
        <v>CMAU19495734419190000</v>
      </c>
      <c r="B930" t="s">
        <v>221</v>
      </c>
      <c r="C930" s="22">
        <v>4419190000</v>
      </c>
      <c r="D930" s="20">
        <v>43726</v>
      </c>
      <c r="E930" t="s">
        <v>1046</v>
      </c>
      <c r="F930">
        <v>100</v>
      </c>
      <c r="G930" t="s">
        <v>1047</v>
      </c>
      <c r="H930">
        <v>3447</v>
      </c>
      <c r="I930">
        <v>3827.92</v>
      </c>
      <c r="J930">
        <v>0</v>
      </c>
      <c r="K930">
        <v>564.11</v>
      </c>
      <c r="L930" t="s">
        <v>1048</v>
      </c>
      <c r="M930">
        <f t="shared" si="71"/>
        <v>4011.11</v>
      </c>
      <c r="N930" s="25">
        <f t="shared" si="72"/>
        <v>0</v>
      </c>
      <c r="O930" s="19">
        <f t="shared" si="73"/>
        <v>0</v>
      </c>
      <c r="P930">
        <v>109</v>
      </c>
      <c r="Q930">
        <v>0</v>
      </c>
      <c r="R930">
        <v>0</v>
      </c>
      <c r="S930">
        <v>700</v>
      </c>
      <c r="T930">
        <v>1.23</v>
      </c>
      <c r="U930" t="s">
        <v>1049</v>
      </c>
      <c r="V930" t="s">
        <v>1050</v>
      </c>
      <c r="W930" t="s">
        <v>1051</v>
      </c>
      <c r="X930" t="s">
        <v>1052</v>
      </c>
      <c r="Y930">
        <v>0</v>
      </c>
      <c r="Z930">
        <v>0</v>
      </c>
      <c r="AA930">
        <v>7</v>
      </c>
      <c r="AB930">
        <f t="shared" si="74"/>
        <v>7</v>
      </c>
      <c r="AC930">
        <v>0</v>
      </c>
      <c r="AD930">
        <v>730</v>
      </c>
      <c r="AE930">
        <v>0</v>
      </c>
      <c r="AF930">
        <v>0</v>
      </c>
      <c r="AG930">
        <v>0</v>
      </c>
      <c r="AH930">
        <v>7</v>
      </c>
    </row>
    <row r="931" spans="1:34" x14ac:dyDescent="0.25">
      <c r="A931" t="str">
        <f t="shared" si="70"/>
        <v>CMAU19495733924900090</v>
      </c>
      <c r="B931" t="s">
        <v>221</v>
      </c>
      <c r="C931" s="22">
        <v>3924900090</v>
      </c>
      <c r="D931" s="20">
        <v>43726</v>
      </c>
      <c r="E931" t="s">
        <v>1046</v>
      </c>
      <c r="F931">
        <v>100</v>
      </c>
      <c r="G931" t="s">
        <v>1047</v>
      </c>
      <c r="H931">
        <v>529</v>
      </c>
      <c r="I931">
        <v>587.52</v>
      </c>
      <c r="J931">
        <v>0</v>
      </c>
      <c r="K931">
        <v>564.11</v>
      </c>
      <c r="L931" t="s">
        <v>1048</v>
      </c>
      <c r="M931">
        <f t="shared" si="71"/>
        <v>1093.1100000000001</v>
      </c>
      <c r="N931" s="25">
        <f t="shared" si="72"/>
        <v>3.201873553439269</v>
      </c>
      <c r="O931" s="19">
        <f t="shared" si="73"/>
        <v>3.3000000000000003</v>
      </c>
      <c r="P931">
        <v>17</v>
      </c>
      <c r="Q931">
        <v>0</v>
      </c>
      <c r="R931">
        <v>0</v>
      </c>
      <c r="S931">
        <v>700</v>
      </c>
      <c r="T931">
        <v>1.23</v>
      </c>
      <c r="U931" t="s">
        <v>1049</v>
      </c>
      <c r="V931" t="s">
        <v>1050</v>
      </c>
      <c r="W931" t="s">
        <v>1051</v>
      </c>
      <c r="X931" t="s">
        <v>1052</v>
      </c>
      <c r="Y931">
        <v>35</v>
      </c>
      <c r="Z931">
        <v>0</v>
      </c>
      <c r="AA931">
        <v>0</v>
      </c>
      <c r="AB931">
        <f t="shared" si="74"/>
        <v>35</v>
      </c>
      <c r="AC931">
        <v>0</v>
      </c>
      <c r="AD931">
        <v>119</v>
      </c>
      <c r="AE931">
        <v>0</v>
      </c>
      <c r="AF931">
        <v>0</v>
      </c>
      <c r="AG931">
        <v>0</v>
      </c>
      <c r="AH931">
        <v>35</v>
      </c>
    </row>
    <row r="932" spans="1:34" x14ac:dyDescent="0.25">
      <c r="A932" t="str">
        <f t="shared" si="70"/>
        <v>CMAU19495733925901000</v>
      </c>
      <c r="B932" t="s">
        <v>221</v>
      </c>
      <c r="C932" s="22">
        <v>3925901000</v>
      </c>
      <c r="D932" s="20">
        <v>43726</v>
      </c>
      <c r="E932" t="s">
        <v>1046</v>
      </c>
      <c r="F932">
        <v>100</v>
      </c>
      <c r="G932" t="s">
        <v>1047</v>
      </c>
      <c r="H932">
        <v>832</v>
      </c>
      <c r="I932">
        <v>923.52</v>
      </c>
      <c r="J932">
        <v>0</v>
      </c>
      <c r="K932">
        <v>564.11</v>
      </c>
      <c r="L932" t="s">
        <v>1048</v>
      </c>
      <c r="M932">
        <f t="shared" si="71"/>
        <v>1396.1100000000001</v>
      </c>
      <c r="N932" s="25">
        <f t="shared" si="72"/>
        <v>3.9395176597832546</v>
      </c>
      <c r="O932" s="19">
        <f t="shared" si="73"/>
        <v>4</v>
      </c>
      <c r="P932">
        <v>26</v>
      </c>
      <c r="Q932">
        <v>0</v>
      </c>
      <c r="R932">
        <v>0</v>
      </c>
      <c r="S932">
        <v>700</v>
      </c>
      <c r="T932">
        <v>1.23</v>
      </c>
      <c r="U932" t="s">
        <v>1049</v>
      </c>
      <c r="V932" t="s">
        <v>1050</v>
      </c>
      <c r="W932" t="s">
        <v>1051</v>
      </c>
      <c r="X932" t="s">
        <v>1052</v>
      </c>
      <c r="Y932">
        <v>55</v>
      </c>
      <c r="Z932">
        <v>0</v>
      </c>
      <c r="AA932">
        <v>0</v>
      </c>
      <c r="AB932">
        <f t="shared" si="74"/>
        <v>55</v>
      </c>
      <c r="AC932">
        <v>0</v>
      </c>
      <c r="AD932">
        <v>187</v>
      </c>
      <c r="AE932">
        <v>0</v>
      </c>
      <c r="AF932">
        <v>0</v>
      </c>
      <c r="AG932">
        <v>0</v>
      </c>
      <c r="AH932">
        <v>55</v>
      </c>
    </row>
    <row r="933" spans="1:34" x14ac:dyDescent="0.25">
      <c r="A933" t="str">
        <f t="shared" si="70"/>
        <v>CMAU20145223918109090</v>
      </c>
      <c r="B933" t="s">
        <v>222</v>
      </c>
      <c r="C933" s="22">
        <v>3918109090</v>
      </c>
      <c r="D933" s="20">
        <v>43731</v>
      </c>
      <c r="E933" t="s">
        <v>1046</v>
      </c>
      <c r="F933">
        <v>100</v>
      </c>
      <c r="G933" t="s">
        <v>1055</v>
      </c>
      <c r="H933">
        <v>21149</v>
      </c>
      <c r="I933">
        <v>165888</v>
      </c>
      <c r="J933">
        <v>0</v>
      </c>
      <c r="K933">
        <v>593.05999999999995</v>
      </c>
      <c r="L933" t="s">
        <v>1048</v>
      </c>
      <c r="M933">
        <f t="shared" si="71"/>
        <v>21742.06</v>
      </c>
      <c r="N933" s="25">
        <f t="shared" si="72"/>
        <v>6.4989242049741369</v>
      </c>
      <c r="O933" s="19">
        <f t="shared" si="73"/>
        <v>6.5</v>
      </c>
      <c r="P933">
        <v>300</v>
      </c>
      <c r="Q933">
        <v>0</v>
      </c>
      <c r="R933">
        <v>0</v>
      </c>
      <c r="S933">
        <v>300</v>
      </c>
      <c r="T933">
        <v>8.2899999999999991</v>
      </c>
      <c r="U933" t="s">
        <v>1056</v>
      </c>
      <c r="V933" t="s">
        <v>1057</v>
      </c>
      <c r="W933" t="s">
        <v>1051</v>
      </c>
      <c r="X933" t="s">
        <v>1052</v>
      </c>
      <c r="Y933">
        <v>1413</v>
      </c>
      <c r="Z933">
        <v>0</v>
      </c>
      <c r="AA933">
        <v>0</v>
      </c>
      <c r="AB933">
        <f t="shared" si="74"/>
        <v>1413</v>
      </c>
      <c r="AC933">
        <v>0</v>
      </c>
      <c r="AD933">
        <v>4691</v>
      </c>
      <c r="AE933">
        <v>26</v>
      </c>
      <c r="AF933">
        <v>0</v>
      </c>
      <c r="AG933">
        <v>0</v>
      </c>
      <c r="AH933">
        <v>1439</v>
      </c>
    </row>
    <row r="934" spans="1:34" x14ac:dyDescent="0.25">
      <c r="A934" t="str">
        <f t="shared" si="70"/>
        <v>CMAU21090843918109090</v>
      </c>
      <c r="B934" t="s">
        <v>223</v>
      </c>
      <c r="C934" s="22">
        <v>3918109090</v>
      </c>
      <c r="D934" s="20">
        <v>43731</v>
      </c>
      <c r="E934" t="s">
        <v>1046</v>
      </c>
      <c r="F934">
        <v>100</v>
      </c>
      <c r="G934" t="s">
        <v>1055</v>
      </c>
      <c r="H934">
        <v>21376</v>
      </c>
      <c r="I934">
        <v>167666.4</v>
      </c>
      <c r="J934">
        <v>0</v>
      </c>
      <c r="K934">
        <v>593.07000000000005</v>
      </c>
      <c r="L934" t="s">
        <v>1048</v>
      </c>
      <c r="M934">
        <f t="shared" si="71"/>
        <v>21969.07</v>
      </c>
      <c r="N934" s="25">
        <f t="shared" si="72"/>
        <v>6.5000475668747022</v>
      </c>
      <c r="O934" s="19">
        <f t="shared" si="73"/>
        <v>6.6</v>
      </c>
      <c r="P934">
        <v>300</v>
      </c>
      <c r="Q934">
        <v>0</v>
      </c>
      <c r="R934">
        <v>0</v>
      </c>
      <c r="S934">
        <v>300</v>
      </c>
      <c r="T934">
        <v>8.3800000000000008</v>
      </c>
      <c r="U934" t="s">
        <v>1056</v>
      </c>
      <c r="V934" t="s">
        <v>1057</v>
      </c>
      <c r="W934" t="s">
        <v>1051</v>
      </c>
      <c r="X934" t="s">
        <v>1052</v>
      </c>
      <c r="Y934">
        <v>1428</v>
      </c>
      <c r="Z934">
        <v>0</v>
      </c>
      <c r="AA934">
        <v>0</v>
      </c>
      <c r="AB934">
        <f t="shared" si="74"/>
        <v>1428</v>
      </c>
      <c r="AC934">
        <v>0</v>
      </c>
      <c r="AD934">
        <v>4739</v>
      </c>
      <c r="AE934">
        <v>27</v>
      </c>
      <c r="AF934">
        <v>0</v>
      </c>
      <c r="AG934">
        <v>0</v>
      </c>
      <c r="AH934">
        <v>1455</v>
      </c>
    </row>
    <row r="935" spans="1:34" x14ac:dyDescent="0.25">
      <c r="A935" t="str">
        <f t="shared" si="70"/>
        <v>CMAU21274523918109090</v>
      </c>
      <c r="B935" t="s">
        <v>224</v>
      </c>
      <c r="C935" s="22">
        <v>3918109090</v>
      </c>
      <c r="D935" s="20">
        <v>43731</v>
      </c>
      <c r="E935" t="s">
        <v>1046</v>
      </c>
      <c r="F935">
        <v>100</v>
      </c>
      <c r="G935" t="s">
        <v>1055</v>
      </c>
      <c r="H935">
        <v>21149</v>
      </c>
      <c r="I935">
        <v>165888</v>
      </c>
      <c r="J935">
        <v>0</v>
      </c>
      <c r="K935">
        <v>593.05999999999995</v>
      </c>
      <c r="L935" t="s">
        <v>1048</v>
      </c>
      <c r="M935">
        <f t="shared" si="71"/>
        <v>21742.06</v>
      </c>
      <c r="N935" s="25">
        <f t="shared" si="72"/>
        <v>6.4989242049741369</v>
      </c>
      <c r="O935" s="19">
        <f t="shared" si="73"/>
        <v>6.5</v>
      </c>
      <c r="P935">
        <v>300</v>
      </c>
      <c r="Q935">
        <v>0</v>
      </c>
      <c r="R935">
        <v>0</v>
      </c>
      <c r="S935">
        <v>300</v>
      </c>
      <c r="T935">
        <v>8.2899999999999991</v>
      </c>
      <c r="U935" t="s">
        <v>1056</v>
      </c>
      <c r="V935" t="s">
        <v>1057</v>
      </c>
      <c r="W935" t="s">
        <v>1051</v>
      </c>
      <c r="X935" t="s">
        <v>1052</v>
      </c>
      <c r="Y935">
        <v>1413</v>
      </c>
      <c r="Z935">
        <v>0</v>
      </c>
      <c r="AA935">
        <v>0</v>
      </c>
      <c r="AB935">
        <f t="shared" si="74"/>
        <v>1413</v>
      </c>
      <c r="AC935">
        <v>0</v>
      </c>
      <c r="AD935">
        <v>4691</v>
      </c>
      <c r="AE935">
        <v>26</v>
      </c>
      <c r="AF935">
        <v>0</v>
      </c>
      <c r="AG935">
        <v>0</v>
      </c>
      <c r="AH935">
        <v>1439</v>
      </c>
    </row>
    <row r="936" spans="1:34" x14ac:dyDescent="0.25">
      <c r="A936" t="str">
        <f t="shared" si="70"/>
        <v>CMAU79880524421991000</v>
      </c>
      <c r="B936" t="s">
        <v>247</v>
      </c>
      <c r="C936" s="22">
        <v>4421991000</v>
      </c>
      <c r="D936" s="20">
        <v>43728</v>
      </c>
      <c r="E936" t="s">
        <v>1046</v>
      </c>
      <c r="F936">
        <v>100</v>
      </c>
      <c r="G936" t="s">
        <v>1055</v>
      </c>
      <c r="H936">
        <v>43964</v>
      </c>
      <c r="I936">
        <v>344842.95</v>
      </c>
      <c r="J936">
        <v>0</v>
      </c>
      <c r="K936">
        <v>945.2</v>
      </c>
      <c r="L936" t="s">
        <v>1048</v>
      </c>
      <c r="M936">
        <f t="shared" si="71"/>
        <v>44909.2</v>
      </c>
      <c r="N936" s="25">
        <f t="shared" si="72"/>
        <v>3.9991805687921405</v>
      </c>
      <c r="O936" s="19">
        <f t="shared" si="73"/>
        <v>4</v>
      </c>
      <c r="P936">
        <v>300</v>
      </c>
      <c r="Q936">
        <v>0</v>
      </c>
      <c r="R936">
        <v>0</v>
      </c>
      <c r="S936">
        <v>300</v>
      </c>
      <c r="T936">
        <v>17.239999999999998</v>
      </c>
      <c r="U936" t="s">
        <v>1056</v>
      </c>
      <c r="V936" t="s">
        <v>1057</v>
      </c>
      <c r="W936" t="s">
        <v>1051</v>
      </c>
      <c r="X936" t="s">
        <v>1052</v>
      </c>
      <c r="Y936">
        <v>1796</v>
      </c>
      <c r="Z936">
        <v>0</v>
      </c>
      <c r="AA936">
        <v>40</v>
      </c>
      <c r="AB936">
        <f t="shared" si="74"/>
        <v>1836</v>
      </c>
      <c r="AC936">
        <v>0</v>
      </c>
      <c r="AD936">
        <v>9409</v>
      </c>
      <c r="AE936">
        <v>20</v>
      </c>
      <c r="AF936">
        <v>0</v>
      </c>
      <c r="AG936">
        <v>0</v>
      </c>
      <c r="AH936">
        <v>1856</v>
      </c>
    </row>
    <row r="937" spans="1:34" x14ac:dyDescent="0.25">
      <c r="A937" t="str">
        <f t="shared" si="70"/>
        <v>CMAU80145987610909000</v>
      </c>
      <c r="B937" t="s">
        <v>249</v>
      </c>
      <c r="C937" s="22">
        <v>7610909000</v>
      </c>
      <c r="D937" s="20">
        <v>43726</v>
      </c>
      <c r="E937" t="s">
        <v>1046</v>
      </c>
      <c r="F937">
        <v>100</v>
      </c>
      <c r="G937" t="s">
        <v>1047</v>
      </c>
      <c r="H937">
        <v>30543</v>
      </c>
      <c r="I937">
        <v>33914.76</v>
      </c>
      <c r="J937">
        <v>0</v>
      </c>
      <c r="K937">
        <v>986.53</v>
      </c>
      <c r="L937" t="s">
        <v>1048</v>
      </c>
      <c r="M937">
        <f t="shared" si="71"/>
        <v>31529.53</v>
      </c>
      <c r="N937" s="25">
        <f t="shared" si="72"/>
        <v>6.0007237659425945</v>
      </c>
      <c r="O937" s="19">
        <f t="shared" si="73"/>
        <v>6.1</v>
      </c>
      <c r="P937">
        <v>700</v>
      </c>
      <c r="Q937">
        <v>0</v>
      </c>
      <c r="R937">
        <v>0</v>
      </c>
      <c r="S937">
        <v>700</v>
      </c>
      <c r="T937">
        <v>1.7</v>
      </c>
      <c r="U937" t="s">
        <v>1049</v>
      </c>
      <c r="V937" t="s">
        <v>1050</v>
      </c>
      <c r="W937" t="s">
        <v>1051</v>
      </c>
      <c r="X937" t="s">
        <v>1052</v>
      </c>
      <c r="Y937">
        <v>1892</v>
      </c>
      <c r="Z937">
        <v>0</v>
      </c>
      <c r="AA937">
        <v>0</v>
      </c>
      <c r="AB937">
        <f t="shared" si="74"/>
        <v>1892</v>
      </c>
      <c r="AC937">
        <v>0</v>
      </c>
      <c r="AD937">
        <v>6824</v>
      </c>
      <c r="AE937">
        <v>0</v>
      </c>
      <c r="AF937">
        <v>0</v>
      </c>
      <c r="AG937">
        <v>0</v>
      </c>
      <c r="AH937">
        <v>1892</v>
      </c>
    </row>
    <row r="938" spans="1:34" x14ac:dyDescent="0.25">
      <c r="A938" t="str">
        <f t="shared" si="70"/>
        <v>CMAU80172009405104090</v>
      </c>
      <c r="B938" t="s">
        <v>250</v>
      </c>
      <c r="C938" s="22">
        <v>9405104090</v>
      </c>
      <c r="D938" s="20">
        <v>43728</v>
      </c>
      <c r="E938" t="s">
        <v>1046</v>
      </c>
      <c r="F938">
        <v>100</v>
      </c>
      <c r="G938" t="s">
        <v>1047</v>
      </c>
      <c r="H938">
        <v>34790</v>
      </c>
      <c r="I938">
        <v>38631.199999999997</v>
      </c>
      <c r="J938">
        <v>0</v>
      </c>
      <c r="K938">
        <v>944.74</v>
      </c>
      <c r="L938" t="s">
        <v>1048</v>
      </c>
      <c r="M938">
        <f t="shared" si="71"/>
        <v>35734.74</v>
      </c>
      <c r="N938" s="25">
        <f t="shared" si="72"/>
        <v>4.7013074671873927</v>
      </c>
      <c r="O938" s="19">
        <f t="shared" si="73"/>
        <v>4.8</v>
      </c>
      <c r="P938">
        <v>300</v>
      </c>
      <c r="Q938">
        <v>0</v>
      </c>
      <c r="R938">
        <v>0</v>
      </c>
      <c r="S938">
        <v>300</v>
      </c>
      <c r="T938">
        <v>1.93</v>
      </c>
      <c r="U938" t="s">
        <v>1062</v>
      </c>
      <c r="V938" t="s">
        <v>1057</v>
      </c>
      <c r="W938" t="s">
        <v>1051</v>
      </c>
      <c r="X938" t="s">
        <v>1052</v>
      </c>
      <c r="Y938">
        <v>1680</v>
      </c>
      <c r="Z938">
        <v>0</v>
      </c>
      <c r="AA938">
        <v>0</v>
      </c>
      <c r="AB938">
        <f t="shared" si="74"/>
        <v>1680</v>
      </c>
      <c r="AC938">
        <v>0</v>
      </c>
      <c r="AD938">
        <v>7543</v>
      </c>
      <c r="AE938">
        <v>9</v>
      </c>
      <c r="AF938">
        <v>0</v>
      </c>
      <c r="AG938">
        <v>0</v>
      </c>
      <c r="AH938">
        <v>1689</v>
      </c>
    </row>
    <row r="939" spans="1:34" x14ac:dyDescent="0.25">
      <c r="A939" t="str">
        <f t="shared" si="70"/>
        <v>CMAU80341937610909000</v>
      </c>
      <c r="B939" t="s">
        <v>251</v>
      </c>
      <c r="C939" s="22">
        <v>7610909000</v>
      </c>
      <c r="D939" s="20">
        <v>43726</v>
      </c>
      <c r="E939" t="s">
        <v>1046</v>
      </c>
      <c r="F939">
        <v>100</v>
      </c>
      <c r="G939" t="s">
        <v>1047</v>
      </c>
      <c r="H939">
        <v>20177</v>
      </c>
      <c r="I939">
        <v>22404.44</v>
      </c>
      <c r="J939">
        <v>0</v>
      </c>
      <c r="K939">
        <v>986.01</v>
      </c>
      <c r="L939" t="s">
        <v>1048</v>
      </c>
      <c r="M939">
        <f t="shared" si="71"/>
        <v>21163.01</v>
      </c>
      <c r="N939" s="25">
        <f t="shared" si="72"/>
        <v>6.0010367145316286</v>
      </c>
      <c r="O939" s="19">
        <f t="shared" si="73"/>
        <v>6.1</v>
      </c>
      <c r="P939">
        <v>700</v>
      </c>
      <c r="Q939">
        <v>0</v>
      </c>
      <c r="R939">
        <v>0</v>
      </c>
      <c r="S939">
        <v>700</v>
      </c>
      <c r="T939">
        <v>1.1200000000000001</v>
      </c>
      <c r="U939" t="s">
        <v>1049</v>
      </c>
      <c r="V939" t="s">
        <v>1050</v>
      </c>
      <c r="W939" t="s">
        <v>1051</v>
      </c>
      <c r="X939" t="s">
        <v>1052</v>
      </c>
      <c r="Y939">
        <v>1270</v>
      </c>
      <c r="Z939">
        <v>0</v>
      </c>
      <c r="AA939">
        <v>0</v>
      </c>
      <c r="AB939">
        <f t="shared" si="74"/>
        <v>1270</v>
      </c>
      <c r="AC939">
        <v>0</v>
      </c>
      <c r="AD939">
        <v>4627</v>
      </c>
      <c r="AE939">
        <v>0</v>
      </c>
      <c r="AF939">
        <v>0</v>
      </c>
      <c r="AG939">
        <v>0</v>
      </c>
      <c r="AH939">
        <v>1270</v>
      </c>
    </row>
    <row r="940" spans="1:34" x14ac:dyDescent="0.25">
      <c r="A940" t="str">
        <f t="shared" si="70"/>
        <v>CMAU80486597020008000</v>
      </c>
      <c r="B940" t="s">
        <v>253</v>
      </c>
      <c r="C940" s="22">
        <v>7020008000</v>
      </c>
      <c r="D940" s="20">
        <v>43726</v>
      </c>
      <c r="E940" t="s">
        <v>1046</v>
      </c>
      <c r="F940">
        <v>100</v>
      </c>
      <c r="G940" t="s">
        <v>1055</v>
      </c>
      <c r="H940">
        <v>16198</v>
      </c>
      <c r="I940">
        <v>127057.64</v>
      </c>
      <c r="J940">
        <v>0</v>
      </c>
      <c r="K940">
        <v>985.91</v>
      </c>
      <c r="L940" t="s">
        <v>1048</v>
      </c>
      <c r="M940">
        <f t="shared" si="71"/>
        <v>17183.91</v>
      </c>
      <c r="N940" s="25">
        <f t="shared" si="72"/>
        <v>2.9795314337656564</v>
      </c>
      <c r="O940" s="19">
        <f t="shared" si="73"/>
        <v>3</v>
      </c>
      <c r="P940">
        <v>624</v>
      </c>
      <c r="Q940">
        <v>0</v>
      </c>
      <c r="R940">
        <v>0</v>
      </c>
      <c r="S940">
        <v>700</v>
      </c>
      <c r="T940">
        <v>7.13</v>
      </c>
      <c r="U940" t="s">
        <v>1063</v>
      </c>
      <c r="V940" t="s">
        <v>1050</v>
      </c>
      <c r="W940" t="s">
        <v>1051</v>
      </c>
      <c r="X940" t="s">
        <v>1052</v>
      </c>
      <c r="Y940">
        <v>512</v>
      </c>
      <c r="Z940">
        <v>0</v>
      </c>
      <c r="AA940">
        <v>0</v>
      </c>
      <c r="AB940">
        <f t="shared" si="74"/>
        <v>512</v>
      </c>
      <c r="AC940">
        <v>0</v>
      </c>
      <c r="AD940">
        <v>3642</v>
      </c>
      <c r="AE940">
        <v>0</v>
      </c>
      <c r="AF940">
        <v>0</v>
      </c>
      <c r="AG940">
        <v>0</v>
      </c>
      <c r="AH940">
        <v>512</v>
      </c>
    </row>
    <row r="941" spans="1:34" x14ac:dyDescent="0.25">
      <c r="A941" t="str">
        <f t="shared" si="70"/>
        <v>CMAU80486597610909000</v>
      </c>
      <c r="B941" t="s">
        <v>253</v>
      </c>
      <c r="C941" s="22">
        <v>7610909000</v>
      </c>
      <c r="D941" s="20">
        <v>43726</v>
      </c>
      <c r="E941" t="s">
        <v>1046</v>
      </c>
      <c r="F941">
        <v>100</v>
      </c>
      <c r="G941" t="s">
        <v>1055</v>
      </c>
      <c r="H941">
        <v>1985</v>
      </c>
      <c r="I941">
        <v>15572</v>
      </c>
      <c r="J941">
        <v>0</v>
      </c>
      <c r="K941">
        <v>985.91</v>
      </c>
      <c r="L941" t="s">
        <v>1048</v>
      </c>
      <c r="M941">
        <f t="shared" si="71"/>
        <v>2970.91</v>
      </c>
      <c r="N941" s="25">
        <f t="shared" si="72"/>
        <v>4.241124773217634</v>
      </c>
      <c r="O941" s="19">
        <f t="shared" si="73"/>
        <v>4.3</v>
      </c>
      <c r="P941">
        <v>76</v>
      </c>
      <c r="Q941">
        <v>0</v>
      </c>
      <c r="R941">
        <v>0</v>
      </c>
      <c r="S941">
        <v>700</v>
      </c>
      <c r="T941">
        <v>7.13</v>
      </c>
      <c r="U941" t="s">
        <v>1063</v>
      </c>
      <c r="V941" t="s">
        <v>1050</v>
      </c>
      <c r="W941" t="s">
        <v>1051</v>
      </c>
      <c r="X941" t="s">
        <v>1052</v>
      </c>
      <c r="Y941">
        <v>126</v>
      </c>
      <c r="Z941">
        <v>0</v>
      </c>
      <c r="AA941">
        <v>0</v>
      </c>
      <c r="AB941">
        <f t="shared" si="74"/>
        <v>126</v>
      </c>
      <c r="AC941">
        <v>0</v>
      </c>
      <c r="AD941">
        <v>459</v>
      </c>
      <c r="AE941">
        <v>0</v>
      </c>
      <c r="AF941">
        <v>0</v>
      </c>
      <c r="AG941">
        <v>0</v>
      </c>
      <c r="AH941">
        <v>126</v>
      </c>
    </row>
    <row r="942" spans="1:34" x14ac:dyDescent="0.25">
      <c r="A942" t="str">
        <f t="shared" si="70"/>
        <v>CMAU80738007020008000</v>
      </c>
      <c r="B942" t="s">
        <v>255</v>
      </c>
      <c r="C942" s="22">
        <v>7020008000</v>
      </c>
      <c r="D942" s="20">
        <v>43726</v>
      </c>
      <c r="E942" t="s">
        <v>1046</v>
      </c>
      <c r="F942">
        <v>100</v>
      </c>
      <c r="G942" t="s">
        <v>1055</v>
      </c>
      <c r="H942">
        <v>5116</v>
      </c>
      <c r="I942">
        <v>40129.78</v>
      </c>
      <c r="J942">
        <v>0</v>
      </c>
      <c r="K942">
        <v>986.28</v>
      </c>
      <c r="L942" t="s">
        <v>1048</v>
      </c>
      <c r="M942">
        <f t="shared" si="71"/>
        <v>6102.28</v>
      </c>
      <c r="N942" s="25">
        <f t="shared" si="72"/>
        <v>2.6055834868278742</v>
      </c>
      <c r="O942" s="19">
        <f t="shared" si="73"/>
        <v>2.7</v>
      </c>
      <c r="P942">
        <v>140</v>
      </c>
      <c r="Q942">
        <v>0</v>
      </c>
      <c r="R942">
        <v>0</v>
      </c>
      <c r="S942">
        <v>700</v>
      </c>
      <c r="T942">
        <v>10.02</v>
      </c>
      <c r="U942" t="s">
        <v>1063</v>
      </c>
      <c r="V942" t="s">
        <v>1050</v>
      </c>
      <c r="W942" t="s">
        <v>1051</v>
      </c>
      <c r="X942" t="s">
        <v>1052</v>
      </c>
      <c r="Y942">
        <v>159</v>
      </c>
      <c r="Z942">
        <v>0</v>
      </c>
      <c r="AA942">
        <v>0</v>
      </c>
      <c r="AB942">
        <f t="shared" si="74"/>
        <v>159</v>
      </c>
      <c r="AC942">
        <v>0</v>
      </c>
      <c r="AD942">
        <v>1122</v>
      </c>
      <c r="AE942">
        <v>0</v>
      </c>
      <c r="AF942">
        <v>0</v>
      </c>
      <c r="AG942">
        <v>0</v>
      </c>
      <c r="AH942">
        <v>159</v>
      </c>
    </row>
    <row r="943" spans="1:34" x14ac:dyDescent="0.25">
      <c r="A943" t="str">
        <f t="shared" si="70"/>
        <v>CMAU80738007610909000</v>
      </c>
      <c r="B943" t="s">
        <v>255</v>
      </c>
      <c r="C943" s="22">
        <v>7610909000</v>
      </c>
      <c r="D943" s="20">
        <v>43726</v>
      </c>
      <c r="E943" t="s">
        <v>1046</v>
      </c>
      <c r="F943">
        <v>100</v>
      </c>
      <c r="G943" t="s">
        <v>1055</v>
      </c>
      <c r="H943">
        <v>20442</v>
      </c>
      <c r="I943">
        <v>160341.29999999999</v>
      </c>
      <c r="J943">
        <v>0</v>
      </c>
      <c r="K943">
        <v>986.28</v>
      </c>
      <c r="L943" t="s">
        <v>1048</v>
      </c>
      <c r="M943">
        <f t="shared" si="71"/>
        <v>21428.28</v>
      </c>
      <c r="N943" s="25">
        <f t="shared" si="72"/>
        <v>5.9454141909663303</v>
      </c>
      <c r="O943" s="19">
        <f t="shared" si="73"/>
        <v>6</v>
      </c>
      <c r="P943">
        <v>560</v>
      </c>
      <c r="Q943">
        <v>0</v>
      </c>
      <c r="R943">
        <v>0</v>
      </c>
      <c r="S943">
        <v>700</v>
      </c>
      <c r="T943">
        <v>10.02</v>
      </c>
      <c r="U943" t="s">
        <v>1063</v>
      </c>
      <c r="V943" t="s">
        <v>1050</v>
      </c>
      <c r="W943" t="s">
        <v>1051</v>
      </c>
      <c r="X943" t="s">
        <v>1052</v>
      </c>
      <c r="Y943">
        <v>1274</v>
      </c>
      <c r="Z943">
        <v>0</v>
      </c>
      <c r="AA943">
        <v>0</v>
      </c>
      <c r="AB943">
        <f t="shared" si="74"/>
        <v>1274</v>
      </c>
      <c r="AC943">
        <v>0</v>
      </c>
      <c r="AD943">
        <v>4613</v>
      </c>
      <c r="AE943">
        <v>0</v>
      </c>
      <c r="AF943">
        <v>0</v>
      </c>
      <c r="AG943">
        <v>0</v>
      </c>
      <c r="AH943">
        <v>1274</v>
      </c>
    </row>
    <row r="944" spans="1:34" x14ac:dyDescent="0.25">
      <c r="A944" t="str">
        <f t="shared" si="70"/>
        <v>CMAU81697489405204000</v>
      </c>
      <c r="B944" t="s">
        <v>256</v>
      </c>
      <c r="C944" s="22">
        <v>9405204000</v>
      </c>
      <c r="D944" s="20">
        <v>43733</v>
      </c>
      <c r="E944" t="s">
        <v>1046</v>
      </c>
      <c r="F944">
        <v>100</v>
      </c>
      <c r="G944" t="s">
        <v>1047</v>
      </c>
      <c r="H944">
        <v>11620</v>
      </c>
      <c r="I944">
        <v>12902.4</v>
      </c>
      <c r="J944">
        <v>0</v>
      </c>
      <c r="K944">
        <v>987.49</v>
      </c>
      <c r="L944" t="s">
        <v>1048</v>
      </c>
      <c r="M944">
        <f t="shared" si="71"/>
        <v>12607.49</v>
      </c>
      <c r="N944" s="25">
        <f t="shared" si="72"/>
        <v>4.4180086599315169</v>
      </c>
      <c r="O944" s="19">
        <f t="shared" si="73"/>
        <v>4.5</v>
      </c>
      <c r="P944">
        <v>164</v>
      </c>
      <c r="Q944">
        <v>0</v>
      </c>
      <c r="R944">
        <v>0</v>
      </c>
      <c r="S944">
        <v>700</v>
      </c>
      <c r="T944">
        <v>2.76</v>
      </c>
      <c r="U944" t="s">
        <v>1049</v>
      </c>
      <c r="V944" t="s">
        <v>1050</v>
      </c>
      <c r="W944" t="s">
        <v>1051</v>
      </c>
      <c r="X944" t="s">
        <v>1052</v>
      </c>
      <c r="Y944">
        <v>557</v>
      </c>
      <c r="Z944">
        <v>0</v>
      </c>
      <c r="AA944">
        <v>0</v>
      </c>
      <c r="AB944">
        <f t="shared" si="74"/>
        <v>557</v>
      </c>
      <c r="AC944">
        <v>0</v>
      </c>
      <c r="AD944">
        <v>2514</v>
      </c>
      <c r="AE944">
        <v>0</v>
      </c>
      <c r="AF944">
        <v>0</v>
      </c>
      <c r="AG944">
        <v>0</v>
      </c>
      <c r="AH944">
        <v>557</v>
      </c>
    </row>
    <row r="945" spans="1:34" x14ac:dyDescent="0.25">
      <c r="A945" t="str">
        <f t="shared" si="70"/>
        <v>CMAU81697489405209100</v>
      </c>
      <c r="B945" t="s">
        <v>256</v>
      </c>
      <c r="C945" s="22">
        <v>9405209100</v>
      </c>
      <c r="D945" s="20">
        <v>43733</v>
      </c>
      <c r="E945" t="s">
        <v>1046</v>
      </c>
      <c r="F945">
        <v>100</v>
      </c>
      <c r="G945" t="s">
        <v>1047</v>
      </c>
      <c r="H945">
        <v>10375</v>
      </c>
      <c r="I945">
        <v>11520</v>
      </c>
      <c r="J945">
        <v>0</v>
      </c>
      <c r="K945">
        <v>987.49</v>
      </c>
      <c r="L945" t="s">
        <v>1048</v>
      </c>
      <c r="M945">
        <f t="shared" si="71"/>
        <v>11362.49</v>
      </c>
      <c r="N945" s="25">
        <f t="shared" si="72"/>
        <v>2.5170539203994902</v>
      </c>
      <c r="O945" s="19">
        <f t="shared" si="73"/>
        <v>2.6</v>
      </c>
      <c r="P945">
        <v>146</v>
      </c>
      <c r="Q945">
        <v>0</v>
      </c>
      <c r="R945">
        <v>0</v>
      </c>
      <c r="S945">
        <v>700</v>
      </c>
      <c r="T945">
        <v>2.76</v>
      </c>
      <c r="U945" t="s">
        <v>1049</v>
      </c>
      <c r="V945" t="s">
        <v>1050</v>
      </c>
      <c r="W945" t="s">
        <v>1051</v>
      </c>
      <c r="X945" t="s">
        <v>1052</v>
      </c>
      <c r="Y945">
        <v>286</v>
      </c>
      <c r="Z945">
        <v>0</v>
      </c>
      <c r="AA945">
        <v>0</v>
      </c>
      <c r="AB945">
        <f t="shared" si="74"/>
        <v>286</v>
      </c>
      <c r="AC945">
        <v>0</v>
      </c>
      <c r="AD945">
        <v>2203</v>
      </c>
      <c r="AE945">
        <v>0</v>
      </c>
      <c r="AF945">
        <v>0</v>
      </c>
      <c r="AG945">
        <v>0</v>
      </c>
      <c r="AH945">
        <v>286</v>
      </c>
    </row>
    <row r="946" spans="1:34" x14ac:dyDescent="0.25">
      <c r="A946" t="str">
        <f t="shared" si="70"/>
        <v>CMAU81697488539500000</v>
      </c>
      <c r="B946" t="s">
        <v>256</v>
      </c>
      <c r="C946" s="22">
        <v>8539500000</v>
      </c>
      <c r="D946" s="20">
        <v>43733</v>
      </c>
      <c r="E946" t="s">
        <v>1046</v>
      </c>
      <c r="F946">
        <v>100</v>
      </c>
      <c r="G946" t="s">
        <v>1047</v>
      </c>
      <c r="H946">
        <v>27705</v>
      </c>
      <c r="I946">
        <v>30763.52</v>
      </c>
      <c r="J946">
        <v>0</v>
      </c>
      <c r="K946">
        <v>987.49</v>
      </c>
      <c r="L946" t="s">
        <v>1048</v>
      </c>
      <c r="M946">
        <f t="shared" si="71"/>
        <v>28692.49</v>
      </c>
      <c r="N946" s="25">
        <f t="shared" si="72"/>
        <v>3.6420680115249668</v>
      </c>
      <c r="O946" s="19">
        <f t="shared" si="73"/>
        <v>3.7</v>
      </c>
      <c r="P946">
        <v>390</v>
      </c>
      <c r="Q946">
        <v>0</v>
      </c>
      <c r="R946">
        <v>0</v>
      </c>
      <c r="S946">
        <v>700</v>
      </c>
      <c r="T946">
        <v>2.76</v>
      </c>
      <c r="U946" t="s">
        <v>1049</v>
      </c>
      <c r="V946" t="s">
        <v>1050</v>
      </c>
      <c r="W946" t="s">
        <v>1051</v>
      </c>
      <c r="X946" t="s">
        <v>1052</v>
      </c>
      <c r="Y946">
        <v>1045</v>
      </c>
      <c r="Z946">
        <v>0</v>
      </c>
      <c r="AA946">
        <v>0</v>
      </c>
      <c r="AB946">
        <f t="shared" si="74"/>
        <v>1045</v>
      </c>
      <c r="AC946">
        <v>0</v>
      </c>
      <c r="AD946">
        <v>5938</v>
      </c>
      <c r="AE946">
        <v>0</v>
      </c>
      <c r="AF946">
        <v>0</v>
      </c>
      <c r="AG946">
        <v>0</v>
      </c>
      <c r="AH946">
        <v>1045</v>
      </c>
    </row>
    <row r="947" spans="1:34" x14ac:dyDescent="0.25">
      <c r="A947" t="str">
        <f t="shared" si="70"/>
        <v>CMAU82121877020008000</v>
      </c>
      <c r="B947" t="s">
        <v>260</v>
      </c>
      <c r="C947" s="22">
        <v>7020008000</v>
      </c>
      <c r="D947" s="20">
        <v>43726</v>
      </c>
      <c r="E947" t="s">
        <v>1046</v>
      </c>
      <c r="F947">
        <v>100</v>
      </c>
      <c r="G947" t="s">
        <v>1055</v>
      </c>
      <c r="H947">
        <v>14946</v>
      </c>
      <c r="I947">
        <v>117234.12</v>
      </c>
      <c r="J947">
        <v>0</v>
      </c>
      <c r="K947">
        <v>985.75</v>
      </c>
      <c r="L947" t="s">
        <v>1048</v>
      </c>
      <c r="M947">
        <f t="shared" si="71"/>
        <v>15931.75</v>
      </c>
      <c r="N947" s="25">
        <f t="shared" si="72"/>
        <v>3.0002981467823684</v>
      </c>
      <c r="O947" s="19">
        <f t="shared" si="73"/>
        <v>3.1</v>
      </c>
      <c r="P947">
        <v>700</v>
      </c>
      <c r="Q947">
        <v>0</v>
      </c>
      <c r="R947">
        <v>0</v>
      </c>
      <c r="S947">
        <v>700</v>
      </c>
      <c r="T947">
        <v>5.86</v>
      </c>
      <c r="U947" t="s">
        <v>1063</v>
      </c>
      <c r="V947" t="s">
        <v>1050</v>
      </c>
      <c r="W947" t="s">
        <v>1051</v>
      </c>
      <c r="X947" t="s">
        <v>1052</v>
      </c>
      <c r="Y947">
        <v>478</v>
      </c>
      <c r="Z947">
        <v>0</v>
      </c>
      <c r="AA947">
        <v>0</v>
      </c>
      <c r="AB947">
        <f t="shared" si="74"/>
        <v>478</v>
      </c>
      <c r="AC947">
        <v>0</v>
      </c>
      <c r="AD947">
        <v>3422</v>
      </c>
      <c r="AE947">
        <v>0</v>
      </c>
      <c r="AF947">
        <v>0</v>
      </c>
      <c r="AG947">
        <v>0</v>
      </c>
      <c r="AH947">
        <v>478</v>
      </c>
    </row>
    <row r="948" spans="1:34" x14ac:dyDescent="0.25">
      <c r="A948" t="str">
        <f t="shared" si="70"/>
        <v>CMAU82220827610909000</v>
      </c>
      <c r="B948" t="s">
        <v>261</v>
      </c>
      <c r="C948" s="22">
        <v>7610909000</v>
      </c>
      <c r="D948" s="20">
        <v>43726</v>
      </c>
      <c r="E948" t="s">
        <v>1046</v>
      </c>
      <c r="F948">
        <v>100</v>
      </c>
      <c r="G948" t="s">
        <v>1047</v>
      </c>
      <c r="H948">
        <v>23180</v>
      </c>
      <c r="I948">
        <v>25739.599999999999</v>
      </c>
      <c r="J948">
        <v>0</v>
      </c>
      <c r="K948">
        <v>986.16</v>
      </c>
      <c r="L948" t="s">
        <v>1048</v>
      </c>
      <c r="M948">
        <f t="shared" si="71"/>
        <v>24166.16</v>
      </c>
      <c r="N948" s="25">
        <f t="shared" si="72"/>
        <v>6.0001257957408214</v>
      </c>
      <c r="O948" s="19">
        <f t="shared" si="73"/>
        <v>6.1</v>
      </c>
      <c r="P948">
        <v>700</v>
      </c>
      <c r="Q948">
        <v>0</v>
      </c>
      <c r="R948">
        <v>0</v>
      </c>
      <c r="S948">
        <v>700</v>
      </c>
      <c r="T948">
        <v>1.29</v>
      </c>
      <c r="U948" t="s">
        <v>1049</v>
      </c>
      <c r="V948" t="s">
        <v>1050</v>
      </c>
      <c r="W948" t="s">
        <v>1051</v>
      </c>
      <c r="X948" t="s">
        <v>1052</v>
      </c>
      <c r="Y948">
        <v>1450</v>
      </c>
      <c r="Z948">
        <v>0</v>
      </c>
      <c r="AA948">
        <v>0</v>
      </c>
      <c r="AB948">
        <f t="shared" si="74"/>
        <v>1450</v>
      </c>
      <c r="AC948">
        <v>0</v>
      </c>
      <c r="AD948">
        <v>5263</v>
      </c>
      <c r="AE948">
        <v>0</v>
      </c>
      <c r="AF948">
        <v>0</v>
      </c>
      <c r="AG948">
        <v>0</v>
      </c>
      <c r="AH948">
        <v>1450</v>
      </c>
    </row>
    <row r="949" spans="1:34" x14ac:dyDescent="0.25">
      <c r="A949" t="str">
        <f t="shared" si="70"/>
        <v>CMAU83439478516299100</v>
      </c>
      <c r="B949" t="s">
        <v>268</v>
      </c>
      <c r="C949" s="22">
        <v>8516299100</v>
      </c>
      <c r="D949" s="20">
        <v>43728</v>
      </c>
      <c r="E949" t="s">
        <v>1046</v>
      </c>
      <c r="F949">
        <v>100</v>
      </c>
      <c r="G949" t="s">
        <v>1047</v>
      </c>
      <c r="H949">
        <v>31736</v>
      </c>
      <c r="I949">
        <v>35240</v>
      </c>
      <c r="J949">
        <v>0</v>
      </c>
      <c r="K949">
        <v>944.59</v>
      </c>
      <c r="L949" t="s">
        <v>1048</v>
      </c>
      <c r="M949">
        <f t="shared" si="71"/>
        <v>32680.59</v>
      </c>
      <c r="N949" s="25">
        <f t="shared" si="72"/>
        <v>2.6988496841703289</v>
      </c>
      <c r="O949" s="19">
        <f t="shared" si="73"/>
        <v>2.7</v>
      </c>
      <c r="P949">
        <v>300</v>
      </c>
      <c r="Q949">
        <v>0</v>
      </c>
      <c r="R949">
        <v>0</v>
      </c>
      <c r="S949">
        <v>300</v>
      </c>
      <c r="T949">
        <v>1.76</v>
      </c>
      <c r="U949" t="s">
        <v>1056</v>
      </c>
      <c r="V949" t="s">
        <v>1057</v>
      </c>
      <c r="W949" t="s">
        <v>1051</v>
      </c>
      <c r="X949" t="s">
        <v>1052</v>
      </c>
      <c r="Y949">
        <v>882</v>
      </c>
      <c r="Z949">
        <v>0</v>
      </c>
      <c r="AA949">
        <v>0</v>
      </c>
      <c r="AB949">
        <f t="shared" si="74"/>
        <v>882</v>
      </c>
      <c r="AC949">
        <v>0</v>
      </c>
      <c r="AD949">
        <v>6773</v>
      </c>
      <c r="AE949">
        <v>8</v>
      </c>
      <c r="AF949">
        <v>0</v>
      </c>
      <c r="AG949">
        <v>0</v>
      </c>
      <c r="AH949">
        <v>890</v>
      </c>
    </row>
    <row r="950" spans="1:34" x14ac:dyDescent="0.25">
      <c r="A950" t="str">
        <f t="shared" si="70"/>
        <v>CMAU90213337610909000</v>
      </c>
      <c r="B950" t="s">
        <v>269</v>
      </c>
      <c r="C950" s="22">
        <v>7610909000</v>
      </c>
      <c r="D950" s="20">
        <v>43726</v>
      </c>
      <c r="E950" t="s">
        <v>1046</v>
      </c>
      <c r="F950">
        <v>100</v>
      </c>
      <c r="G950" t="s">
        <v>1047</v>
      </c>
      <c r="H950">
        <v>24465</v>
      </c>
      <c r="I950">
        <v>27166.28</v>
      </c>
      <c r="J950">
        <v>0</v>
      </c>
      <c r="K950">
        <v>986.22</v>
      </c>
      <c r="L950" t="s">
        <v>1048</v>
      </c>
      <c r="M950">
        <f t="shared" si="71"/>
        <v>25451.22</v>
      </c>
      <c r="N950" s="25">
        <f t="shared" si="72"/>
        <v>5.9997123909973666</v>
      </c>
      <c r="O950" s="19">
        <f t="shared" si="73"/>
        <v>6</v>
      </c>
      <c r="P950">
        <v>700</v>
      </c>
      <c r="Q950">
        <v>0</v>
      </c>
      <c r="R950">
        <v>0</v>
      </c>
      <c r="S950">
        <v>700</v>
      </c>
      <c r="T950">
        <v>1.36</v>
      </c>
      <c r="U950" t="s">
        <v>1049</v>
      </c>
      <c r="V950" t="s">
        <v>1050</v>
      </c>
      <c r="W950" t="s">
        <v>1051</v>
      </c>
      <c r="X950" t="s">
        <v>1052</v>
      </c>
      <c r="Y950">
        <v>1527</v>
      </c>
      <c r="Z950">
        <v>0</v>
      </c>
      <c r="AA950">
        <v>0</v>
      </c>
      <c r="AB950">
        <f t="shared" si="74"/>
        <v>1527</v>
      </c>
      <c r="AC950">
        <v>0</v>
      </c>
      <c r="AD950">
        <v>5536</v>
      </c>
      <c r="AE950">
        <v>0</v>
      </c>
      <c r="AF950">
        <v>0</v>
      </c>
      <c r="AG950">
        <v>0</v>
      </c>
      <c r="AH950">
        <v>1527</v>
      </c>
    </row>
    <row r="951" spans="1:34" x14ac:dyDescent="0.25">
      <c r="A951" t="str">
        <f t="shared" si="70"/>
        <v>CMAU90489047020008000</v>
      </c>
      <c r="B951" t="s">
        <v>270</v>
      </c>
      <c r="C951" s="22">
        <v>7020008000</v>
      </c>
      <c r="D951" s="20">
        <v>43726</v>
      </c>
      <c r="E951" t="s">
        <v>1046</v>
      </c>
      <c r="F951">
        <v>100</v>
      </c>
      <c r="G951" t="s">
        <v>1055</v>
      </c>
      <c r="H951">
        <v>18164</v>
      </c>
      <c r="I951">
        <v>142476.96</v>
      </c>
      <c r="J951">
        <v>0</v>
      </c>
      <c r="K951">
        <v>985.91</v>
      </c>
      <c r="L951" t="s">
        <v>1048</v>
      </c>
      <c r="M951">
        <f t="shared" si="71"/>
        <v>19149.91</v>
      </c>
      <c r="N951" s="25">
        <f t="shared" si="72"/>
        <v>3.0026250776113308</v>
      </c>
      <c r="O951" s="19">
        <f t="shared" si="73"/>
        <v>3.1</v>
      </c>
      <c r="P951">
        <v>700</v>
      </c>
      <c r="Q951">
        <v>0</v>
      </c>
      <c r="R951">
        <v>0</v>
      </c>
      <c r="S951">
        <v>700</v>
      </c>
      <c r="T951">
        <v>7.12</v>
      </c>
      <c r="U951" t="s">
        <v>1063</v>
      </c>
      <c r="V951" t="s">
        <v>1050</v>
      </c>
      <c r="W951" t="s">
        <v>1051</v>
      </c>
      <c r="X951" t="s">
        <v>1052</v>
      </c>
      <c r="Y951">
        <v>575</v>
      </c>
      <c r="Z951">
        <v>0</v>
      </c>
      <c r="AA951">
        <v>0</v>
      </c>
      <c r="AB951">
        <f t="shared" si="74"/>
        <v>575</v>
      </c>
      <c r="AC951">
        <v>0</v>
      </c>
      <c r="AD951">
        <v>4085</v>
      </c>
      <c r="AE951">
        <v>0</v>
      </c>
      <c r="AF951">
        <v>0</v>
      </c>
      <c r="AG951">
        <v>0</v>
      </c>
      <c r="AH951">
        <v>575</v>
      </c>
    </row>
    <row r="952" spans="1:34" x14ac:dyDescent="0.25">
      <c r="A952" t="str">
        <f t="shared" si="70"/>
        <v>CMAU90713347020008000</v>
      </c>
      <c r="B952" t="s">
        <v>271</v>
      </c>
      <c r="C952" s="22">
        <v>7020008000</v>
      </c>
      <c r="D952" s="20">
        <v>43726</v>
      </c>
      <c r="E952" t="s">
        <v>1046</v>
      </c>
      <c r="F952">
        <v>100</v>
      </c>
      <c r="G952" t="s">
        <v>1055</v>
      </c>
      <c r="H952">
        <v>16002</v>
      </c>
      <c r="I952">
        <v>125516.16</v>
      </c>
      <c r="J952">
        <v>0</v>
      </c>
      <c r="K952">
        <v>985.8</v>
      </c>
      <c r="L952" t="s">
        <v>1048</v>
      </c>
      <c r="M952">
        <f t="shared" si="71"/>
        <v>16987.8</v>
      </c>
      <c r="N952" s="25">
        <f t="shared" si="72"/>
        <v>3.0021544873379722</v>
      </c>
      <c r="O952" s="19">
        <f t="shared" si="73"/>
        <v>3.1</v>
      </c>
      <c r="P952">
        <v>700</v>
      </c>
      <c r="Q952">
        <v>0</v>
      </c>
      <c r="R952">
        <v>0</v>
      </c>
      <c r="S952">
        <v>700</v>
      </c>
      <c r="T952">
        <v>6.28</v>
      </c>
      <c r="U952" t="s">
        <v>1066</v>
      </c>
      <c r="V952" t="s">
        <v>1050</v>
      </c>
      <c r="W952" t="s">
        <v>1051</v>
      </c>
      <c r="X952" t="s">
        <v>1052</v>
      </c>
      <c r="Y952">
        <v>510</v>
      </c>
      <c r="Z952">
        <v>0</v>
      </c>
      <c r="AA952">
        <v>0</v>
      </c>
      <c r="AB952">
        <f t="shared" si="74"/>
        <v>510</v>
      </c>
      <c r="AC952">
        <v>0</v>
      </c>
      <c r="AD952">
        <v>3640</v>
      </c>
      <c r="AE952">
        <v>0</v>
      </c>
      <c r="AF952">
        <v>0</v>
      </c>
      <c r="AG952">
        <v>0</v>
      </c>
      <c r="AH952">
        <v>510</v>
      </c>
    </row>
    <row r="953" spans="1:34" x14ac:dyDescent="0.25">
      <c r="A953" t="str">
        <f t="shared" si="70"/>
        <v>CMAU90875207020008000</v>
      </c>
      <c r="B953" t="s">
        <v>272</v>
      </c>
      <c r="C953" s="22">
        <v>7020008000</v>
      </c>
      <c r="D953" s="20">
        <v>43726</v>
      </c>
      <c r="E953" t="s">
        <v>1046</v>
      </c>
      <c r="F953">
        <v>100</v>
      </c>
      <c r="G953" t="s">
        <v>1055</v>
      </c>
      <c r="H953">
        <v>15298</v>
      </c>
      <c r="I953">
        <v>119995.2</v>
      </c>
      <c r="J953">
        <v>0</v>
      </c>
      <c r="K953">
        <v>985.76</v>
      </c>
      <c r="L953" t="s">
        <v>1048</v>
      </c>
      <c r="M953">
        <f t="shared" si="71"/>
        <v>16283.76</v>
      </c>
      <c r="N953" s="25">
        <f t="shared" si="72"/>
        <v>3.0029919379799259</v>
      </c>
      <c r="O953" s="19">
        <f t="shared" si="73"/>
        <v>3.1</v>
      </c>
      <c r="P953">
        <v>700</v>
      </c>
      <c r="Q953">
        <v>0</v>
      </c>
      <c r="R953">
        <v>0</v>
      </c>
      <c r="S953">
        <v>700</v>
      </c>
      <c r="T953">
        <v>6</v>
      </c>
      <c r="U953" t="s">
        <v>1066</v>
      </c>
      <c r="V953" t="s">
        <v>1050</v>
      </c>
      <c r="W953" t="s">
        <v>1051</v>
      </c>
      <c r="X953" t="s">
        <v>1052</v>
      </c>
      <c r="Y953">
        <v>489</v>
      </c>
      <c r="Z953">
        <v>0</v>
      </c>
      <c r="AA953">
        <v>0</v>
      </c>
      <c r="AB953">
        <f t="shared" si="74"/>
        <v>489</v>
      </c>
      <c r="AC953">
        <v>0</v>
      </c>
      <c r="AD953">
        <v>3495</v>
      </c>
      <c r="AE953">
        <v>0</v>
      </c>
      <c r="AF953">
        <v>0</v>
      </c>
      <c r="AG953">
        <v>0</v>
      </c>
      <c r="AH953">
        <v>489</v>
      </c>
    </row>
    <row r="954" spans="1:34" x14ac:dyDescent="0.25">
      <c r="A954" t="str">
        <f t="shared" si="70"/>
        <v>CPSU18026203918109090</v>
      </c>
      <c r="B954" t="s">
        <v>278</v>
      </c>
      <c r="C954" s="22">
        <v>3918109090</v>
      </c>
      <c r="D954" s="20">
        <v>43726</v>
      </c>
      <c r="E954" t="s">
        <v>1046</v>
      </c>
      <c r="F954">
        <v>100</v>
      </c>
      <c r="G954" t="s">
        <v>1055</v>
      </c>
      <c r="H954">
        <v>21376</v>
      </c>
      <c r="I954">
        <v>167666.4</v>
      </c>
      <c r="J954">
        <v>0</v>
      </c>
      <c r="K954">
        <v>596.07000000000005</v>
      </c>
      <c r="L954" t="s">
        <v>1048</v>
      </c>
      <c r="M954">
        <f t="shared" si="71"/>
        <v>21972.07</v>
      </c>
      <c r="N954" s="25">
        <f t="shared" si="72"/>
        <v>6.4991600700343666</v>
      </c>
      <c r="O954" s="19">
        <f t="shared" si="73"/>
        <v>6.5</v>
      </c>
      <c r="P954">
        <v>950</v>
      </c>
      <c r="Q954">
        <v>0</v>
      </c>
      <c r="R954">
        <v>0</v>
      </c>
      <c r="S954">
        <v>950</v>
      </c>
      <c r="T954">
        <v>8.3800000000000008</v>
      </c>
      <c r="U954" t="s">
        <v>1058</v>
      </c>
      <c r="V954" t="s">
        <v>1059</v>
      </c>
      <c r="W954" t="s">
        <v>1051</v>
      </c>
      <c r="X954" t="s">
        <v>1052</v>
      </c>
      <c r="Y954">
        <v>1428</v>
      </c>
      <c r="Z954">
        <v>0</v>
      </c>
      <c r="AA954">
        <v>0</v>
      </c>
      <c r="AB954">
        <f t="shared" si="74"/>
        <v>1428</v>
      </c>
      <c r="AC954">
        <v>0</v>
      </c>
      <c r="AD954">
        <v>4870</v>
      </c>
      <c r="AE954">
        <v>8</v>
      </c>
      <c r="AF954">
        <v>0</v>
      </c>
      <c r="AG954">
        <v>0</v>
      </c>
      <c r="AH954">
        <v>1436</v>
      </c>
    </row>
    <row r="955" spans="1:34" x14ac:dyDescent="0.25">
      <c r="A955" t="str">
        <f t="shared" si="70"/>
        <v>CRSU15375003918109090</v>
      </c>
      <c r="B955" t="s">
        <v>284</v>
      </c>
      <c r="C955" s="22">
        <v>3918109090</v>
      </c>
      <c r="D955" s="20">
        <v>43731</v>
      </c>
      <c r="E955" t="s">
        <v>1046</v>
      </c>
      <c r="F955">
        <v>100</v>
      </c>
      <c r="G955" t="s">
        <v>1055</v>
      </c>
      <c r="H955">
        <v>20127</v>
      </c>
      <c r="I955">
        <v>157874.64000000001</v>
      </c>
      <c r="J955">
        <v>0</v>
      </c>
      <c r="K955">
        <v>593.01</v>
      </c>
      <c r="L955" t="s">
        <v>1048</v>
      </c>
      <c r="M955">
        <f t="shared" si="71"/>
        <v>20720.009999999998</v>
      </c>
      <c r="N955" s="25">
        <f t="shared" si="72"/>
        <v>6.500962113435274</v>
      </c>
      <c r="O955" s="19">
        <f t="shared" si="73"/>
        <v>6.6</v>
      </c>
      <c r="P955">
        <v>300</v>
      </c>
      <c r="Q955">
        <v>0</v>
      </c>
      <c r="R955">
        <v>0</v>
      </c>
      <c r="S955">
        <v>300</v>
      </c>
      <c r="T955">
        <v>7.89</v>
      </c>
      <c r="U955" t="s">
        <v>1056</v>
      </c>
      <c r="V955" t="s">
        <v>1057</v>
      </c>
      <c r="W955" t="s">
        <v>1051</v>
      </c>
      <c r="X955" t="s">
        <v>1052</v>
      </c>
      <c r="Y955">
        <v>1347</v>
      </c>
      <c r="Z955">
        <v>0</v>
      </c>
      <c r="AA955">
        <v>0</v>
      </c>
      <c r="AB955">
        <f t="shared" si="74"/>
        <v>1347</v>
      </c>
      <c r="AC955">
        <v>0</v>
      </c>
      <c r="AD955">
        <v>4473</v>
      </c>
      <c r="AE955">
        <v>26</v>
      </c>
      <c r="AF955">
        <v>0</v>
      </c>
      <c r="AG955">
        <v>0</v>
      </c>
      <c r="AH955">
        <v>1373</v>
      </c>
    </row>
    <row r="956" spans="1:34" x14ac:dyDescent="0.25">
      <c r="A956" t="str">
        <f t="shared" si="70"/>
        <v>CTXU81031833918900090</v>
      </c>
      <c r="B956" t="s">
        <v>289</v>
      </c>
      <c r="C956" s="22">
        <v>3918900090</v>
      </c>
      <c r="D956" s="20">
        <v>43731</v>
      </c>
      <c r="E956" t="s">
        <v>1046</v>
      </c>
      <c r="F956">
        <v>100</v>
      </c>
      <c r="G956" t="s">
        <v>1047</v>
      </c>
      <c r="H956">
        <v>4236</v>
      </c>
      <c r="I956">
        <v>4704</v>
      </c>
      <c r="J956">
        <v>0</v>
      </c>
      <c r="K956">
        <v>592.22</v>
      </c>
      <c r="L956" t="s">
        <v>1048</v>
      </c>
      <c r="M956">
        <f t="shared" si="71"/>
        <v>4828.22</v>
      </c>
      <c r="N956" s="25">
        <f t="shared" si="72"/>
        <v>6.5034319065825494</v>
      </c>
      <c r="O956" s="19">
        <f t="shared" si="73"/>
        <v>6.6</v>
      </c>
      <c r="P956">
        <v>300</v>
      </c>
      <c r="Q956">
        <v>0</v>
      </c>
      <c r="R956">
        <v>0</v>
      </c>
      <c r="S956">
        <v>300</v>
      </c>
      <c r="T956">
        <v>0.24</v>
      </c>
      <c r="U956" t="s">
        <v>1056</v>
      </c>
      <c r="V956" t="s">
        <v>1057</v>
      </c>
      <c r="W956" t="s">
        <v>1051</v>
      </c>
      <c r="X956" t="s">
        <v>1052</v>
      </c>
      <c r="Y956">
        <v>314</v>
      </c>
      <c r="Z956">
        <v>0</v>
      </c>
      <c r="AA956">
        <v>0</v>
      </c>
      <c r="AB956">
        <f t="shared" si="74"/>
        <v>314</v>
      </c>
      <c r="AC956">
        <v>0</v>
      </c>
      <c r="AD956">
        <v>1088</v>
      </c>
      <c r="AE956">
        <v>6</v>
      </c>
      <c r="AF956">
        <v>0</v>
      </c>
      <c r="AG956">
        <v>0</v>
      </c>
      <c r="AH956">
        <v>320</v>
      </c>
    </row>
    <row r="957" spans="1:34" x14ac:dyDescent="0.25">
      <c r="A957" t="str">
        <f t="shared" si="70"/>
        <v>CTXU81032708467295900</v>
      </c>
      <c r="B957" t="s">
        <v>290</v>
      </c>
      <c r="C957" s="22">
        <v>8467295900</v>
      </c>
      <c r="D957" s="20">
        <v>43731</v>
      </c>
      <c r="E957" t="s">
        <v>1046</v>
      </c>
      <c r="F957">
        <v>100</v>
      </c>
      <c r="G957" t="s">
        <v>1047</v>
      </c>
      <c r="H957">
        <v>7927</v>
      </c>
      <c r="I957">
        <v>8801.89</v>
      </c>
      <c r="J957">
        <v>0</v>
      </c>
      <c r="K957">
        <v>593.49</v>
      </c>
      <c r="L957" t="s">
        <v>1048</v>
      </c>
      <c r="M957">
        <f t="shared" si="71"/>
        <v>8520.49</v>
      </c>
      <c r="N957" s="25">
        <f t="shared" si="72"/>
        <v>2.5585383000273456</v>
      </c>
      <c r="O957" s="19">
        <f t="shared" si="73"/>
        <v>2.6</v>
      </c>
      <c r="P957">
        <v>80</v>
      </c>
      <c r="Q957">
        <v>0</v>
      </c>
      <c r="R957">
        <v>0</v>
      </c>
      <c r="S957">
        <v>300</v>
      </c>
      <c r="T957">
        <v>1.65</v>
      </c>
      <c r="U957" t="s">
        <v>1074</v>
      </c>
      <c r="V957" t="s">
        <v>1057</v>
      </c>
      <c r="W957" t="s">
        <v>1051</v>
      </c>
      <c r="X957" t="s">
        <v>1052</v>
      </c>
      <c r="Y957">
        <v>218</v>
      </c>
      <c r="Z957">
        <v>0</v>
      </c>
      <c r="AA957">
        <v>0</v>
      </c>
      <c r="AB957">
        <f t="shared" si="74"/>
        <v>218</v>
      </c>
      <c r="AC957">
        <v>0</v>
      </c>
      <c r="AD957">
        <v>1677</v>
      </c>
      <c r="AE957">
        <v>8</v>
      </c>
      <c r="AF957">
        <v>0</v>
      </c>
      <c r="AG957">
        <v>0</v>
      </c>
      <c r="AH957">
        <v>226</v>
      </c>
    </row>
    <row r="958" spans="1:34" x14ac:dyDescent="0.25">
      <c r="A958" t="str">
        <f t="shared" si="70"/>
        <v>CTXU81032708467219900</v>
      </c>
      <c r="B958" t="s">
        <v>290</v>
      </c>
      <c r="C958" s="22">
        <v>8467219900</v>
      </c>
      <c r="D958" s="20">
        <v>43731</v>
      </c>
      <c r="E958" t="s">
        <v>1046</v>
      </c>
      <c r="F958">
        <v>100</v>
      </c>
      <c r="G958" t="s">
        <v>1047</v>
      </c>
      <c r="H958">
        <v>9569</v>
      </c>
      <c r="I958">
        <v>10625.58</v>
      </c>
      <c r="J958">
        <v>0</v>
      </c>
      <c r="K958">
        <v>593.49</v>
      </c>
      <c r="L958" t="s">
        <v>1048</v>
      </c>
      <c r="M958">
        <f t="shared" si="71"/>
        <v>10162.49</v>
      </c>
      <c r="N958" s="25">
        <f t="shared" si="72"/>
        <v>2.5977885341092586</v>
      </c>
      <c r="O958" s="19">
        <f t="shared" si="73"/>
        <v>2.6</v>
      </c>
      <c r="P958">
        <v>97</v>
      </c>
      <c r="Q958">
        <v>0</v>
      </c>
      <c r="R958">
        <v>0</v>
      </c>
      <c r="S958">
        <v>300</v>
      </c>
      <c r="T958">
        <v>1.65</v>
      </c>
      <c r="U958" t="s">
        <v>1074</v>
      </c>
      <c r="V958" t="s">
        <v>1057</v>
      </c>
      <c r="W958" t="s">
        <v>1051</v>
      </c>
      <c r="X958" t="s">
        <v>1052</v>
      </c>
      <c r="Y958">
        <v>264</v>
      </c>
      <c r="Z958">
        <v>0</v>
      </c>
      <c r="AA958">
        <v>0</v>
      </c>
      <c r="AB958">
        <f t="shared" si="74"/>
        <v>264</v>
      </c>
      <c r="AC958">
        <v>0</v>
      </c>
      <c r="AD958">
        <v>2024</v>
      </c>
      <c r="AE958">
        <v>0</v>
      </c>
      <c r="AF958">
        <v>0</v>
      </c>
      <c r="AG958">
        <v>0</v>
      </c>
      <c r="AH958">
        <v>264</v>
      </c>
    </row>
    <row r="959" spans="1:34" x14ac:dyDescent="0.25">
      <c r="A959" t="str">
        <f t="shared" si="70"/>
        <v>CTXU81032708467229000</v>
      </c>
      <c r="B959" t="s">
        <v>290</v>
      </c>
      <c r="C959" s="22">
        <v>8467229000</v>
      </c>
      <c r="D959" s="20">
        <v>43731</v>
      </c>
      <c r="E959" t="s">
        <v>1046</v>
      </c>
      <c r="F959">
        <v>100</v>
      </c>
      <c r="G959" t="s">
        <v>1047</v>
      </c>
      <c r="H959">
        <v>9244</v>
      </c>
      <c r="I959">
        <v>10264.75</v>
      </c>
      <c r="J959">
        <v>0</v>
      </c>
      <c r="K959">
        <v>593.49</v>
      </c>
      <c r="L959" t="s">
        <v>1048</v>
      </c>
      <c r="M959">
        <f t="shared" si="71"/>
        <v>9837.49</v>
      </c>
      <c r="N959" s="25">
        <f t="shared" si="72"/>
        <v>2.5921246171533592</v>
      </c>
      <c r="O959" s="19">
        <f t="shared" si="73"/>
        <v>2.6</v>
      </c>
      <c r="P959">
        <v>93</v>
      </c>
      <c r="Q959">
        <v>0</v>
      </c>
      <c r="R959">
        <v>0</v>
      </c>
      <c r="S959">
        <v>300</v>
      </c>
      <c r="T959">
        <v>1.65</v>
      </c>
      <c r="U959" t="s">
        <v>1074</v>
      </c>
      <c r="V959" t="s">
        <v>1057</v>
      </c>
      <c r="W959" t="s">
        <v>1051</v>
      </c>
      <c r="X959" t="s">
        <v>1052</v>
      </c>
      <c r="Y959">
        <v>255</v>
      </c>
      <c r="Z959">
        <v>0</v>
      </c>
      <c r="AA959">
        <v>0</v>
      </c>
      <c r="AB959">
        <f t="shared" si="74"/>
        <v>255</v>
      </c>
      <c r="AC959">
        <v>0</v>
      </c>
      <c r="AD959">
        <v>1955</v>
      </c>
      <c r="AE959">
        <v>0</v>
      </c>
      <c r="AF959">
        <v>0</v>
      </c>
      <c r="AG959">
        <v>0</v>
      </c>
      <c r="AH959">
        <v>255</v>
      </c>
    </row>
    <row r="960" spans="1:34" x14ac:dyDescent="0.25">
      <c r="A960" t="str">
        <f t="shared" si="70"/>
        <v>CTXU81032708516295000</v>
      </c>
      <c r="B960" t="s">
        <v>290</v>
      </c>
      <c r="C960" s="22">
        <v>8516295000</v>
      </c>
      <c r="D960" s="20">
        <v>43731</v>
      </c>
      <c r="E960" t="s">
        <v>1046</v>
      </c>
      <c r="F960">
        <v>100</v>
      </c>
      <c r="G960" t="s">
        <v>1047</v>
      </c>
      <c r="H960">
        <v>1198</v>
      </c>
      <c r="I960">
        <v>1330</v>
      </c>
      <c r="J960">
        <v>0</v>
      </c>
      <c r="K960">
        <v>593.49</v>
      </c>
      <c r="L960" t="s">
        <v>1048</v>
      </c>
      <c r="M960">
        <f t="shared" si="71"/>
        <v>1791.49</v>
      </c>
      <c r="N960" s="25">
        <f t="shared" si="72"/>
        <v>1.8420420990348816</v>
      </c>
      <c r="O960" s="19">
        <f t="shared" si="73"/>
        <v>1.9000000000000001</v>
      </c>
      <c r="P960">
        <v>12</v>
      </c>
      <c r="Q960">
        <v>0</v>
      </c>
      <c r="R960">
        <v>0</v>
      </c>
      <c r="S960">
        <v>300</v>
      </c>
      <c r="T960">
        <v>1.65</v>
      </c>
      <c r="U960" t="s">
        <v>1074</v>
      </c>
      <c r="V960" t="s">
        <v>1057</v>
      </c>
      <c r="W960" t="s">
        <v>1051</v>
      </c>
      <c r="X960" t="s">
        <v>1052</v>
      </c>
      <c r="Y960">
        <v>33</v>
      </c>
      <c r="Z960">
        <v>0</v>
      </c>
      <c r="AA960">
        <v>0</v>
      </c>
      <c r="AB960">
        <f t="shared" si="74"/>
        <v>33</v>
      </c>
      <c r="AC960">
        <v>0</v>
      </c>
      <c r="AD960">
        <v>253</v>
      </c>
      <c r="AE960">
        <v>0</v>
      </c>
      <c r="AF960">
        <v>0</v>
      </c>
      <c r="AG960">
        <v>0</v>
      </c>
      <c r="AH960">
        <v>33</v>
      </c>
    </row>
    <row r="961" spans="1:34" x14ac:dyDescent="0.25">
      <c r="A961" t="str">
        <f t="shared" si="70"/>
        <v>CTXU81032703926909790</v>
      </c>
      <c r="B961" t="s">
        <v>290</v>
      </c>
      <c r="C961" s="22">
        <v>3926909790</v>
      </c>
      <c r="D961" s="20">
        <v>43731</v>
      </c>
      <c r="E961" t="s">
        <v>1046</v>
      </c>
      <c r="F961">
        <v>100</v>
      </c>
      <c r="G961" t="s">
        <v>1047</v>
      </c>
      <c r="H961">
        <v>1795</v>
      </c>
      <c r="I961">
        <v>1992.8</v>
      </c>
      <c r="J961">
        <v>0</v>
      </c>
      <c r="K961">
        <v>593.49</v>
      </c>
      <c r="L961" t="s">
        <v>1048</v>
      </c>
      <c r="M961">
        <f t="shared" si="71"/>
        <v>2388.4899999999998</v>
      </c>
      <c r="N961" s="25">
        <f t="shared" si="72"/>
        <v>4.9822272649247017</v>
      </c>
      <c r="O961" s="19">
        <f t="shared" si="73"/>
        <v>5</v>
      </c>
      <c r="P961">
        <v>18</v>
      </c>
      <c r="Q961">
        <v>0</v>
      </c>
      <c r="R961">
        <v>0</v>
      </c>
      <c r="S961">
        <v>300</v>
      </c>
      <c r="T961">
        <v>1.65</v>
      </c>
      <c r="U961" t="s">
        <v>1074</v>
      </c>
      <c r="V961" t="s">
        <v>1057</v>
      </c>
      <c r="W961" t="s">
        <v>1051</v>
      </c>
      <c r="X961" t="s">
        <v>1052</v>
      </c>
      <c r="Y961">
        <v>119</v>
      </c>
      <c r="Z961">
        <v>0</v>
      </c>
      <c r="AA961">
        <v>1</v>
      </c>
      <c r="AB961">
        <f t="shared" si="74"/>
        <v>120</v>
      </c>
      <c r="AC961">
        <v>0</v>
      </c>
      <c r="AD961">
        <v>394</v>
      </c>
      <c r="AE961">
        <v>0</v>
      </c>
      <c r="AF961">
        <v>0</v>
      </c>
      <c r="AG961">
        <v>0</v>
      </c>
      <c r="AH961">
        <v>120</v>
      </c>
    </row>
    <row r="962" spans="1:34" x14ac:dyDescent="0.25">
      <c r="A962" t="str">
        <f t="shared" si="70"/>
        <v>DFSU12152653918109090</v>
      </c>
      <c r="B962" t="s">
        <v>292</v>
      </c>
      <c r="C962" s="22">
        <v>3918109090</v>
      </c>
      <c r="D962" s="20">
        <v>43738</v>
      </c>
      <c r="E962" t="s">
        <v>1046</v>
      </c>
      <c r="F962">
        <v>100</v>
      </c>
      <c r="G962" t="s">
        <v>1055</v>
      </c>
      <c r="H962">
        <v>21376</v>
      </c>
      <c r="I962">
        <v>167666.4</v>
      </c>
      <c r="J962">
        <v>0</v>
      </c>
      <c r="K962">
        <v>520.07000000000005</v>
      </c>
      <c r="L962" t="s">
        <v>1048</v>
      </c>
      <c r="M962">
        <f t="shared" si="71"/>
        <v>21896.07</v>
      </c>
      <c r="N962" s="25">
        <f t="shared" si="72"/>
        <v>6.4988831329092385</v>
      </c>
      <c r="O962" s="19">
        <f t="shared" si="73"/>
        <v>6.5</v>
      </c>
      <c r="P962">
        <v>300</v>
      </c>
      <c r="Q962">
        <v>0</v>
      </c>
      <c r="R962">
        <v>0</v>
      </c>
      <c r="S962">
        <v>300</v>
      </c>
      <c r="T962">
        <v>8.3800000000000008</v>
      </c>
      <c r="U962" t="s">
        <v>1056</v>
      </c>
      <c r="V962" t="s">
        <v>1057</v>
      </c>
      <c r="W962" t="s">
        <v>1051</v>
      </c>
      <c r="X962" t="s">
        <v>1052</v>
      </c>
      <c r="Y962">
        <v>1423</v>
      </c>
      <c r="Z962">
        <v>0</v>
      </c>
      <c r="AA962">
        <v>0</v>
      </c>
      <c r="AB962">
        <f t="shared" si="74"/>
        <v>1423</v>
      </c>
      <c r="AC962">
        <v>0</v>
      </c>
      <c r="AD962">
        <v>4724</v>
      </c>
      <c r="AE962">
        <v>27</v>
      </c>
      <c r="AF962">
        <v>0</v>
      </c>
      <c r="AG962">
        <v>0</v>
      </c>
      <c r="AH962">
        <v>1450</v>
      </c>
    </row>
    <row r="963" spans="1:34" x14ac:dyDescent="0.25">
      <c r="A963" t="str">
        <f t="shared" ref="A963:A1026" si="75">CONCATENATE(B963,C963)</f>
        <v>DFSU43856248516299100</v>
      </c>
      <c r="B963" t="s">
        <v>293</v>
      </c>
      <c r="C963" s="22">
        <v>8516299100</v>
      </c>
      <c r="D963" s="20">
        <v>43731</v>
      </c>
      <c r="E963" t="s">
        <v>1046</v>
      </c>
      <c r="F963">
        <v>100</v>
      </c>
      <c r="G963" t="s">
        <v>1047</v>
      </c>
      <c r="H963">
        <v>52143</v>
      </c>
      <c r="I963">
        <v>57900</v>
      </c>
      <c r="J963">
        <v>0</v>
      </c>
      <c r="K963">
        <v>905.61</v>
      </c>
      <c r="L963" t="s">
        <v>1048</v>
      </c>
      <c r="M963">
        <f t="shared" ref="M963:M1026" si="76">H963+K963</f>
        <v>53048.61</v>
      </c>
      <c r="N963" s="25">
        <f t="shared" ref="N963:N1026" si="77">(Y963/M963)*100</f>
        <v>2.6994109741989467</v>
      </c>
      <c r="O963" s="19">
        <f t="shared" ref="O963:O1026" si="78">ROUNDUP(N963,1)</f>
        <v>2.7</v>
      </c>
      <c r="P963">
        <v>300</v>
      </c>
      <c r="Q963">
        <v>0</v>
      </c>
      <c r="R963">
        <v>0</v>
      </c>
      <c r="S963">
        <v>300</v>
      </c>
      <c r="T963">
        <v>2.9</v>
      </c>
      <c r="U963" t="s">
        <v>1056</v>
      </c>
      <c r="V963" t="s">
        <v>1057</v>
      </c>
      <c r="W963" t="s">
        <v>1051</v>
      </c>
      <c r="X963" t="s">
        <v>1052</v>
      </c>
      <c r="Y963">
        <v>1432</v>
      </c>
      <c r="Z963">
        <v>0</v>
      </c>
      <c r="AA963">
        <v>0</v>
      </c>
      <c r="AB963">
        <f t="shared" ref="AB963:AB1026" si="79">Y963+Z963+AA963</f>
        <v>1432</v>
      </c>
      <c r="AC963">
        <v>0</v>
      </c>
      <c r="AD963">
        <v>10956</v>
      </c>
      <c r="AE963">
        <v>12</v>
      </c>
      <c r="AF963">
        <v>0</v>
      </c>
      <c r="AG963">
        <v>0</v>
      </c>
      <c r="AH963">
        <v>1444</v>
      </c>
    </row>
    <row r="964" spans="1:34" x14ac:dyDescent="0.25">
      <c r="A964" t="str">
        <f t="shared" si="75"/>
        <v>ECMU15331673918109090</v>
      </c>
      <c r="B964" t="s">
        <v>299</v>
      </c>
      <c r="C964" s="22">
        <v>3918109090</v>
      </c>
      <c r="D964" s="20">
        <v>43728</v>
      </c>
      <c r="E964" t="s">
        <v>1046</v>
      </c>
      <c r="F964">
        <v>100</v>
      </c>
      <c r="G964" t="s">
        <v>1055</v>
      </c>
      <c r="H964">
        <v>21376</v>
      </c>
      <c r="I964">
        <v>167666.4</v>
      </c>
      <c r="J964">
        <v>0</v>
      </c>
      <c r="K964">
        <v>593.07000000000005</v>
      </c>
      <c r="L964" t="s">
        <v>1048</v>
      </c>
      <c r="M964">
        <f t="shared" si="76"/>
        <v>21969.07</v>
      </c>
      <c r="N964" s="25">
        <f t="shared" si="77"/>
        <v>6.5000475668747022</v>
      </c>
      <c r="O964" s="19">
        <f t="shared" si="78"/>
        <v>6.6</v>
      </c>
      <c r="P964">
        <v>300</v>
      </c>
      <c r="Q964">
        <v>0</v>
      </c>
      <c r="R964">
        <v>0</v>
      </c>
      <c r="S964">
        <v>300</v>
      </c>
      <c r="T964">
        <v>8.3800000000000008</v>
      </c>
      <c r="U964" t="s">
        <v>1056</v>
      </c>
      <c r="V964" t="s">
        <v>1057</v>
      </c>
      <c r="W964" t="s">
        <v>1051</v>
      </c>
      <c r="X964" t="s">
        <v>1052</v>
      </c>
      <c r="Y964">
        <v>1428</v>
      </c>
      <c r="Z964">
        <v>0</v>
      </c>
      <c r="AA964">
        <v>0</v>
      </c>
      <c r="AB964">
        <f t="shared" si="79"/>
        <v>1428</v>
      </c>
      <c r="AC964">
        <v>0</v>
      </c>
      <c r="AD964">
        <v>4739</v>
      </c>
      <c r="AE964">
        <v>27</v>
      </c>
      <c r="AF964">
        <v>0</v>
      </c>
      <c r="AG964">
        <v>0</v>
      </c>
      <c r="AH964">
        <v>1455</v>
      </c>
    </row>
    <row r="965" spans="1:34" x14ac:dyDescent="0.25">
      <c r="A965" t="str">
        <f t="shared" si="75"/>
        <v>ECMU21864903918109090</v>
      </c>
      <c r="B965" t="s">
        <v>301</v>
      </c>
      <c r="C965" s="22">
        <v>3918109090</v>
      </c>
      <c r="D965" s="20">
        <v>43731</v>
      </c>
      <c r="E965" t="s">
        <v>1046</v>
      </c>
      <c r="F965">
        <v>100</v>
      </c>
      <c r="G965" t="s">
        <v>1055</v>
      </c>
      <c r="H965">
        <v>20656</v>
      </c>
      <c r="I965">
        <v>162024.48000000001</v>
      </c>
      <c r="J965">
        <v>0</v>
      </c>
      <c r="K965">
        <v>593.03</v>
      </c>
      <c r="L965" t="s">
        <v>1048</v>
      </c>
      <c r="M965">
        <f t="shared" si="76"/>
        <v>21249.03</v>
      </c>
      <c r="N965" s="25">
        <f t="shared" si="77"/>
        <v>6.4991201951336137</v>
      </c>
      <c r="O965" s="19">
        <f t="shared" si="78"/>
        <v>6.5</v>
      </c>
      <c r="P965">
        <v>300</v>
      </c>
      <c r="Q965">
        <v>0</v>
      </c>
      <c r="R965">
        <v>0</v>
      </c>
      <c r="S965">
        <v>300</v>
      </c>
      <c r="T965">
        <v>8.1</v>
      </c>
      <c r="U965" t="s">
        <v>1056</v>
      </c>
      <c r="V965" t="s">
        <v>1057</v>
      </c>
      <c r="W965" t="s">
        <v>1051</v>
      </c>
      <c r="X965" t="s">
        <v>1052</v>
      </c>
      <c r="Y965">
        <v>1381</v>
      </c>
      <c r="Z965">
        <v>0</v>
      </c>
      <c r="AA965">
        <v>0</v>
      </c>
      <c r="AB965">
        <f t="shared" si="79"/>
        <v>1381</v>
      </c>
      <c r="AC965">
        <v>0</v>
      </c>
      <c r="AD965">
        <v>4586</v>
      </c>
      <c r="AE965">
        <v>26</v>
      </c>
      <c r="AF965">
        <v>0</v>
      </c>
      <c r="AG965">
        <v>0</v>
      </c>
      <c r="AH965">
        <v>1407</v>
      </c>
    </row>
    <row r="966" spans="1:34" x14ac:dyDescent="0.25">
      <c r="A966" t="str">
        <f t="shared" si="75"/>
        <v>ECMU45547337610909000</v>
      </c>
      <c r="B966" t="s">
        <v>304</v>
      </c>
      <c r="C966" s="22">
        <v>7610909000</v>
      </c>
      <c r="D966" s="20">
        <v>43726</v>
      </c>
      <c r="E966" t="s">
        <v>1046</v>
      </c>
      <c r="F966">
        <v>100</v>
      </c>
      <c r="G966" t="s">
        <v>1047</v>
      </c>
      <c r="H966">
        <v>18482</v>
      </c>
      <c r="I966">
        <v>20522.88</v>
      </c>
      <c r="J966">
        <v>0</v>
      </c>
      <c r="K966">
        <v>985.93</v>
      </c>
      <c r="L966" t="s">
        <v>1048</v>
      </c>
      <c r="M966">
        <f t="shared" si="76"/>
        <v>19467.93</v>
      </c>
      <c r="N966" s="25">
        <f t="shared" si="77"/>
        <v>5.9996106417066422</v>
      </c>
      <c r="O966" s="19">
        <f t="shared" si="78"/>
        <v>6</v>
      </c>
      <c r="P966">
        <v>700</v>
      </c>
      <c r="Q966">
        <v>0</v>
      </c>
      <c r="R966">
        <v>0</v>
      </c>
      <c r="S966">
        <v>700</v>
      </c>
      <c r="T966">
        <v>1.03</v>
      </c>
      <c r="U966" t="s">
        <v>1066</v>
      </c>
      <c r="V966" t="s">
        <v>1050</v>
      </c>
      <c r="W966" t="s">
        <v>1051</v>
      </c>
      <c r="X966" t="s">
        <v>1052</v>
      </c>
      <c r="Y966">
        <v>1168</v>
      </c>
      <c r="Z966">
        <v>0</v>
      </c>
      <c r="AA966">
        <v>0</v>
      </c>
      <c r="AB966">
        <f t="shared" si="79"/>
        <v>1168</v>
      </c>
      <c r="AC966">
        <v>0</v>
      </c>
      <c r="AD966">
        <v>4267</v>
      </c>
      <c r="AE966">
        <v>0</v>
      </c>
      <c r="AF966">
        <v>0</v>
      </c>
      <c r="AG966">
        <v>0</v>
      </c>
      <c r="AH966">
        <v>1168</v>
      </c>
    </row>
    <row r="967" spans="1:34" x14ac:dyDescent="0.25">
      <c r="A967" t="str">
        <f t="shared" si="75"/>
        <v>ECMU45633607610909000</v>
      </c>
      <c r="B967" t="s">
        <v>305</v>
      </c>
      <c r="C967" s="22">
        <v>7610909000</v>
      </c>
      <c r="D967" s="20">
        <v>43733</v>
      </c>
      <c r="E967" t="s">
        <v>1046</v>
      </c>
      <c r="F967">
        <v>100</v>
      </c>
      <c r="G967" t="s">
        <v>1055</v>
      </c>
      <c r="H967">
        <v>10146</v>
      </c>
      <c r="I967">
        <v>79580.44</v>
      </c>
      <c r="J967">
        <v>0</v>
      </c>
      <c r="K967">
        <v>985.51</v>
      </c>
      <c r="L967" t="s">
        <v>1048</v>
      </c>
      <c r="M967">
        <f t="shared" si="76"/>
        <v>11131.51</v>
      </c>
      <c r="N967" s="25">
        <f t="shared" si="77"/>
        <v>6.0009827956854007</v>
      </c>
      <c r="O967" s="19">
        <f t="shared" si="78"/>
        <v>6.1</v>
      </c>
      <c r="P967">
        <v>700</v>
      </c>
      <c r="Q967">
        <v>0</v>
      </c>
      <c r="R967">
        <v>0</v>
      </c>
      <c r="S967">
        <v>700</v>
      </c>
      <c r="T967">
        <v>3.98</v>
      </c>
      <c r="U967" t="s">
        <v>1049</v>
      </c>
      <c r="V967" t="s">
        <v>1050</v>
      </c>
      <c r="W967" t="s">
        <v>1051</v>
      </c>
      <c r="X967" t="s">
        <v>1052</v>
      </c>
      <c r="Y967">
        <v>668</v>
      </c>
      <c r="Z967">
        <v>0</v>
      </c>
      <c r="AA967">
        <v>0</v>
      </c>
      <c r="AB967">
        <f t="shared" si="79"/>
        <v>668</v>
      </c>
      <c r="AC967">
        <v>0</v>
      </c>
      <c r="AD967">
        <v>2500</v>
      </c>
      <c r="AE967">
        <v>0</v>
      </c>
      <c r="AF967">
        <v>0</v>
      </c>
      <c r="AG967">
        <v>0</v>
      </c>
      <c r="AH967">
        <v>668</v>
      </c>
    </row>
    <row r="968" spans="1:34" x14ac:dyDescent="0.25">
      <c r="A968" t="str">
        <f t="shared" si="75"/>
        <v>ECMU98820418516295000</v>
      </c>
      <c r="B968" t="s">
        <v>311</v>
      </c>
      <c r="C968" s="22">
        <v>8516295000</v>
      </c>
      <c r="D968" s="20">
        <v>43728</v>
      </c>
      <c r="E968" t="s">
        <v>1046</v>
      </c>
      <c r="F968">
        <v>100</v>
      </c>
      <c r="G968" t="s">
        <v>1047</v>
      </c>
      <c r="H968">
        <v>32916</v>
      </c>
      <c r="I968">
        <v>36550</v>
      </c>
      <c r="J968">
        <v>0</v>
      </c>
      <c r="K968">
        <v>944.75</v>
      </c>
      <c r="L968" t="s">
        <v>1048</v>
      </c>
      <c r="M968">
        <f t="shared" si="76"/>
        <v>33860.75</v>
      </c>
      <c r="N968" s="25">
        <f t="shared" si="77"/>
        <v>2.6963372045805247</v>
      </c>
      <c r="O968" s="19">
        <f t="shared" si="78"/>
        <v>2.7</v>
      </c>
      <c r="P968">
        <v>283</v>
      </c>
      <c r="Q968">
        <v>0</v>
      </c>
      <c r="R968">
        <v>0</v>
      </c>
      <c r="S968">
        <v>300</v>
      </c>
      <c r="T968">
        <v>1.94</v>
      </c>
      <c r="U968" t="s">
        <v>1056</v>
      </c>
      <c r="V968" t="s">
        <v>1057</v>
      </c>
      <c r="W968" t="s">
        <v>1051</v>
      </c>
      <c r="X968" t="s">
        <v>1052</v>
      </c>
      <c r="Y968">
        <v>913</v>
      </c>
      <c r="Z968">
        <v>0</v>
      </c>
      <c r="AA968">
        <v>0</v>
      </c>
      <c r="AB968">
        <f t="shared" si="79"/>
        <v>913</v>
      </c>
      <c r="AC968">
        <v>0</v>
      </c>
      <c r="AD968">
        <v>7000</v>
      </c>
      <c r="AE968">
        <v>12</v>
      </c>
      <c r="AF968">
        <v>0</v>
      </c>
      <c r="AG968">
        <v>0</v>
      </c>
      <c r="AH968">
        <v>925</v>
      </c>
    </row>
    <row r="969" spans="1:34" x14ac:dyDescent="0.25">
      <c r="A969" t="str">
        <f t="shared" si="75"/>
        <v>ECMU98820418516299100</v>
      </c>
      <c r="B969" t="s">
        <v>311</v>
      </c>
      <c r="C969" s="22">
        <v>8516299100</v>
      </c>
      <c r="D969" s="20">
        <v>43728</v>
      </c>
      <c r="E969" t="s">
        <v>1046</v>
      </c>
      <c r="F969">
        <v>100</v>
      </c>
      <c r="G969" t="s">
        <v>1047</v>
      </c>
      <c r="H969">
        <v>2035</v>
      </c>
      <c r="I969">
        <v>2260</v>
      </c>
      <c r="J969">
        <v>0</v>
      </c>
      <c r="K969">
        <v>944.75</v>
      </c>
      <c r="L969" t="s">
        <v>1048</v>
      </c>
      <c r="M969">
        <f t="shared" si="76"/>
        <v>2979.75</v>
      </c>
      <c r="N969" s="25">
        <f t="shared" si="77"/>
        <v>1.8793522946555921</v>
      </c>
      <c r="O969" s="19">
        <f t="shared" si="78"/>
        <v>1.9000000000000001</v>
      </c>
      <c r="P969">
        <v>17</v>
      </c>
      <c r="Q969">
        <v>0</v>
      </c>
      <c r="R969">
        <v>0</v>
      </c>
      <c r="S969">
        <v>300</v>
      </c>
      <c r="T969">
        <v>1.94</v>
      </c>
      <c r="U969" t="s">
        <v>1056</v>
      </c>
      <c r="V969" t="s">
        <v>1057</v>
      </c>
      <c r="W969" t="s">
        <v>1051</v>
      </c>
      <c r="X969" t="s">
        <v>1052</v>
      </c>
      <c r="Y969">
        <v>56</v>
      </c>
      <c r="Z969">
        <v>0</v>
      </c>
      <c r="AA969">
        <v>0</v>
      </c>
      <c r="AB969">
        <f t="shared" si="79"/>
        <v>56</v>
      </c>
      <c r="AC969">
        <v>0</v>
      </c>
      <c r="AD969">
        <v>433</v>
      </c>
      <c r="AE969">
        <v>0</v>
      </c>
      <c r="AF969">
        <v>0</v>
      </c>
      <c r="AG969">
        <v>0</v>
      </c>
      <c r="AH969">
        <v>56</v>
      </c>
    </row>
    <row r="970" spans="1:34" x14ac:dyDescent="0.25">
      <c r="A970" t="str">
        <f t="shared" si="75"/>
        <v>EQPU30068153925200000</v>
      </c>
      <c r="B970" t="s">
        <v>317</v>
      </c>
      <c r="C970" s="22">
        <v>3925200000</v>
      </c>
      <c r="D970" s="20">
        <v>43731</v>
      </c>
      <c r="E970" t="s">
        <v>1046</v>
      </c>
      <c r="F970">
        <v>100</v>
      </c>
      <c r="G970" t="s">
        <v>1048</v>
      </c>
      <c r="H970">
        <v>4435</v>
      </c>
      <c r="I970">
        <v>4924.8</v>
      </c>
      <c r="J970">
        <v>0</v>
      </c>
      <c r="K970">
        <v>592.46</v>
      </c>
      <c r="L970" t="s">
        <v>1048</v>
      </c>
      <c r="M970">
        <f t="shared" si="76"/>
        <v>5027.46</v>
      </c>
      <c r="N970" s="25">
        <f t="shared" si="77"/>
        <v>6.1064633035369749</v>
      </c>
      <c r="O970" s="19">
        <f t="shared" si="78"/>
        <v>6.1999999999999993</v>
      </c>
      <c r="P970">
        <v>144</v>
      </c>
      <c r="Q970">
        <v>0</v>
      </c>
      <c r="R970">
        <v>0</v>
      </c>
      <c r="S970">
        <v>300</v>
      </c>
      <c r="T970">
        <v>0.46</v>
      </c>
      <c r="U970" t="s">
        <v>1062</v>
      </c>
      <c r="V970" t="s">
        <v>1057</v>
      </c>
      <c r="W970" t="s">
        <v>1051</v>
      </c>
      <c r="X970" t="s">
        <v>1052</v>
      </c>
      <c r="Y970">
        <v>307</v>
      </c>
      <c r="Z970">
        <v>0</v>
      </c>
      <c r="AA970">
        <v>0</v>
      </c>
      <c r="AB970">
        <f t="shared" si="79"/>
        <v>307</v>
      </c>
      <c r="AC970">
        <v>0</v>
      </c>
      <c r="AD970">
        <v>1034</v>
      </c>
      <c r="AE970">
        <v>7</v>
      </c>
      <c r="AF970">
        <v>0</v>
      </c>
      <c r="AG970">
        <v>0</v>
      </c>
      <c r="AH970">
        <v>314</v>
      </c>
    </row>
    <row r="971" spans="1:34" x14ac:dyDescent="0.25">
      <c r="A971" t="str">
        <f t="shared" si="75"/>
        <v>EQPU30068158716800000</v>
      </c>
      <c r="B971" t="s">
        <v>317</v>
      </c>
      <c r="C971" s="22">
        <v>8716800000</v>
      </c>
      <c r="D971" s="20">
        <v>43731</v>
      </c>
      <c r="E971" t="s">
        <v>1046</v>
      </c>
      <c r="F971">
        <v>100</v>
      </c>
      <c r="G971" t="s">
        <v>1048</v>
      </c>
      <c r="H971">
        <v>2132</v>
      </c>
      <c r="I971">
        <v>2367.42</v>
      </c>
      <c r="J971">
        <v>0</v>
      </c>
      <c r="K971">
        <v>592.46</v>
      </c>
      <c r="L971" t="s">
        <v>1048</v>
      </c>
      <c r="M971">
        <f t="shared" si="76"/>
        <v>2724.46</v>
      </c>
      <c r="N971" s="25">
        <f t="shared" si="77"/>
        <v>1.4314763292542376</v>
      </c>
      <c r="O971" s="19">
        <f t="shared" si="78"/>
        <v>1.5</v>
      </c>
      <c r="P971">
        <v>69</v>
      </c>
      <c r="Q971">
        <v>0</v>
      </c>
      <c r="R971">
        <v>0</v>
      </c>
      <c r="S971">
        <v>300</v>
      </c>
      <c r="T971">
        <v>0.46</v>
      </c>
      <c r="U971" t="s">
        <v>1062</v>
      </c>
      <c r="V971" t="s">
        <v>1057</v>
      </c>
      <c r="W971" t="s">
        <v>1051</v>
      </c>
      <c r="X971" t="s">
        <v>1052</v>
      </c>
      <c r="Y971">
        <v>39</v>
      </c>
      <c r="Z971">
        <v>0</v>
      </c>
      <c r="AA971">
        <v>0</v>
      </c>
      <c r="AB971">
        <f t="shared" si="79"/>
        <v>39</v>
      </c>
      <c r="AC971">
        <v>0</v>
      </c>
      <c r="AD971">
        <v>476</v>
      </c>
      <c r="AE971">
        <v>0</v>
      </c>
      <c r="AF971">
        <v>0</v>
      </c>
      <c r="AG971">
        <v>0</v>
      </c>
      <c r="AH971">
        <v>39</v>
      </c>
    </row>
    <row r="972" spans="1:34" x14ac:dyDescent="0.25">
      <c r="A972" t="str">
        <f t="shared" si="75"/>
        <v>EQPU30068158303004000</v>
      </c>
      <c r="B972" t="s">
        <v>317</v>
      </c>
      <c r="C972" s="22">
        <v>8303004000</v>
      </c>
      <c r="D972" s="20">
        <v>43731</v>
      </c>
      <c r="E972" t="s">
        <v>1046</v>
      </c>
      <c r="F972">
        <v>100</v>
      </c>
      <c r="G972" t="s">
        <v>1048</v>
      </c>
      <c r="H972">
        <v>2646</v>
      </c>
      <c r="I972">
        <v>20757</v>
      </c>
      <c r="J972">
        <v>0</v>
      </c>
      <c r="K972">
        <v>592.46</v>
      </c>
      <c r="L972" t="s">
        <v>1048</v>
      </c>
      <c r="M972">
        <f t="shared" si="76"/>
        <v>3238.46</v>
      </c>
      <c r="N972" s="25">
        <f t="shared" si="77"/>
        <v>2.3467944640353746</v>
      </c>
      <c r="O972" s="19">
        <f t="shared" si="78"/>
        <v>2.4</v>
      </c>
      <c r="P972">
        <v>86</v>
      </c>
      <c r="Q972">
        <v>0</v>
      </c>
      <c r="R972">
        <v>0</v>
      </c>
      <c r="S972">
        <v>300</v>
      </c>
      <c r="T972">
        <v>0.46</v>
      </c>
      <c r="U972" t="s">
        <v>1062</v>
      </c>
      <c r="V972" t="s">
        <v>1057</v>
      </c>
      <c r="W972" t="s">
        <v>1051</v>
      </c>
      <c r="X972" t="s">
        <v>1052</v>
      </c>
      <c r="Y972">
        <v>76</v>
      </c>
      <c r="Z972">
        <v>0</v>
      </c>
      <c r="AA972">
        <v>0</v>
      </c>
      <c r="AB972">
        <f t="shared" si="79"/>
        <v>76</v>
      </c>
      <c r="AC972">
        <v>0</v>
      </c>
      <c r="AD972">
        <v>596</v>
      </c>
      <c r="AE972">
        <v>0</v>
      </c>
      <c r="AF972">
        <v>0</v>
      </c>
      <c r="AG972">
        <v>0</v>
      </c>
      <c r="AH972">
        <v>76</v>
      </c>
    </row>
    <row r="973" spans="1:34" x14ac:dyDescent="0.25">
      <c r="A973" t="str">
        <f t="shared" si="75"/>
        <v>FBIU04898573918109090</v>
      </c>
      <c r="B973" t="s">
        <v>320</v>
      </c>
      <c r="C973" s="22">
        <v>3918109090</v>
      </c>
      <c r="D973" s="20">
        <v>43738</v>
      </c>
      <c r="E973" t="s">
        <v>1046</v>
      </c>
      <c r="F973">
        <v>100</v>
      </c>
      <c r="G973" t="s">
        <v>1055</v>
      </c>
      <c r="H973">
        <v>21376</v>
      </c>
      <c r="I973">
        <v>167666.4</v>
      </c>
      <c r="J973">
        <v>0</v>
      </c>
      <c r="K973">
        <v>520.07000000000005</v>
      </c>
      <c r="L973" t="s">
        <v>1048</v>
      </c>
      <c r="M973">
        <f t="shared" si="76"/>
        <v>21896.07</v>
      </c>
      <c r="N973" s="25">
        <f t="shared" si="77"/>
        <v>6.4988831329092385</v>
      </c>
      <c r="O973" s="19">
        <f t="shared" si="78"/>
        <v>6.5</v>
      </c>
      <c r="P973">
        <v>300</v>
      </c>
      <c r="Q973">
        <v>0</v>
      </c>
      <c r="R973">
        <v>0</v>
      </c>
      <c r="S973">
        <v>300</v>
      </c>
      <c r="T973">
        <v>8.3800000000000008</v>
      </c>
      <c r="U973" t="s">
        <v>1056</v>
      </c>
      <c r="V973" t="s">
        <v>1057</v>
      </c>
      <c r="W973" t="s">
        <v>1051</v>
      </c>
      <c r="X973" t="s">
        <v>1052</v>
      </c>
      <c r="Y973">
        <v>1423</v>
      </c>
      <c r="Z973">
        <v>0</v>
      </c>
      <c r="AA973">
        <v>0</v>
      </c>
      <c r="AB973">
        <f t="shared" si="79"/>
        <v>1423</v>
      </c>
      <c r="AC973">
        <v>0</v>
      </c>
      <c r="AD973">
        <v>4724</v>
      </c>
      <c r="AE973">
        <v>27</v>
      </c>
      <c r="AF973">
        <v>0</v>
      </c>
      <c r="AG973">
        <v>0</v>
      </c>
      <c r="AH973">
        <v>1450</v>
      </c>
    </row>
    <row r="974" spans="1:34" x14ac:dyDescent="0.25">
      <c r="A974" t="str">
        <f t="shared" si="75"/>
        <v>FCGU44295058516299900</v>
      </c>
      <c r="B974" t="s">
        <v>322</v>
      </c>
      <c r="C974" s="22">
        <v>8516299900</v>
      </c>
      <c r="D974" s="20">
        <v>43731</v>
      </c>
      <c r="E974" t="s">
        <v>1046</v>
      </c>
      <c r="F974">
        <v>100</v>
      </c>
      <c r="G974" t="s">
        <v>1047</v>
      </c>
      <c r="H974">
        <v>36793</v>
      </c>
      <c r="I974">
        <v>40854.78</v>
      </c>
      <c r="J974">
        <v>0</v>
      </c>
      <c r="K974">
        <v>904.84</v>
      </c>
      <c r="L974" t="s">
        <v>1048</v>
      </c>
      <c r="M974">
        <f t="shared" si="76"/>
        <v>37697.839999999997</v>
      </c>
      <c r="N974" s="25">
        <f t="shared" si="77"/>
        <v>2.7004199710116019</v>
      </c>
      <c r="O974" s="19">
        <f t="shared" si="78"/>
        <v>2.8000000000000003</v>
      </c>
      <c r="P974">
        <v>300</v>
      </c>
      <c r="Q974">
        <v>0</v>
      </c>
      <c r="R974">
        <v>0</v>
      </c>
      <c r="S974">
        <v>300</v>
      </c>
      <c r="T974">
        <v>2.04</v>
      </c>
      <c r="U974" t="s">
        <v>1056</v>
      </c>
      <c r="V974" t="s">
        <v>1057</v>
      </c>
      <c r="W974" t="s">
        <v>1051</v>
      </c>
      <c r="X974" t="s">
        <v>1052</v>
      </c>
      <c r="Y974">
        <v>1018</v>
      </c>
      <c r="Z974">
        <v>0</v>
      </c>
      <c r="AA974">
        <v>0</v>
      </c>
      <c r="AB974">
        <f t="shared" si="79"/>
        <v>1018</v>
      </c>
      <c r="AC974">
        <v>0</v>
      </c>
      <c r="AD974">
        <v>7803</v>
      </c>
      <c r="AE974">
        <v>8</v>
      </c>
      <c r="AF974">
        <v>0</v>
      </c>
      <c r="AG974">
        <v>0</v>
      </c>
      <c r="AH974">
        <v>1026</v>
      </c>
    </row>
    <row r="975" spans="1:34" x14ac:dyDescent="0.25">
      <c r="A975" t="str">
        <f t="shared" si="75"/>
        <v>FCIU27923343918109090</v>
      </c>
      <c r="B975" t="s">
        <v>323</v>
      </c>
      <c r="C975" s="22">
        <v>3918109090</v>
      </c>
      <c r="D975" s="20">
        <v>43738</v>
      </c>
      <c r="E975" t="s">
        <v>1046</v>
      </c>
      <c r="F975">
        <v>100</v>
      </c>
      <c r="G975" t="s">
        <v>1055</v>
      </c>
      <c r="H975">
        <v>21376</v>
      </c>
      <c r="I975">
        <v>167666.4</v>
      </c>
      <c r="J975">
        <v>0</v>
      </c>
      <c r="K975">
        <v>520.07000000000005</v>
      </c>
      <c r="L975" t="s">
        <v>1048</v>
      </c>
      <c r="M975">
        <f t="shared" si="76"/>
        <v>21896.07</v>
      </c>
      <c r="N975" s="25">
        <f t="shared" si="77"/>
        <v>6.4988831329092385</v>
      </c>
      <c r="O975" s="19">
        <f t="shared" si="78"/>
        <v>6.5</v>
      </c>
      <c r="P975">
        <v>300</v>
      </c>
      <c r="Q975">
        <v>0</v>
      </c>
      <c r="R975">
        <v>0</v>
      </c>
      <c r="S975">
        <v>300</v>
      </c>
      <c r="T975">
        <v>8.3800000000000008</v>
      </c>
      <c r="U975" t="s">
        <v>1056</v>
      </c>
      <c r="V975" t="s">
        <v>1057</v>
      </c>
      <c r="W975" t="s">
        <v>1051</v>
      </c>
      <c r="X975" t="s">
        <v>1052</v>
      </c>
      <c r="Y975">
        <v>1423</v>
      </c>
      <c r="Z975">
        <v>0</v>
      </c>
      <c r="AA975">
        <v>0</v>
      </c>
      <c r="AB975">
        <f t="shared" si="79"/>
        <v>1423</v>
      </c>
      <c r="AC975">
        <v>0</v>
      </c>
      <c r="AD975">
        <v>4724</v>
      </c>
      <c r="AE975">
        <v>27</v>
      </c>
      <c r="AF975">
        <v>0</v>
      </c>
      <c r="AG975">
        <v>0</v>
      </c>
      <c r="AH975">
        <v>1450</v>
      </c>
    </row>
    <row r="976" spans="1:34" x14ac:dyDescent="0.25">
      <c r="A976" t="str">
        <f t="shared" si="75"/>
        <v>FCIU34215493918109090</v>
      </c>
      <c r="B976" t="s">
        <v>324</v>
      </c>
      <c r="C976" s="22">
        <v>3918109090</v>
      </c>
      <c r="D976" s="20">
        <v>43731</v>
      </c>
      <c r="E976" t="s">
        <v>1046</v>
      </c>
      <c r="F976">
        <v>100</v>
      </c>
      <c r="G976" t="s">
        <v>1055</v>
      </c>
      <c r="H976">
        <v>21025</v>
      </c>
      <c r="I976">
        <v>164917.35</v>
      </c>
      <c r="J976">
        <v>0</v>
      </c>
      <c r="K976">
        <v>593.04999999999995</v>
      </c>
      <c r="L976" t="s">
        <v>1048</v>
      </c>
      <c r="M976">
        <f t="shared" si="76"/>
        <v>21618.05</v>
      </c>
      <c r="N976" s="25">
        <f t="shared" si="77"/>
        <v>6.499198586366485</v>
      </c>
      <c r="O976" s="19">
        <f t="shared" si="78"/>
        <v>6.5</v>
      </c>
      <c r="P976">
        <v>300</v>
      </c>
      <c r="Q976">
        <v>0</v>
      </c>
      <c r="R976">
        <v>0</v>
      </c>
      <c r="S976">
        <v>300</v>
      </c>
      <c r="T976">
        <v>8.25</v>
      </c>
      <c r="U976" t="s">
        <v>1056</v>
      </c>
      <c r="V976" t="s">
        <v>1057</v>
      </c>
      <c r="W976" t="s">
        <v>1051</v>
      </c>
      <c r="X976" t="s">
        <v>1052</v>
      </c>
      <c r="Y976">
        <v>1405</v>
      </c>
      <c r="Z976">
        <v>0</v>
      </c>
      <c r="AA976">
        <v>0</v>
      </c>
      <c r="AB976">
        <f t="shared" si="79"/>
        <v>1405</v>
      </c>
      <c r="AC976">
        <v>0</v>
      </c>
      <c r="AD976">
        <v>4665</v>
      </c>
      <c r="AE976">
        <v>27</v>
      </c>
      <c r="AF976">
        <v>0</v>
      </c>
      <c r="AG976">
        <v>0</v>
      </c>
      <c r="AH976">
        <v>1432</v>
      </c>
    </row>
    <row r="977" spans="1:34" x14ac:dyDescent="0.25">
      <c r="A977" t="str">
        <f t="shared" si="75"/>
        <v>FCIU45944513918109090</v>
      </c>
      <c r="B977" t="s">
        <v>327</v>
      </c>
      <c r="C977" s="22">
        <v>3918109090</v>
      </c>
      <c r="D977" s="20">
        <v>43726</v>
      </c>
      <c r="E977" t="s">
        <v>1046</v>
      </c>
      <c r="F977">
        <v>100</v>
      </c>
      <c r="G977" t="s">
        <v>1055</v>
      </c>
      <c r="H977">
        <v>20763</v>
      </c>
      <c r="I977">
        <v>162861.29999999999</v>
      </c>
      <c r="J977">
        <v>0</v>
      </c>
      <c r="K977">
        <v>596.04</v>
      </c>
      <c r="L977" t="s">
        <v>1048</v>
      </c>
      <c r="M977">
        <f t="shared" si="76"/>
        <v>21359.040000000001</v>
      </c>
      <c r="N977" s="25">
        <f t="shared" si="77"/>
        <v>6.4984194046174348</v>
      </c>
      <c r="O977" s="19">
        <f t="shared" si="78"/>
        <v>6.5</v>
      </c>
      <c r="P977">
        <v>950</v>
      </c>
      <c r="Q977">
        <v>0</v>
      </c>
      <c r="R977">
        <v>0</v>
      </c>
      <c r="S977">
        <v>950</v>
      </c>
      <c r="T977">
        <v>8.14</v>
      </c>
      <c r="U977" t="s">
        <v>1058</v>
      </c>
      <c r="V977" t="s">
        <v>1059</v>
      </c>
      <c r="W977" t="s">
        <v>1051</v>
      </c>
      <c r="X977" t="s">
        <v>1052</v>
      </c>
      <c r="Y977">
        <v>1388</v>
      </c>
      <c r="Z977">
        <v>0</v>
      </c>
      <c r="AA977">
        <v>0</v>
      </c>
      <c r="AB977">
        <f t="shared" si="79"/>
        <v>1388</v>
      </c>
      <c r="AC977">
        <v>0</v>
      </c>
      <c r="AD977">
        <v>4739</v>
      </c>
      <c r="AE977">
        <v>8</v>
      </c>
      <c r="AF977">
        <v>0</v>
      </c>
      <c r="AG977">
        <v>0</v>
      </c>
      <c r="AH977">
        <v>1396</v>
      </c>
    </row>
    <row r="978" spans="1:34" x14ac:dyDescent="0.25">
      <c r="A978" t="str">
        <f t="shared" si="75"/>
        <v>FCIU52874703918109090</v>
      </c>
      <c r="B978" t="s">
        <v>328</v>
      </c>
      <c r="C978" s="22">
        <v>3918109090</v>
      </c>
      <c r="D978" s="20">
        <v>43738</v>
      </c>
      <c r="E978" t="s">
        <v>1046</v>
      </c>
      <c r="F978">
        <v>100</v>
      </c>
      <c r="G978" t="s">
        <v>1055</v>
      </c>
      <c r="H978">
        <v>21376</v>
      </c>
      <c r="I978">
        <v>167666.4</v>
      </c>
      <c r="J978">
        <v>0</v>
      </c>
      <c r="K978">
        <v>475.07</v>
      </c>
      <c r="L978" t="s">
        <v>1048</v>
      </c>
      <c r="M978">
        <f t="shared" si="76"/>
        <v>21851.07</v>
      </c>
      <c r="N978" s="25">
        <f t="shared" si="77"/>
        <v>6.4985376002182047</v>
      </c>
      <c r="O978" s="19">
        <f t="shared" si="78"/>
        <v>6.5</v>
      </c>
      <c r="P978">
        <v>300</v>
      </c>
      <c r="Q978">
        <v>0</v>
      </c>
      <c r="R978">
        <v>0</v>
      </c>
      <c r="S978">
        <v>300</v>
      </c>
      <c r="T978">
        <v>8.3800000000000008</v>
      </c>
      <c r="U978" t="s">
        <v>1056</v>
      </c>
      <c r="V978" t="s">
        <v>1057</v>
      </c>
      <c r="W978" t="s">
        <v>1051</v>
      </c>
      <c r="X978" t="s">
        <v>1052</v>
      </c>
      <c r="Y978">
        <v>1420</v>
      </c>
      <c r="Z978">
        <v>0</v>
      </c>
      <c r="AA978">
        <v>0</v>
      </c>
      <c r="AB978">
        <f t="shared" si="79"/>
        <v>1420</v>
      </c>
      <c r="AC978">
        <v>0</v>
      </c>
      <c r="AD978">
        <v>4714</v>
      </c>
      <c r="AE978">
        <v>27</v>
      </c>
      <c r="AF978">
        <v>0</v>
      </c>
      <c r="AG978">
        <v>0</v>
      </c>
      <c r="AH978">
        <v>1447</v>
      </c>
    </row>
    <row r="979" spans="1:34" x14ac:dyDescent="0.25">
      <c r="A979" t="str">
        <f t="shared" si="75"/>
        <v>FCIU61780733918109090</v>
      </c>
      <c r="B979" t="s">
        <v>329</v>
      </c>
      <c r="C979" s="22">
        <v>3918109090</v>
      </c>
      <c r="D979" s="20">
        <v>43731</v>
      </c>
      <c r="E979" t="s">
        <v>1046</v>
      </c>
      <c r="F979">
        <v>100</v>
      </c>
      <c r="G979" t="s">
        <v>1055</v>
      </c>
      <c r="H979">
        <v>21376</v>
      </c>
      <c r="I979">
        <v>167666.4</v>
      </c>
      <c r="J979">
        <v>0</v>
      </c>
      <c r="K979">
        <v>593.07000000000005</v>
      </c>
      <c r="L979" t="s">
        <v>1048</v>
      </c>
      <c r="M979">
        <f t="shared" si="76"/>
        <v>21969.07</v>
      </c>
      <c r="N979" s="25">
        <f t="shared" si="77"/>
        <v>6.5000475668747022</v>
      </c>
      <c r="O979" s="19">
        <f t="shared" si="78"/>
        <v>6.6</v>
      </c>
      <c r="P979">
        <v>300</v>
      </c>
      <c r="Q979">
        <v>0</v>
      </c>
      <c r="R979">
        <v>0</v>
      </c>
      <c r="S979">
        <v>300</v>
      </c>
      <c r="T979">
        <v>8.3800000000000008</v>
      </c>
      <c r="U979" t="s">
        <v>1056</v>
      </c>
      <c r="V979" t="s">
        <v>1057</v>
      </c>
      <c r="W979" t="s">
        <v>1051</v>
      </c>
      <c r="X979" t="s">
        <v>1052</v>
      </c>
      <c r="Y979">
        <v>1428</v>
      </c>
      <c r="Z979">
        <v>0</v>
      </c>
      <c r="AA979">
        <v>0</v>
      </c>
      <c r="AB979">
        <f t="shared" si="79"/>
        <v>1428</v>
      </c>
      <c r="AC979">
        <v>0</v>
      </c>
      <c r="AD979">
        <v>4739</v>
      </c>
      <c r="AE979">
        <v>27</v>
      </c>
      <c r="AF979">
        <v>0</v>
      </c>
      <c r="AG979">
        <v>0</v>
      </c>
      <c r="AH979">
        <v>1455</v>
      </c>
    </row>
    <row r="980" spans="1:34" x14ac:dyDescent="0.25">
      <c r="A980" t="str">
        <f t="shared" si="75"/>
        <v>FCIU74547728516295000</v>
      </c>
      <c r="B980" t="s">
        <v>333</v>
      </c>
      <c r="C980" s="22">
        <v>8516295000</v>
      </c>
      <c r="D980" s="20">
        <v>43725</v>
      </c>
      <c r="E980" t="s">
        <v>1046</v>
      </c>
      <c r="F980">
        <v>100</v>
      </c>
      <c r="G980" t="s">
        <v>1047</v>
      </c>
      <c r="H980">
        <v>25991</v>
      </c>
      <c r="I980">
        <v>28860</v>
      </c>
      <c r="J980">
        <v>0</v>
      </c>
      <c r="K980">
        <v>1041.3</v>
      </c>
      <c r="L980" t="s">
        <v>1048</v>
      </c>
      <c r="M980">
        <f t="shared" si="76"/>
        <v>27032.3</v>
      </c>
      <c r="N980" s="25">
        <f t="shared" si="77"/>
        <v>2.7004731376908366</v>
      </c>
      <c r="O980" s="19">
        <f t="shared" si="78"/>
        <v>2.8000000000000003</v>
      </c>
      <c r="P980">
        <v>950</v>
      </c>
      <c r="Q980">
        <v>0</v>
      </c>
      <c r="R980">
        <v>0</v>
      </c>
      <c r="S980">
        <v>950</v>
      </c>
      <c r="T980">
        <v>1.44</v>
      </c>
      <c r="U980" t="s">
        <v>1058</v>
      </c>
      <c r="V980" t="s">
        <v>1059</v>
      </c>
      <c r="W980" t="s">
        <v>1051</v>
      </c>
      <c r="X980" t="s">
        <v>1052</v>
      </c>
      <c r="Y980">
        <v>730</v>
      </c>
      <c r="Z980">
        <v>0</v>
      </c>
      <c r="AA980">
        <v>0</v>
      </c>
      <c r="AB980">
        <f t="shared" si="79"/>
        <v>730</v>
      </c>
      <c r="AC980">
        <v>0</v>
      </c>
      <c r="AD980">
        <v>5742</v>
      </c>
      <c r="AE980">
        <v>13</v>
      </c>
      <c r="AF980">
        <v>0</v>
      </c>
      <c r="AG980">
        <v>0</v>
      </c>
      <c r="AH980">
        <v>743</v>
      </c>
    </row>
    <row r="981" spans="1:34" x14ac:dyDescent="0.25">
      <c r="A981" t="str">
        <f t="shared" si="75"/>
        <v>FCIU99317454202191000</v>
      </c>
      <c r="B981" t="s">
        <v>338</v>
      </c>
      <c r="C981" s="22">
        <v>4202191000</v>
      </c>
      <c r="D981" s="20">
        <v>43719</v>
      </c>
      <c r="E981" t="s">
        <v>1046</v>
      </c>
      <c r="F981">
        <v>100</v>
      </c>
      <c r="G981" t="s">
        <v>1048</v>
      </c>
      <c r="H981">
        <v>3309</v>
      </c>
      <c r="I981">
        <v>3674.14</v>
      </c>
      <c r="J981">
        <v>0</v>
      </c>
      <c r="K981">
        <v>989.96</v>
      </c>
      <c r="L981" t="s">
        <v>1048</v>
      </c>
      <c r="M981">
        <f t="shared" si="76"/>
        <v>4298.96</v>
      </c>
      <c r="N981" s="25">
        <f t="shared" si="77"/>
        <v>4.4894579154027952</v>
      </c>
      <c r="O981" s="19">
        <f t="shared" si="78"/>
        <v>4.5</v>
      </c>
      <c r="P981">
        <v>80</v>
      </c>
      <c r="Q981">
        <v>0</v>
      </c>
      <c r="R981">
        <v>0</v>
      </c>
      <c r="S981">
        <v>950</v>
      </c>
      <c r="T981">
        <v>1.96</v>
      </c>
      <c r="U981" t="s">
        <v>1058</v>
      </c>
      <c r="V981" t="s">
        <v>1059</v>
      </c>
      <c r="W981" t="s">
        <v>1051</v>
      </c>
      <c r="X981" t="s">
        <v>1052</v>
      </c>
      <c r="Y981">
        <v>193</v>
      </c>
      <c r="Z981">
        <v>0</v>
      </c>
      <c r="AA981">
        <v>0</v>
      </c>
      <c r="AB981">
        <f t="shared" si="79"/>
        <v>193</v>
      </c>
      <c r="AC981">
        <v>0</v>
      </c>
      <c r="AD981">
        <v>733</v>
      </c>
      <c r="AE981">
        <v>13</v>
      </c>
      <c r="AF981">
        <v>0</v>
      </c>
      <c r="AG981">
        <v>0</v>
      </c>
      <c r="AH981">
        <v>206</v>
      </c>
    </row>
    <row r="982" spans="1:34" x14ac:dyDescent="0.25">
      <c r="A982" t="str">
        <f t="shared" si="75"/>
        <v>FCIU99317458716800000</v>
      </c>
      <c r="B982" t="s">
        <v>338</v>
      </c>
      <c r="C982" s="22">
        <v>8716800000</v>
      </c>
      <c r="D982" s="20">
        <v>43719</v>
      </c>
      <c r="E982" t="s">
        <v>1046</v>
      </c>
      <c r="F982">
        <v>100</v>
      </c>
      <c r="G982" t="s">
        <v>1048</v>
      </c>
      <c r="H982">
        <v>9966</v>
      </c>
      <c r="I982">
        <v>11066.4</v>
      </c>
      <c r="J982">
        <v>0</v>
      </c>
      <c r="K982">
        <v>989.96</v>
      </c>
      <c r="L982" t="s">
        <v>1048</v>
      </c>
      <c r="M982">
        <f t="shared" si="76"/>
        <v>10955.96</v>
      </c>
      <c r="N982" s="25">
        <f t="shared" si="77"/>
        <v>1.5881766636606924</v>
      </c>
      <c r="O982" s="19">
        <f t="shared" si="78"/>
        <v>1.6</v>
      </c>
      <c r="P982">
        <v>241</v>
      </c>
      <c r="Q982">
        <v>0</v>
      </c>
      <c r="R982">
        <v>0</v>
      </c>
      <c r="S982">
        <v>950</v>
      </c>
      <c r="T982">
        <v>1.96</v>
      </c>
      <c r="U982" t="s">
        <v>1058</v>
      </c>
      <c r="V982" t="s">
        <v>1059</v>
      </c>
      <c r="W982" t="s">
        <v>1051</v>
      </c>
      <c r="X982" t="s">
        <v>1052</v>
      </c>
      <c r="Y982">
        <v>174</v>
      </c>
      <c r="Z982">
        <v>0</v>
      </c>
      <c r="AA982">
        <v>0</v>
      </c>
      <c r="AB982">
        <f t="shared" si="79"/>
        <v>174</v>
      </c>
      <c r="AC982">
        <v>0</v>
      </c>
      <c r="AD982">
        <v>2126</v>
      </c>
      <c r="AE982">
        <v>0</v>
      </c>
      <c r="AF982">
        <v>0</v>
      </c>
      <c r="AG982">
        <v>0</v>
      </c>
      <c r="AH982">
        <v>174</v>
      </c>
    </row>
    <row r="983" spans="1:34" x14ac:dyDescent="0.25">
      <c r="A983" t="str">
        <f t="shared" si="75"/>
        <v>FCIU99317457323990090</v>
      </c>
      <c r="B983" t="s">
        <v>338</v>
      </c>
      <c r="C983" s="22">
        <v>7323990090</v>
      </c>
      <c r="D983" s="20">
        <v>43719</v>
      </c>
      <c r="E983" t="s">
        <v>1046</v>
      </c>
      <c r="F983">
        <v>100</v>
      </c>
      <c r="G983" t="s">
        <v>1048</v>
      </c>
      <c r="H983">
        <v>104</v>
      </c>
      <c r="I983">
        <v>115.2</v>
      </c>
      <c r="J983">
        <v>0</v>
      </c>
      <c r="K983">
        <v>989.96</v>
      </c>
      <c r="L983" t="s">
        <v>1048</v>
      </c>
      <c r="M983">
        <f t="shared" si="76"/>
        <v>1093.96</v>
      </c>
      <c r="N983" s="25">
        <f t="shared" si="77"/>
        <v>0.274233061537899</v>
      </c>
      <c r="O983" s="19">
        <f t="shared" si="78"/>
        <v>0.30000000000000004</v>
      </c>
      <c r="P983">
        <v>3</v>
      </c>
      <c r="Q983">
        <v>0</v>
      </c>
      <c r="R983">
        <v>0</v>
      </c>
      <c r="S983">
        <v>950</v>
      </c>
      <c r="T983">
        <v>1.96</v>
      </c>
      <c r="U983" t="s">
        <v>1058</v>
      </c>
      <c r="V983" t="s">
        <v>1059</v>
      </c>
      <c r="W983" t="s">
        <v>1051</v>
      </c>
      <c r="X983" t="s">
        <v>1052</v>
      </c>
      <c r="Y983">
        <v>3</v>
      </c>
      <c r="Z983">
        <v>0</v>
      </c>
      <c r="AA983">
        <v>0</v>
      </c>
      <c r="AB983">
        <f t="shared" si="79"/>
        <v>3</v>
      </c>
      <c r="AC983">
        <v>0</v>
      </c>
      <c r="AD983">
        <v>22</v>
      </c>
      <c r="AE983">
        <v>0</v>
      </c>
      <c r="AF983">
        <v>0</v>
      </c>
      <c r="AG983">
        <v>0</v>
      </c>
      <c r="AH983">
        <v>3</v>
      </c>
    </row>
    <row r="984" spans="1:34" x14ac:dyDescent="0.25">
      <c r="A984" t="str">
        <f t="shared" si="75"/>
        <v>FCIU99317458302500000</v>
      </c>
      <c r="B984" t="s">
        <v>338</v>
      </c>
      <c r="C984" s="22">
        <v>8302500000</v>
      </c>
      <c r="D984" s="20">
        <v>43719</v>
      </c>
      <c r="E984" t="s">
        <v>1046</v>
      </c>
      <c r="F984">
        <v>100</v>
      </c>
      <c r="G984" t="s">
        <v>1048</v>
      </c>
      <c r="H984">
        <v>791</v>
      </c>
      <c r="I984">
        <v>878.4</v>
      </c>
      <c r="J984">
        <v>0</v>
      </c>
      <c r="K984">
        <v>989.96</v>
      </c>
      <c r="L984" t="s">
        <v>1048</v>
      </c>
      <c r="M984">
        <f t="shared" si="76"/>
        <v>1780.96</v>
      </c>
      <c r="N984" s="25">
        <f t="shared" si="77"/>
        <v>1.2352888329889498</v>
      </c>
      <c r="O984" s="19">
        <f t="shared" si="78"/>
        <v>1.3</v>
      </c>
      <c r="P984">
        <v>19</v>
      </c>
      <c r="Q984">
        <v>0</v>
      </c>
      <c r="R984">
        <v>0</v>
      </c>
      <c r="S984">
        <v>950</v>
      </c>
      <c r="T984">
        <v>1.96</v>
      </c>
      <c r="U984" t="s">
        <v>1058</v>
      </c>
      <c r="V984" t="s">
        <v>1059</v>
      </c>
      <c r="W984" t="s">
        <v>1051</v>
      </c>
      <c r="X984" t="s">
        <v>1052</v>
      </c>
      <c r="Y984">
        <v>22</v>
      </c>
      <c r="Z984">
        <v>0</v>
      </c>
      <c r="AA984">
        <v>0</v>
      </c>
      <c r="AB984">
        <f t="shared" si="79"/>
        <v>22</v>
      </c>
      <c r="AC984">
        <v>0</v>
      </c>
      <c r="AD984">
        <v>170</v>
      </c>
      <c r="AE984">
        <v>0</v>
      </c>
      <c r="AF984">
        <v>0</v>
      </c>
      <c r="AG984">
        <v>0</v>
      </c>
      <c r="AH984">
        <v>22</v>
      </c>
    </row>
    <row r="985" spans="1:34" x14ac:dyDescent="0.25">
      <c r="A985" t="str">
        <f t="shared" si="75"/>
        <v>FCIU99317458303004000</v>
      </c>
      <c r="B985" t="s">
        <v>338</v>
      </c>
      <c r="C985" s="22">
        <v>8303004000</v>
      </c>
      <c r="D985" s="20">
        <v>43719</v>
      </c>
      <c r="E985" t="s">
        <v>1046</v>
      </c>
      <c r="F985">
        <v>100</v>
      </c>
      <c r="G985" t="s">
        <v>1048</v>
      </c>
      <c r="H985">
        <v>25099</v>
      </c>
      <c r="I985">
        <v>196868.1</v>
      </c>
      <c r="J985">
        <v>0</v>
      </c>
      <c r="K985">
        <v>989.96</v>
      </c>
      <c r="L985" t="s">
        <v>1048</v>
      </c>
      <c r="M985">
        <f t="shared" si="76"/>
        <v>26088.959999999999</v>
      </c>
      <c r="N985" s="25">
        <f t="shared" si="77"/>
        <v>2.6639620743793544</v>
      </c>
      <c r="O985" s="19">
        <f t="shared" si="78"/>
        <v>2.7</v>
      </c>
      <c r="P985">
        <v>607</v>
      </c>
      <c r="Q985">
        <v>0</v>
      </c>
      <c r="R985">
        <v>0</v>
      </c>
      <c r="S985">
        <v>950</v>
      </c>
      <c r="T985">
        <v>1.96</v>
      </c>
      <c r="U985" t="s">
        <v>1058</v>
      </c>
      <c r="V985" t="s">
        <v>1059</v>
      </c>
      <c r="W985" t="s">
        <v>1051</v>
      </c>
      <c r="X985" t="s">
        <v>1052</v>
      </c>
      <c r="Y985">
        <v>695</v>
      </c>
      <c r="Z985">
        <v>0</v>
      </c>
      <c r="AA985">
        <v>0</v>
      </c>
      <c r="AB985">
        <f t="shared" si="79"/>
        <v>695</v>
      </c>
      <c r="AC985">
        <v>0</v>
      </c>
      <c r="AD985">
        <v>5407</v>
      </c>
      <c r="AE985">
        <v>0</v>
      </c>
      <c r="AF985">
        <v>0</v>
      </c>
      <c r="AG985">
        <v>0</v>
      </c>
      <c r="AH985">
        <v>695</v>
      </c>
    </row>
    <row r="986" spans="1:34" x14ac:dyDescent="0.25">
      <c r="A986" t="str">
        <f t="shared" si="75"/>
        <v>FSCU40880307610909000</v>
      </c>
      <c r="B986" t="s">
        <v>347</v>
      </c>
      <c r="C986" s="22">
        <v>7610909000</v>
      </c>
      <c r="D986" s="20">
        <v>43731</v>
      </c>
      <c r="E986" t="s">
        <v>1046</v>
      </c>
      <c r="F986">
        <v>100</v>
      </c>
      <c r="G986" t="s">
        <v>1047</v>
      </c>
      <c r="H986">
        <v>19341</v>
      </c>
      <c r="I986">
        <v>21476.7</v>
      </c>
      <c r="J986">
        <v>0</v>
      </c>
      <c r="K986">
        <v>1011.96</v>
      </c>
      <c r="L986" t="s">
        <v>1048</v>
      </c>
      <c r="M986">
        <f t="shared" si="76"/>
        <v>20352.96</v>
      </c>
      <c r="N986" s="25">
        <f t="shared" si="77"/>
        <v>5.99912739965096</v>
      </c>
      <c r="O986" s="19">
        <f t="shared" si="78"/>
        <v>6</v>
      </c>
      <c r="P986">
        <v>700</v>
      </c>
      <c r="Q986">
        <v>0</v>
      </c>
      <c r="R986">
        <v>0</v>
      </c>
      <c r="S986">
        <v>700</v>
      </c>
      <c r="T986">
        <v>1.07</v>
      </c>
      <c r="U986" t="s">
        <v>1063</v>
      </c>
      <c r="V986" t="s">
        <v>1050</v>
      </c>
      <c r="W986" t="s">
        <v>1051</v>
      </c>
      <c r="X986" t="s">
        <v>1052</v>
      </c>
      <c r="Y986">
        <v>1221</v>
      </c>
      <c r="Z986">
        <v>0</v>
      </c>
      <c r="AA986">
        <v>0</v>
      </c>
      <c r="AB986">
        <f t="shared" si="79"/>
        <v>1221</v>
      </c>
      <c r="AC986">
        <v>0</v>
      </c>
      <c r="AD986">
        <v>4455</v>
      </c>
      <c r="AE986">
        <v>0</v>
      </c>
      <c r="AF986">
        <v>0</v>
      </c>
      <c r="AG986">
        <v>0</v>
      </c>
      <c r="AH986">
        <v>1221</v>
      </c>
    </row>
    <row r="987" spans="1:34" x14ac:dyDescent="0.25">
      <c r="A987" t="str">
        <f t="shared" si="75"/>
        <v>FSCU46225948516299100</v>
      </c>
      <c r="B987" t="s">
        <v>350</v>
      </c>
      <c r="C987" s="22">
        <v>8516299100</v>
      </c>
      <c r="D987" s="20">
        <v>43726</v>
      </c>
      <c r="E987" t="s">
        <v>1046</v>
      </c>
      <c r="F987">
        <v>100</v>
      </c>
      <c r="G987" t="s">
        <v>1047</v>
      </c>
      <c r="H987">
        <v>29200</v>
      </c>
      <c r="I987">
        <v>32424.080000000002</v>
      </c>
      <c r="J987">
        <v>0</v>
      </c>
      <c r="K987">
        <v>989.46</v>
      </c>
      <c r="L987" t="s">
        <v>1048</v>
      </c>
      <c r="M987">
        <f t="shared" si="76"/>
        <v>30189.46</v>
      </c>
      <c r="N987" s="25">
        <f t="shared" si="77"/>
        <v>2.6996176811377217</v>
      </c>
      <c r="O987" s="19">
        <f t="shared" si="78"/>
        <v>2.7</v>
      </c>
      <c r="P987">
        <v>950</v>
      </c>
      <c r="Q987">
        <v>0</v>
      </c>
      <c r="R987">
        <v>0</v>
      </c>
      <c r="S987">
        <v>950</v>
      </c>
      <c r="T987">
        <v>1.62</v>
      </c>
      <c r="U987" t="s">
        <v>1058</v>
      </c>
      <c r="V987" t="s">
        <v>1059</v>
      </c>
      <c r="W987" t="s">
        <v>1051</v>
      </c>
      <c r="X987" t="s">
        <v>1052</v>
      </c>
      <c r="Y987">
        <v>815</v>
      </c>
      <c r="Z987">
        <v>0</v>
      </c>
      <c r="AA987">
        <v>0</v>
      </c>
      <c r="AB987">
        <f t="shared" si="79"/>
        <v>815</v>
      </c>
      <c r="AC987">
        <v>0</v>
      </c>
      <c r="AD987">
        <v>6391</v>
      </c>
      <c r="AE987">
        <v>13</v>
      </c>
      <c r="AF987">
        <v>0</v>
      </c>
      <c r="AG987">
        <v>0</v>
      </c>
      <c r="AH987">
        <v>828</v>
      </c>
    </row>
    <row r="988" spans="1:34" x14ac:dyDescent="0.25">
      <c r="A988" t="str">
        <f t="shared" si="75"/>
        <v>FSCU46661503918900090</v>
      </c>
      <c r="B988" t="s">
        <v>352</v>
      </c>
      <c r="C988" s="22">
        <v>3918900090</v>
      </c>
      <c r="D988" s="20">
        <v>43738</v>
      </c>
      <c r="E988" t="s">
        <v>1046</v>
      </c>
      <c r="F988">
        <v>100</v>
      </c>
      <c r="G988" t="s">
        <v>1047</v>
      </c>
      <c r="H988">
        <v>19063</v>
      </c>
      <c r="I988">
        <v>21168</v>
      </c>
      <c r="J988">
        <v>0</v>
      </c>
      <c r="K988">
        <v>903.95</v>
      </c>
      <c r="L988" t="s">
        <v>1048</v>
      </c>
      <c r="M988">
        <f t="shared" si="76"/>
        <v>19966.95</v>
      </c>
      <c r="N988" s="25">
        <f t="shared" si="77"/>
        <v>6.5007424769431488</v>
      </c>
      <c r="O988" s="19">
        <f t="shared" si="78"/>
        <v>6.6</v>
      </c>
      <c r="P988">
        <v>300</v>
      </c>
      <c r="Q988">
        <v>0</v>
      </c>
      <c r="R988">
        <v>0</v>
      </c>
      <c r="S988">
        <v>300</v>
      </c>
      <c r="T988">
        <v>1.06</v>
      </c>
      <c r="U988" t="s">
        <v>1056</v>
      </c>
      <c r="V988" t="s">
        <v>1057</v>
      </c>
      <c r="W988" t="s">
        <v>1051</v>
      </c>
      <c r="X988" t="s">
        <v>1052</v>
      </c>
      <c r="Y988">
        <v>1298</v>
      </c>
      <c r="Z988">
        <v>0</v>
      </c>
      <c r="AA988">
        <v>0</v>
      </c>
      <c r="AB988">
        <f t="shared" si="79"/>
        <v>1298</v>
      </c>
      <c r="AC988">
        <v>0</v>
      </c>
      <c r="AD988">
        <v>4313</v>
      </c>
      <c r="AE988">
        <v>26</v>
      </c>
      <c r="AF988">
        <v>0</v>
      </c>
      <c r="AG988">
        <v>0</v>
      </c>
      <c r="AH988">
        <v>1324</v>
      </c>
    </row>
    <row r="989" spans="1:34" x14ac:dyDescent="0.25">
      <c r="A989" t="str">
        <f t="shared" si="75"/>
        <v>FSCU47170937610909000</v>
      </c>
      <c r="B989" t="s">
        <v>353</v>
      </c>
      <c r="C989" s="22">
        <v>7610909000</v>
      </c>
      <c r="D989" s="20">
        <v>43731</v>
      </c>
      <c r="E989" t="s">
        <v>1046</v>
      </c>
      <c r="F989">
        <v>100</v>
      </c>
      <c r="G989" t="s">
        <v>1047</v>
      </c>
      <c r="H989">
        <v>18970</v>
      </c>
      <c r="I989">
        <v>21064.31</v>
      </c>
      <c r="J989">
        <v>0</v>
      </c>
      <c r="K989">
        <v>1011.95</v>
      </c>
      <c r="L989" t="s">
        <v>1048</v>
      </c>
      <c r="M989">
        <f t="shared" si="76"/>
        <v>19981.95</v>
      </c>
      <c r="N989" s="25">
        <f t="shared" si="77"/>
        <v>6.0004153748758258</v>
      </c>
      <c r="O989" s="19">
        <f t="shared" si="78"/>
        <v>6.1</v>
      </c>
      <c r="P989">
        <v>700</v>
      </c>
      <c r="Q989">
        <v>0</v>
      </c>
      <c r="R989">
        <v>0</v>
      </c>
      <c r="S989">
        <v>700</v>
      </c>
      <c r="T989">
        <v>1.05</v>
      </c>
      <c r="U989" t="s">
        <v>1063</v>
      </c>
      <c r="V989" t="s">
        <v>1050</v>
      </c>
      <c r="W989" t="s">
        <v>1051</v>
      </c>
      <c r="X989" t="s">
        <v>1052</v>
      </c>
      <c r="Y989">
        <v>1199</v>
      </c>
      <c r="Z989">
        <v>0</v>
      </c>
      <c r="AA989">
        <v>0</v>
      </c>
      <c r="AB989">
        <f t="shared" si="79"/>
        <v>1199</v>
      </c>
      <c r="AC989">
        <v>0</v>
      </c>
      <c r="AD989">
        <v>4376</v>
      </c>
      <c r="AE989">
        <v>0</v>
      </c>
      <c r="AF989">
        <v>0</v>
      </c>
      <c r="AG989">
        <v>0</v>
      </c>
      <c r="AH989">
        <v>1199</v>
      </c>
    </row>
    <row r="990" spans="1:34" x14ac:dyDescent="0.25">
      <c r="A990" t="str">
        <f t="shared" si="75"/>
        <v>FSCU47817397610909000</v>
      </c>
      <c r="B990" t="s">
        <v>354</v>
      </c>
      <c r="C990" s="22">
        <v>7610909000</v>
      </c>
      <c r="D990" s="20">
        <v>43726</v>
      </c>
      <c r="E990" t="s">
        <v>1046</v>
      </c>
      <c r="F990">
        <v>100</v>
      </c>
      <c r="G990" t="s">
        <v>1047</v>
      </c>
      <c r="H990">
        <v>18652</v>
      </c>
      <c r="I990">
        <v>20711.11</v>
      </c>
      <c r="J990">
        <v>0</v>
      </c>
      <c r="K990">
        <v>985.94</v>
      </c>
      <c r="L990" t="s">
        <v>1048</v>
      </c>
      <c r="M990">
        <f t="shared" si="76"/>
        <v>19637.939999999999</v>
      </c>
      <c r="N990" s="25">
        <f t="shared" si="77"/>
        <v>5.998592520396743</v>
      </c>
      <c r="O990" s="19">
        <f t="shared" si="78"/>
        <v>6</v>
      </c>
      <c r="P990">
        <v>700</v>
      </c>
      <c r="Q990">
        <v>0</v>
      </c>
      <c r="R990">
        <v>0</v>
      </c>
      <c r="S990">
        <v>700</v>
      </c>
      <c r="T990">
        <v>1.04</v>
      </c>
      <c r="U990" t="s">
        <v>1066</v>
      </c>
      <c r="V990" t="s">
        <v>1050</v>
      </c>
      <c r="W990" t="s">
        <v>1051</v>
      </c>
      <c r="X990" t="s">
        <v>1052</v>
      </c>
      <c r="Y990">
        <v>1178</v>
      </c>
      <c r="Z990">
        <v>0</v>
      </c>
      <c r="AA990">
        <v>0</v>
      </c>
      <c r="AB990">
        <f t="shared" si="79"/>
        <v>1178</v>
      </c>
      <c r="AC990">
        <v>0</v>
      </c>
      <c r="AD990">
        <v>4303</v>
      </c>
      <c r="AE990">
        <v>0</v>
      </c>
      <c r="AF990">
        <v>0</v>
      </c>
      <c r="AG990">
        <v>0</v>
      </c>
      <c r="AH990">
        <v>1178</v>
      </c>
    </row>
    <row r="991" spans="1:34" x14ac:dyDescent="0.25">
      <c r="A991" t="str">
        <f t="shared" si="75"/>
        <v>FSCU80686868467298000</v>
      </c>
      <c r="B991" t="s">
        <v>362</v>
      </c>
      <c r="C991" s="22">
        <v>8467298000</v>
      </c>
      <c r="D991" s="20">
        <v>43732</v>
      </c>
      <c r="E991" t="s">
        <v>1046</v>
      </c>
      <c r="F991">
        <v>100</v>
      </c>
      <c r="G991" t="s">
        <v>1055</v>
      </c>
      <c r="H991">
        <v>36773</v>
      </c>
      <c r="I991">
        <v>288443.75</v>
      </c>
      <c r="J991">
        <v>0</v>
      </c>
      <c r="K991">
        <v>1027.6199999999999</v>
      </c>
      <c r="L991" t="s">
        <v>1048</v>
      </c>
      <c r="M991">
        <f t="shared" si="76"/>
        <v>37800.620000000003</v>
      </c>
      <c r="N991" s="25">
        <f t="shared" si="77"/>
        <v>2.6772047654244822</v>
      </c>
      <c r="O991" s="19">
        <f t="shared" si="78"/>
        <v>2.7</v>
      </c>
      <c r="P991">
        <v>211</v>
      </c>
      <c r="Q991">
        <v>0</v>
      </c>
      <c r="R991">
        <v>0</v>
      </c>
      <c r="S991">
        <v>300</v>
      </c>
      <c r="T991">
        <v>20.54</v>
      </c>
      <c r="U991" t="s">
        <v>1056</v>
      </c>
      <c r="V991" t="s">
        <v>1057</v>
      </c>
      <c r="W991" t="s">
        <v>1051</v>
      </c>
      <c r="X991" t="s">
        <v>1052</v>
      </c>
      <c r="Y991">
        <v>1012</v>
      </c>
      <c r="Z991">
        <v>0</v>
      </c>
      <c r="AA991">
        <v>0</v>
      </c>
      <c r="AB991">
        <f t="shared" si="79"/>
        <v>1012</v>
      </c>
      <c r="AC991">
        <v>0</v>
      </c>
      <c r="AD991">
        <v>7744</v>
      </c>
      <c r="AE991">
        <v>12</v>
      </c>
      <c r="AF991">
        <v>0</v>
      </c>
      <c r="AG991">
        <v>0</v>
      </c>
      <c r="AH991">
        <v>1024</v>
      </c>
    </row>
    <row r="992" spans="1:34" x14ac:dyDescent="0.25">
      <c r="A992" t="str">
        <f t="shared" si="75"/>
        <v>FSCU80686868467221000</v>
      </c>
      <c r="B992" t="s">
        <v>362</v>
      </c>
      <c r="C992" s="22">
        <v>8467221000</v>
      </c>
      <c r="D992" s="20">
        <v>43732</v>
      </c>
      <c r="E992" t="s">
        <v>1046</v>
      </c>
      <c r="F992">
        <v>100</v>
      </c>
      <c r="G992" t="s">
        <v>1055</v>
      </c>
      <c r="H992">
        <v>15591</v>
      </c>
      <c r="I992">
        <v>122293.5</v>
      </c>
      <c r="J992">
        <v>0</v>
      </c>
      <c r="K992">
        <v>1027.6199999999999</v>
      </c>
      <c r="L992" t="s">
        <v>1048</v>
      </c>
      <c r="M992">
        <f t="shared" si="76"/>
        <v>16618.62</v>
      </c>
      <c r="N992" s="25">
        <f t="shared" si="77"/>
        <v>2.5814417803644347</v>
      </c>
      <c r="O992" s="19">
        <f t="shared" si="78"/>
        <v>2.6</v>
      </c>
      <c r="P992">
        <v>89</v>
      </c>
      <c r="Q992">
        <v>0</v>
      </c>
      <c r="R992">
        <v>0</v>
      </c>
      <c r="S992">
        <v>300</v>
      </c>
      <c r="T992">
        <v>20.54</v>
      </c>
      <c r="U992" t="s">
        <v>1056</v>
      </c>
      <c r="V992" t="s">
        <v>1057</v>
      </c>
      <c r="W992" t="s">
        <v>1051</v>
      </c>
      <c r="X992" t="s">
        <v>1052</v>
      </c>
      <c r="Y992">
        <v>429</v>
      </c>
      <c r="Z992">
        <v>0</v>
      </c>
      <c r="AA992">
        <v>0</v>
      </c>
      <c r="AB992">
        <f t="shared" si="79"/>
        <v>429</v>
      </c>
      <c r="AC992">
        <v>0</v>
      </c>
      <c r="AD992">
        <v>3283</v>
      </c>
      <c r="AE992">
        <v>0</v>
      </c>
      <c r="AF992">
        <v>0</v>
      </c>
      <c r="AG992">
        <v>0</v>
      </c>
      <c r="AH992">
        <v>429</v>
      </c>
    </row>
    <row r="993" spans="1:34" x14ac:dyDescent="0.25">
      <c r="A993" t="str">
        <f t="shared" si="75"/>
        <v>GCXU52434803926400000</v>
      </c>
      <c r="B993" t="s">
        <v>380</v>
      </c>
      <c r="C993" s="22">
        <v>3926400000</v>
      </c>
      <c r="D993" s="20">
        <v>43728</v>
      </c>
      <c r="E993" t="s">
        <v>1046</v>
      </c>
      <c r="F993">
        <v>100</v>
      </c>
      <c r="G993" t="s">
        <v>1047</v>
      </c>
      <c r="H993">
        <v>13965</v>
      </c>
      <c r="I993">
        <v>15506.82</v>
      </c>
      <c r="J993">
        <v>0</v>
      </c>
      <c r="K993">
        <v>1002.94</v>
      </c>
      <c r="L993" t="s">
        <v>1048</v>
      </c>
      <c r="M993">
        <f t="shared" si="76"/>
        <v>14967.94</v>
      </c>
      <c r="N993" s="25">
        <f t="shared" si="77"/>
        <v>6.3869844480937257</v>
      </c>
      <c r="O993" s="19">
        <f t="shared" si="78"/>
        <v>6.3999999999999995</v>
      </c>
      <c r="P993">
        <v>705</v>
      </c>
      <c r="Q993">
        <v>0</v>
      </c>
      <c r="R993">
        <v>0</v>
      </c>
      <c r="S993">
        <v>950</v>
      </c>
      <c r="T993">
        <v>1.04</v>
      </c>
      <c r="U993" t="s">
        <v>1058</v>
      </c>
      <c r="V993" t="s">
        <v>1059</v>
      </c>
      <c r="W993" t="s">
        <v>1051</v>
      </c>
      <c r="X993" t="s">
        <v>1052</v>
      </c>
      <c r="Y993">
        <v>956</v>
      </c>
      <c r="Z993">
        <v>0</v>
      </c>
      <c r="AA993">
        <v>5</v>
      </c>
      <c r="AB993">
        <f t="shared" si="79"/>
        <v>961</v>
      </c>
      <c r="AC993">
        <v>0</v>
      </c>
      <c r="AD993">
        <v>3275</v>
      </c>
      <c r="AE993">
        <v>13</v>
      </c>
      <c r="AF993">
        <v>0</v>
      </c>
      <c r="AG993">
        <v>0</v>
      </c>
      <c r="AH993">
        <v>974</v>
      </c>
    </row>
    <row r="994" spans="1:34" x14ac:dyDescent="0.25">
      <c r="A994" t="str">
        <f t="shared" si="75"/>
        <v>GCXU52434807013990090</v>
      </c>
      <c r="B994" t="s">
        <v>380</v>
      </c>
      <c r="C994" s="22">
        <v>7013990090</v>
      </c>
      <c r="D994" s="20">
        <v>43728</v>
      </c>
      <c r="E994" t="s">
        <v>1046</v>
      </c>
      <c r="F994">
        <v>100</v>
      </c>
      <c r="G994" t="s">
        <v>1047</v>
      </c>
      <c r="H994">
        <v>4843</v>
      </c>
      <c r="I994">
        <v>5377.26</v>
      </c>
      <c r="J994">
        <v>0</v>
      </c>
      <c r="K994">
        <v>1002.94</v>
      </c>
      <c r="L994" t="s">
        <v>1048</v>
      </c>
      <c r="M994">
        <f t="shared" si="76"/>
        <v>5845.9400000000005</v>
      </c>
      <c r="N994" s="25">
        <f t="shared" si="77"/>
        <v>9.5964036579232754</v>
      </c>
      <c r="O994" s="19">
        <f t="shared" si="78"/>
        <v>9.6</v>
      </c>
      <c r="P994">
        <v>245</v>
      </c>
      <c r="Q994">
        <v>0</v>
      </c>
      <c r="R994">
        <v>0</v>
      </c>
      <c r="S994">
        <v>950</v>
      </c>
      <c r="T994">
        <v>1.04</v>
      </c>
      <c r="U994" t="s">
        <v>1058</v>
      </c>
      <c r="V994" t="s">
        <v>1059</v>
      </c>
      <c r="W994" t="s">
        <v>1051</v>
      </c>
      <c r="X994" t="s">
        <v>1052</v>
      </c>
      <c r="Y994">
        <v>561</v>
      </c>
      <c r="Z994">
        <v>0</v>
      </c>
      <c r="AA994">
        <v>10</v>
      </c>
      <c r="AB994">
        <f t="shared" si="79"/>
        <v>571</v>
      </c>
      <c r="AC994">
        <v>0</v>
      </c>
      <c r="AD994">
        <v>1183</v>
      </c>
      <c r="AE994">
        <v>0</v>
      </c>
      <c r="AF994">
        <v>0</v>
      </c>
      <c r="AG994">
        <v>0</v>
      </c>
      <c r="AH994">
        <v>571</v>
      </c>
    </row>
    <row r="995" spans="1:34" x14ac:dyDescent="0.25">
      <c r="A995" t="str">
        <f t="shared" si="75"/>
        <v>GCXU52435004414009000</v>
      </c>
      <c r="B995" t="s">
        <v>381</v>
      </c>
      <c r="C995" s="22">
        <v>4414009000</v>
      </c>
      <c r="D995" s="20">
        <v>43728</v>
      </c>
      <c r="E995" t="s">
        <v>1046</v>
      </c>
      <c r="F995">
        <v>100</v>
      </c>
      <c r="G995" t="s">
        <v>1047</v>
      </c>
      <c r="H995">
        <v>16191</v>
      </c>
      <c r="I995">
        <v>17979.009999999998</v>
      </c>
      <c r="J995">
        <v>0</v>
      </c>
      <c r="K995">
        <v>1002.81</v>
      </c>
      <c r="L995" t="s">
        <v>1048</v>
      </c>
      <c r="M995">
        <f t="shared" si="76"/>
        <v>17193.810000000001</v>
      </c>
      <c r="N995" s="25">
        <f t="shared" si="77"/>
        <v>0</v>
      </c>
      <c r="O995" s="19">
        <f t="shared" si="78"/>
        <v>0</v>
      </c>
      <c r="P995">
        <v>950</v>
      </c>
      <c r="Q995">
        <v>0</v>
      </c>
      <c r="R995">
        <v>0</v>
      </c>
      <c r="S995">
        <v>950</v>
      </c>
      <c r="T995">
        <v>0.9</v>
      </c>
      <c r="U995" t="s">
        <v>1058</v>
      </c>
      <c r="V995" t="s">
        <v>1059</v>
      </c>
      <c r="W995" t="s">
        <v>1051</v>
      </c>
      <c r="X995" t="s">
        <v>1052</v>
      </c>
      <c r="Y995">
        <v>0</v>
      </c>
      <c r="Z995">
        <v>0</v>
      </c>
      <c r="AA995">
        <v>31</v>
      </c>
      <c r="AB995">
        <f t="shared" si="79"/>
        <v>31</v>
      </c>
      <c r="AC995">
        <v>0</v>
      </c>
      <c r="AD995">
        <v>3635</v>
      </c>
      <c r="AE995">
        <v>13</v>
      </c>
      <c r="AF995">
        <v>0</v>
      </c>
      <c r="AG995">
        <v>0</v>
      </c>
      <c r="AH995">
        <v>44</v>
      </c>
    </row>
    <row r="996" spans="1:34" x14ac:dyDescent="0.25">
      <c r="A996" t="str">
        <f t="shared" si="75"/>
        <v>GCXU52437267009920000</v>
      </c>
      <c r="B996" t="s">
        <v>382</v>
      </c>
      <c r="C996" s="22">
        <v>7009920000</v>
      </c>
      <c r="D996" s="20">
        <v>43728</v>
      </c>
      <c r="E996" t="s">
        <v>1046</v>
      </c>
      <c r="F996">
        <v>100</v>
      </c>
      <c r="G996" t="s">
        <v>1047</v>
      </c>
      <c r="H996">
        <v>9159</v>
      </c>
      <c r="I996">
        <v>10170</v>
      </c>
      <c r="J996">
        <v>0</v>
      </c>
      <c r="K996">
        <v>1003.21</v>
      </c>
      <c r="L996" t="s">
        <v>1048</v>
      </c>
      <c r="M996">
        <f t="shared" si="76"/>
        <v>10162.209999999999</v>
      </c>
      <c r="N996" s="25">
        <f t="shared" si="77"/>
        <v>3.7590248577819194</v>
      </c>
      <c r="O996" s="19">
        <f t="shared" si="78"/>
        <v>3.8000000000000003</v>
      </c>
      <c r="P996">
        <v>359</v>
      </c>
      <c r="Q996">
        <v>0</v>
      </c>
      <c r="R996">
        <v>0</v>
      </c>
      <c r="S996">
        <v>950</v>
      </c>
      <c r="T996">
        <v>1.34</v>
      </c>
      <c r="U996" t="s">
        <v>1058</v>
      </c>
      <c r="V996" t="s">
        <v>1059</v>
      </c>
      <c r="W996" t="s">
        <v>1051</v>
      </c>
      <c r="X996" t="s">
        <v>1052</v>
      </c>
      <c r="Y996">
        <v>382</v>
      </c>
      <c r="Z996">
        <v>0</v>
      </c>
      <c r="AA996">
        <v>0</v>
      </c>
      <c r="AB996">
        <f t="shared" si="79"/>
        <v>382</v>
      </c>
      <c r="AC996">
        <v>0</v>
      </c>
      <c r="AD996">
        <v>2056</v>
      </c>
      <c r="AE996">
        <v>13</v>
      </c>
      <c r="AF996">
        <v>0</v>
      </c>
      <c r="AG996">
        <v>0</v>
      </c>
      <c r="AH996">
        <v>395</v>
      </c>
    </row>
    <row r="997" spans="1:34" x14ac:dyDescent="0.25">
      <c r="A997" t="str">
        <f t="shared" si="75"/>
        <v>GCXU52437267013990090</v>
      </c>
      <c r="B997" t="s">
        <v>382</v>
      </c>
      <c r="C997" s="22">
        <v>7013990090</v>
      </c>
      <c r="D997" s="20">
        <v>43728</v>
      </c>
      <c r="E997" t="s">
        <v>1046</v>
      </c>
      <c r="F997">
        <v>100</v>
      </c>
      <c r="G997" t="s">
        <v>1047</v>
      </c>
      <c r="H997">
        <v>5759</v>
      </c>
      <c r="I997">
        <v>6394.9</v>
      </c>
      <c r="J997">
        <v>0</v>
      </c>
      <c r="K997">
        <v>1003.21</v>
      </c>
      <c r="L997" t="s">
        <v>1048</v>
      </c>
      <c r="M997">
        <f t="shared" si="76"/>
        <v>6762.21</v>
      </c>
      <c r="N997" s="25">
        <f t="shared" si="77"/>
        <v>9.7601228000905031</v>
      </c>
      <c r="O997" s="19">
        <f t="shared" si="78"/>
        <v>9.7999999999999989</v>
      </c>
      <c r="P997">
        <v>226</v>
      </c>
      <c r="Q997">
        <v>0</v>
      </c>
      <c r="R997">
        <v>0</v>
      </c>
      <c r="S997">
        <v>950</v>
      </c>
      <c r="T997">
        <v>1.34</v>
      </c>
      <c r="U997" t="s">
        <v>1058</v>
      </c>
      <c r="V997" t="s">
        <v>1059</v>
      </c>
      <c r="W997" t="s">
        <v>1051</v>
      </c>
      <c r="X997" t="s">
        <v>1052</v>
      </c>
      <c r="Y997">
        <v>660</v>
      </c>
      <c r="Z997">
        <v>0</v>
      </c>
      <c r="AA997">
        <v>11</v>
      </c>
      <c r="AB997">
        <f t="shared" si="79"/>
        <v>671</v>
      </c>
      <c r="AC997">
        <v>0</v>
      </c>
      <c r="AD997">
        <v>1379</v>
      </c>
      <c r="AE997">
        <v>0</v>
      </c>
      <c r="AF997">
        <v>0</v>
      </c>
      <c r="AG997">
        <v>0</v>
      </c>
      <c r="AH997">
        <v>671</v>
      </c>
    </row>
    <row r="998" spans="1:34" x14ac:dyDescent="0.25">
      <c r="A998" t="str">
        <f t="shared" si="75"/>
        <v>GCXU52437263926400000</v>
      </c>
      <c r="B998" t="s">
        <v>382</v>
      </c>
      <c r="C998" s="22">
        <v>3926400000</v>
      </c>
      <c r="D998" s="20">
        <v>43728</v>
      </c>
      <c r="E998" t="s">
        <v>1046</v>
      </c>
      <c r="F998">
        <v>100</v>
      </c>
      <c r="G998" t="s">
        <v>1047</v>
      </c>
      <c r="H998">
        <v>6767</v>
      </c>
      <c r="I998">
        <v>7514.11</v>
      </c>
      <c r="J998">
        <v>0</v>
      </c>
      <c r="K998">
        <v>1003.21</v>
      </c>
      <c r="L998" t="s">
        <v>1048</v>
      </c>
      <c r="M998">
        <f t="shared" si="76"/>
        <v>7770.21</v>
      </c>
      <c r="N998" s="25">
        <f t="shared" si="77"/>
        <v>5.8943065888824115</v>
      </c>
      <c r="O998" s="19">
        <f t="shared" si="78"/>
        <v>5.8999999999999995</v>
      </c>
      <c r="P998">
        <v>265</v>
      </c>
      <c r="Q998">
        <v>0</v>
      </c>
      <c r="R998">
        <v>0</v>
      </c>
      <c r="S998">
        <v>950</v>
      </c>
      <c r="T998">
        <v>1.34</v>
      </c>
      <c r="U998" t="s">
        <v>1058</v>
      </c>
      <c r="V998" t="s">
        <v>1059</v>
      </c>
      <c r="W998" t="s">
        <v>1051</v>
      </c>
      <c r="X998" t="s">
        <v>1052</v>
      </c>
      <c r="Y998">
        <v>458</v>
      </c>
      <c r="Z998">
        <v>0</v>
      </c>
      <c r="AA998">
        <v>2</v>
      </c>
      <c r="AB998">
        <f t="shared" si="79"/>
        <v>460</v>
      </c>
      <c r="AC998">
        <v>0</v>
      </c>
      <c r="AD998">
        <v>1555</v>
      </c>
      <c r="AE998">
        <v>0</v>
      </c>
      <c r="AF998">
        <v>0</v>
      </c>
      <c r="AG998">
        <v>0</v>
      </c>
      <c r="AH998">
        <v>460</v>
      </c>
    </row>
    <row r="999" spans="1:34" x14ac:dyDescent="0.25">
      <c r="A999" t="str">
        <f t="shared" si="75"/>
        <v>GCXU52437264414009000</v>
      </c>
      <c r="B999" t="s">
        <v>382</v>
      </c>
      <c r="C999" s="22">
        <v>4414009000</v>
      </c>
      <c r="D999" s="20">
        <v>43728</v>
      </c>
      <c r="E999" t="s">
        <v>1046</v>
      </c>
      <c r="F999">
        <v>100</v>
      </c>
      <c r="G999" t="s">
        <v>1047</v>
      </c>
      <c r="H999">
        <v>2539</v>
      </c>
      <c r="I999">
        <v>2819.48</v>
      </c>
      <c r="J999">
        <v>0</v>
      </c>
      <c r="K999">
        <v>1003.21</v>
      </c>
      <c r="L999" t="s">
        <v>1048</v>
      </c>
      <c r="M999">
        <f t="shared" si="76"/>
        <v>3542.21</v>
      </c>
      <c r="N999" s="25">
        <f t="shared" si="77"/>
        <v>0</v>
      </c>
      <c r="O999" s="19">
        <f t="shared" si="78"/>
        <v>0</v>
      </c>
      <c r="P999">
        <v>100</v>
      </c>
      <c r="Q999">
        <v>0</v>
      </c>
      <c r="R999">
        <v>0</v>
      </c>
      <c r="S999">
        <v>950</v>
      </c>
      <c r="T999">
        <v>1.34</v>
      </c>
      <c r="U999" t="s">
        <v>1058</v>
      </c>
      <c r="V999" t="s">
        <v>1059</v>
      </c>
      <c r="W999" t="s">
        <v>1051</v>
      </c>
      <c r="X999" t="s">
        <v>1052</v>
      </c>
      <c r="Y999">
        <v>0</v>
      </c>
      <c r="Z999">
        <v>0</v>
      </c>
      <c r="AA999">
        <v>5</v>
      </c>
      <c r="AB999">
        <f t="shared" si="79"/>
        <v>5</v>
      </c>
      <c r="AC999">
        <v>0</v>
      </c>
      <c r="AD999">
        <v>550</v>
      </c>
      <c r="AE999">
        <v>0</v>
      </c>
      <c r="AF999">
        <v>0</v>
      </c>
      <c r="AG999">
        <v>0</v>
      </c>
      <c r="AH999">
        <v>5</v>
      </c>
    </row>
    <row r="1000" spans="1:34" x14ac:dyDescent="0.25">
      <c r="A1000" t="str">
        <f t="shared" si="75"/>
        <v>GESU25665903918109090</v>
      </c>
      <c r="B1000" t="s">
        <v>385</v>
      </c>
      <c r="C1000" s="22">
        <v>3918109090</v>
      </c>
      <c r="D1000" s="20">
        <v>43728</v>
      </c>
      <c r="E1000" t="s">
        <v>1046</v>
      </c>
      <c r="F1000">
        <v>100</v>
      </c>
      <c r="G1000" t="s">
        <v>1055</v>
      </c>
      <c r="H1000">
        <v>21025</v>
      </c>
      <c r="I1000">
        <v>164917.35</v>
      </c>
      <c r="J1000">
        <v>0</v>
      </c>
      <c r="K1000">
        <v>593.04999999999995</v>
      </c>
      <c r="L1000" t="s">
        <v>1048</v>
      </c>
      <c r="M1000">
        <f t="shared" si="76"/>
        <v>21618.05</v>
      </c>
      <c r="N1000" s="25">
        <f t="shared" si="77"/>
        <v>6.499198586366485</v>
      </c>
      <c r="O1000" s="19">
        <f t="shared" si="78"/>
        <v>6.5</v>
      </c>
      <c r="P1000">
        <v>300</v>
      </c>
      <c r="Q1000">
        <v>0</v>
      </c>
      <c r="R1000">
        <v>0</v>
      </c>
      <c r="S1000">
        <v>300</v>
      </c>
      <c r="T1000">
        <v>8.25</v>
      </c>
      <c r="U1000" t="s">
        <v>1056</v>
      </c>
      <c r="V1000" t="s">
        <v>1057</v>
      </c>
      <c r="W1000" t="s">
        <v>1051</v>
      </c>
      <c r="X1000" t="s">
        <v>1052</v>
      </c>
      <c r="Y1000">
        <v>1405</v>
      </c>
      <c r="Z1000">
        <v>0</v>
      </c>
      <c r="AA1000">
        <v>0</v>
      </c>
      <c r="AB1000">
        <f t="shared" si="79"/>
        <v>1405</v>
      </c>
      <c r="AC1000">
        <v>0</v>
      </c>
      <c r="AD1000">
        <v>4665</v>
      </c>
      <c r="AE1000">
        <v>27</v>
      </c>
      <c r="AF1000">
        <v>0</v>
      </c>
      <c r="AG1000">
        <v>0</v>
      </c>
      <c r="AH1000">
        <v>1432</v>
      </c>
    </row>
    <row r="1001" spans="1:34" x14ac:dyDescent="0.25">
      <c r="A1001" t="str">
        <f t="shared" si="75"/>
        <v>GLDU30844125703209800</v>
      </c>
      <c r="B1001" t="s">
        <v>393</v>
      </c>
      <c r="C1001" s="22">
        <v>5703209800</v>
      </c>
      <c r="D1001" s="20">
        <v>43732</v>
      </c>
      <c r="E1001" t="s">
        <v>1069</v>
      </c>
      <c r="F1001">
        <v>100</v>
      </c>
      <c r="G1001" t="s">
        <v>1047</v>
      </c>
      <c r="H1001">
        <v>11622</v>
      </c>
      <c r="I1001">
        <v>12904.64</v>
      </c>
      <c r="J1001">
        <v>711.46</v>
      </c>
      <c r="K1001">
        <v>349.64</v>
      </c>
      <c r="L1001" t="s">
        <v>1048</v>
      </c>
      <c r="M1001">
        <f t="shared" si="76"/>
        <v>11971.64</v>
      </c>
      <c r="N1001" s="25">
        <f t="shared" si="77"/>
        <v>7.9771860831097499</v>
      </c>
      <c r="O1001" s="19">
        <f t="shared" si="78"/>
        <v>8</v>
      </c>
      <c r="P1001">
        <v>272</v>
      </c>
      <c r="Q1001">
        <v>0</v>
      </c>
      <c r="R1001">
        <v>0</v>
      </c>
      <c r="S1001">
        <v>300</v>
      </c>
      <c r="T1001">
        <v>0.71</v>
      </c>
      <c r="U1001" t="s">
        <v>1056</v>
      </c>
      <c r="V1001" t="s">
        <v>1057</v>
      </c>
      <c r="W1001" t="s">
        <v>1051</v>
      </c>
      <c r="X1001" t="s">
        <v>1052</v>
      </c>
      <c r="Y1001">
        <v>955</v>
      </c>
      <c r="Z1001">
        <v>0</v>
      </c>
      <c r="AA1001">
        <v>0</v>
      </c>
      <c r="AB1001">
        <f t="shared" si="79"/>
        <v>955</v>
      </c>
      <c r="AC1001">
        <v>0</v>
      </c>
      <c r="AD1001">
        <v>2750</v>
      </c>
      <c r="AE1001">
        <v>7</v>
      </c>
      <c r="AF1001">
        <v>0</v>
      </c>
      <c r="AG1001">
        <v>0</v>
      </c>
      <c r="AH1001">
        <v>962</v>
      </c>
    </row>
    <row r="1002" spans="1:34" x14ac:dyDescent="0.25">
      <c r="A1002" t="str">
        <f t="shared" si="75"/>
        <v>GLDU30844124016910000</v>
      </c>
      <c r="B1002" t="s">
        <v>393</v>
      </c>
      <c r="C1002" s="22">
        <v>4016910000</v>
      </c>
      <c r="D1002" s="20">
        <v>43732</v>
      </c>
      <c r="E1002" t="s">
        <v>1069</v>
      </c>
      <c r="F1002">
        <v>200</v>
      </c>
      <c r="G1002" t="s">
        <v>1047</v>
      </c>
      <c r="H1002">
        <v>1193</v>
      </c>
      <c r="I1002">
        <v>1324.59</v>
      </c>
      <c r="J1002">
        <v>711.46</v>
      </c>
      <c r="K1002">
        <v>349.64</v>
      </c>
      <c r="L1002" t="s">
        <v>1048</v>
      </c>
      <c r="M1002">
        <f t="shared" si="76"/>
        <v>1542.6399999999999</v>
      </c>
      <c r="N1002" s="25">
        <f t="shared" si="77"/>
        <v>0</v>
      </c>
      <c r="O1002" s="19">
        <f t="shared" si="78"/>
        <v>0</v>
      </c>
      <c r="P1002">
        <v>28</v>
      </c>
      <c r="Q1002">
        <v>0</v>
      </c>
      <c r="R1002">
        <v>0</v>
      </c>
      <c r="S1002">
        <v>300</v>
      </c>
      <c r="T1002">
        <v>0.71</v>
      </c>
      <c r="U1002" t="s">
        <v>1056</v>
      </c>
      <c r="V1002" t="s">
        <v>1057</v>
      </c>
      <c r="W1002" t="s">
        <v>1051</v>
      </c>
      <c r="X1002" t="s">
        <v>1052</v>
      </c>
      <c r="Y1002">
        <v>0</v>
      </c>
      <c r="Z1002">
        <v>0</v>
      </c>
      <c r="AA1002">
        <v>0</v>
      </c>
      <c r="AB1002">
        <f t="shared" si="79"/>
        <v>0</v>
      </c>
      <c r="AC1002">
        <v>0</v>
      </c>
      <c r="AD1002">
        <v>263</v>
      </c>
      <c r="AE1002">
        <v>0</v>
      </c>
      <c r="AF1002">
        <v>0</v>
      </c>
      <c r="AG1002">
        <v>0</v>
      </c>
      <c r="AH1002">
        <v>0</v>
      </c>
    </row>
    <row r="1003" spans="1:34" x14ac:dyDescent="0.25">
      <c r="A1003" t="str">
        <f t="shared" si="75"/>
        <v>GLDU71954778419899800</v>
      </c>
      <c r="B1003" t="s">
        <v>395</v>
      </c>
      <c r="C1003" s="22">
        <v>8419899800</v>
      </c>
      <c r="D1003" s="20">
        <v>43726</v>
      </c>
      <c r="E1003" t="s">
        <v>1046</v>
      </c>
      <c r="F1003">
        <v>100</v>
      </c>
      <c r="G1003" t="s">
        <v>1047</v>
      </c>
      <c r="H1003">
        <v>10082</v>
      </c>
      <c r="I1003">
        <v>11194.95</v>
      </c>
      <c r="J1003">
        <v>0</v>
      </c>
      <c r="K1003">
        <v>1043.9100000000001</v>
      </c>
      <c r="L1003" t="s">
        <v>1048</v>
      </c>
      <c r="M1003">
        <f t="shared" si="76"/>
        <v>11125.91</v>
      </c>
      <c r="N1003" s="25">
        <f t="shared" si="77"/>
        <v>2.2020670668736311</v>
      </c>
      <c r="O1003" s="19">
        <f t="shared" si="78"/>
        <v>2.3000000000000003</v>
      </c>
      <c r="P1003">
        <v>123</v>
      </c>
      <c r="Q1003">
        <v>0</v>
      </c>
      <c r="R1003">
        <v>0</v>
      </c>
      <c r="S1003">
        <v>950</v>
      </c>
      <c r="T1003">
        <v>4.34</v>
      </c>
      <c r="U1003" t="s">
        <v>1058</v>
      </c>
      <c r="V1003" t="s">
        <v>1059</v>
      </c>
      <c r="W1003" t="s">
        <v>1051</v>
      </c>
      <c r="X1003" t="s">
        <v>1052</v>
      </c>
      <c r="Y1003">
        <v>245</v>
      </c>
      <c r="Z1003">
        <v>0</v>
      </c>
      <c r="AA1003">
        <v>0</v>
      </c>
      <c r="AB1003">
        <f t="shared" si="79"/>
        <v>245</v>
      </c>
      <c r="AC1003">
        <v>0</v>
      </c>
      <c r="AD1003">
        <v>2117</v>
      </c>
      <c r="AE1003">
        <v>13</v>
      </c>
      <c r="AF1003">
        <v>0</v>
      </c>
      <c r="AG1003">
        <v>0</v>
      </c>
      <c r="AH1003">
        <v>258</v>
      </c>
    </row>
    <row r="1004" spans="1:34" x14ac:dyDescent="0.25">
      <c r="A1004" t="str">
        <f t="shared" si="75"/>
        <v>GLDU71954778467295100</v>
      </c>
      <c r="B1004" t="s">
        <v>395</v>
      </c>
      <c r="C1004" s="22">
        <v>8467295100</v>
      </c>
      <c r="D1004" s="20">
        <v>43726</v>
      </c>
      <c r="E1004" t="s">
        <v>1046</v>
      </c>
      <c r="F1004">
        <v>100</v>
      </c>
      <c r="G1004" t="s">
        <v>1047</v>
      </c>
      <c r="H1004">
        <v>10210</v>
      </c>
      <c r="I1004">
        <v>11337.2</v>
      </c>
      <c r="J1004">
        <v>0</v>
      </c>
      <c r="K1004">
        <v>1043.9100000000001</v>
      </c>
      <c r="L1004" t="s">
        <v>1048</v>
      </c>
      <c r="M1004">
        <f t="shared" si="76"/>
        <v>11253.91</v>
      </c>
      <c r="N1004" s="25">
        <f t="shared" si="77"/>
        <v>2.479138361689404</v>
      </c>
      <c r="O1004" s="19">
        <f t="shared" si="78"/>
        <v>2.5</v>
      </c>
      <c r="P1004">
        <v>124</v>
      </c>
      <c r="Q1004">
        <v>0</v>
      </c>
      <c r="R1004">
        <v>0</v>
      </c>
      <c r="S1004">
        <v>950</v>
      </c>
      <c r="T1004">
        <v>4.34</v>
      </c>
      <c r="U1004" t="s">
        <v>1058</v>
      </c>
      <c r="V1004" t="s">
        <v>1059</v>
      </c>
      <c r="W1004" t="s">
        <v>1051</v>
      </c>
      <c r="X1004" t="s">
        <v>1052</v>
      </c>
      <c r="Y1004">
        <v>279</v>
      </c>
      <c r="Z1004">
        <v>0</v>
      </c>
      <c r="AA1004">
        <v>0</v>
      </c>
      <c r="AB1004">
        <f t="shared" si="79"/>
        <v>279</v>
      </c>
      <c r="AC1004">
        <v>0</v>
      </c>
      <c r="AD1004">
        <v>2150</v>
      </c>
      <c r="AE1004">
        <v>0</v>
      </c>
      <c r="AF1004">
        <v>0</v>
      </c>
      <c r="AG1004">
        <v>0</v>
      </c>
      <c r="AH1004">
        <v>279</v>
      </c>
    </row>
    <row r="1005" spans="1:34" x14ac:dyDescent="0.25">
      <c r="A1005" t="str">
        <f t="shared" si="75"/>
        <v>GLDU71954778467295900</v>
      </c>
      <c r="B1005" t="s">
        <v>395</v>
      </c>
      <c r="C1005" s="22">
        <v>8467295900</v>
      </c>
      <c r="D1005" s="20">
        <v>43726</v>
      </c>
      <c r="E1005" t="s">
        <v>1046</v>
      </c>
      <c r="F1005">
        <v>100</v>
      </c>
      <c r="G1005" t="s">
        <v>1047</v>
      </c>
      <c r="H1005">
        <v>19304</v>
      </c>
      <c r="I1005">
        <v>21435.34</v>
      </c>
      <c r="J1005">
        <v>0</v>
      </c>
      <c r="K1005">
        <v>1043.9100000000001</v>
      </c>
      <c r="L1005" t="s">
        <v>1048</v>
      </c>
      <c r="M1005">
        <f t="shared" si="76"/>
        <v>20347.91</v>
      </c>
      <c r="N1005" s="25">
        <f t="shared" si="77"/>
        <v>2.5948610938420704</v>
      </c>
      <c r="O1005" s="19">
        <f t="shared" si="78"/>
        <v>2.6</v>
      </c>
      <c r="P1005">
        <v>235</v>
      </c>
      <c r="Q1005">
        <v>0</v>
      </c>
      <c r="R1005">
        <v>0</v>
      </c>
      <c r="S1005">
        <v>950</v>
      </c>
      <c r="T1005">
        <v>4.34</v>
      </c>
      <c r="U1005" t="s">
        <v>1058</v>
      </c>
      <c r="V1005" t="s">
        <v>1059</v>
      </c>
      <c r="W1005" t="s">
        <v>1051</v>
      </c>
      <c r="X1005" t="s">
        <v>1052</v>
      </c>
      <c r="Y1005">
        <v>528</v>
      </c>
      <c r="Z1005">
        <v>0</v>
      </c>
      <c r="AA1005">
        <v>0</v>
      </c>
      <c r="AB1005">
        <f t="shared" si="79"/>
        <v>528</v>
      </c>
      <c r="AC1005">
        <v>0</v>
      </c>
      <c r="AD1005">
        <v>4065</v>
      </c>
      <c r="AE1005">
        <v>0</v>
      </c>
      <c r="AF1005">
        <v>0</v>
      </c>
      <c r="AG1005">
        <v>0</v>
      </c>
      <c r="AH1005">
        <v>528</v>
      </c>
    </row>
    <row r="1006" spans="1:34" x14ac:dyDescent="0.25">
      <c r="A1006" t="str">
        <f t="shared" si="75"/>
        <v>GLDU71954778465920000</v>
      </c>
      <c r="B1006" t="s">
        <v>395</v>
      </c>
      <c r="C1006" s="22">
        <v>8465920000</v>
      </c>
      <c r="D1006" s="20">
        <v>43726</v>
      </c>
      <c r="E1006" t="s">
        <v>1046</v>
      </c>
      <c r="F1006">
        <v>100</v>
      </c>
      <c r="G1006" t="s">
        <v>1047</v>
      </c>
      <c r="H1006">
        <v>22515</v>
      </c>
      <c r="I1006">
        <v>25001.02</v>
      </c>
      <c r="J1006">
        <v>0</v>
      </c>
      <c r="K1006">
        <v>1043.9100000000001</v>
      </c>
      <c r="L1006" t="s">
        <v>1048</v>
      </c>
      <c r="M1006">
        <f t="shared" si="76"/>
        <v>23558.91</v>
      </c>
      <c r="N1006" s="25">
        <f t="shared" si="77"/>
        <v>2.6147219884111785</v>
      </c>
      <c r="O1006" s="19">
        <f t="shared" si="78"/>
        <v>2.7</v>
      </c>
      <c r="P1006">
        <v>274</v>
      </c>
      <c r="Q1006">
        <v>0</v>
      </c>
      <c r="R1006">
        <v>0</v>
      </c>
      <c r="S1006">
        <v>950</v>
      </c>
      <c r="T1006">
        <v>4.34</v>
      </c>
      <c r="U1006" t="s">
        <v>1058</v>
      </c>
      <c r="V1006" t="s">
        <v>1059</v>
      </c>
      <c r="W1006" t="s">
        <v>1051</v>
      </c>
      <c r="X1006" t="s">
        <v>1052</v>
      </c>
      <c r="Y1006">
        <v>616</v>
      </c>
      <c r="Z1006">
        <v>0</v>
      </c>
      <c r="AA1006">
        <v>0</v>
      </c>
      <c r="AB1006">
        <f t="shared" si="79"/>
        <v>616</v>
      </c>
      <c r="AC1006">
        <v>0</v>
      </c>
      <c r="AD1006">
        <v>4741</v>
      </c>
      <c r="AE1006">
        <v>0</v>
      </c>
      <c r="AF1006">
        <v>0</v>
      </c>
      <c r="AG1006">
        <v>0</v>
      </c>
      <c r="AH1006">
        <v>616</v>
      </c>
    </row>
    <row r="1007" spans="1:34" x14ac:dyDescent="0.25">
      <c r="A1007" t="str">
        <f t="shared" si="75"/>
        <v>GLDU71954778467219900</v>
      </c>
      <c r="B1007" t="s">
        <v>395</v>
      </c>
      <c r="C1007" s="22">
        <v>8467219900</v>
      </c>
      <c r="D1007" s="20">
        <v>43726</v>
      </c>
      <c r="E1007" t="s">
        <v>1046</v>
      </c>
      <c r="F1007">
        <v>100</v>
      </c>
      <c r="G1007" t="s">
        <v>1047</v>
      </c>
      <c r="H1007">
        <v>4121</v>
      </c>
      <c r="I1007">
        <v>4575.9799999999996</v>
      </c>
      <c r="J1007">
        <v>0</v>
      </c>
      <c r="K1007">
        <v>1043.9100000000001</v>
      </c>
      <c r="L1007" t="s">
        <v>1048</v>
      </c>
      <c r="M1007">
        <f t="shared" si="76"/>
        <v>5164.91</v>
      </c>
      <c r="N1007" s="25">
        <f t="shared" si="77"/>
        <v>2.1878406400111525</v>
      </c>
      <c r="O1007" s="19">
        <f t="shared" si="78"/>
        <v>2.2000000000000002</v>
      </c>
      <c r="P1007">
        <v>50</v>
      </c>
      <c r="Q1007">
        <v>0</v>
      </c>
      <c r="R1007">
        <v>0</v>
      </c>
      <c r="S1007">
        <v>950</v>
      </c>
      <c r="T1007">
        <v>4.34</v>
      </c>
      <c r="U1007" t="s">
        <v>1058</v>
      </c>
      <c r="V1007" t="s">
        <v>1059</v>
      </c>
      <c r="W1007" t="s">
        <v>1051</v>
      </c>
      <c r="X1007" t="s">
        <v>1052</v>
      </c>
      <c r="Y1007">
        <v>113</v>
      </c>
      <c r="Z1007">
        <v>0</v>
      </c>
      <c r="AA1007">
        <v>0</v>
      </c>
      <c r="AB1007">
        <f t="shared" si="79"/>
        <v>113</v>
      </c>
      <c r="AC1007">
        <v>0</v>
      </c>
      <c r="AD1007">
        <v>868</v>
      </c>
      <c r="AE1007">
        <v>0</v>
      </c>
      <c r="AF1007">
        <v>0</v>
      </c>
      <c r="AG1007">
        <v>0</v>
      </c>
      <c r="AH1007">
        <v>113</v>
      </c>
    </row>
    <row r="1008" spans="1:34" x14ac:dyDescent="0.25">
      <c r="A1008" t="str">
        <f t="shared" si="75"/>
        <v>GLDU71954778467229000</v>
      </c>
      <c r="B1008" t="s">
        <v>395</v>
      </c>
      <c r="C1008" s="22">
        <v>8467229000</v>
      </c>
      <c r="D1008" s="20">
        <v>43726</v>
      </c>
      <c r="E1008" t="s">
        <v>1046</v>
      </c>
      <c r="F1008">
        <v>100</v>
      </c>
      <c r="G1008" t="s">
        <v>1047</v>
      </c>
      <c r="H1008">
        <v>10242</v>
      </c>
      <c r="I1008">
        <v>11373.26</v>
      </c>
      <c r="J1008">
        <v>0</v>
      </c>
      <c r="K1008">
        <v>1043.9100000000001</v>
      </c>
      <c r="L1008" t="s">
        <v>1048</v>
      </c>
      <c r="M1008">
        <f t="shared" si="76"/>
        <v>11285.91</v>
      </c>
      <c r="N1008" s="25">
        <f t="shared" si="77"/>
        <v>2.4809696338177427</v>
      </c>
      <c r="O1008" s="19">
        <f t="shared" si="78"/>
        <v>2.5</v>
      </c>
      <c r="P1008">
        <v>125</v>
      </c>
      <c r="Q1008">
        <v>0</v>
      </c>
      <c r="R1008">
        <v>0</v>
      </c>
      <c r="S1008">
        <v>950</v>
      </c>
      <c r="T1008">
        <v>4.34</v>
      </c>
      <c r="U1008" t="s">
        <v>1058</v>
      </c>
      <c r="V1008" t="s">
        <v>1059</v>
      </c>
      <c r="W1008" t="s">
        <v>1051</v>
      </c>
      <c r="X1008" t="s">
        <v>1052</v>
      </c>
      <c r="Y1008">
        <v>280</v>
      </c>
      <c r="Z1008">
        <v>0</v>
      </c>
      <c r="AA1008">
        <v>0</v>
      </c>
      <c r="AB1008">
        <f t="shared" si="79"/>
        <v>280</v>
      </c>
      <c r="AC1008">
        <v>0</v>
      </c>
      <c r="AD1008">
        <v>2157</v>
      </c>
      <c r="AE1008">
        <v>0</v>
      </c>
      <c r="AF1008">
        <v>0</v>
      </c>
      <c r="AG1008">
        <v>0</v>
      </c>
      <c r="AH1008">
        <v>280</v>
      </c>
    </row>
    <row r="1009" spans="1:34" x14ac:dyDescent="0.25">
      <c r="A1009" t="str">
        <f t="shared" si="75"/>
        <v>GLDU71954778467990090</v>
      </c>
      <c r="B1009" t="s">
        <v>395</v>
      </c>
      <c r="C1009" s="22">
        <v>8467990090</v>
      </c>
      <c r="D1009" s="20">
        <v>43726</v>
      </c>
      <c r="E1009" t="s">
        <v>1046</v>
      </c>
      <c r="F1009">
        <v>100</v>
      </c>
      <c r="G1009" t="s">
        <v>1047</v>
      </c>
      <c r="H1009">
        <v>1340</v>
      </c>
      <c r="I1009">
        <v>1488.18</v>
      </c>
      <c r="J1009">
        <v>0</v>
      </c>
      <c r="K1009">
        <v>1043.9100000000001</v>
      </c>
      <c r="L1009" t="s">
        <v>1048</v>
      </c>
      <c r="M1009">
        <f t="shared" si="76"/>
        <v>2383.91</v>
      </c>
      <c r="N1009" s="25">
        <f t="shared" si="77"/>
        <v>0.9648015235474493</v>
      </c>
      <c r="O1009" s="19">
        <f t="shared" si="78"/>
        <v>1</v>
      </c>
      <c r="P1009">
        <v>16</v>
      </c>
      <c r="Q1009">
        <v>0</v>
      </c>
      <c r="R1009">
        <v>0</v>
      </c>
      <c r="S1009">
        <v>950</v>
      </c>
      <c r="T1009">
        <v>4.34</v>
      </c>
      <c r="U1009" t="s">
        <v>1058</v>
      </c>
      <c r="V1009" t="s">
        <v>1059</v>
      </c>
      <c r="W1009" t="s">
        <v>1051</v>
      </c>
      <c r="X1009" t="s">
        <v>1052</v>
      </c>
      <c r="Y1009">
        <v>23</v>
      </c>
      <c r="Z1009">
        <v>0</v>
      </c>
      <c r="AA1009">
        <v>0</v>
      </c>
      <c r="AB1009">
        <f t="shared" si="79"/>
        <v>23</v>
      </c>
      <c r="AC1009">
        <v>0</v>
      </c>
      <c r="AD1009">
        <v>279</v>
      </c>
      <c r="AE1009">
        <v>0</v>
      </c>
      <c r="AF1009">
        <v>0</v>
      </c>
      <c r="AG1009">
        <v>0</v>
      </c>
      <c r="AH1009">
        <v>23</v>
      </c>
    </row>
    <row r="1010" spans="1:34" x14ac:dyDescent="0.25">
      <c r="A1010" t="str">
        <f t="shared" si="75"/>
        <v>GLDU71954778202998000</v>
      </c>
      <c r="B1010" t="s">
        <v>395</v>
      </c>
      <c r="C1010" s="22">
        <v>8202998000</v>
      </c>
      <c r="D1010" s="20">
        <v>43726</v>
      </c>
      <c r="E1010" t="s">
        <v>1046</v>
      </c>
      <c r="F1010">
        <v>100</v>
      </c>
      <c r="G1010" t="s">
        <v>1047</v>
      </c>
      <c r="H1010">
        <v>300</v>
      </c>
      <c r="I1010">
        <v>333.06</v>
      </c>
      <c r="J1010">
        <v>0</v>
      </c>
      <c r="K1010">
        <v>1043.9100000000001</v>
      </c>
      <c r="L1010" t="s">
        <v>1048</v>
      </c>
      <c r="M1010">
        <f t="shared" si="76"/>
        <v>1343.91</v>
      </c>
      <c r="N1010" s="25">
        <f t="shared" si="77"/>
        <v>0.5952779576013274</v>
      </c>
      <c r="O1010" s="19">
        <f t="shared" si="78"/>
        <v>0.6</v>
      </c>
      <c r="P1010">
        <v>4</v>
      </c>
      <c r="Q1010">
        <v>0</v>
      </c>
      <c r="R1010">
        <v>0</v>
      </c>
      <c r="S1010">
        <v>950</v>
      </c>
      <c r="T1010">
        <v>4.34</v>
      </c>
      <c r="U1010" t="s">
        <v>1058</v>
      </c>
      <c r="V1010" t="s">
        <v>1059</v>
      </c>
      <c r="W1010" t="s">
        <v>1051</v>
      </c>
      <c r="X1010" t="s">
        <v>1052</v>
      </c>
      <c r="Y1010">
        <v>8</v>
      </c>
      <c r="Z1010">
        <v>0</v>
      </c>
      <c r="AA1010">
        <v>0</v>
      </c>
      <c r="AB1010">
        <f t="shared" si="79"/>
        <v>8</v>
      </c>
      <c r="AC1010">
        <v>0</v>
      </c>
      <c r="AD1010">
        <v>63</v>
      </c>
      <c r="AE1010">
        <v>0</v>
      </c>
      <c r="AF1010">
        <v>0</v>
      </c>
      <c r="AG1010">
        <v>0</v>
      </c>
      <c r="AH1010">
        <v>8</v>
      </c>
    </row>
    <row r="1011" spans="1:34" x14ac:dyDescent="0.25">
      <c r="A1011" t="str">
        <f t="shared" si="75"/>
        <v>HJMU44173147009910090</v>
      </c>
      <c r="B1011" t="s">
        <v>413</v>
      </c>
      <c r="C1011" s="22">
        <v>7009910090</v>
      </c>
      <c r="D1011" s="20">
        <v>43733</v>
      </c>
      <c r="E1011" t="s">
        <v>1046</v>
      </c>
      <c r="F1011">
        <v>100</v>
      </c>
      <c r="G1011" t="s">
        <v>1047</v>
      </c>
      <c r="H1011">
        <v>21522</v>
      </c>
      <c r="I1011">
        <v>23897.79</v>
      </c>
      <c r="J1011">
        <v>0</v>
      </c>
      <c r="K1011">
        <v>986.07</v>
      </c>
      <c r="L1011" t="s">
        <v>1048</v>
      </c>
      <c r="M1011">
        <f t="shared" si="76"/>
        <v>22508.07</v>
      </c>
      <c r="N1011" s="25">
        <f t="shared" si="77"/>
        <v>3.9985658477159527</v>
      </c>
      <c r="O1011" s="19">
        <f t="shared" si="78"/>
        <v>4</v>
      </c>
      <c r="P1011">
        <v>700</v>
      </c>
      <c r="Q1011">
        <v>0</v>
      </c>
      <c r="R1011">
        <v>0</v>
      </c>
      <c r="S1011">
        <v>700</v>
      </c>
      <c r="T1011">
        <v>1.19</v>
      </c>
      <c r="U1011" t="s">
        <v>1049</v>
      </c>
      <c r="V1011" t="s">
        <v>1050</v>
      </c>
      <c r="W1011" t="s">
        <v>1051</v>
      </c>
      <c r="X1011" t="s">
        <v>1052</v>
      </c>
      <c r="Y1011">
        <v>900</v>
      </c>
      <c r="Z1011">
        <v>0</v>
      </c>
      <c r="AA1011">
        <v>0</v>
      </c>
      <c r="AB1011">
        <f t="shared" si="79"/>
        <v>900</v>
      </c>
      <c r="AC1011">
        <v>0</v>
      </c>
      <c r="AD1011">
        <v>4822</v>
      </c>
      <c r="AE1011">
        <v>0</v>
      </c>
      <c r="AF1011">
        <v>0</v>
      </c>
      <c r="AG1011">
        <v>0</v>
      </c>
      <c r="AH1011">
        <v>900</v>
      </c>
    </row>
    <row r="1012" spans="1:34" x14ac:dyDescent="0.25">
      <c r="A1012" t="str">
        <f t="shared" si="75"/>
        <v>HLBU11234318516299900</v>
      </c>
      <c r="B1012" t="s">
        <v>415</v>
      </c>
      <c r="C1012" s="22">
        <v>8516299900</v>
      </c>
      <c r="D1012" s="20">
        <v>43726</v>
      </c>
      <c r="E1012" t="s">
        <v>1046</v>
      </c>
      <c r="F1012">
        <v>100</v>
      </c>
      <c r="G1012" t="s">
        <v>1047</v>
      </c>
      <c r="H1012">
        <v>77932</v>
      </c>
      <c r="I1012">
        <v>86536</v>
      </c>
      <c r="J1012">
        <v>0</v>
      </c>
      <c r="K1012">
        <v>1043.9000000000001</v>
      </c>
      <c r="L1012" t="s">
        <v>1048</v>
      </c>
      <c r="M1012">
        <f t="shared" si="76"/>
        <v>78975.899999999994</v>
      </c>
      <c r="N1012" s="25">
        <f t="shared" si="77"/>
        <v>2.6995577131757917</v>
      </c>
      <c r="O1012" s="19">
        <f t="shared" si="78"/>
        <v>2.7</v>
      </c>
      <c r="P1012">
        <v>950</v>
      </c>
      <c r="Q1012">
        <v>0</v>
      </c>
      <c r="R1012">
        <v>0</v>
      </c>
      <c r="S1012">
        <v>950</v>
      </c>
      <c r="T1012">
        <v>4.33</v>
      </c>
      <c r="U1012" t="s">
        <v>1058</v>
      </c>
      <c r="V1012" t="s">
        <v>1059</v>
      </c>
      <c r="W1012" t="s">
        <v>1051</v>
      </c>
      <c r="X1012" t="s">
        <v>1052</v>
      </c>
      <c r="Y1012">
        <v>2132</v>
      </c>
      <c r="Z1012">
        <v>0</v>
      </c>
      <c r="AA1012">
        <v>0</v>
      </c>
      <c r="AB1012">
        <f t="shared" si="79"/>
        <v>2132</v>
      </c>
      <c r="AC1012">
        <v>0</v>
      </c>
      <c r="AD1012">
        <v>16412</v>
      </c>
      <c r="AE1012">
        <v>13</v>
      </c>
      <c r="AF1012">
        <v>0</v>
      </c>
      <c r="AG1012">
        <v>0</v>
      </c>
      <c r="AH1012">
        <v>2145</v>
      </c>
    </row>
    <row r="1013" spans="1:34" x14ac:dyDescent="0.25">
      <c r="A1013" t="str">
        <f t="shared" si="75"/>
        <v>HLBU11267238516299900</v>
      </c>
      <c r="B1013" t="s">
        <v>416</v>
      </c>
      <c r="C1013" s="22">
        <v>8516299900</v>
      </c>
      <c r="D1013" s="20">
        <v>43726</v>
      </c>
      <c r="E1013" t="s">
        <v>1046</v>
      </c>
      <c r="F1013">
        <v>100</v>
      </c>
      <c r="G1013" t="s">
        <v>1047</v>
      </c>
      <c r="H1013">
        <v>29719</v>
      </c>
      <c r="I1013">
        <v>33000</v>
      </c>
      <c r="J1013">
        <v>0</v>
      </c>
      <c r="K1013">
        <v>1042.22</v>
      </c>
      <c r="L1013" t="s">
        <v>1048</v>
      </c>
      <c r="M1013">
        <f t="shared" si="76"/>
        <v>30761.22</v>
      </c>
      <c r="N1013" s="25">
        <f t="shared" si="77"/>
        <v>2.6689448597942476</v>
      </c>
      <c r="O1013" s="19">
        <f t="shared" si="78"/>
        <v>2.7</v>
      </c>
      <c r="P1013">
        <v>637</v>
      </c>
      <c r="Q1013">
        <v>0</v>
      </c>
      <c r="R1013">
        <v>0</v>
      </c>
      <c r="S1013">
        <v>950</v>
      </c>
      <c r="T1013">
        <v>2.46</v>
      </c>
      <c r="U1013" t="s">
        <v>1058</v>
      </c>
      <c r="V1013" t="s">
        <v>1059</v>
      </c>
      <c r="W1013" t="s">
        <v>1051</v>
      </c>
      <c r="X1013" t="s">
        <v>1052</v>
      </c>
      <c r="Y1013">
        <v>821</v>
      </c>
      <c r="Z1013">
        <v>0</v>
      </c>
      <c r="AA1013">
        <v>0</v>
      </c>
      <c r="AB1013">
        <f t="shared" si="79"/>
        <v>821</v>
      </c>
      <c r="AC1013">
        <v>0</v>
      </c>
      <c r="AD1013">
        <v>6375</v>
      </c>
      <c r="AE1013">
        <v>13</v>
      </c>
      <c r="AF1013">
        <v>0</v>
      </c>
      <c r="AG1013">
        <v>0</v>
      </c>
      <c r="AH1013">
        <v>834</v>
      </c>
    </row>
    <row r="1014" spans="1:34" x14ac:dyDescent="0.25">
      <c r="A1014" t="str">
        <f t="shared" si="75"/>
        <v>HLBU11267238516295000</v>
      </c>
      <c r="B1014" t="s">
        <v>416</v>
      </c>
      <c r="C1014" s="22">
        <v>8516295000</v>
      </c>
      <c r="D1014" s="20">
        <v>43726</v>
      </c>
      <c r="E1014" t="s">
        <v>1046</v>
      </c>
      <c r="F1014">
        <v>100</v>
      </c>
      <c r="G1014" t="s">
        <v>1047</v>
      </c>
      <c r="H1014">
        <v>14625</v>
      </c>
      <c r="I1014">
        <v>16240</v>
      </c>
      <c r="J1014">
        <v>0</v>
      </c>
      <c r="K1014">
        <v>1042.22</v>
      </c>
      <c r="L1014" t="s">
        <v>1048</v>
      </c>
      <c r="M1014">
        <f t="shared" si="76"/>
        <v>15667.22</v>
      </c>
      <c r="N1014" s="25">
        <f t="shared" si="77"/>
        <v>2.5786323291560342</v>
      </c>
      <c r="O1014" s="19">
        <f t="shared" si="78"/>
        <v>2.6</v>
      </c>
      <c r="P1014">
        <v>313</v>
      </c>
      <c r="Q1014">
        <v>0</v>
      </c>
      <c r="R1014">
        <v>0</v>
      </c>
      <c r="S1014">
        <v>950</v>
      </c>
      <c r="T1014">
        <v>2.46</v>
      </c>
      <c r="U1014" t="s">
        <v>1058</v>
      </c>
      <c r="V1014" t="s">
        <v>1059</v>
      </c>
      <c r="W1014" t="s">
        <v>1051</v>
      </c>
      <c r="X1014" t="s">
        <v>1052</v>
      </c>
      <c r="Y1014">
        <v>404</v>
      </c>
      <c r="Z1014">
        <v>0</v>
      </c>
      <c r="AA1014">
        <v>0</v>
      </c>
      <c r="AB1014">
        <f t="shared" si="79"/>
        <v>404</v>
      </c>
      <c r="AC1014">
        <v>0</v>
      </c>
      <c r="AD1014">
        <v>3137</v>
      </c>
      <c r="AE1014">
        <v>0</v>
      </c>
      <c r="AF1014">
        <v>0</v>
      </c>
      <c r="AG1014">
        <v>0</v>
      </c>
      <c r="AH1014">
        <v>404</v>
      </c>
    </row>
    <row r="1015" spans="1:34" x14ac:dyDescent="0.25">
      <c r="A1015" t="str">
        <f t="shared" si="75"/>
        <v>HLBU12531908716800000</v>
      </c>
      <c r="B1015" t="s">
        <v>418</v>
      </c>
      <c r="C1015" s="22">
        <v>8716800000</v>
      </c>
      <c r="D1015" s="20">
        <v>43726</v>
      </c>
      <c r="E1015" t="s">
        <v>1046</v>
      </c>
      <c r="F1015">
        <v>100</v>
      </c>
      <c r="G1015" t="s">
        <v>1047</v>
      </c>
      <c r="H1015">
        <v>48743</v>
      </c>
      <c r="I1015">
        <v>54124.26</v>
      </c>
      <c r="J1015">
        <v>0</v>
      </c>
      <c r="K1015">
        <v>1042.44</v>
      </c>
      <c r="L1015" t="s">
        <v>1048</v>
      </c>
      <c r="M1015">
        <f t="shared" si="76"/>
        <v>49785.440000000002</v>
      </c>
      <c r="N1015" s="25">
        <f t="shared" si="77"/>
        <v>1.6992920018382884</v>
      </c>
      <c r="O1015" s="19">
        <f t="shared" si="78"/>
        <v>1.7000000000000002</v>
      </c>
      <c r="P1015">
        <v>950</v>
      </c>
      <c r="Q1015">
        <v>0</v>
      </c>
      <c r="R1015">
        <v>0</v>
      </c>
      <c r="S1015">
        <v>950</v>
      </c>
      <c r="T1015">
        <v>2.71</v>
      </c>
      <c r="U1015" t="s">
        <v>1058</v>
      </c>
      <c r="V1015" t="s">
        <v>1059</v>
      </c>
      <c r="W1015" t="s">
        <v>1051</v>
      </c>
      <c r="X1015" t="s">
        <v>1052</v>
      </c>
      <c r="Y1015">
        <v>846</v>
      </c>
      <c r="Z1015">
        <v>0</v>
      </c>
      <c r="AA1015">
        <v>0</v>
      </c>
      <c r="AB1015">
        <f t="shared" si="79"/>
        <v>846</v>
      </c>
      <c r="AC1015">
        <v>0</v>
      </c>
      <c r="AD1015">
        <v>10316</v>
      </c>
      <c r="AE1015">
        <v>13</v>
      </c>
      <c r="AF1015">
        <v>0</v>
      </c>
      <c r="AG1015">
        <v>0</v>
      </c>
      <c r="AH1015">
        <v>859</v>
      </c>
    </row>
    <row r="1016" spans="1:34" x14ac:dyDescent="0.25">
      <c r="A1016" t="str">
        <f t="shared" si="75"/>
        <v>HLBU14666008516299900</v>
      </c>
      <c r="B1016" t="s">
        <v>420</v>
      </c>
      <c r="C1016" s="22">
        <v>8516299900</v>
      </c>
      <c r="D1016" s="20">
        <v>43726</v>
      </c>
      <c r="E1016" t="s">
        <v>1046</v>
      </c>
      <c r="F1016">
        <v>100</v>
      </c>
      <c r="G1016" t="s">
        <v>1047</v>
      </c>
      <c r="H1016">
        <v>71203</v>
      </c>
      <c r="I1016">
        <v>79064</v>
      </c>
      <c r="J1016">
        <v>0</v>
      </c>
      <c r="K1016">
        <v>1043.56</v>
      </c>
      <c r="L1016" t="s">
        <v>1048</v>
      </c>
      <c r="M1016">
        <f t="shared" si="76"/>
        <v>72246.559999999998</v>
      </c>
      <c r="N1016" s="25">
        <f t="shared" si="77"/>
        <v>2.7004745969911923</v>
      </c>
      <c r="O1016" s="19">
        <f t="shared" si="78"/>
        <v>2.8000000000000003</v>
      </c>
      <c r="P1016">
        <v>950</v>
      </c>
      <c r="Q1016">
        <v>0</v>
      </c>
      <c r="R1016">
        <v>0</v>
      </c>
      <c r="S1016">
        <v>950</v>
      </c>
      <c r="T1016">
        <v>3.95</v>
      </c>
      <c r="U1016" t="s">
        <v>1058</v>
      </c>
      <c r="V1016" t="s">
        <v>1059</v>
      </c>
      <c r="W1016" t="s">
        <v>1051</v>
      </c>
      <c r="X1016" t="s">
        <v>1052</v>
      </c>
      <c r="Y1016">
        <v>1951</v>
      </c>
      <c r="Z1016">
        <v>0</v>
      </c>
      <c r="AA1016">
        <v>0</v>
      </c>
      <c r="AB1016">
        <f t="shared" si="79"/>
        <v>1951</v>
      </c>
      <c r="AC1016">
        <v>0</v>
      </c>
      <c r="AD1016">
        <v>15030</v>
      </c>
      <c r="AE1016">
        <v>13</v>
      </c>
      <c r="AF1016">
        <v>0</v>
      </c>
      <c r="AG1016">
        <v>0</v>
      </c>
      <c r="AH1016">
        <v>1964</v>
      </c>
    </row>
    <row r="1017" spans="1:34" x14ac:dyDescent="0.25">
      <c r="A1017" t="str">
        <f t="shared" si="75"/>
        <v>HLBU18602808516291000</v>
      </c>
      <c r="B1017" t="s">
        <v>426</v>
      </c>
      <c r="C1017" s="22">
        <v>8516291000</v>
      </c>
      <c r="D1017" s="20">
        <v>43731</v>
      </c>
      <c r="E1017" t="s">
        <v>1046</v>
      </c>
      <c r="F1017">
        <v>100</v>
      </c>
      <c r="G1017" t="s">
        <v>1047</v>
      </c>
      <c r="H1017">
        <v>20858</v>
      </c>
      <c r="I1017">
        <v>23161</v>
      </c>
      <c r="J1017">
        <v>0</v>
      </c>
      <c r="K1017">
        <v>914.04</v>
      </c>
      <c r="L1017" t="s">
        <v>1048</v>
      </c>
      <c r="M1017">
        <f t="shared" si="76"/>
        <v>21772.04</v>
      </c>
      <c r="N1017" s="25">
        <f t="shared" si="77"/>
        <v>2.7007115548198515</v>
      </c>
      <c r="O1017" s="19">
        <f t="shared" si="78"/>
        <v>2.8000000000000003</v>
      </c>
      <c r="P1017">
        <v>300</v>
      </c>
      <c r="Q1017">
        <v>0</v>
      </c>
      <c r="R1017">
        <v>0</v>
      </c>
      <c r="S1017">
        <v>300</v>
      </c>
      <c r="T1017">
        <v>1.1599999999999999</v>
      </c>
      <c r="U1017" t="s">
        <v>1056</v>
      </c>
      <c r="V1017" t="s">
        <v>1057</v>
      </c>
      <c r="W1017" t="s">
        <v>1051</v>
      </c>
      <c r="X1017" t="s">
        <v>1052</v>
      </c>
      <c r="Y1017">
        <v>588</v>
      </c>
      <c r="Z1017">
        <v>0</v>
      </c>
      <c r="AA1017">
        <v>0</v>
      </c>
      <c r="AB1017">
        <f t="shared" si="79"/>
        <v>588</v>
      </c>
      <c r="AC1017">
        <v>0</v>
      </c>
      <c r="AD1017">
        <v>4532</v>
      </c>
      <c r="AE1017">
        <v>12</v>
      </c>
      <c r="AF1017">
        <v>0</v>
      </c>
      <c r="AG1017">
        <v>0</v>
      </c>
      <c r="AH1017">
        <v>600</v>
      </c>
    </row>
    <row r="1018" spans="1:34" x14ac:dyDescent="0.25">
      <c r="A1018" t="str">
        <f t="shared" si="75"/>
        <v>HLBU25847837318240090</v>
      </c>
      <c r="B1018" t="s">
        <v>436</v>
      </c>
      <c r="C1018" s="22">
        <v>7318240090</v>
      </c>
      <c r="D1018" s="20">
        <v>43731</v>
      </c>
      <c r="E1018" t="s">
        <v>1046</v>
      </c>
      <c r="F1018">
        <v>100</v>
      </c>
      <c r="G1018" t="s">
        <v>1047</v>
      </c>
      <c r="H1018">
        <v>10396</v>
      </c>
      <c r="I1018">
        <v>11544</v>
      </c>
      <c r="J1018">
        <v>7</v>
      </c>
      <c r="K1018">
        <v>914.58</v>
      </c>
      <c r="L1018" t="s">
        <v>1048</v>
      </c>
      <c r="M1018">
        <f t="shared" si="76"/>
        <v>11310.58</v>
      </c>
      <c r="N1018" s="25">
        <f t="shared" si="77"/>
        <v>3.5011467139616186</v>
      </c>
      <c r="O1018" s="19">
        <f t="shared" si="78"/>
        <v>3.6</v>
      </c>
      <c r="P1018">
        <v>99</v>
      </c>
      <c r="Q1018">
        <v>0</v>
      </c>
      <c r="R1018">
        <v>0</v>
      </c>
      <c r="S1018">
        <v>300</v>
      </c>
      <c r="T1018">
        <v>1.75</v>
      </c>
      <c r="U1018" t="s">
        <v>1056</v>
      </c>
      <c r="V1018" t="s">
        <v>1057</v>
      </c>
      <c r="W1018" t="s">
        <v>1051</v>
      </c>
      <c r="X1018" t="s">
        <v>1052</v>
      </c>
      <c r="Y1018">
        <v>396</v>
      </c>
      <c r="Z1018">
        <v>0</v>
      </c>
      <c r="AA1018">
        <v>0</v>
      </c>
      <c r="AB1018">
        <f t="shared" si="79"/>
        <v>396</v>
      </c>
      <c r="AC1018">
        <v>0</v>
      </c>
      <c r="AD1018">
        <v>2239</v>
      </c>
      <c r="AE1018">
        <v>25</v>
      </c>
      <c r="AF1018">
        <v>0</v>
      </c>
      <c r="AG1018">
        <v>0</v>
      </c>
      <c r="AH1018">
        <v>421</v>
      </c>
    </row>
    <row r="1019" spans="1:34" x14ac:dyDescent="0.25">
      <c r="A1019" t="str">
        <f t="shared" si="75"/>
        <v>HLBU25847833926909790</v>
      </c>
      <c r="B1019" t="s">
        <v>436</v>
      </c>
      <c r="C1019" s="22">
        <v>3926909790</v>
      </c>
      <c r="D1019" s="20">
        <v>43731</v>
      </c>
      <c r="E1019" t="s">
        <v>1046</v>
      </c>
      <c r="F1019">
        <v>100</v>
      </c>
      <c r="G1019" t="s">
        <v>1047</v>
      </c>
      <c r="H1019">
        <v>12016</v>
      </c>
      <c r="I1019">
        <v>13342.56</v>
      </c>
      <c r="J1019">
        <v>7</v>
      </c>
      <c r="K1019">
        <v>914.58</v>
      </c>
      <c r="L1019" t="s">
        <v>1048</v>
      </c>
      <c r="M1019">
        <f t="shared" si="76"/>
        <v>12930.58</v>
      </c>
      <c r="N1019" s="25">
        <f t="shared" si="77"/>
        <v>6.2178185355954643</v>
      </c>
      <c r="O1019" s="19">
        <f t="shared" si="78"/>
        <v>6.3</v>
      </c>
      <c r="P1019">
        <v>114</v>
      </c>
      <c r="Q1019">
        <v>0</v>
      </c>
      <c r="R1019">
        <v>0</v>
      </c>
      <c r="S1019">
        <v>300</v>
      </c>
      <c r="T1019">
        <v>1.75</v>
      </c>
      <c r="U1019" t="s">
        <v>1056</v>
      </c>
      <c r="V1019" t="s">
        <v>1057</v>
      </c>
      <c r="W1019" t="s">
        <v>1051</v>
      </c>
      <c r="X1019" t="s">
        <v>1052</v>
      </c>
      <c r="Y1019">
        <v>804</v>
      </c>
      <c r="Z1019">
        <v>0</v>
      </c>
      <c r="AA1019">
        <v>4</v>
      </c>
      <c r="AB1019">
        <f t="shared" si="79"/>
        <v>808</v>
      </c>
      <c r="AC1019">
        <v>0</v>
      </c>
      <c r="AD1019">
        <v>2658</v>
      </c>
      <c r="AE1019">
        <v>0</v>
      </c>
      <c r="AF1019">
        <v>0</v>
      </c>
      <c r="AG1019">
        <v>0</v>
      </c>
      <c r="AH1019">
        <v>808</v>
      </c>
    </row>
    <row r="1020" spans="1:34" x14ac:dyDescent="0.25">
      <c r="A1020" t="str">
        <f t="shared" si="75"/>
        <v>HLBU25847833918900090</v>
      </c>
      <c r="B1020" t="s">
        <v>436</v>
      </c>
      <c r="C1020" s="22">
        <v>3918900090</v>
      </c>
      <c r="D1020" s="20">
        <v>43731</v>
      </c>
      <c r="E1020" t="s">
        <v>1046</v>
      </c>
      <c r="F1020">
        <v>100</v>
      </c>
      <c r="G1020" t="s">
        <v>1047</v>
      </c>
      <c r="H1020">
        <v>9088</v>
      </c>
      <c r="I1020">
        <v>10091.040000000001</v>
      </c>
      <c r="J1020">
        <v>7</v>
      </c>
      <c r="K1020">
        <v>914.58</v>
      </c>
      <c r="L1020" t="s">
        <v>1048</v>
      </c>
      <c r="M1020">
        <f t="shared" si="76"/>
        <v>10002.58</v>
      </c>
      <c r="N1020" s="25">
        <f t="shared" si="77"/>
        <v>6.0784317646047317</v>
      </c>
      <c r="O1020" s="19">
        <f t="shared" si="78"/>
        <v>6.1</v>
      </c>
      <c r="P1020">
        <v>87</v>
      </c>
      <c r="Q1020">
        <v>0</v>
      </c>
      <c r="R1020">
        <v>0</v>
      </c>
      <c r="S1020">
        <v>300</v>
      </c>
      <c r="T1020">
        <v>1.75</v>
      </c>
      <c r="U1020" t="s">
        <v>1056</v>
      </c>
      <c r="V1020" t="s">
        <v>1057</v>
      </c>
      <c r="W1020" t="s">
        <v>1051</v>
      </c>
      <c r="X1020" t="s">
        <v>1052</v>
      </c>
      <c r="Y1020">
        <v>608</v>
      </c>
      <c r="Z1020">
        <v>0</v>
      </c>
      <c r="AA1020">
        <v>0</v>
      </c>
      <c r="AB1020">
        <f t="shared" si="79"/>
        <v>608</v>
      </c>
      <c r="AC1020">
        <v>0</v>
      </c>
      <c r="AD1020">
        <v>2010</v>
      </c>
      <c r="AE1020">
        <v>0</v>
      </c>
      <c r="AF1020">
        <v>0</v>
      </c>
      <c r="AG1020">
        <v>0</v>
      </c>
      <c r="AH1020">
        <v>608</v>
      </c>
    </row>
    <row r="1021" spans="1:34" x14ac:dyDescent="0.25">
      <c r="A1021" t="str">
        <f t="shared" si="75"/>
        <v>HLBU25848913918900090</v>
      </c>
      <c r="B1021" t="s">
        <v>438</v>
      </c>
      <c r="C1021" s="22">
        <v>3918900090</v>
      </c>
      <c r="D1021" s="20">
        <v>43731</v>
      </c>
      <c r="E1021" t="s">
        <v>1046</v>
      </c>
      <c r="F1021">
        <v>100</v>
      </c>
      <c r="G1021" t="s">
        <v>1047</v>
      </c>
      <c r="H1021">
        <v>19063</v>
      </c>
      <c r="I1021">
        <v>21168</v>
      </c>
      <c r="J1021">
        <v>0</v>
      </c>
      <c r="K1021">
        <v>913.95</v>
      </c>
      <c r="L1021" t="s">
        <v>1048</v>
      </c>
      <c r="M1021">
        <f t="shared" si="76"/>
        <v>19976.95</v>
      </c>
      <c r="N1021" s="25">
        <f t="shared" si="77"/>
        <v>6.5024941244784609</v>
      </c>
      <c r="O1021" s="19">
        <f t="shared" si="78"/>
        <v>6.6</v>
      </c>
      <c r="P1021">
        <v>300</v>
      </c>
      <c r="Q1021">
        <v>0</v>
      </c>
      <c r="R1021">
        <v>0</v>
      </c>
      <c r="S1021">
        <v>300</v>
      </c>
      <c r="T1021">
        <v>1.06</v>
      </c>
      <c r="U1021" t="s">
        <v>1056</v>
      </c>
      <c r="V1021" t="s">
        <v>1057</v>
      </c>
      <c r="W1021" t="s">
        <v>1051</v>
      </c>
      <c r="X1021" t="s">
        <v>1052</v>
      </c>
      <c r="Y1021">
        <v>1299</v>
      </c>
      <c r="Z1021">
        <v>0</v>
      </c>
      <c r="AA1021">
        <v>0</v>
      </c>
      <c r="AB1021">
        <f t="shared" si="79"/>
        <v>1299</v>
      </c>
      <c r="AC1021">
        <v>0</v>
      </c>
      <c r="AD1021">
        <v>4315</v>
      </c>
      <c r="AE1021">
        <v>25</v>
      </c>
      <c r="AF1021">
        <v>0</v>
      </c>
      <c r="AG1021">
        <v>0</v>
      </c>
      <c r="AH1021">
        <v>1324</v>
      </c>
    </row>
    <row r="1022" spans="1:34" x14ac:dyDescent="0.25">
      <c r="A1022" t="str">
        <f t="shared" si="75"/>
        <v>HLBU25865337318159590</v>
      </c>
      <c r="B1022" t="s">
        <v>439</v>
      </c>
      <c r="C1022" s="22">
        <v>7318159590</v>
      </c>
      <c r="D1022" s="20">
        <v>43731</v>
      </c>
      <c r="E1022" t="s">
        <v>1046</v>
      </c>
      <c r="F1022">
        <v>100</v>
      </c>
      <c r="G1022" t="s">
        <v>1047</v>
      </c>
      <c r="H1022">
        <v>9115</v>
      </c>
      <c r="I1022">
        <v>10121.76</v>
      </c>
      <c r="J1022">
        <v>7</v>
      </c>
      <c r="K1022">
        <v>914.4</v>
      </c>
      <c r="L1022" t="s">
        <v>1048</v>
      </c>
      <c r="M1022">
        <f t="shared" si="76"/>
        <v>10029.4</v>
      </c>
      <c r="N1022" s="25">
        <f t="shared" si="77"/>
        <v>3.4697987915528348</v>
      </c>
      <c r="O1022" s="19">
        <f t="shared" si="78"/>
        <v>3.5</v>
      </c>
      <c r="P1022">
        <v>97</v>
      </c>
      <c r="Q1022">
        <v>0</v>
      </c>
      <c r="R1022">
        <v>0</v>
      </c>
      <c r="S1022">
        <v>300</v>
      </c>
      <c r="T1022">
        <v>1.56</v>
      </c>
      <c r="U1022" t="s">
        <v>1056</v>
      </c>
      <c r="V1022" t="s">
        <v>1057</v>
      </c>
      <c r="W1022" t="s">
        <v>1051</v>
      </c>
      <c r="X1022" t="s">
        <v>1052</v>
      </c>
      <c r="Y1022">
        <v>348</v>
      </c>
      <c r="Z1022">
        <v>0</v>
      </c>
      <c r="AA1022">
        <v>0</v>
      </c>
      <c r="AB1022">
        <f t="shared" si="79"/>
        <v>348</v>
      </c>
      <c r="AC1022">
        <v>0</v>
      </c>
      <c r="AD1022">
        <v>1972</v>
      </c>
      <c r="AE1022">
        <v>26</v>
      </c>
      <c r="AF1022">
        <v>0</v>
      </c>
      <c r="AG1022">
        <v>0</v>
      </c>
      <c r="AH1022">
        <v>374</v>
      </c>
    </row>
    <row r="1023" spans="1:34" x14ac:dyDescent="0.25">
      <c r="A1023" t="str">
        <f t="shared" si="75"/>
        <v>HLBU25865333918900090</v>
      </c>
      <c r="B1023" t="s">
        <v>439</v>
      </c>
      <c r="C1023" s="22">
        <v>3918900090</v>
      </c>
      <c r="D1023" s="20">
        <v>43731</v>
      </c>
      <c r="E1023" t="s">
        <v>1046</v>
      </c>
      <c r="F1023">
        <v>100</v>
      </c>
      <c r="G1023" t="s">
        <v>1047</v>
      </c>
      <c r="H1023">
        <v>19063</v>
      </c>
      <c r="I1023">
        <v>21168</v>
      </c>
      <c r="J1023">
        <v>7</v>
      </c>
      <c r="K1023">
        <v>914.4</v>
      </c>
      <c r="L1023" t="s">
        <v>1048</v>
      </c>
      <c r="M1023">
        <f t="shared" si="76"/>
        <v>19977.400000000001</v>
      </c>
      <c r="N1023" s="25">
        <f t="shared" si="77"/>
        <v>6.4022345250132648</v>
      </c>
      <c r="O1023" s="19">
        <f t="shared" si="78"/>
        <v>6.5</v>
      </c>
      <c r="P1023">
        <v>203</v>
      </c>
      <c r="Q1023">
        <v>0</v>
      </c>
      <c r="R1023">
        <v>0</v>
      </c>
      <c r="S1023">
        <v>300</v>
      </c>
      <c r="T1023">
        <v>1.56</v>
      </c>
      <c r="U1023" t="s">
        <v>1056</v>
      </c>
      <c r="V1023" t="s">
        <v>1057</v>
      </c>
      <c r="W1023" t="s">
        <v>1051</v>
      </c>
      <c r="X1023" t="s">
        <v>1052</v>
      </c>
      <c r="Y1023">
        <v>1279</v>
      </c>
      <c r="Z1023">
        <v>0</v>
      </c>
      <c r="AA1023">
        <v>0</v>
      </c>
      <c r="AB1023">
        <f t="shared" si="79"/>
        <v>1279</v>
      </c>
      <c r="AC1023">
        <v>0</v>
      </c>
      <c r="AD1023">
        <v>4233</v>
      </c>
      <c r="AE1023">
        <v>0</v>
      </c>
      <c r="AF1023">
        <v>0</v>
      </c>
      <c r="AG1023">
        <v>0</v>
      </c>
      <c r="AH1023">
        <v>1279</v>
      </c>
    </row>
    <row r="1024" spans="1:34" x14ac:dyDescent="0.25">
      <c r="A1024" t="str">
        <f t="shared" si="75"/>
        <v>HLBU25866153918900090</v>
      </c>
      <c r="B1024" t="s">
        <v>441</v>
      </c>
      <c r="C1024" s="22">
        <v>3918900090</v>
      </c>
      <c r="D1024" s="20">
        <v>43731</v>
      </c>
      <c r="E1024" t="s">
        <v>1046</v>
      </c>
      <c r="F1024">
        <v>100</v>
      </c>
      <c r="G1024" t="s">
        <v>1047</v>
      </c>
      <c r="H1024">
        <v>19063</v>
      </c>
      <c r="I1024">
        <v>21168</v>
      </c>
      <c r="J1024">
        <v>0</v>
      </c>
      <c r="K1024">
        <v>913.95</v>
      </c>
      <c r="L1024" t="s">
        <v>1048</v>
      </c>
      <c r="M1024">
        <f t="shared" si="76"/>
        <v>19976.95</v>
      </c>
      <c r="N1024" s="25">
        <f t="shared" si="77"/>
        <v>6.5024941244784609</v>
      </c>
      <c r="O1024" s="19">
        <f t="shared" si="78"/>
        <v>6.6</v>
      </c>
      <c r="P1024">
        <v>300</v>
      </c>
      <c r="Q1024">
        <v>0</v>
      </c>
      <c r="R1024">
        <v>0</v>
      </c>
      <c r="S1024">
        <v>300</v>
      </c>
      <c r="T1024">
        <v>1.06</v>
      </c>
      <c r="U1024" t="s">
        <v>1056</v>
      </c>
      <c r="V1024" t="s">
        <v>1057</v>
      </c>
      <c r="W1024" t="s">
        <v>1051</v>
      </c>
      <c r="X1024" t="s">
        <v>1052</v>
      </c>
      <c r="Y1024">
        <v>1299</v>
      </c>
      <c r="Z1024">
        <v>0</v>
      </c>
      <c r="AA1024">
        <v>0</v>
      </c>
      <c r="AB1024">
        <f t="shared" si="79"/>
        <v>1299</v>
      </c>
      <c r="AC1024">
        <v>0</v>
      </c>
      <c r="AD1024">
        <v>4315</v>
      </c>
      <c r="AE1024">
        <v>25</v>
      </c>
      <c r="AF1024">
        <v>0</v>
      </c>
      <c r="AG1024">
        <v>0</v>
      </c>
      <c r="AH1024">
        <v>1324</v>
      </c>
    </row>
    <row r="1025" spans="1:34" x14ac:dyDescent="0.25">
      <c r="A1025" t="str">
        <f t="shared" si="75"/>
        <v>HLBU25867867318159590</v>
      </c>
      <c r="B1025" t="s">
        <v>442</v>
      </c>
      <c r="C1025" s="22">
        <v>7318159590</v>
      </c>
      <c r="D1025" s="20">
        <v>43731</v>
      </c>
      <c r="E1025" t="s">
        <v>1046</v>
      </c>
      <c r="F1025">
        <v>100</v>
      </c>
      <c r="G1025" t="s">
        <v>1047</v>
      </c>
      <c r="H1025">
        <v>7596</v>
      </c>
      <c r="I1025">
        <v>8434.7999999999993</v>
      </c>
      <c r="J1025">
        <v>7</v>
      </c>
      <c r="K1025">
        <v>914.33</v>
      </c>
      <c r="L1025" t="s">
        <v>1048</v>
      </c>
      <c r="M1025">
        <f t="shared" si="76"/>
        <v>8510.33</v>
      </c>
      <c r="N1025" s="25">
        <f t="shared" si="77"/>
        <v>3.4193738668183253</v>
      </c>
      <c r="O1025" s="19">
        <f t="shared" si="78"/>
        <v>3.5</v>
      </c>
      <c r="P1025">
        <v>85</v>
      </c>
      <c r="Q1025">
        <v>0</v>
      </c>
      <c r="R1025">
        <v>0</v>
      </c>
      <c r="S1025">
        <v>300</v>
      </c>
      <c r="T1025">
        <v>1.48</v>
      </c>
      <c r="U1025" t="s">
        <v>1056</v>
      </c>
      <c r="V1025" t="s">
        <v>1057</v>
      </c>
      <c r="W1025" t="s">
        <v>1051</v>
      </c>
      <c r="X1025" t="s">
        <v>1052</v>
      </c>
      <c r="Y1025">
        <v>291</v>
      </c>
      <c r="Z1025">
        <v>0</v>
      </c>
      <c r="AA1025">
        <v>0</v>
      </c>
      <c r="AB1025">
        <f t="shared" si="79"/>
        <v>291</v>
      </c>
      <c r="AC1025">
        <v>0</v>
      </c>
      <c r="AD1025">
        <v>1647</v>
      </c>
      <c r="AE1025">
        <v>26</v>
      </c>
      <c r="AF1025">
        <v>0</v>
      </c>
      <c r="AG1025">
        <v>0</v>
      </c>
      <c r="AH1025">
        <v>317</v>
      </c>
    </row>
    <row r="1026" spans="1:34" x14ac:dyDescent="0.25">
      <c r="A1026" t="str">
        <f t="shared" si="75"/>
        <v>HLBU25867863918900090</v>
      </c>
      <c r="B1026" t="s">
        <v>442</v>
      </c>
      <c r="C1026" s="22">
        <v>3918900090</v>
      </c>
      <c r="D1026" s="20">
        <v>43731</v>
      </c>
      <c r="E1026" t="s">
        <v>1046</v>
      </c>
      <c r="F1026">
        <v>100</v>
      </c>
      <c r="G1026" t="s">
        <v>1047</v>
      </c>
      <c r="H1026">
        <v>19063</v>
      </c>
      <c r="I1026">
        <v>21168</v>
      </c>
      <c r="J1026">
        <v>7</v>
      </c>
      <c r="K1026">
        <v>914.33</v>
      </c>
      <c r="L1026" t="s">
        <v>1048</v>
      </c>
      <c r="M1026">
        <f t="shared" si="76"/>
        <v>19977.330000000002</v>
      </c>
      <c r="N1026" s="25">
        <f t="shared" si="77"/>
        <v>6.4172739800563932</v>
      </c>
      <c r="O1026" s="19">
        <f t="shared" si="78"/>
        <v>6.5</v>
      </c>
      <c r="P1026">
        <v>215</v>
      </c>
      <c r="Q1026">
        <v>0</v>
      </c>
      <c r="R1026">
        <v>0</v>
      </c>
      <c r="S1026">
        <v>300</v>
      </c>
      <c r="T1026">
        <v>1.48</v>
      </c>
      <c r="U1026" t="s">
        <v>1056</v>
      </c>
      <c r="V1026" t="s">
        <v>1057</v>
      </c>
      <c r="W1026" t="s">
        <v>1051</v>
      </c>
      <c r="X1026" t="s">
        <v>1052</v>
      </c>
      <c r="Y1026">
        <v>1282</v>
      </c>
      <c r="Z1026">
        <v>0</v>
      </c>
      <c r="AA1026">
        <v>0</v>
      </c>
      <c r="AB1026">
        <f t="shared" si="79"/>
        <v>1282</v>
      </c>
      <c r="AC1026">
        <v>0</v>
      </c>
      <c r="AD1026">
        <v>4243</v>
      </c>
      <c r="AE1026">
        <v>0</v>
      </c>
      <c r="AF1026">
        <v>0</v>
      </c>
      <c r="AG1026">
        <v>0</v>
      </c>
      <c r="AH1026">
        <v>1282</v>
      </c>
    </row>
    <row r="1027" spans="1:34" x14ac:dyDescent="0.25">
      <c r="A1027" t="str">
        <f t="shared" ref="A1027:A1090" si="80">CONCATENATE(B1027,C1027)</f>
        <v>HLBU26438503918900090</v>
      </c>
      <c r="B1027" t="s">
        <v>443</v>
      </c>
      <c r="C1027" s="22">
        <v>3918900090</v>
      </c>
      <c r="D1027" s="20">
        <v>43731</v>
      </c>
      <c r="E1027" t="s">
        <v>1046</v>
      </c>
      <c r="F1027">
        <v>100</v>
      </c>
      <c r="G1027" t="s">
        <v>1047</v>
      </c>
      <c r="H1027">
        <v>10591</v>
      </c>
      <c r="I1027">
        <v>11760</v>
      </c>
      <c r="J1027">
        <v>0</v>
      </c>
      <c r="K1027">
        <v>913.53</v>
      </c>
      <c r="L1027" t="s">
        <v>1048</v>
      </c>
      <c r="M1027">
        <f t="shared" ref="M1027:M1090" si="81">H1027+K1027</f>
        <v>11504.53</v>
      </c>
      <c r="N1027" s="25">
        <f t="shared" ref="N1027:N1090" si="82">(Y1027/M1027)*100</f>
        <v>6.5017866875048345</v>
      </c>
      <c r="O1027" s="19">
        <f t="shared" ref="O1027:O1090" si="83">ROUNDUP(N1027,1)</f>
        <v>6.6</v>
      </c>
      <c r="P1027">
        <v>300</v>
      </c>
      <c r="Q1027">
        <v>0</v>
      </c>
      <c r="R1027">
        <v>0</v>
      </c>
      <c r="S1027">
        <v>300</v>
      </c>
      <c r="T1027">
        <v>0.59</v>
      </c>
      <c r="U1027" t="s">
        <v>1056</v>
      </c>
      <c r="V1027" t="s">
        <v>1057</v>
      </c>
      <c r="W1027" t="s">
        <v>1051</v>
      </c>
      <c r="X1027" t="s">
        <v>1052</v>
      </c>
      <c r="Y1027">
        <v>748</v>
      </c>
      <c r="Z1027">
        <v>0</v>
      </c>
      <c r="AA1027">
        <v>0</v>
      </c>
      <c r="AB1027">
        <f t="shared" ref="AB1027:AB1090" si="84">Y1027+Z1027+AA1027</f>
        <v>748</v>
      </c>
      <c r="AC1027">
        <v>0</v>
      </c>
      <c r="AD1027">
        <v>2511</v>
      </c>
      <c r="AE1027">
        <v>13</v>
      </c>
      <c r="AF1027">
        <v>0</v>
      </c>
      <c r="AG1027">
        <v>0</v>
      </c>
      <c r="AH1027">
        <v>761</v>
      </c>
    </row>
    <row r="1028" spans="1:34" x14ac:dyDescent="0.25">
      <c r="A1028" t="str">
        <f t="shared" si="80"/>
        <v>HLXU12550083918109090</v>
      </c>
      <c r="B1028" t="s">
        <v>445</v>
      </c>
      <c r="C1028" s="22">
        <v>3918109090</v>
      </c>
      <c r="D1028" s="20">
        <v>43738</v>
      </c>
      <c r="E1028" t="s">
        <v>1046</v>
      </c>
      <c r="F1028">
        <v>100</v>
      </c>
      <c r="G1028" t="s">
        <v>1055</v>
      </c>
      <c r="H1028">
        <v>21376</v>
      </c>
      <c r="I1028">
        <v>167666.4</v>
      </c>
      <c r="J1028">
        <v>0</v>
      </c>
      <c r="K1028">
        <v>520.07000000000005</v>
      </c>
      <c r="L1028" t="s">
        <v>1048</v>
      </c>
      <c r="M1028">
        <f t="shared" si="81"/>
        <v>21896.07</v>
      </c>
      <c r="N1028" s="25">
        <f t="shared" si="82"/>
        <v>6.4988831329092385</v>
      </c>
      <c r="O1028" s="19">
        <f t="shared" si="83"/>
        <v>6.5</v>
      </c>
      <c r="P1028">
        <v>300</v>
      </c>
      <c r="Q1028">
        <v>0</v>
      </c>
      <c r="R1028">
        <v>0</v>
      </c>
      <c r="S1028">
        <v>300</v>
      </c>
      <c r="T1028">
        <v>8.3800000000000008</v>
      </c>
      <c r="U1028" t="s">
        <v>1056</v>
      </c>
      <c r="V1028" t="s">
        <v>1057</v>
      </c>
      <c r="W1028" t="s">
        <v>1051</v>
      </c>
      <c r="X1028" t="s">
        <v>1052</v>
      </c>
      <c r="Y1028">
        <v>1423</v>
      </c>
      <c r="Z1028">
        <v>0</v>
      </c>
      <c r="AA1028">
        <v>0</v>
      </c>
      <c r="AB1028">
        <f t="shared" si="84"/>
        <v>1423</v>
      </c>
      <c r="AC1028">
        <v>0</v>
      </c>
      <c r="AD1028">
        <v>4724</v>
      </c>
      <c r="AE1028">
        <v>27</v>
      </c>
      <c r="AF1028">
        <v>0</v>
      </c>
      <c r="AG1028">
        <v>0</v>
      </c>
      <c r="AH1028">
        <v>1450</v>
      </c>
    </row>
    <row r="1029" spans="1:34" x14ac:dyDescent="0.25">
      <c r="A1029" t="str">
        <f t="shared" si="80"/>
        <v>HLXU31401163918109090</v>
      </c>
      <c r="B1029" t="s">
        <v>447</v>
      </c>
      <c r="C1029" s="22">
        <v>3918109090</v>
      </c>
      <c r="D1029" s="20">
        <v>43719</v>
      </c>
      <c r="E1029" t="s">
        <v>1046</v>
      </c>
      <c r="F1029">
        <v>100</v>
      </c>
      <c r="G1029" t="s">
        <v>1055</v>
      </c>
      <c r="H1029">
        <v>20504</v>
      </c>
      <c r="I1029">
        <v>160831.1</v>
      </c>
      <c r="J1029">
        <v>0</v>
      </c>
      <c r="K1029">
        <v>596.03</v>
      </c>
      <c r="L1029" t="s">
        <v>1048</v>
      </c>
      <c r="M1029">
        <f t="shared" si="81"/>
        <v>21100.03</v>
      </c>
      <c r="N1029" s="25">
        <f t="shared" si="82"/>
        <v>6.502360423184232</v>
      </c>
      <c r="O1029" s="19">
        <f t="shared" si="83"/>
        <v>6.6</v>
      </c>
      <c r="P1029">
        <v>950</v>
      </c>
      <c r="Q1029">
        <v>0</v>
      </c>
      <c r="R1029">
        <v>0</v>
      </c>
      <c r="S1029">
        <v>950</v>
      </c>
      <c r="T1029">
        <v>8.0399999999999991</v>
      </c>
      <c r="U1029" t="s">
        <v>1058</v>
      </c>
      <c r="V1029" t="s">
        <v>1059</v>
      </c>
      <c r="W1029" t="s">
        <v>1051</v>
      </c>
      <c r="X1029" t="s">
        <v>1052</v>
      </c>
      <c r="Y1029">
        <v>1372</v>
      </c>
      <c r="Z1029">
        <v>0</v>
      </c>
      <c r="AA1029">
        <v>0</v>
      </c>
      <c r="AB1029">
        <f t="shared" si="84"/>
        <v>1372</v>
      </c>
      <c r="AC1029">
        <v>0</v>
      </c>
      <c r="AD1029">
        <v>4684</v>
      </c>
      <c r="AE1029">
        <v>8</v>
      </c>
      <c r="AF1029">
        <v>0</v>
      </c>
      <c r="AG1029">
        <v>0</v>
      </c>
      <c r="AH1029">
        <v>1380</v>
      </c>
    </row>
    <row r="1030" spans="1:34" x14ac:dyDescent="0.25">
      <c r="A1030" t="str">
        <f t="shared" si="80"/>
        <v>HLXU35175603918109090</v>
      </c>
      <c r="B1030" t="s">
        <v>449</v>
      </c>
      <c r="C1030" s="22">
        <v>3918109090</v>
      </c>
      <c r="D1030" s="20">
        <v>43738</v>
      </c>
      <c r="E1030" t="s">
        <v>1046</v>
      </c>
      <c r="F1030">
        <v>100</v>
      </c>
      <c r="G1030" t="s">
        <v>1055</v>
      </c>
      <c r="H1030">
        <v>21376</v>
      </c>
      <c r="I1030">
        <v>167666.4</v>
      </c>
      <c r="J1030">
        <v>0</v>
      </c>
      <c r="K1030">
        <v>520.07000000000005</v>
      </c>
      <c r="L1030" t="s">
        <v>1048</v>
      </c>
      <c r="M1030">
        <f t="shared" si="81"/>
        <v>21896.07</v>
      </c>
      <c r="N1030" s="25">
        <f t="shared" si="82"/>
        <v>6.4988831329092385</v>
      </c>
      <c r="O1030" s="19">
        <f t="shared" si="83"/>
        <v>6.5</v>
      </c>
      <c r="P1030">
        <v>300</v>
      </c>
      <c r="Q1030">
        <v>0</v>
      </c>
      <c r="R1030">
        <v>0</v>
      </c>
      <c r="S1030">
        <v>300</v>
      </c>
      <c r="T1030">
        <v>8.3800000000000008</v>
      </c>
      <c r="U1030" t="s">
        <v>1056</v>
      </c>
      <c r="V1030" t="s">
        <v>1057</v>
      </c>
      <c r="W1030" t="s">
        <v>1051</v>
      </c>
      <c r="X1030" t="s">
        <v>1052</v>
      </c>
      <c r="Y1030">
        <v>1423</v>
      </c>
      <c r="Z1030">
        <v>0</v>
      </c>
      <c r="AA1030">
        <v>0</v>
      </c>
      <c r="AB1030">
        <f t="shared" si="84"/>
        <v>1423</v>
      </c>
      <c r="AC1030">
        <v>0</v>
      </c>
      <c r="AD1030">
        <v>4724</v>
      </c>
      <c r="AE1030">
        <v>27</v>
      </c>
      <c r="AF1030">
        <v>0</v>
      </c>
      <c r="AG1030">
        <v>0</v>
      </c>
      <c r="AH1030">
        <v>1450</v>
      </c>
    </row>
    <row r="1031" spans="1:34" x14ac:dyDescent="0.25">
      <c r="A1031" t="str">
        <f t="shared" si="80"/>
        <v>HLXU35373826810990000</v>
      </c>
      <c r="B1031" t="s">
        <v>450</v>
      </c>
      <c r="C1031" s="22">
        <v>6810990000</v>
      </c>
      <c r="D1031" s="20">
        <v>43731</v>
      </c>
      <c r="E1031" t="s">
        <v>1054</v>
      </c>
      <c r="F1031">
        <v>200</v>
      </c>
      <c r="G1031" t="s">
        <v>1047</v>
      </c>
      <c r="H1031">
        <v>16366</v>
      </c>
      <c r="I1031">
        <v>18172.8</v>
      </c>
      <c r="J1031">
        <v>0</v>
      </c>
      <c r="K1031">
        <v>520.52</v>
      </c>
      <c r="L1031" t="s">
        <v>1048</v>
      </c>
      <c r="M1031">
        <f t="shared" si="81"/>
        <v>16886.52</v>
      </c>
      <c r="N1031" s="25">
        <f t="shared" si="82"/>
        <v>0</v>
      </c>
      <c r="O1031" s="19">
        <f t="shared" si="83"/>
        <v>0</v>
      </c>
      <c r="P1031">
        <v>161</v>
      </c>
      <c r="Q1031">
        <v>0</v>
      </c>
      <c r="R1031">
        <v>0</v>
      </c>
      <c r="S1031">
        <v>300</v>
      </c>
      <c r="T1031">
        <v>1.69</v>
      </c>
      <c r="U1031" t="s">
        <v>1056</v>
      </c>
      <c r="V1031" t="s">
        <v>1057</v>
      </c>
      <c r="W1031" t="s">
        <v>1051</v>
      </c>
      <c r="X1031" t="s">
        <v>1052</v>
      </c>
      <c r="Y1031">
        <v>0</v>
      </c>
      <c r="Z1031">
        <v>0</v>
      </c>
      <c r="AA1031">
        <v>55</v>
      </c>
      <c r="AB1031">
        <f t="shared" si="84"/>
        <v>55</v>
      </c>
      <c r="AC1031">
        <v>0</v>
      </c>
      <c r="AD1031">
        <v>3372</v>
      </c>
      <c r="AE1031">
        <v>25</v>
      </c>
      <c r="AF1031">
        <v>0</v>
      </c>
      <c r="AG1031">
        <v>0</v>
      </c>
      <c r="AH1031">
        <v>80</v>
      </c>
    </row>
    <row r="1032" spans="1:34" x14ac:dyDescent="0.25">
      <c r="A1032" t="str">
        <f t="shared" si="80"/>
        <v>HLXU35373826810190000</v>
      </c>
      <c r="B1032" t="s">
        <v>450</v>
      </c>
      <c r="C1032" s="22">
        <v>6810190000</v>
      </c>
      <c r="D1032" s="20">
        <v>43731</v>
      </c>
      <c r="E1032" t="s">
        <v>1054</v>
      </c>
      <c r="F1032">
        <v>200</v>
      </c>
      <c r="G1032" t="s">
        <v>1047</v>
      </c>
      <c r="H1032">
        <v>14101</v>
      </c>
      <c r="I1032">
        <v>15657.6</v>
      </c>
      <c r="J1032">
        <v>0</v>
      </c>
      <c r="K1032">
        <v>520.52</v>
      </c>
      <c r="L1032" t="s">
        <v>1048</v>
      </c>
      <c r="M1032">
        <f t="shared" si="81"/>
        <v>14621.52</v>
      </c>
      <c r="N1032" s="25">
        <f t="shared" si="82"/>
        <v>0</v>
      </c>
      <c r="O1032" s="19">
        <f t="shared" si="83"/>
        <v>0</v>
      </c>
      <c r="P1032">
        <v>139</v>
      </c>
      <c r="Q1032">
        <v>0</v>
      </c>
      <c r="R1032">
        <v>0</v>
      </c>
      <c r="S1032">
        <v>300</v>
      </c>
      <c r="T1032">
        <v>1.69</v>
      </c>
      <c r="U1032" t="s">
        <v>1056</v>
      </c>
      <c r="V1032" t="s">
        <v>1057</v>
      </c>
      <c r="W1032" t="s">
        <v>1051</v>
      </c>
      <c r="X1032" t="s">
        <v>1052</v>
      </c>
      <c r="Y1032">
        <v>0</v>
      </c>
      <c r="Z1032">
        <v>0</v>
      </c>
      <c r="AA1032">
        <v>47</v>
      </c>
      <c r="AB1032">
        <f t="shared" si="84"/>
        <v>47</v>
      </c>
      <c r="AC1032">
        <v>0</v>
      </c>
      <c r="AD1032">
        <v>2906</v>
      </c>
      <c r="AE1032">
        <v>0</v>
      </c>
      <c r="AF1032">
        <v>0</v>
      </c>
      <c r="AG1032">
        <v>0</v>
      </c>
      <c r="AH1032">
        <v>47</v>
      </c>
    </row>
    <row r="1033" spans="1:34" x14ac:dyDescent="0.25">
      <c r="A1033" t="str">
        <f t="shared" si="80"/>
        <v>HLXU81484918467295900</v>
      </c>
      <c r="B1033" t="s">
        <v>460</v>
      </c>
      <c r="C1033" s="22">
        <v>8467295900</v>
      </c>
      <c r="D1033" s="20">
        <v>43726</v>
      </c>
      <c r="E1033" t="s">
        <v>1046</v>
      </c>
      <c r="F1033">
        <v>100</v>
      </c>
      <c r="G1033" t="s">
        <v>1047</v>
      </c>
      <c r="H1033">
        <v>26725</v>
      </c>
      <c r="I1033">
        <v>29675.99</v>
      </c>
      <c r="J1033">
        <v>0</v>
      </c>
      <c r="K1033">
        <v>1045.1400000000001</v>
      </c>
      <c r="L1033" t="s">
        <v>1048</v>
      </c>
      <c r="M1033">
        <f t="shared" si="81"/>
        <v>27770.14</v>
      </c>
      <c r="N1033" s="25">
        <f t="shared" si="82"/>
        <v>2.6251218034910879</v>
      </c>
      <c r="O1033" s="19">
        <f t="shared" si="83"/>
        <v>2.7</v>
      </c>
      <c r="P1033">
        <v>247</v>
      </c>
      <c r="Q1033">
        <v>0</v>
      </c>
      <c r="R1033">
        <v>0</v>
      </c>
      <c r="S1033">
        <v>950</v>
      </c>
      <c r="T1033">
        <v>5.71</v>
      </c>
      <c r="U1033" t="s">
        <v>1058</v>
      </c>
      <c r="V1033" t="s">
        <v>1059</v>
      </c>
      <c r="W1033" t="s">
        <v>1051</v>
      </c>
      <c r="X1033" t="s">
        <v>1052</v>
      </c>
      <c r="Y1033">
        <v>729</v>
      </c>
      <c r="Z1033">
        <v>0</v>
      </c>
      <c r="AA1033">
        <v>0</v>
      </c>
      <c r="AB1033">
        <f t="shared" si="84"/>
        <v>729</v>
      </c>
      <c r="AC1033">
        <v>0</v>
      </c>
      <c r="AD1033">
        <v>5594</v>
      </c>
      <c r="AE1033">
        <v>13</v>
      </c>
      <c r="AF1033">
        <v>0</v>
      </c>
      <c r="AG1033">
        <v>0</v>
      </c>
      <c r="AH1033">
        <v>742</v>
      </c>
    </row>
    <row r="1034" spans="1:34" x14ac:dyDescent="0.25">
      <c r="A1034" t="str">
        <f t="shared" si="80"/>
        <v>HLXU81484918467229000</v>
      </c>
      <c r="B1034" t="s">
        <v>460</v>
      </c>
      <c r="C1034" s="22">
        <v>8467229000</v>
      </c>
      <c r="D1034" s="20">
        <v>43726</v>
      </c>
      <c r="E1034" t="s">
        <v>1046</v>
      </c>
      <c r="F1034">
        <v>100</v>
      </c>
      <c r="G1034" t="s">
        <v>1047</v>
      </c>
      <c r="H1034">
        <v>75868</v>
      </c>
      <c r="I1034">
        <v>84243.67</v>
      </c>
      <c r="J1034">
        <v>0</v>
      </c>
      <c r="K1034">
        <v>1045.1400000000001</v>
      </c>
      <c r="L1034" t="s">
        <v>1048</v>
      </c>
      <c r="M1034">
        <f t="shared" si="81"/>
        <v>76913.14</v>
      </c>
      <c r="N1034" s="25">
        <f t="shared" si="82"/>
        <v>2.6900475003360933</v>
      </c>
      <c r="O1034" s="19">
        <f t="shared" si="83"/>
        <v>2.7</v>
      </c>
      <c r="P1034">
        <v>700</v>
      </c>
      <c r="Q1034">
        <v>0</v>
      </c>
      <c r="R1034">
        <v>0</v>
      </c>
      <c r="S1034">
        <v>950</v>
      </c>
      <c r="T1034">
        <v>5.71</v>
      </c>
      <c r="U1034" t="s">
        <v>1058</v>
      </c>
      <c r="V1034" t="s">
        <v>1059</v>
      </c>
      <c r="W1034" t="s">
        <v>1051</v>
      </c>
      <c r="X1034" t="s">
        <v>1052</v>
      </c>
      <c r="Y1034">
        <v>2069</v>
      </c>
      <c r="Z1034">
        <v>0</v>
      </c>
      <c r="AA1034">
        <v>0</v>
      </c>
      <c r="AB1034">
        <f t="shared" si="84"/>
        <v>2069</v>
      </c>
      <c r="AC1034">
        <v>0</v>
      </c>
      <c r="AD1034">
        <v>15882</v>
      </c>
      <c r="AE1034">
        <v>0</v>
      </c>
      <c r="AF1034">
        <v>0</v>
      </c>
      <c r="AG1034">
        <v>0</v>
      </c>
      <c r="AH1034">
        <v>2069</v>
      </c>
    </row>
    <row r="1035" spans="1:34" x14ac:dyDescent="0.25">
      <c r="A1035" t="str">
        <f t="shared" si="80"/>
        <v>HLXU81484918467990090</v>
      </c>
      <c r="B1035" t="s">
        <v>460</v>
      </c>
      <c r="C1035" s="22">
        <v>8467990090</v>
      </c>
      <c r="D1035" s="20">
        <v>43726</v>
      </c>
      <c r="E1035" t="s">
        <v>1046</v>
      </c>
      <c r="F1035">
        <v>100</v>
      </c>
      <c r="G1035" t="s">
        <v>1047</v>
      </c>
      <c r="H1035">
        <v>310</v>
      </c>
      <c r="I1035">
        <v>344.49</v>
      </c>
      <c r="J1035">
        <v>0</v>
      </c>
      <c r="K1035">
        <v>1045.1400000000001</v>
      </c>
      <c r="L1035" t="s">
        <v>1048</v>
      </c>
      <c r="M1035">
        <f t="shared" si="81"/>
        <v>1355.14</v>
      </c>
      <c r="N1035" s="25">
        <f t="shared" si="82"/>
        <v>0.36896556813318176</v>
      </c>
      <c r="O1035" s="19">
        <f t="shared" si="83"/>
        <v>0.4</v>
      </c>
      <c r="P1035">
        <v>3</v>
      </c>
      <c r="Q1035">
        <v>0</v>
      </c>
      <c r="R1035">
        <v>0</v>
      </c>
      <c r="S1035">
        <v>950</v>
      </c>
      <c r="T1035">
        <v>5.71</v>
      </c>
      <c r="U1035" t="s">
        <v>1058</v>
      </c>
      <c r="V1035" t="s">
        <v>1059</v>
      </c>
      <c r="W1035" t="s">
        <v>1051</v>
      </c>
      <c r="X1035" t="s">
        <v>1052</v>
      </c>
      <c r="Y1035">
        <v>5</v>
      </c>
      <c r="Z1035">
        <v>0</v>
      </c>
      <c r="AA1035">
        <v>0</v>
      </c>
      <c r="AB1035">
        <f t="shared" si="84"/>
        <v>5</v>
      </c>
      <c r="AC1035">
        <v>0</v>
      </c>
      <c r="AD1035">
        <v>64</v>
      </c>
      <c r="AE1035">
        <v>0</v>
      </c>
      <c r="AF1035">
        <v>0</v>
      </c>
      <c r="AG1035">
        <v>0</v>
      </c>
      <c r="AH1035">
        <v>5</v>
      </c>
    </row>
    <row r="1036" spans="1:34" x14ac:dyDescent="0.25">
      <c r="A1036" t="str">
        <f t="shared" si="80"/>
        <v>HLXU82305318516299900</v>
      </c>
      <c r="B1036" t="s">
        <v>461</v>
      </c>
      <c r="C1036" s="22">
        <v>8516299900</v>
      </c>
      <c r="D1036" s="20">
        <v>43726</v>
      </c>
      <c r="E1036" t="s">
        <v>1046</v>
      </c>
      <c r="F1036">
        <v>100</v>
      </c>
      <c r="G1036" t="s">
        <v>1047</v>
      </c>
      <c r="H1036">
        <v>66372</v>
      </c>
      <c r="I1036">
        <v>73700</v>
      </c>
      <c r="J1036">
        <v>0</v>
      </c>
      <c r="K1036">
        <v>1043.71</v>
      </c>
      <c r="L1036" t="s">
        <v>1048</v>
      </c>
      <c r="M1036">
        <f t="shared" si="81"/>
        <v>67415.710000000006</v>
      </c>
      <c r="N1036" s="25">
        <f t="shared" si="82"/>
        <v>2.6952174797239397</v>
      </c>
      <c r="O1036" s="19">
        <f t="shared" si="83"/>
        <v>2.7</v>
      </c>
      <c r="P1036">
        <v>850</v>
      </c>
      <c r="Q1036">
        <v>0</v>
      </c>
      <c r="R1036">
        <v>0</v>
      </c>
      <c r="S1036">
        <v>950</v>
      </c>
      <c r="T1036">
        <v>4.12</v>
      </c>
      <c r="U1036" t="s">
        <v>1058</v>
      </c>
      <c r="V1036" t="s">
        <v>1059</v>
      </c>
      <c r="W1036" t="s">
        <v>1051</v>
      </c>
      <c r="X1036" t="s">
        <v>1052</v>
      </c>
      <c r="Y1036">
        <v>1817</v>
      </c>
      <c r="Z1036">
        <v>0</v>
      </c>
      <c r="AA1036">
        <v>0</v>
      </c>
      <c r="AB1036">
        <f t="shared" si="84"/>
        <v>1817</v>
      </c>
      <c r="AC1036">
        <v>0</v>
      </c>
      <c r="AD1036">
        <v>13994</v>
      </c>
      <c r="AE1036">
        <v>13</v>
      </c>
      <c r="AF1036">
        <v>0</v>
      </c>
      <c r="AG1036">
        <v>0</v>
      </c>
      <c r="AH1036">
        <v>1830</v>
      </c>
    </row>
    <row r="1037" spans="1:34" x14ac:dyDescent="0.25">
      <c r="A1037" t="str">
        <f t="shared" si="80"/>
        <v>HLXU82305318516295000</v>
      </c>
      <c r="B1037" t="s">
        <v>461</v>
      </c>
      <c r="C1037" s="22">
        <v>8516295000</v>
      </c>
      <c r="D1037" s="20">
        <v>43726</v>
      </c>
      <c r="E1037" t="s">
        <v>1046</v>
      </c>
      <c r="F1037">
        <v>100</v>
      </c>
      <c r="G1037" t="s">
        <v>1047</v>
      </c>
      <c r="H1037">
        <v>7835</v>
      </c>
      <c r="I1037">
        <v>8700</v>
      </c>
      <c r="J1037">
        <v>0</v>
      </c>
      <c r="K1037">
        <v>1043.71</v>
      </c>
      <c r="L1037" t="s">
        <v>1048</v>
      </c>
      <c r="M1037">
        <f t="shared" si="81"/>
        <v>8878.7099999999991</v>
      </c>
      <c r="N1037" s="25">
        <f t="shared" si="82"/>
        <v>2.4215229464640697</v>
      </c>
      <c r="O1037" s="19">
        <f t="shared" si="83"/>
        <v>2.5</v>
      </c>
      <c r="P1037">
        <v>100</v>
      </c>
      <c r="Q1037">
        <v>0</v>
      </c>
      <c r="R1037">
        <v>0</v>
      </c>
      <c r="S1037">
        <v>950</v>
      </c>
      <c r="T1037">
        <v>4.12</v>
      </c>
      <c r="U1037" t="s">
        <v>1058</v>
      </c>
      <c r="V1037" t="s">
        <v>1059</v>
      </c>
      <c r="W1037" t="s">
        <v>1051</v>
      </c>
      <c r="X1037" t="s">
        <v>1052</v>
      </c>
      <c r="Y1037">
        <v>215</v>
      </c>
      <c r="Z1037">
        <v>0</v>
      </c>
      <c r="AA1037">
        <v>0</v>
      </c>
      <c r="AB1037">
        <f t="shared" si="84"/>
        <v>215</v>
      </c>
      <c r="AC1037">
        <v>0</v>
      </c>
      <c r="AD1037">
        <v>1652</v>
      </c>
      <c r="AE1037">
        <v>0</v>
      </c>
      <c r="AF1037">
        <v>0</v>
      </c>
      <c r="AG1037">
        <v>0</v>
      </c>
      <c r="AH1037">
        <v>215</v>
      </c>
    </row>
    <row r="1038" spans="1:34" x14ac:dyDescent="0.25">
      <c r="A1038" t="str">
        <f t="shared" si="80"/>
        <v>INBU53110889603409000</v>
      </c>
      <c r="B1038" t="s">
        <v>466</v>
      </c>
      <c r="C1038" s="22">
        <v>9603409000</v>
      </c>
      <c r="D1038" s="20">
        <v>43723</v>
      </c>
      <c r="E1038" t="s">
        <v>1046</v>
      </c>
      <c r="F1038">
        <v>100</v>
      </c>
      <c r="G1038" t="s">
        <v>1048</v>
      </c>
      <c r="H1038">
        <v>9265</v>
      </c>
      <c r="I1038">
        <v>10287.75</v>
      </c>
      <c r="J1038">
        <v>0</v>
      </c>
      <c r="K1038">
        <v>1001.46</v>
      </c>
      <c r="L1038" t="s">
        <v>1048</v>
      </c>
      <c r="M1038">
        <f t="shared" si="81"/>
        <v>10266.459999999999</v>
      </c>
      <c r="N1038" s="25">
        <f t="shared" si="82"/>
        <v>3.4578618141014532</v>
      </c>
      <c r="O1038" s="19">
        <f t="shared" si="83"/>
        <v>3.5</v>
      </c>
      <c r="P1038">
        <v>301</v>
      </c>
      <c r="Q1038">
        <v>0</v>
      </c>
      <c r="R1038">
        <v>0</v>
      </c>
      <c r="S1038">
        <v>950</v>
      </c>
      <c r="T1038">
        <v>1.46</v>
      </c>
      <c r="U1038" t="s">
        <v>1058</v>
      </c>
      <c r="V1038" t="s">
        <v>1059</v>
      </c>
      <c r="W1038" t="s">
        <v>1051</v>
      </c>
      <c r="X1038" t="s">
        <v>1052</v>
      </c>
      <c r="Y1038">
        <v>355</v>
      </c>
      <c r="Z1038">
        <v>0</v>
      </c>
      <c r="AA1038">
        <v>0</v>
      </c>
      <c r="AB1038">
        <f t="shared" si="84"/>
        <v>355</v>
      </c>
      <c r="AC1038">
        <v>0</v>
      </c>
      <c r="AD1038">
        <v>2047</v>
      </c>
      <c r="AE1038">
        <v>13</v>
      </c>
      <c r="AF1038">
        <v>0</v>
      </c>
      <c r="AG1038">
        <v>0</v>
      </c>
      <c r="AH1038">
        <v>368</v>
      </c>
    </row>
    <row r="1039" spans="1:34" x14ac:dyDescent="0.25">
      <c r="A1039" t="str">
        <f t="shared" si="80"/>
        <v>INBU53110887323990090</v>
      </c>
      <c r="B1039" t="s">
        <v>466</v>
      </c>
      <c r="C1039" s="22">
        <v>7323990090</v>
      </c>
      <c r="D1039" s="20">
        <v>43723</v>
      </c>
      <c r="E1039" t="s">
        <v>1046</v>
      </c>
      <c r="F1039">
        <v>100</v>
      </c>
      <c r="G1039" t="s">
        <v>1048</v>
      </c>
      <c r="H1039">
        <v>643</v>
      </c>
      <c r="I1039">
        <v>5040</v>
      </c>
      <c r="J1039">
        <v>0</v>
      </c>
      <c r="K1039">
        <v>1001.46</v>
      </c>
      <c r="L1039" t="s">
        <v>1048</v>
      </c>
      <c r="M1039">
        <f t="shared" si="81"/>
        <v>1644.46</v>
      </c>
      <c r="N1039" s="25">
        <f t="shared" si="82"/>
        <v>1.2770149471559051</v>
      </c>
      <c r="O1039" s="19">
        <f t="shared" si="83"/>
        <v>1.3</v>
      </c>
      <c r="P1039">
        <v>21</v>
      </c>
      <c r="Q1039">
        <v>0</v>
      </c>
      <c r="R1039">
        <v>0</v>
      </c>
      <c r="S1039">
        <v>950</v>
      </c>
      <c r="T1039">
        <v>1.46</v>
      </c>
      <c r="U1039" t="s">
        <v>1058</v>
      </c>
      <c r="V1039" t="s">
        <v>1059</v>
      </c>
      <c r="W1039" t="s">
        <v>1051</v>
      </c>
      <c r="X1039" t="s">
        <v>1052</v>
      </c>
      <c r="Y1039">
        <v>21</v>
      </c>
      <c r="Z1039">
        <v>0</v>
      </c>
      <c r="AA1039">
        <v>0</v>
      </c>
      <c r="AB1039">
        <f t="shared" si="84"/>
        <v>21</v>
      </c>
      <c r="AC1039">
        <v>0</v>
      </c>
      <c r="AD1039">
        <v>141</v>
      </c>
      <c r="AE1039">
        <v>0</v>
      </c>
      <c r="AF1039">
        <v>0</v>
      </c>
      <c r="AG1039">
        <v>0</v>
      </c>
      <c r="AH1039">
        <v>21</v>
      </c>
    </row>
    <row r="1040" spans="1:34" x14ac:dyDescent="0.25">
      <c r="A1040" t="str">
        <f t="shared" si="80"/>
        <v>INBU53110884421999999</v>
      </c>
      <c r="B1040" t="s">
        <v>466</v>
      </c>
      <c r="C1040" s="22">
        <v>4421999999</v>
      </c>
      <c r="D1040" s="20">
        <v>43723</v>
      </c>
      <c r="E1040" t="s">
        <v>1046</v>
      </c>
      <c r="F1040">
        <v>100</v>
      </c>
      <c r="G1040" t="s">
        <v>1048</v>
      </c>
      <c r="H1040">
        <v>328</v>
      </c>
      <c r="I1040">
        <v>2574.7199999999998</v>
      </c>
      <c r="J1040">
        <v>0</v>
      </c>
      <c r="K1040">
        <v>1001.46</v>
      </c>
      <c r="L1040" t="s">
        <v>1048</v>
      </c>
      <c r="M1040">
        <f t="shared" si="81"/>
        <v>1329.46</v>
      </c>
      <c r="N1040" s="25">
        <f t="shared" si="82"/>
        <v>0</v>
      </c>
      <c r="O1040" s="19">
        <f t="shared" si="83"/>
        <v>0</v>
      </c>
      <c r="P1040">
        <v>11</v>
      </c>
      <c r="Q1040">
        <v>0</v>
      </c>
      <c r="R1040">
        <v>0</v>
      </c>
      <c r="S1040">
        <v>950</v>
      </c>
      <c r="T1040">
        <v>1.46</v>
      </c>
      <c r="U1040" t="s">
        <v>1058</v>
      </c>
      <c r="V1040" t="s">
        <v>1059</v>
      </c>
      <c r="W1040" t="s">
        <v>1051</v>
      </c>
      <c r="X1040" t="s">
        <v>1052</v>
      </c>
      <c r="Y1040">
        <v>0</v>
      </c>
      <c r="Z1040">
        <v>0</v>
      </c>
      <c r="AA1040">
        <v>0</v>
      </c>
      <c r="AB1040">
        <f t="shared" si="84"/>
        <v>0</v>
      </c>
      <c r="AC1040">
        <v>0</v>
      </c>
      <c r="AD1040">
        <v>70</v>
      </c>
      <c r="AE1040">
        <v>0</v>
      </c>
      <c r="AF1040">
        <v>0</v>
      </c>
      <c r="AG1040">
        <v>0</v>
      </c>
      <c r="AH1040">
        <v>0</v>
      </c>
    </row>
    <row r="1041" spans="1:34" x14ac:dyDescent="0.25">
      <c r="A1041" t="str">
        <f t="shared" si="80"/>
        <v>INBU53110884421100000</v>
      </c>
      <c r="B1041" t="s">
        <v>466</v>
      </c>
      <c r="C1041" s="22">
        <v>4421100000</v>
      </c>
      <c r="D1041" s="20">
        <v>43723</v>
      </c>
      <c r="E1041" t="s">
        <v>1046</v>
      </c>
      <c r="F1041">
        <v>100</v>
      </c>
      <c r="G1041" t="s">
        <v>1048</v>
      </c>
      <c r="H1041">
        <v>4855</v>
      </c>
      <c r="I1041">
        <v>38084.160000000003</v>
      </c>
      <c r="J1041">
        <v>0</v>
      </c>
      <c r="K1041">
        <v>1001.46</v>
      </c>
      <c r="L1041" t="s">
        <v>1048</v>
      </c>
      <c r="M1041">
        <f t="shared" si="81"/>
        <v>5856.46</v>
      </c>
      <c r="N1041" s="25">
        <f t="shared" si="82"/>
        <v>0</v>
      </c>
      <c r="O1041" s="19">
        <f t="shared" si="83"/>
        <v>0</v>
      </c>
      <c r="P1041">
        <v>158</v>
      </c>
      <c r="Q1041">
        <v>0</v>
      </c>
      <c r="R1041">
        <v>0</v>
      </c>
      <c r="S1041">
        <v>950</v>
      </c>
      <c r="T1041">
        <v>1.46</v>
      </c>
      <c r="U1041" t="s">
        <v>1058</v>
      </c>
      <c r="V1041" t="s">
        <v>1059</v>
      </c>
      <c r="W1041" t="s">
        <v>1051</v>
      </c>
      <c r="X1041" t="s">
        <v>1052</v>
      </c>
      <c r="Y1041">
        <v>0</v>
      </c>
      <c r="Z1041">
        <v>0</v>
      </c>
      <c r="AA1041">
        <v>5</v>
      </c>
      <c r="AB1041">
        <f t="shared" si="84"/>
        <v>5</v>
      </c>
      <c r="AC1041">
        <v>0</v>
      </c>
      <c r="AD1041">
        <v>1037</v>
      </c>
      <c r="AE1041">
        <v>0</v>
      </c>
      <c r="AF1041">
        <v>0</v>
      </c>
      <c r="AG1041">
        <v>0</v>
      </c>
      <c r="AH1041">
        <v>5</v>
      </c>
    </row>
    <row r="1042" spans="1:34" x14ac:dyDescent="0.25">
      <c r="A1042" t="str">
        <f t="shared" si="80"/>
        <v>INBU53110883926909790</v>
      </c>
      <c r="B1042" t="s">
        <v>466</v>
      </c>
      <c r="C1042" s="22">
        <v>3926909790</v>
      </c>
      <c r="D1042" s="20">
        <v>43723</v>
      </c>
      <c r="E1042" t="s">
        <v>1046</v>
      </c>
      <c r="F1042">
        <v>100</v>
      </c>
      <c r="G1042" t="s">
        <v>1048</v>
      </c>
      <c r="H1042">
        <v>1736</v>
      </c>
      <c r="I1042">
        <v>13614.3</v>
      </c>
      <c r="J1042">
        <v>0</v>
      </c>
      <c r="K1042">
        <v>1001.46</v>
      </c>
      <c r="L1042" t="s">
        <v>1048</v>
      </c>
      <c r="M1042">
        <f t="shared" si="81"/>
        <v>2737.46</v>
      </c>
      <c r="N1042" s="25">
        <f t="shared" si="82"/>
        <v>4.2740350543934884</v>
      </c>
      <c r="O1042" s="19">
        <f t="shared" si="83"/>
        <v>4.3</v>
      </c>
      <c r="P1042">
        <v>56</v>
      </c>
      <c r="Q1042">
        <v>0</v>
      </c>
      <c r="R1042">
        <v>0</v>
      </c>
      <c r="S1042">
        <v>950</v>
      </c>
      <c r="T1042">
        <v>1.46</v>
      </c>
      <c r="U1042" t="s">
        <v>1058</v>
      </c>
      <c r="V1042" t="s">
        <v>1059</v>
      </c>
      <c r="W1042" t="s">
        <v>1051</v>
      </c>
      <c r="X1042" t="s">
        <v>1052</v>
      </c>
      <c r="Y1042">
        <v>117</v>
      </c>
      <c r="Z1042">
        <v>0</v>
      </c>
      <c r="AA1042">
        <v>1</v>
      </c>
      <c r="AB1042">
        <f t="shared" si="84"/>
        <v>118</v>
      </c>
      <c r="AC1042">
        <v>0</v>
      </c>
      <c r="AD1042">
        <v>394</v>
      </c>
      <c r="AE1042">
        <v>0</v>
      </c>
      <c r="AF1042">
        <v>0</v>
      </c>
      <c r="AG1042">
        <v>0</v>
      </c>
      <c r="AH1042">
        <v>118</v>
      </c>
    </row>
    <row r="1043" spans="1:34" x14ac:dyDescent="0.25">
      <c r="A1043" t="str">
        <f t="shared" si="80"/>
        <v>INBU53110888302500000</v>
      </c>
      <c r="B1043" t="s">
        <v>466</v>
      </c>
      <c r="C1043" s="22">
        <v>8302500000</v>
      </c>
      <c r="D1043" s="20">
        <v>43723</v>
      </c>
      <c r="E1043" t="s">
        <v>1046</v>
      </c>
      <c r="F1043">
        <v>100</v>
      </c>
      <c r="G1043" t="s">
        <v>1048</v>
      </c>
      <c r="H1043">
        <v>2874</v>
      </c>
      <c r="I1043">
        <v>3190.8</v>
      </c>
      <c r="J1043">
        <v>0</v>
      </c>
      <c r="K1043">
        <v>1001.46</v>
      </c>
      <c r="L1043" t="s">
        <v>1048</v>
      </c>
      <c r="M1043">
        <f t="shared" si="81"/>
        <v>3875.46</v>
      </c>
      <c r="N1043" s="25">
        <f t="shared" si="82"/>
        <v>2.0642710800782358</v>
      </c>
      <c r="O1043" s="19">
        <f t="shared" si="83"/>
        <v>2.1</v>
      </c>
      <c r="P1043">
        <v>93</v>
      </c>
      <c r="Q1043">
        <v>0</v>
      </c>
      <c r="R1043">
        <v>0</v>
      </c>
      <c r="S1043">
        <v>950</v>
      </c>
      <c r="T1043">
        <v>1.46</v>
      </c>
      <c r="U1043" t="s">
        <v>1058</v>
      </c>
      <c r="V1043" t="s">
        <v>1059</v>
      </c>
      <c r="W1043" t="s">
        <v>1051</v>
      </c>
      <c r="X1043" t="s">
        <v>1052</v>
      </c>
      <c r="Y1043">
        <v>80</v>
      </c>
      <c r="Z1043">
        <v>0</v>
      </c>
      <c r="AA1043">
        <v>0</v>
      </c>
      <c r="AB1043">
        <f t="shared" si="84"/>
        <v>80</v>
      </c>
      <c r="AC1043">
        <v>0</v>
      </c>
      <c r="AD1043">
        <v>629</v>
      </c>
      <c r="AE1043">
        <v>0</v>
      </c>
      <c r="AF1043">
        <v>0</v>
      </c>
      <c r="AG1043">
        <v>0</v>
      </c>
      <c r="AH1043">
        <v>80</v>
      </c>
    </row>
    <row r="1044" spans="1:34" x14ac:dyDescent="0.25">
      <c r="A1044" t="str">
        <f t="shared" si="80"/>
        <v>INBU53110888302419000</v>
      </c>
      <c r="B1044" t="s">
        <v>466</v>
      </c>
      <c r="C1044" s="22">
        <v>8302419000</v>
      </c>
      <c r="D1044" s="20">
        <v>43723</v>
      </c>
      <c r="E1044" t="s">
        <v>1046</v>
      </c>
      <c r="F1044">
        <v>100</v>
      </c>
      <c r="G1044" t="s">
        <v>1048</v>
      </c>
      <c r="H1044">
        <v>5772</v>
      </c>
      <c r="I1044">
        <v>6409.53</v>
      </c>
      <c r="J1044">
        <v>0</v>
      </c>
      <c r="K1044">
        <v>1001.46</v>
      </c>
      <c r="L1044" t="s">
        <v>1048</v>
      </c>
      <c r="M1044">
        <f t="shared" si="81"/>
        <v>6773.46</v>
      </c>
      <c r="N1044" s="25">
        <f t="shared" si="82"/>
        <v>2.3769240535856122</v>
      </c>
      <c r="O1044" s="19">
        <f t="shared" si="83"/>
        <v>2.4</v>
      </c>
      <c r="P1044">
        <v>187</v>
      </c>
      <c r="Q1044">
        <v>0</v>
      </c>
      <c r="R1044">
        <v>0</v>
      </c>
      <c r="S1044">
        <v>950</v>
      </c>
      <c r="T1044">
        <v>1.46</v>
      </c>
      <c r="U1044" t="s">
        <v>1058</v>
      </c>
      <c r="V1044" t="s">
        <v>1059</v>
      </c>
      <c r="W1044" t="s">
        <v>1051</v>
      </c>
      <c r="X1044" t="s">
        <v>1052</v>
      </c>
      <c r="Y1044">
        <v>161</v>
      </c>
      <c r="Z1044">
        <v>0</v>
      </c>
      <c r="AA1044">
        <v>0</v>
      </c>
      <c r="AB1044">
        <f t="shared" si="84"/>
        <v>161</v>
      </c>
      <c r="AC1044">
        <v>0</v>
      </c>
      <c r="AD1044">
        <v>1264</v>
      </c>
      <c r="AE1044">
        <v>0</v>
      </c>
      <c r="AF1044">
        <v>0</v>
      </c>
      <c r="AG1044">
        <v>0</v>
      </c>
      <c r="AH1044">
        <v>161</v>
      </c>
    </row>
    <row r="1045" spans="1:34" x14ac:dyDescent="0.25">
      <c r="A1045" t="str">
        <f t="shared" si="80"/>
        <v>INBU53110889403901090</v>
      </c>
      <c r="B1045" t="s">
        <v>466</v>
      </c>
      <c r="C1045" s="22">
        <v>9403901090</v>
      </c>
      <c r="D1045" s="20">
        <v>43723</v>
      </c>
      <c r="E1045" t="s">
        <v>1046</v>
      </c>
      <c r="F1045">
        <v>100</v>
      </c>
      <c r="G1045" t="s">
        <v>1048</v>
      </c>
      <c r="H1045">
        <v>3335</v>
      </c>
      <c r="I1045">
        <v>3703.66</v>
      </c>
      <c r="J1045">
        <v>0</v>
      </c>
      <c r="K1045">
        <v>1001.46</v>
      </c>
      <c r="L1045" t="s">
        <v>1048</v>
      </c>
      <c r="M1045">
        <f t="shared" si="81"/>
        <v>4336.46</v>
      </c>
      <c r="N1045" s="25">
        <f t="shared" si="82"/>
        <v>2.1446064301296452</v>
      </c>
      <c r="O1045" s="19">
        <f t="shared" si="83"/>
        <v>2.2000000000000002</v>
      </c>
      <c r="P1045">
        <v>108</v>
      </c>
      <c r="Q1045">
        <v>0</v>
      </c>
      <c r="R1045">
        <v>0</v>
      </c>
      <c r="S1045">
        <v>950</v>
      </c>
      <c r="T1045">
        <v>1.46</v>
      </c>
      <c r="U1045" t="s">
        <v>1058</v>
      </c>
      <c r="V1045" t="s">
        <v>1059</v>
      </c>
      <c r="W1045" t="s">
        <v>1051</v>
      </c>
      <c r="X1045" t="s">
        <v>1052</v>
      </c>
      <c r="Y1045">
        <v>93</v>
      </c>
      <c r="Z1045">
        <v>0</v>
      </c>
      <c r="AA1045">
        <v>0</v>
      </c>
      <c r="AB1045">
        <f t="shared" si="84"/>
        <v>93</v>
      </c>
      <c r="AC1045">
        <v>0</v>
      </c>
      <c r="AD1045">
        <v>730</v>
      </c>
      <c r="AE1045">
        <v>0</v>
      </c>
      <c r="AF1045">
        <v>0</v>
      </c>
      <c r="AG1045">
        <v>0</v>
      </c>
      <c r="AH1045">
        <v>93</v>
      </c>
    </row>
    <row r="1046" spans="1:34" x14ac:dyDescent="0.25">
      <c r="A1046" t="str">
        <f t="shared" si="80"/>
        <v>INBU53110883926909790</v>
      </c>
      <c r="B1046" t="s">
        <v>466</v>
      </c>
      <c r="C1046" s="22">
        <v>3926909790</v>
      </c>
      <c r="D1046" s="20">
        <v>43723</v>
      </c>
      <c r="E1046" t="s">
        <v>1046</v>
      </c>
      <c r="F1046">
        <v>100</v>
      </c>
      <c r="G1046" t="s">
        <v>1048</v>
      </c>
      <c r="H1046">
        <v>467</v>
      </c>
      <c r="I1046">
        <v>518.76</v>
      </c>
      <c r="J1046">
        <v>0</v>
      </c>
      <c r="K1046">
        <v>1001.46</v>
      </c>
      <c r="L1046" t="s">
        <v>1048</v>
      </c>
      <c r="M1046">
        <f t="shared" si="81"/>
        <v>1468.46</v>
      </c>
      <c r="N1046" s="25">
        <f t="shared" si="82"/>
        <v>2.1110551189681708</v>
      </c>
      <c r="O1046" s="19">
        <f t="shared" si="83"/>
        <v>2.2000000000000002</v>
      </c>
      <c r="P1046">
        <v>15</v>
      </c>
      <c r="Q1046">
        <v>0</v>
      </c>
      <c r="R1046">
        <v>0</v>
      </c>
      <c r="S1046">
        <v>950</v>
      </c>
      <c r="T1046">
        <v>1.46</v>
      </c>
      <c r="U1046" t="s">
        <v>1058</v>
      </c>
      <c r="V1046" t="s">
        <v>1059</v>
      </c>
      <c r="W1046" t="s">
        <v>1051</v>
      </c>
      <c r="X1046" t="s">
        <v>1052</v>
      </c>
      <c r="Y1046">
        <v>31</v>
      </c>
      <c r="Z1046">
        <v>0</v>
      </c>
      <c r="AA1046">
        <v>0</v>
      </c>
      <c r="AB1046">
        <f t="shared" si="84"/>
        <v>31</v>
      </c>
      <c r="AC1046">
        <v>0</v>
      </c>
      <c r="AD1046">
        <v>106</v>
      </c>
      <c r="AE1046">
        <v>0</v>
      </c>
      <c r="AF1046">
        <v>0</v>
      </c>
      <c r="AG1046">
        <v>0</v>
      </c>
      <c r="AH1046">
        <v>31</v>
      </c>
    </row>
    <row r="1047" spans="1:34" x14ac:dyDescent="0.25">
      <c r="A1047" t="str">
        <f t="shared" si="80"/>
        <v>INBU54613397610909000</v>
      </c>
      <c r="B1047" t="s">
        <v>467</v>
      </c>
      <c r="C1047" s="22">
        <v>7610909000</v>
      </c>
      <c r="D1047" s="20">
        <v>43726</v>
      </c>
      <c r="E1047" t="s">
        <v>1046</v>
      </c>
      <c r="F1047">
        <v>100</v>
      </c>
      <c r="G1047" t="s">
        <v>1047</v>
      </c>
      <c r="H1047">
        <v>18482</v>
      </c>
      <c r="I1047">
        <v>20522.88</v>
      </c>
      <c r="J1047">
        <v>0</v>
      </c>
      <c r="K1047">
        <v>985.93</v>
      </c>
      <c r="L1047" t="s">
        <v>1048</v>
      </c>
      <c r="M1047">
        <f t="shared" si="81"/>
        <v>19467.93</v>
      </c>
      <c r="N1047" s="25">
        <f t="shared" si="82"/>
        <v>5.9996106417066422</v>
      </c>
      <c r="O1047" s="19">
        <f t="shared" si="83"/>
        <v>6</v>
      </c>
      <c r="P1047">
        <v>700</v>
      </c>
      <c r="Q1047">
        <v>0</v>
      </c>
      <c r="R1047">
        <v>0</v>
      </c>
      <c r="S1047">
        <v>700</v>
      </c>
      <c r="T1047">
        <v>1.03</v>
      </c>
      <c r="U1047" t="s">
        <v>1066</v>
      </c>
      <c r="V1047" t="s">
        <v>1050</v>
      </c>
      <c r="W1047" t="s">
        <v>1051</v>
      </c>
      <c r="X1047" t="s">
        <v>1052</v>
      </c>
      <c r="Y1047">
        <v>1168</v>
      </c>
      <c r="Z1047">
        <v>0</v>
      </c>
      <c r="AA1047">
        <v>0</v>
      </c>
      <c r="AB1047">
        <f t="shared" si="84"/>
        <v>1168</v>
      </c>
      <c r="AC1047">
        <v>0</v>
      </c>
      <c r="AD1047">
        <v>4267</v>
      </c>
      <c r="AE1047">
        <v>0</v>
      </c>
      <c r="AF1047">
        <v>0</v>
      </c>
      <c r="AG1047">
        <v>0</v>
      </c>
      <c r="AH1047">
        <v>1168</v>
      </c>
    </row>
    <row r="1048" spans="1:34" x14ac:dyDescent="0.25">
      <c r="A1048" t="str">
        <f t="shared" si="80"/>
        <v>IRNU46084828516299900</v>
      </c>
      <c r="B1048" t="s">
        <v>469</v>
      </c>
      <c r="C1048" s="22">
        <v>8516299900</v>
      </c>
      <c r="D1048" s="20">
        <v>43726</v>
      </c>
      <c r="E1048" t="s">
        <v>1046</v>
      </c>
      <c r="F1048">
        <v>100</v>
      </c>
      <c r="G1048" t="s">
        <v>1047</v>
      </c>
      <c r="H1048">
        <v>41607</v>
      </c>
      <c r="I1048">
        <v>46200</v>
      </c>
      <c r="J1048">
        <v>0</v>
      </c>
      <c r="K1048">
        <v>1042.75</v>
      </c>
      <c r="L1048" t="s">
        <v>1048</v>
      </c>
      <c r="M1048">
        <f t="shared" si="81"/>
        <v>42649.75</v>
      </c>
      <c r="N1048" s="25">
        <f t="shared" si="82"/>
        <v>2.6846581750186109</v>
      </c>
      <c r="O1048" s="19">
        <f t="shared" si="83"/>
        <v>2.7</v>
      </c>
      <c r="P1048">
        <v>720</v>
      </c>
      <c r="Q1048">
        <v>0</v>
      </c>
      <c r="R1048">
        <v>0</v>
      </c>
      <c r="S1048">
        <v>950</v>
      </c>
      <c r="T1048">
        <v>3.05</v>
      </c>
      <c r="U1048" t="s">
        <v>1058</v>
      </c>
      <c r="V1048" t="s">
        <v>1059</v>
      </c>
      <c r="W1048" t="s">
        <v>1051</v>
      </c>
      <c r="X1048" t="s">
        <v>1052</v>
      </c>
      <c r="Y1048">
        <v>1145</v>
      </c>
      <c r="Z1048">
        <v>0</v>
      </c>
      <c r="AA1048">
        <v>0</v>
      </c>
      <c r="AB1048">
        <f t="shared" si="84"/>
        <v>1145</v>
      </c>
      <c r="AC1048">
        <v>0</v>
      </c>
      <c r="AD1048">
        <v>8852</v>
      </c>
      <c r="AE1048">
        <v>13</v>
      </c>
      <c r="AF1048">
        <v>0</v>
      </c>
      <c r="AG1048">
        <v>0</v>
      </c>
      <c r="AH1048">
        <v>1158</v>
      </c>
    </row>
    <row r="1049" spans="1:34" x14ac:dyDescent="0.25">
      <c r="A1049" t="str">
        <f t="shared" si="80"/>
        <v>IRNU46084828516295000</v>
      </c>
      <c r="B1049" t="s">
        <v>469</v>
      </c>
      <c r="C1049" s="22">
        <v>8516295000</v>
      </c>
      <c r="D1049" s="20">
        <v>43726</v>
      </c>
      <c r="E1049" t="s">
        <v>1046</v>
      </c>
      <c r="F1049">
        <v>100</v>
      </c>
      <c r="G1049" t="s">
        <v>1047</v>
      </c>
      <c r="H1049">
        <v>13329</v>
      </c>
      <c r="I1049">
        <v>14800</v>
      </c>
      <c r="J1049">
        <v>0</v>
      </c>
      <c r="K1049">
        <v>1042.75</v>
      </c>
      <c r="L1049" t="s">
        <v>1048</v>
      </c>
      <c r="M1049">
        <f t="shared" si="81"/>
        <v>14371.75</v>
      </c>
      <c r="N1049" s="25">
        <f t="shared" si="82"/>
        <v>2.5536208186198621</v>
      </c>
      <c r="O1049" s="19">
        <f t="shared" si="83"/>
        <v>2.6</v>
      </c>
      <c r="P1049">
        <v>230</v>
      </c>
      <c r="Q1049">
        <v>0</v>
      </c>
      <c r="R1049">
        <v>0</v>
      </c>
      <c r="S1049">
        <v>950</v>
      </c>
      <c r="T1049">
        <v>3.05</v>
      </c>
      <c r="U1049" t="s">
        <v>1058</v>
      </c>
      <c r="V1049" t="s">
        <v>1059</v>
      </c>
      <c r="W1049" t="s">
        <v>1051</v>
      </c>
      <c r="X1049" t="s">
        <v>1052</v>
      </c>
      <c r="Y1049">
        <v>367</v>
      </c>
      <c r="Z1049">
        <v>0</v>
      </c>
      <c r="AA1049">
        <v>0</v>
      </c>
      <c r="AB1049">
        <f t="shared" si="84"/>
        <v>367</v>
      </c>
      <c r="AC1049">
        <v>0</v>
      </c>
      <c r="AD1049">
        <v>2836</v>
      </c>
      <c r="AE1049">
        <v>0</v>
      </c>
      <c r="AF1049">
        <v>0</v>
      </c>
      <c r="AG1049">
        <v>0</v>
      </c>
      <c r="AH1049">
        <v>367</v>
      </c>
    </row>
    <row r="1050" spans="1:34" x14ac:dyDescent="0.25">
      <c r="A1050" t="str">
        <f t="shared" si="80"/>
        <v>KKFU17162143918900090</v>
      </c>
      <c r="B1050" t="s">
        <v>470</v>
      </c>
      <c r="C1050" s="22">
        <v>3918900090</v>
      </c>
      <c r="D1050" s="20">
        <v>43738</v>
      </c>
      <c r="E1050" t="s">
        <v>1046</v>
      </c>
      <c r="F1050">
        <v>100</v>
      </c>
      <c r="G1050" t="s">
        <v>1047</v>
      </c>
      <c r="H1050">
        <v>19063</v>
      </c>
      <c r="I1050">
        <v>21168</v>
      </c>
      <c r="J1050">
        <v>0</v>
      </c>
      <c r="K1050">
        <v>903.95</v>
      </c>
      <c r="L1050" t="s">
        <v>1048</v>
      </c>
      <c r="M1050">
        <f t="shared" si="81"/>
        <v>19966.95</v>
      </c>
      <c r="N1050" s="25">
        <f t="shared" si="82"/>
        <v>6.5007424769431488</v>
      </c>
      <c r="O1050" s="19">
        <f t="shared" si="83"/>
        <v>6.6</v>
      </c>
      <c r="P1050">
        <v>300</v>
      </c>
      <c r="Q1050">
        <v>0</v>
      </c>
      <c r="R1050">
        <v>0</v>
      </c>
      <c r="S1050">
        <v>300</v>
      </c>
      <c r="T1050">
        <v>1.06</v>
      </c>
      <c r="U1050" t="s">
        <v>1056</v>
      </c>
      <c r="V1050" t="s">
        <v>1057</v>
      </c>
      <c r="W1050" t="s">
        <v>1051</v>
      </c>
      <c r="X1050" t="s">
        <v>1052</v>
      </c>
      <c r="Y1050">
        <v>1298</v>
      </c>
      <c r="Z1050">
        <v>0</v>
      </c>
      <c r="AA1050">
        <v>0</v>
      </c>
      <c r="AB1050">
        <f t="shared" si="84"/>
        <v>1298</v>
      </c>
      <c r="AC1050">
        <v>0</v>
      </c>
      <c r="AD1050">
        <v>4313</v>
      </c>
      <c r="AE1050">
        <v>25</v>
      </c>
      <c r="AF1050">
        <v>0</v>
      </c>
      <c r="AG1050">
        <v>0</v>
      </c>
      <c r="AH1050">
        <v>1323</v>
      </c>
    </row>
    <row r="1051" spans="1:34" x14ac:dyDescent="0.25">
      <c r="A1051" t="str">
        <f t="shared" si="80"/>
        <v>KKFU18224118467211000</v>
      </c>
      <c r="B1051" t="s">
        <v>472</v>
      </c>
      <c r="C1051" s="22">
        <v>8467211000</v>
      </c>
      <c r="D1051" s="20">
        <v>43732</v>
      </c>
      <c r="E1051" t="s">
        <v>1046</v>
      </c>
      <c r="F1051">
        <v>100</v>
      </c>
      <c r="G1051" t="s">
        <v>1047</v>
      </c>
      <c r="H1051">
        <v>55869</v>
      </c>
      <c r="I1051">
        <v>62036.46</v>
      </c>
      <c r="J1051">
        <v>0</v>
      </c>
      <c r="K1051">
        <v>993.41</v>
      </c>
      <c r="L1051" t="s">
        <v>1048</v>
      </c>
      <c r="M1051">
        <f t="shared" si="81"/>
        <v>56862.41</v>
      </c>
      <c r="N1051" s="25">
        <f t="shared" si="82"/>
        <v>2.6766364633507442</v>
      </c>
      <c r="O1051" s="19">
        <f t="shared" si="83"/>
        <v>2.7</v>
      </c>
      <c r="P1051">
        <v>491</v>
      </c>
      <c r="Q1051">
        <v>0</v>
      </c>
      <c r="R1051">
        <v>0</v>
      </c>
      <c r="S1051">
        <v>950</v>
      </c>
      <c r="T1051">
        <v>6.01</v>
      </c>
      <c r="U1051" t="s">
        <v>1058</v>
      </c>
      <c r="V1051" t="s">
        <v>1059</v>
      </c>
      <c r="W1051" t="s">
        <v>1051</v>
      </c>
      <c r="X1051" t="s">
        <v>1052</v>
      </c>
      <c r="Y1051">
        <v>1522</v>
      </c>
      <c r="Z1051">
        <v>0</v>
      </c>
      <c r="AA1051">
        <v>0</v>
      </c>
      <c r="AB1051">
        <f t="shared" si="84"/>
        <v>1522</v>
      </c>
      <c r="AC1051">
        <v>0</v>
      </c>
      <c r="AD1051">
        <v>11679</v>
      </c>
      <c r="AE1051">
        <v>13</v>
      </c>
      <c r="AF1051">
        <v>0</v>
      </c>
      <c r="AG1051">
        <v>0</v>
      </c>
      <c r="AH1051">
        <v>1535</v>
      </c>
    </row>
    <row r="1052" spans="1:34" x14ac:dyDescent="0.25">
      <c r="A1052" t="str">
        <f t="shared" si="80"/>
        <v>KKFU18224118507600090</v>
      </c>
      <c r="B1052" t="s">
        <v>472</v>
      </c>
      <c r="C1052" s="22">
        <v>8507600090</v>
      </c>
      <c r="D1052" s="20">
        <v>43732</v>
      </c>
      <c r="E1052" t="s">
        <v>1046</v>
      </c>
      <c r="F1052">
        <v>100</v>
      </c>
      <c r="G1052" t="s">
        <v>1047</v>
      </c>
      <c r="H1052">
        <v>20695</v>
      </c>
      <c r="I1052">
        <v>22980.05</v>
      </c>
      <c r="J1052">
        <v>0</v>
      </c>
      <c r="K1052">
        <v>993.41</v>
      </c>
      <c r="L1052" t="s">
        <v>1048</v>
      </c>
      <c r="M1052">
        <f t="shared" si="81"/>
        <v>21688.41</v>
      </c>
      <c r="N1052" s="25">
        <f t="shared" si="82"/>
        <v>2.6004672541693927</v>
      </c>
      <c r="O1052" s="19">
        <f t="shared" si="83"/>
        <v>2.7</v>
      </c>
      <c r="P1052">
        <v>182</v>
      </c>
      <c r="Q1052">
        <v>0</v>
      </c>
      <c r="R1052">
        <v>0</v>
      </c>
      <c r="S1052">
        <v>950</v>
      </c>
      <c r="T1052">
        <v>6.01</v>
      </c>
      <c r="U1052" t="s">
        <v>1058</v>
      </c>
      <c r="V1052" t="s">
        <v>1059</v>
      </c>
      <c r="W1052" t="s">
        <v>1051</v>
      </c>
      <c r="X1052" t="s">
        <v>1052</v>
      </c>
      <c r="Y1052">
        <v>564</v>
      </c>
      <c r="Z1052">
        <v>0</v>
      </c>
      <c r="AA1052">
        <v>0</v>
      </c>
      <c r="AB1052">
        <f t="shared" si="84"/>
        <v>564</v>
      </c>
      <c r="AC1052">
        <v>0</v>
      </c>
      <c r="AD1052">
        <v>4326</v>
      </c>
      <c r="AE1052">
        <v>0</v>
      </c>
      <c r="AF1052">
        <v>0</v>
      </c>
      <c r="AG1052">
        <v>0</v>
      </c>
      <c r="AH1052">
        <v>564</v>
      </c>
    </row>
    <row r="1053" spans="1:34" x14ac:dyDescent="0.25">
      <c r="A1053" t="str">
        <f t="shared" si="80"/>
        <v>KKFU18224118467292000</v>
      </c>
      <c r="B1053" t="s">
        <v>472</v>
      </c>
      <c r="C1053" s="22">
        <v>8467292000</v>
      </c>
      <c r="D1053" s="20">
        <v>43732</v>
      </c>
      <c r="E1053" t="s">
        <v>1046</v>
      </c>
      <c r="F1053">
        <v>100</v>
      </c>
      <c r="G1053" t="s">
        <v>1047</v>
      </c>
      <c r="H1053">
        <v>19943</v>
      </c>
      <c r="I1053">
        <v>22144.5</v>
      </c>
      <c r="J1053">
        <v>0</v>
      </c>
      <c r="K1053">
        <v>993.41</v>
      </c>
      <c r="L1053" t="s">
        <v>1048</v>
      </c>
      <c r="M1053">
        <f t="shared" si="81"/>
        <v>20936.41</v>
      </c>
      <c r="N1053" s="25">
        <f t="shared" si="82"/>
        <v>2.5935678561892894</v>
      </c>
      <c r="O1053" s="19">
        <f t="shared" si="83"/>
        <v>2.6</v>
      </c>
      <c r="P1053">
        <v>175</v>
      </c>
      <c r="Q1053">
        <v>0</v>
      </c>
      <c r="R1053">
        <v>0</v>
      </c>
      <c r="S1053">
        <v>950</v>
      </c>
      <c r="T1053">
        <v>6.01</v>
      </c>
      <c r="U1053" t="s">
        <v>1058</v>
      </c>
      <c r="V1053" t="s">
        <v>1059</v>
      </c>
      <c r="W1053" t="s">
        <v>1051</v>
      </c>
      <c r="X1053" t="s">
        <v>1052</v>
      </c>
      <c r="Y1053">
        <v>543</v>
      </c>
      <c r="Z1053">
        <v>0</v>
      </c>
      <c r="AA1053">
        <v>0</v>
      </c>
      <c r="AB1053">
        <f t="shared" si="84"/>
        <v>543</v>
      </c>
      <c r="AC1053">
        <v>0</v>
      </c>
      <c r="AD1053">
        <v>4169</v>
      </c>
      <c r="AE1053">
        <v>0</v>
      </c>
      <c r="AF1053">
        <v>0</v>
      </c>
      <c r="AG1053">
        <v>0</v>
      </c>
      <c r="AH1053">
        <v>543</v>
      </c>
    </row>
    <row r="1054" spans="1:34" x14ac:dyDescent="0.25">
      <c r="A1054" t="str">
        <f t="shared" si="80"/>
        <v>KKFU18224118504405590</v>
      </c>
      <c r="B1054" t="s">
        <v>472</v>
      </c>
      <c r="C1054" s="22">
        <v>8504405590</v>
      </c>
      <c r="D1054" s="20">
        <v>43732</v>
      </c>
      <c r="E1054" t="s">
        <v>1046</v>
      </c>
      <c r="F1054">
        <v>100</v>
      </c>
      <c r="G1054" t="s">
        <v>1047</v>
      </c>
      <c r="H1054">
        <v>2809</v>
      </c>
      <c r="I1054">
        <v>3118.85</v>
      </c>
      <c r="J1054">
        <v>0</v>
      </c>
      <c r="K1054">
        <v>993.41</v>
      </c>
      <c r="L1054" t="s">
        <v>1048</v>
      </c>
      <c r="M1054">
        <f t="shared" si="81"/>
        <v>3802.41</v>
      </c>
      <c r="N1054" s="25">
        <f t="shared" si="82"/>
        <v>0</v>
      </c>
      <c r="O1054" s="19">
        <f t="shared" si="83"/>
        <v>0</v>
      </c>
      <c r="P1054">
        <v>25</v>
      </c>
      <c r="Q1054">
        <v>0</v>
      </c>
      <c r="R1054">
        <v>0</v>
      </c>
      <c r="S1054">
        <v>950</v>
      </c>
      <c r="T1054">
        <v>6.01</v>
      </c>
      <c r="U1054" t="s">
        <v>1058</v>
      </c>
      <c r="V1054" t="s">
        <v>1059</v>
      </c>
      <c r="W1054" t="s">
        <v>1051</v>
      </c>
      <c r="X1054" t="s">
        <v>1052</v>
      </c>
      <c r="Y1054">
        <v>0</v>
      </c>
      <c r="Z1054">
        <v>0</v>
      </c>
      <c r="AA1054">
        <v>0</v>
      </c>
      <c r="AB1054">
        <f t="shared" si="84"/>
        <v>0</v>
      </c>
      <c r="AC1054">
        <v>0</v>
      </c>
      <c r="AD1054">
        <v>572</v>
      </c>
      <c r="AE1054">
        <v>0</v>
      </c>
      <c r="AF1054">
        <v>0</v>
      </c>
      <c r="AG1054">
        <v>0</v>
      </c>
      <c r="AH1054">
        <v>0</v>
      </c>
    </row>
    <row r="1055" spans="1:34" x14ac:dyDescent="0.25">
      <c r="A1055" t="str">
        <f t="shared" si="80"/>
        <v>KKFU18224118202310000</v>
      </c>
      <c r="B1055" t="s">
        <v>472</v>
      </c>
      <c r="C1055" s="22">
        <v>8202310000</v>
      </c>
      <c r="D1055" s="20">
        <v>43732</v>
      </c>
      <c r="E1055" t="s">
        <v>1046</v>
      </c>
      <c r="F1055">
        <v>100</v>
      </c>
      <c r="G1055" t="s">
        <v>1047</v>
      </c>
      <c r="H1055">
        <v>628</v>
      </c>
      <c r="I1055">
        <v>696.96</v>
      </c>
      <c r="J1055">
        <v>0</v>
      </c>
      <c r="K1055">
        <v>993.41</v>
      </c>
      <c r="L1055" t="s">
        <v>1048</v>
      </c>
      <c r="M1055">
        <f t="shared" si="81"/>
        <v>1621.4099999999999</v>
      </c>
      <c r="N1055" s="25">
        <f t="shared" si="82"/>
        <v>1.0484701586890424</v>
      </c>
      <c r="O1055" s="19">
        <f t="shared" si="83"/>
        <v>1.1000000000000001</v>
      </c>
      <c r="P1055">
        <v>6</v>
      </c>
      <c r="Q1055">
        <v>0</v>
      </c>
      <c r="R1055">
        <v>0</v>
      </c>
      <c r="S1055">
        <v>950</v>
      </c>
      <c r="T1055">
        <v>6.01</v>
      </c>
      <c r="U1055" t="s">
        <v>1058</v>
      </c>
      <c r="V1055" t="s">
        <v>1059</v>
      </c>
      <c r="W1055" t="s">
        <v>1051</v>
      </c>
      <c r="X1055" t="s">
        <v>1052</v>
      </c>
      <c r="Y1055">
        <v>17</v>
      </c>
      <c r="Z1055">
        <v>0</v>
      </c>
      <c r="AA1055">
        <v>0</v>
      </c>
      <c r="AB1055">
        <f t="shared" si="84"/>
        <v>17</v>
      </c>
      <c r="AC1055">
        <v>0</v>
      </c>
      <c r="AD1055">
        <v>131</v>
      </c>
      <c r="AE1055">
        <v>0</v>
      </c>
      <c r="AF1055">
        <v>0</v>
      </c>
      <c r="AG1055">
        <v>0</v>
      </c>
      <c r="AH1055">
        <v>17</v>
      </c>
    </row>
    <row r="1056" spans="1:34" x14ac:dyDescent="0.25">
      <c r="A1056" t="str">
        <f t="shared" si="80"/>
        <v>KKFU18224118467223000</v>
      </c>
      <c r="B1056" t="s">
        <v>472</v>
      </c>
      <c r="C1056" s="22">
        <v>8467223000</v>
      </c>
      <c r="D1056" s="20">
        <v>43732</v>
      </c>
      <c r="E1056" t="s">
        <v>1046</v>
      </c>
      <c r="F1056">
        <v>100</v>
      </c>
      <c r="G1056" t="s">
        <v>1047</v>
      </c>
      <c r="H1056">
        <v>4525</v>
      </c>
      <c r="I1056">
        <v>5024.62</v>
      </c>
      <c r="J1056">
        <v>0</v>
      </c>
      <c r="K1056">
        <v>993.41</v>
      </c>
      <c r="L1056" t="s">
        <v>1048</v>
      </c>
      <c r="M1056">
        <f t="shared" si="81"/>
        <v>5518.41</v>
      </c>
      <c r="N1056" s="25">
        <f t="shared" si="82"/>
        <v>2.2289028905065047</v>
      </c>
      <c r="O1056" s="19">
        <f t="shared" si="83"/>
        <v>2.3000000000000003</v>
      </c>
      <c r="P1056">
        <v>40</v>
      </c>
      <c r="Q1056">
        <v>0</v>
      </c>
      <c r="R1056">
        <v>0</v>
      </c>
      <c r="S1056">
        <v>950</v>
      </c>
      <c r="T1056">
        <v>6.01</v>
      </c>
      <c r="U1056" t="s">
        <v>1058</v>
      </c>
      <c r="V1056" t="s">
        <v>1059</v>
      </c>
      <c r="W1056" t="s">
        <v>1051</v>
      </c>
      <c r="X1056" t="s">
        <v>1052</v>
      </c>
      <c r="Y1056">
        <v>123</v>
      </c>
      <c r="Z1056">
        <v>0</v>
      </c>
      <c r="AA1056">
        <v>0</v>
      </c>
      <c r="AB1056">
        <f t="shared" si="84"/>
        <v>123</v>
      </c>
      <c r="AC1056">
        <v>0</v>
      </c>
      <c r="AD1056">
        <v>946</v>
      </c>
      <c r="AE1056">
        <v>0</v>
      </c>
      <c r="AF1056">
        <v>0</v>
      </c>
      <c r="AG1056">
        <v>0</v>
      </c>
      <c r="AH1056">
        <v>123</v>
      </c>
    </row>
    <row r="1057" spans="1:34" x14ac:dyDescent="0.25">
      <c r="A1057" t="str">
        <f t="shared" si="80"/>
        <v>KKFU18224118467295100</v>
      </c>
      <c r="B1057" t="s">
        <v>472</v>
      </c>
      <c r="C1057" s="22">
        <v>8467295100</v>
      </c>
      <c r="D1057" s="20">
        <v>43732</v>
      </c>
      <c r="E1057" t="s">
        <v>1046</v>
      </c>
      <c r="F1057">
        <v>100</v>
      </c>
      <c r="G1057" t="s">
        <v>1047</v>
      </c>
      <c r="H1057">
        <v>1425</v>
      </c>
      <c r="I1057">
        <v>1581.88</v>
      </c>
      <c r="J1057">
        <v>0</v>
      </c>
      <c r="K1057">
        <v>993.41</v>
      </c>
      <c r="L1057" t="s">
        <v>1048</v>
      </c>
      <c r="M1057">
        <f t="shared" si="81"/>
        <v>2418.41</v>
      </c>
      <c r="N1057" s="25">
        <f t="shared" si="82"/>
        <v>1.6126297856856364</v>
      </c>
      <c r="O1057" s="19">
        <f t="shared" si="83"/>
        <v>1.7000000000000002</v>
      </c>
      <c r="P1057">
        <v>13</v>
      </c>
      <c r="Q1057">
        <v>0</v>
      </c>
      <c r="R1057">
        <v>0</v>
      </c>
      <c r="S1057">
        <v>950</v>
      </c>
      <c r="T1057">
        <v>6.01</v>
      </c>
      <c r="U1057" t="s">
        <v>1058</v>
      </c>
      <c r="V1057" t="s">
        <v>1059</v>
      </c>
      <c r="W1057" t="s">
        <v>1051</v>
      </c>
      <c r="X1057" t="s">
        <v>1052</v>
      </c>
      <c r="Y1057">
        <v>39</v>
      </c>
      <c r="Z1057">
        <v>0</v>
      </c>
      <c r="AA1057">
        <v>0</v>
      </c>
      <c r="AB1057">
        <f t="shared" si="84"/>
        <v>39</v>
      </c>
      <c r="AC1057">
        <v>0</v>
      </c>
      <c r="AD1057">
        <v>298</v>
      </c>
      <c r="AE1057">
        <v>0</v>
      </c>
      <c r="AF1057">
        <v>0</v>
      </c>
      <c r="AG1057">
        <v>0</v>
      </c>
      <c r="AH1057">
        <v>39</v>
      </c>
    </row>
    <row r="1058" spans="1:34" x14ac:dyDescent="0.25">
      <c r="A1058" t="str">
        <f t="shared" si="80"/>
        <v>KKFU18224117308400000</v>
      </c>
      <c r="B1058" t="s">
        <v>472</v>
      </c>
      <c r="C1058" s="22">
        <v>7308400000</v>
      </c>
      <c r="D1058" s="20">
        <v>43732</v>
      </c>
      <c r="E1058" t="s">
        <v>1046</v>
      </c>
      <c r="F1058">
        <v>100</v>
      </c>
      <c r="G1058" t="s">
        <v>1047</v>
      </c>
      <c r="H1058">
        <v>949</v>
      </c>
      <c r="I1058">
        <v>1054.1500000000001</v>
      </c>
      <c r="J1058">
        <v>0</v>
      </c>
      <c r="K1058">
        <v>993.41</v>
      </c>
      <c r="L1058" t="s">
        <v>1048</v>
      </c>
      <c r="M1058">
        <f t="shared" si="81"/>
        <v>1942.4099999999999</v>
      </c>
      <c r="N1058" s="25">
        <f t="shared" si="82"/>
        <v>0</v>
      </c>
      <c r="O1058" s="19">
        <f t="shared" si="83"/>
        <v>0</v>
      </c>
      <c r="P1058">
        <v>8</v>
      </c>
      <c r="Q1058">
        <v>0</v>
      </c>
      <c r="R1058">
        <v>0</v>
      </c>
      <c r="S1058">
        <v>950</v>
      </c>
      <c r="T1058">
        <v>6.01</v>
      </c>
      <c r="U1058" t="s">
        <v>1058</v>
      </c>
      <c r="V1058" t="s">
        <v>1059</v>
      </c>
      <c r="W1058" t="s">
        <v>1051</v>
      </c>
      <c r="X1058" t="s">
        <v>1052</v>
      </c>
      <c r="Y1058">
        <v>0</v>
      </c>
      <c r="Z1058">
        <v>0</v>
      </c>
      <c r="AA1058">
        <v>0</v>
      </c>
      <c r="AB1058">
        <f t="shared" si="84"/>
        <v>0</v>
      </c>
      <c r="AC1058">
        <v>0</v>
      </c>
      <c r="AD1058">
        <v>193</v>
      </c>
      <c r="AE1058">
        <v>0</v>
      </c>
      <c r="AF1058">
        <v>0</v>
      </c>
      <c r="AG1058">
        <v>0</v>
      </c>
      <c r="AH1058">
        <v>0</v>
      </c>
    </row>
    <row r="1059" spans="1:34" x14ac:dyDescent="0.25">
      <c r="A1059" t="str">
        <f t="shared" si="80"/>
        <v>KKFU18224119403208000</v>
      </c>
      <c r="B1059" t="s">
        <v>472</v>
      </c>
      <c r="C1059" s="22">
        <v>9403208000</v>
      </c>
      <c r="D1059" s="20">
        <v>43732</v>
      </c>
      <c r="E1059" t="s">
        <v>1046</v>
      </c>
      <c r="F1059">
        <v>100</v>
      </c>
      <c r="G1059" t="s">
        <v>1047</v>
      </c>
      <c r="H1059">
        <v>707</v>
      </c>
      <c r="I1059">
        <v>785.45</v>
      </c>
      <c r="J1059">
        <v>0</v>
      </c>
      <c r="K1059">
        <v>993.41</v>
      </c>
      <c r="L1059" t="s">
        <v>1048</v>
      </c>
      <c r="M1059">
        <f t="shared" si="81"/>
        <v>1700.4099999999999</v>
      </c>
      <c r="N1059" s="25">
        <f t="shared" si="82"/>
        <v>0</v>
      </c>
      <c r="O1059" s="19">
        <f t="shared" si="83"/>
        <v>0</v>
      </c>
      <c r="P1059">
        <v>6</v>
      </c>
      <c r="Q1059">
        <v>0</v>
      </c>
      <c r="R1059">
        <v>0</v>
      </c>
      <c r="S1059">
        <v>950</v>
      </c>
      <c r="T1059">
        <v>6.01</v>
      </c>
      <c r="U1059" t="s">
        <v>1058</v>
      </c>
      <c r="V1059" t="s">
        <v>1059</v>
      </c>
      <c r="W1059" t="s">
        <v>1051</v>
      </c>
      <c r="X1059" t="s">
        <v>1052</v>
      </c>
      <c r="Y1059">
        <v>0</v>
      </c>
      <c r="Z1059">
        <v>0</v>
      </c>
      <c r="AA1059">
        <v>1</v>
      </c>
      <c r="AB1059">
        <f t="shared" si="84"/>
        <v>1</v>
      </c>
      <c r="AC1059">
        <v>0</v>
      </c>
      <c r="AD1059">
        <v>144</v>
      </c>
      <c r="AE1059">
        <v>0</v>
      </c>
      <c r="AF1059">
        <v>0</v>
      </c>
      <c r="AG1059">
        <v>0</v>
      </c>
      <c r="AH1059">
        <v>1</v>
      </c>
    </row>
    <row r="1060" spans="1:34" x14ac:dyDescent="0.25">
      <c r="A1060" t="str">
        <f t="shared" si="80"/>
        <v>KKFU18224118211930000</v>
      </c>
      <c r="B1060" t="s">
        <v>472</v>
      </c>
      <c r="C1060" s="22">
        <v>8211930000</v>
      </c>
      <c r="D1060" s="20">
        <v>43732</v>
      </c>
      <c r="E1060" t="s">
        <v>1046</v>
      </c>
      <c r="F1060">
        <v>100</v>
      </c>
      <c r="G1060" t="s">
        <v>1047</v>
      </c>
      <c r="H1060">
        <v>106</v>
      </c>
      <c r="I1060">
        <v>117.76</v>
      </c>
      <c r="J1060">
        <v>0</v>
      </c>
      <c r="K1060">
        <v>993.41</v>
      </c>
      <c r="L1060" t="s">
        <v>1048</v>
      </c>
      <c r="M1060">
        <f t="shared" si="81"/>
        <v>1099.4099999999999</v>
      </c>
      <c r="N1060" s="25">
        <f t="shared" si="82"/>
        <v>0.81862089666275561</v>
      </c>
      <c r="O1060" s="19">
        <f t="shared" si="83"/>
        <v>0.9</v>
      </c>
      <c r="P1060">
        <v>1</v>
      </c>
      <c r="Q1060">
        <v>0</v>
      </c>
      <c r="R1060">
        <v>0</v>
      </c>
      <c r="S1060">
        <v>950</v>
      </c>
      <c r="T1060">
        <v>6.01</v>
      </c>
      <c r="U1060" t="s">
        <v>1058</v>
      </c>
      <c r="V1060" t="s">
        <v>1059</v>
      </c>
      <c r="W1060" t="s">
        <v>1051</v>
      </c>
      <c r="X1060" t="s">
        <v>1052</v>
      </c>
      <c r="Y1060">
        <v>9</v>
      </c>
      <c r="Z1060">
        <v>0</v>
      </c>
      <c r="AA1060">
        <v>0</v>
      </c>
      <c r="AB1060">
        <f t="shared" si="84"/>
        <v>9</v>
      </c>
      <c r="AC1060">
        <v>0</v>
      </c>
      <c r="AD1060">
        <v>23</v>
      </c>
      <c r="AE1060">
        <v>0</v>
      </c>
      <c r="AF1060">
        <v>0</v>
      </c>
      <c r="AG1060">
        <v>0</v>
      </c>
      <c r="AH1060">
        <v>9</v>
      </c>
    </row>
    <row r="1061" spans="1:34" x14ac:dyDescent="0.25">
      <c r="A1061" t="str">
        <f t="shared" si="80"/>
        <v>KKFU18224119031802000</v>
      </c>
      <c r="B1061" t="s">
        <v>472</v>
      </c>
      <c r="C1061" s="22">
        <v>9031802000</v>
      </c>
      <c r="D1061" s="20">
        <v>43732</v>
      </c>
      <c r="E1061" t="s">
        <v>1046</v>
      </c>
      <c r="F1061">
        <v>100</v>
      </c>
      <c r="G1061" t="s">
        <v>1047</v>
      </c>
      <c r="H1061">
        <v>516</v>
      </c>
      <c r="I1061">
        <v>572.78</v>
      </c>
      <c r="J1061">
        <v>0</v>
      </c>
      <c r="K1061">
        <v>993.41</v>
      </c>
      <c r="L1061" t="s">
        <v>1048</v>
      </c>
      <c r="M1061">
        <f t="shared" si="81"/>
        <v>1509.4099999999999</v>
      </c>
      <c r="N1061" s="25">
        <f t="shared" si="82"/>
        <v>0</v>
      </c>
      <c r="O1061" s="19">
        <f t="shared" si="83"/>
        <v>0</v>
      </c>
      <c r="P1061">
        <v>5</v>
      </c>
      <c r="Q1061">
        <v>0</v>
      </c>
      <c r="R1061">
        <v>0</v>
      </c>
      <c r="S1061">
        <v>950</v>
      </c>
      <c r="T1061">
        <v>6.01</v>
      </c>
      <c r="U1061" t="s">
        <v>1058</v>
      </c>
      <c r="V1061" t="s">
        <v>1059</v>
      </c>
      <c r="W1061" t="s">
        <v>1051</v>
      </c>
      <c r="X1061" t="s">
        <v>1052</v>
      </c>
      <c r="Y1061">
        <v>0</v>
      </c>
      <c r="Z1061">
        <v>0</v>
      </c>
      <c r="AA1061">
        <v>0</v>
      </c>
      <c r="AB1061">
        <f t="shared" si="84"/>
        <v>0</v>
      </c>
      <c r="AC1061">
        <v>0</v>
      </c>
      <c r="AD1061">
        <v>105</v>
      </c>
      <c r="AE1061">
        <v>0</v>
      </c>
      <c r="AF1061">
        <v>0</v>
      </c>
      <c r="AG1061">
        <v>0</v>
      </c>
      <c r="AH1061">
        <v>0</v>
      </c>
    </row>
    <row r="1062" spans="1:34" x14ac:dyDescent="0.25">
      <c r="A1062" t="str">
        <f t="shared" si="80"/>
        <v>KKFU75700928716800000</v>
      </c>
      <c r="B1062" t="s">
        <v>475</v>
      </c>
      <c r="C1062" s="22">
        <v>8716800000</v>
      </c>
      <c r="D1062" s="20">
        <v>43726</v>
      </c>
      <c r="E1062" t="s">
        <v>1046</v>
      </c>
      <c r="F1062">
        <v>100</v>
      </c>
      <c r="G1062" t="s">
        <v>1047</v>
      </c>
      <c r="H1062">
        <v>61128</v>
      </c>
      <c r="I1062">
        <v>67876.36</v>
      </c>
      <c r="J1062">
        <v>0</v>
      </c>
      <c r="K1062">
        <v>991.05</v>
      </c>
      <c r="L1062" t="s">
        <v>1048</v>
      </c>
      <c r="M1062">
        <f t="shared" si="81"/>
        <v>62119.05</v>
      </c>
      <c r="N1062" s="25">
        <f t="shared" si="82"/>
        <v>1.6999616059807741</v>
      </c>
      <c r="O1062" s="19">
        <f t="shared" si="83"/>
        <v>1.7000000000000002</v>
      </c>
      <c r="P1062">
        <v>950</v>
      </c>
      <c r="Q1062">
        <v>0</v>
      </c>
      <c r="R1062">
        <v>0</v>
      </c>
      <c r="S1062">
        <v>950</v>
      </c>
      <c r="T1062">
        <v>3.39</v>
      </c>
      <c r="U1062" t="s">
        <v>1058</v>
      </c>
      <c r="V1062" t="s">
        <v>1059</v>
      </c>
      <c r="W1062" t="s">
        <v>1051</v>
      </c>
      <c r="X1062" t="s">
        <v>1052</v>
      </c>
      <c r="Y1062">
        <v>1056</v>
      </c>
      <c r="Z1062">
        <v>0</v>
      </c>
      <c r="AA1062">
        <v>0</v>
      </c>
      <c r="AB1062">
        <f t="shared" si="84"/>
        <v>1056</v>
      </c>
      <c r="AC1062">
        <v>0</v>
      </c>
      <c r="AD1062">
        <v>12825</v>
      </c>
      <c r="AE1062">
        <v>13</v>
      </c>
      <c r="AF1062">
        <v>0</v>
      </c>
      <c r="AG1062">
        <v>0</v>
      </c>
      <c r="AH1062">
        <v>1069</v>
      </c>
    </row>
    <row r="1063" spans="1:34" x14ac:dyDescent="0.25">
      <c r="A1063" t="str">
        <f t="shared" si="80"/>
        <v>KKTU77314633918109090</v>
      </c>
      <c r="B1063" t="s">
        <v>476</v>
      </c>
      <c r="C1063" s="22">
        <v>3918109090</v>
      </c>
      <c r="D1063" s="20">
        <v>43731</v>
      </c>
      <c r="E1063" t="s">
        <v>1046</v>
      </c>
      <c r="F1063">
        <v>100</v>
      </c>
      <c r="G1063" t="s">
        <v>1055</v>
      </c>
      <c r="H1063">
        <v>20763</v>
      </c>
      <c r="I1063">
        <v>162861.29999999999</v>
      </c>
      <c r="J1063">
        <v>0</v>
      </c>
      <c r="K1063">
        <v>475.04</v>
      </c>
      <c r="L1063" t="s">
        <v>1048</v>
      </c>
      <c r="M1063">
        <f t="shared" si="81"/>
        <v>21238.04</v>
      </c>
      <c r="N1063" s="25">
        <f t="shared" si="82"/>
        <v>6.4977747475755772</v>
      </c>
      <c r="O1063" s="19">
        <f t="shared" si="83"/>
        <v>6.5</v>
      </c>
      <c r="P1063">
        <v>300</v>
      </c>
      <c r="Q1063">
        <v>0</v>
      </c>
      <c r="R1063">
        <v>0</v>
      </c>
      <c r="S1063">
        <v>300</v>
      </c>
      <c r="T1063">
        <v>8.14</v>
      </c>
      <c r="U1063" t="s">
        <v>1076</v>
      </c>
      <c r="V1063" t="s">
        <v>1057</v>
      </c>
      <c r="W1063" t="s">
        <v>1051</v>
      </c>
      <c r="X1063" t="s">
        <v>1052</v>
      </c>
      <c r="Y1063">
        <v>1380</v>
      </c>
      <c r="Z1063">
        <v>0</v>
      </c>
      <c r="AA1063">
        <v>0</v>
      </c>
      <c r="AB1063">
        <f t="shared" si="84"/>
        <v>1380</v>
      </c>
      <c r="AC1063">
        <v>0</v>
      </c>
      <c r="AD1063">
        <v>4584</v>
      </c>
      <c r="AE1063">
        <v>26</v>
      </c>
      <c r="AF1063">
        <v>0</v>
      </c>
      <c r="AG1063">
        <v>0</v>
      </c>
      <c r="AH1063">
        <v>1406</v>
      </c>
    </row>
    <row r="1064" spans="1:34" x14ac:dyDescent="0.25">
      <c r="A1064" t="str">
        <f t="shared" si="80"/>
        <v>KKTU80098353918109090</v>
      </c>
      <c r="B1064" t="s">
        <v>483</v>
      </c>
      <c r="C1064" s="22">
        <v>3918109090</v>
      </c>
      <c r="D1064" s="20">
        <v>43731</v>
      </c>
      <c r="E1064" t="s">
        <v>1046</v>
      </c>
      <c r="F1064">
        <v>100</v>
      </c>
      <c r="G1064" t="s">
        <v>1055</v>
      </c>
      <c r="H1064">
        <v>22637</v>
      </c>
      <c r="I1064">
        <v>177558.79</v>
      </c>
      <c r="J1064">
        <v>0</v>
      </c>
      <c r="K1064">
        <v>475.13</v>
      </c>
      <c r="L1064" t="s">
        <v>1048</v>
      </c>
      <c r="M1064">
        <f t="shared" si="81"/>
        <v>23112.13</v>
      </c>
      <c r="N1064" s="25">
        <f t="shared" si="82"/>
        <v>6.4987519540604861</v>
      </c>
      <c r="O1064" s="19">
        <f t="shared" si="83"/>
        <v>6.5</v>
      </c>
      <c r="P1064">
        <v>300</v>
      </c>
      <c r="Q1064">
        <v>0</v>
      </c>
      <c r="R1064">
        <v>0</v>
      </c>
      <c r="S1064">
        <v>300</v>
      </c>
      <c r="T1064">
        <v>8.8800000000000008</v>
      </c>
      <c r="U1064" t="s">
        <v>1056</v>
      </c>
      <c r="V1064" t="s">
        <v>1057</v>
      </c>
      <c r="W1064" t="s">
        <v>1051</v>
      </c>
      <c r="X1064" t="s">
        <v>1052</v>
      </c>
      <c r="Y1064">
        <v>1502</v>
      </c>
      <c r="Z1064">
        <v>0</v>
      </c>
      <c r="AA1064">
        <v>0</v>
      </c>
      <c r="AB1064">
        <f t="shared" si="84"/>
        <v>1502</v>
      </c>
      <c r="AC1064">
        <v>0</v>
      </c>
      <c r="AD1064">
        <v>4983</v>
      </c>
      <c r="AE1064">
        <v>27</v>
      </c>
      <c r="AF1064">
        <v>0</v>
      </c>
      <c r="AG1064">
        <v>0</v>
      </c>
      <c r="AH1064">
        <v>1529</v>
      </c>
    </row>
    <row r="1065" spans="1:34" x14ac:dyDescent="0.25">
      <c r="A1065" t="str">
        <f t="shared" si="80"/>
        <v>MAGU25002103918109090</v>
      </c>
      <c r="B1065" t="s">
        <v>489</v>
      </c>
      <c r="C1065" s="22">
        <v>3918109090</v>
      </c>
      <c r="D1065" s="20">
        <v>43731</v>
      </c>
      <c r="E1065" t="s">
        <v>1046</v>
      </c>
      <c r="F1065">
        <v>100</v>
      </c>
      <c r="G1065" t="s">
        <v>1055</v>
      </c>
      <c r="H1065">
        <v>21376</v>
      </c>
      <c r="I1065">
        <v>167666.4</v>
      </c>
      <c r="J1065">
        <v>0</v>
      </c>
      <c r="K1065">
        <v>593.07000000000005</v>
      </c>
      <c r="L1065" t="s">
        <v>1048</v>
      </c>
      <c r="M1065">
        <f t="shared" si="81"/>
        <v>21969.07</v>
      </c>
      <c r="N1065" s="25">
        <f t="shared" si="82"/>
        <v>6.5000475668747022</v>
      </c>
      <c r="O1065" s="19">
        <f t="shared" si="83"/>
        <v>6.6</v>
      </c>
      <c r="P1065">
        <v>300</v>
      </c>
      <c r="Q1065">
        <v>0</v>
      </c>
      <c r="R1065">
        <v>0</v>
      </c>
      <c r="S1065">
        <v>300</v>
      </c>
      <c r="T1065">
        <v>8.3800000000000008</v>
      </c>
      <c r="U1065" t="s">
        <v>1056</v>
      </c>
      <c r="V1065" t="s">
        <v>1057</v>
      </c>
      <c r="W1065" t="s">
        <v>1051</v>
      </c>
      <c r="X1065" t="s">
        <v>1052</v>
      </c>
      <c r="Y1065">
        <v>1428</v>
      </c>
      <c r="Z1065">
        <v>0</v>
      </c>
      <c r="AA1065">
        <v>0</v>
      </c>
      <c r="AB1065">
        <f t="shared" si="84"/>
        <v>1428</v>
      </c>
      <c r="AC1065">
        <v>0</v>
      </c>
      <c r="AD1065">
        <v>4739</v>
      </c>
      <c r="AE1065">
        <v>27</v>
      </c>
      <c r="AF1065">
        <v>0</v>
      </c>
      <c r="AG1065">
        <v>0</v>
      </c>
      <c r="AH1065">
        <v>1455</v>
      </c>
    </row>
    <row r="1066" spans="1:34" x14ac:dyDescent="0.25">
      <c r="A1066" t="str">
        <f t="shared" si="80"/>
        <v>MEDU42203257610909000</v>
      </c>
      <c r="B1066" t="s">
        <v>490</v>
      </c>
      <c r="C1066" s="22">
        <v>7610909000</v>
      </c>
      <c r="D1066" s="20">
        <v>43731</v>
      </c>
      <c r="E1066" t="s">
        <v>1046</v>
      </c>
      <c r="F1066">
        <v>100</v>
      </c>
      <c r="G1066" t="s">
        <v>1047</v>
      </c>
      <c r="H1066">
        <v>20587</v>
      </c>
      <c r="I1066">
        <v>22859.4</v>
      </c>
      <c r="J1066">
        <v>0</v>
      </c>
      <c r="K1066">
        <v>1012.03</v>
      </c>
      <c r="L1066" t="s">
        <v>1048</v>
      </c>
      <c r="M1066">
        <f t="shared" si="81"/>
        <v>21599.03</v>
      </c>
      <c r="N1066" s="25">
        <f t="shared" si="82"/>
        <v>6.0002694565450394</v>
      </c>
      <c r="O1066" s="19">
        <f t="shared" si="83"/>
        <v>6.1</v>
      </c>
      <c r="P1066">
        <v>700</v>
      </c>
      <c r="Q1066">
        <v>0</v>
      </c>
      <c r="R1066">
        <v>0</v>
      </c>
      <c r="S1066">
        <v>700</v>
      </c>
      <c r="T1066">
        <v>1.1399999999999999</v>
      </c>
      <c r="U1066" t="s">
        <v>1063</v>
      </c>
      <c r="V1066" t="s">
        <v>1050</v>
      </c>
      <c r="W1066" t="s">
        <v>1051</v>
      </c>
      <c r="X1066" t="s">
        <v>1052</v>
      </c>
      <c r="Y1066">
        <v>1296</v>
      </c>
      <c r="Z1066">
        <v>0</v>
      </c>
      <c r="AA1066">
        <v>0</v>
      </c>
      <c r="AB1066">
        <f t="shared" si="84"/>
        <v>1296</v>
      </c>
      <c r="AC1066">
        <v>0</v>
      </c>
      <c r="AD1066">
        <v>4719</v>
      </c>
      <c r="AE1066">
        <v>0</v>
      </c>
      <c r="AF1066">
        <v>0</v>
      </c>
      <c r="AG1066">
        <v>0</v>
      </c>
      <c r="AH1066">
        <v>1296</v>
      </c>
    </row>
    <row r="1067" spans="1:34" x14ac:dyDescent="0.25">
      <c r="A1067" t="str">
        <f t="shared" si="80"/>
        <v>MEDU61476873918109090</v>
      </c>
      <c r="B1067" t="s">
        <v>491</v>
      </c>
      <c r="C1067" s="22">
        <v>3918109090</v>
      </c>
      <c r="D1067" s="20">
        <v>43738</v>
      </c>
      <c r="E1067" t="s">
        <v>1046</v>
      </c>
      <c r="F1067">
        <v>100</v>
      </c>
      <c r="G1067" t="s">
        <v>1055</v>
      </c>
      <c r="H1067">
        <v>21376</v>
      </c>
      <c r="I1067">
        <v>167666.4</v>
      </c>
      <c r="J1067">
        <v>0</v>
      </c>
      <c r="K1067">
        <v>612.07000000000005</v>
      </c>
      <c r="L1067" t="s">
        <v>1048</v>
      </c>
      <c r="M1067">
        <f t="shared" si="81"/>
        <v>21988.07</v>
      </c>
      <c r="N1067" s="25">
        <f t="shared" si="82"/>
        <v>6.498978764393601</v>
      </c>
      <c r="O1067" s="19">
        <f t="shared" si="83"/>
        <v>6.5</v>
      </c>
      <c r="P1067">
        <v>700</v>
      </c>
      <c r="Q1067">
        <v>0</v>
      </c>
      <c r="R1067">
        <v>0</v>
      </c>
      <c r="S1067">
        <v>700</v>
      </c>
      <c r="T1067">
        <v>8.3800000000000008</v>
      </c>
      <c r="U1067" t="s">
        <v>1063</v>
      </c>
      <c r="V1067" t="s">
        <v>1050</v>
      </c>
      <c r="W1067" t="s">
        <v>1051</v>
      </c>
      <c r="X1067" t="s">
        <v>1052</v>
      </c>
      <c r="Y1067">
        <v>1429</v>
      </c>
      <c r="Z1067">
        <v>0</v>
      </c>
      <c r="AA1067">
        <v>0</v>
      </c>
      <c r="AB1067">
        <f t="shared" si="84"/>
        <v>1429</v>
      </c>
      <c r="AC1067">
        <v>0</v>
      </c>
      <c r="AD1067">
        <v>4823</v>
      </c>
      <c r="AE1067">
        <v>0</v>
      </c>
      <c r="AF1067">
        <v>0</v>
      </c>
      <c r="AG1067">
        <v>0</v>
      </c>
      <c r="AH1067">
        <v>1429</v>
      </c>
    </row>
    <row r="1068" spans="1:34" x14ac:dyDescent="0.25">
      <c r="A1068" t="str">
        <f t="shared" si="80"/>
        <v>MOAU58213736802100000</v>
      </c>
      <c r="B1068" t="s">
        <v>494</v>
      </c>
      <c r="C1068" s="22">
        <v>6802100000</v>
      </c>
      <c r="D1068" s="20">
        <v>43738</v>
      </c>
      <c r="E1068" t="s">
        <v>1054</v>
      </c>
      <c r="F1068">
        <v>200</v>
      </c>
      <c r="G1068" t="s">
        <v>1047</v>
      </c>
      <c r="H1068">
        <v>21448</v>
      </c>
      <c r="I1068">
        <v>23815.439999999999</v>
      </c>
      <c r="J1068">
        <v>0</v>
      </c>
      <c r="K1068">
        <v>600.07000000000005</v>
      </c>
      <c r="L1068" t="s">
        <v>1048</v>
      </c>
      <c r="M1068">
        <f t="shared" si="81"/>
        <v>22048.07</v>
      </c>
      <c r="N1068" s="25">
        <f t="shared" si="82"/>
        <v>0</v>
      </c>
      <c r="O1068" s="19">
        <f t="shared" si="83"/>
        <v>0</v>
      </c>
      <c r="P1068">
        <v>300</v>
      </c>
      <c r="Q1068">
        <v>0</v>
      </c>
      <c r="R1068">
        <v>0</v>
      </c>
      <c r="S1068">
        <v>300</v>
      </c>
      <c r="T1068">
        <v>1.19</v>
      </c>
      <c r="U1068" t="s">
        <v>1056</v>
      </c>
      <c r="V1068" t="s">
        <v>1057</v>
      </c>
      <c r="W1068" t="s">
        <v>1051</v>
      </c>
      <c r="X1068" t="s">
        <v>1052</v>
      </c>
      <c r="Y1068">
        <v>0</v>
      </c>
      <c r="Z1068">
        <v>0</v>
      </c>
      <c r="AA1068">
        <v>0</v>
      </c>
      <c r="AB1068">
        <f t="shared" si="84"/>
        <v>0</v>
      </c>
      <c r="AC1068">
        <v>0</v>
      </c>
      <c r="AD1068">
        <v>4470</v>
      </c>
      <c r="AE1068">
        <v>25</v>
      </c>
      <c r="AF1068">
        <v>0</v>
      </c>
      <c r="AG1068">
        <v>0</v>
      </c>
      <c r="AH1068">
        <v>25</v>
      </c>
    </row>
    <row r="1069" spans="1:34" x14ac:dyDescent="0.25">
      <c r="A1069" t="str">
        <f t="shared" si="80"/>
        <v>MOAU67484303918109090</v>
      </c>
      <c r="B1069" t="s">
        <v>495</v>
      </c>
      <c r="C1069" s="22">
        <v>3918109090</v>
      </c>
      <c r="D1069" s="20">
        <v>43738</v>
      </c>
      <c r="E1069" t="s">
        <v>1046</v>
      </c>
      <c r="F1069">
        <v>100</v>
      </c>
      <c r="G1069" t="s">
        <v>1055</v>
      </c>
      <c r="H1069">
        <v>21376</v>
      </c>
      <c r="I1069">
        <v>167666.4</v>
      </c>
      <c r="J1069">
        <v>0</v>
      </c>
      <c r="K1069">
        <v>475.07</v>
      </c>
      <c r="L1069" t="s">
        <v>1048</v>
      </c>
      <c r="M1069">
        <f t="shared" si="81"/>
        <v>21851.07</v>
      </c>
      <c r="N1069" s="25">
        <f t="shared" si="82"/>
        <v>6.4985376002182047</v>
      </c>
      <c r="O1069" s="19">
        <f t="shared" si="83"/>
        <v>6.5</v>
      </c>
      <c r="P1069">
        <v>300</v>
      </c>
      <c r="Q1069">
        <v>0</v>
      </c>
      <c r="R1069">
        <v>0</v>
      </c>
      <c r="S1069">
        <v>300</v>
      </c>
      <c r="T1069">
        <v>8.3800000000000008</v>
      </c>
      <c r="U1069" t="s">
        <v>1056</v>
      </c>
      <c r="V1069" t="s">
        <v>1057</v>
      </c>
      <c r="W1069" t="s">
        <v>1051</v>
      </c>
      <c r="X1069" t="s">
        <v>1052</v>
      </c>
      <c r="Y1069">
        <v>1420</v>
      </c>
      <c r="Z1069">
        <v>0</v>
      </c>
      <c r="AA1069">
        <v>0</v>
      </c>
      <c r="AB1069">
        <f t="shared" si="84"/>
        <v>1420</v>
      </c>
      <c r="AC1069">
        <v>0</v>
      </c>
      <c r="AD1069">
        <v>4714</v>
      </c>
      <c r="AE1069">
        <v>27</v>
      </c>
      <c r="AF1069">
        <v>0</v>
      </c>
      <c r="AG1069">
        <v>0</v>
      </c>
      <c r="AH1069">
        <v>1447</v>
      </c>
    </row>
    <row r="1070" spans="1:34" x14ac:dyDescent="0.25">
      <c r="A1070" t="str">
        <f t="shared" si="80"/>
        <v>MOFU06440243918900090</v>
      </c>
      <c r="B1070" t="s">
        <v>497</v>
      </c>
      <c r="C1070" s="22">
        <v>3918900090</v>
      </c>
      <c r="D1070" s="20">
        <v>43738</v>
      </c>
      <c r="E1070" t="s">
        <v>1046</v>
      </c>
      <c r="F1070">
        <v>100</v>
      </c>
      <c r="G1070" t="s">
        <v>1047</v>
      </c>
      <c r="H1070">
        <v>19063</v>
      </c>
      <c r="I1070">
        <v>21168</v>
      </c>
      <c r="J1070">
        <v>0</v>
      </c>
      <c r="K1070">
        <v>903.95</v>
      </c>
      <c r="L1070" t="s">
        <v>1048</v>
      </c>
      <c r="M1070">
        <f t="shared" si="81"/>
        <v>19966.95</v>
      </c>
      <c r="N1070" s="25">
        <f t="shared" si="82"/>
        <v>6.5007424769431488</v>
      </c>
      <c r="O1070" s="19">
        <f t="shared" si="83"/>
        <v>6.6</v>
      </c>
      <c r="P1070">
        <v>300</v>
      </c>
      <c r="Q1070">
        <v>0</v>
      </c>
      <c r="R1070">
        <v>0</v>
      </c>
      <c r="S1070">
        <v>300</v>
      </c>
      <c r="T1070">
        <v>1.06</v>
      </c>
      <c r="U1070" t="s">
        <v>1056</v>
      </c>
      <c r="V1070" t="s">
        <v>1057</v>
      </c>
      <c r="W1070" t="s">
        <v>1051</v>
      </c>
      <c r="X1070" t="s">
        <v>1052</v>
      </c>
      <c r="Y1070">
        <v>1298</v>
      </c>
      <c r="Z1070">
        <v>0</v>
      </c>
      <c r="AA1070">
        <v>0</v>
      </c>
      <c r="AB1070">
        <f t="shared" si="84"/>
        <v>1298</v>
      </c>
      <c r="AC1070">
        <v>0</v>
      </c>
      <c r="AD1070">
        <v>4313</v>
      </c>
      <c r="AE1070">
        <v>25</v>
      </c>
      <c r="AF1070">
        <v>0</v>
      </c>
      <c r="AG1070">
        <v>0</v>
      </c>
      <c r="AH1070">
        <v>1323</v>
      </c>
    </row>
    <row r="1071" spans="1:34" x14ac:dyDescent="0.25">
      <c r="A1071" t="str">
        <f t="shared" si="80"/>
        <v>MOFU07619048516299100</v>
      </c>
      <c r="B1071" t="s">
        <v>500</v>
      </c>
      <c r="C1071" s="22">
        <v>8516299100</v>
      </c>
      <c r="D1071" s="20">
        <v>43731</v>
      </c>
      <c r="E1071" t="s">
        <v>1046</v>
      </c>
      <c r="F1071">
        <v>100</v>
      </c>
      <c r="G1071" t="s">
        <v>1047</v>
      </c>
      <c r="H1071">
        <v>44579</v>
      </c>
      <c r="I1071">
        <v>49500</v>
      </c>
      <c r="J1071">
        <v>0</v>
      </c>
      <c r="K1071">
        <v>905.87</v>
      </c>
      <c r="L1071" t="s">
        <v>1048</v>
      </c>
      <c r="M1071">
        <f t="shared" si="81"/>
        <v>45484.87</v>
      </c>
      <c r="N1071" s="25">
        <f t="shared" si="82"/>
        <v>2.6888061898385112</v>
      </c>
      <c r="O1071" s="19">
        <f t="shared" si="83"/>
        <v>2.7</v>
      </c>
      <c r="P1071">
        <v>233</v>
      </c>
      <c r="Q1071">
        <v>0</v>
      </c>
      <c r="R1071">
        <v>0</v>
      </c>
      <c r="S1071">
        <v>300</v>
      </c>
      <c r="T1071">
        <v>3.19</v>
      </c>
      <c r="U1071" t="s">
        <v>1056</v>
      </c>
      <c r="V1071" t="s">
        <v>1057</v>
      </c>
      <c r="W1071" t="s">
        <v>1051</v>
      </c>
      <c r="X1071" t="s">
        <v>1052</v>
      </c>
      <c r="Y1071">
        <v>1223</v>
      </c>
      <c r="Z1071">
        <v>0</v>
      </c>
      <c r="AA1071">
        <v>0</v>
      </c>
      <c r="AB1071">
        <f t="shared" si="84"/>
        <v>1223</v>
      </c>
      <c r="AC1071">
        <v>0</v>
      </c>
      <c r="AD1071">
        <v>9348</v>
      </c>
      <c r="AE1071">
        <v>10</v>
      </c>
      <c r="AF1071">
        <v>0</v>
      </c>
      <c r="AG1071">
        <v>0</v>
      </c>
      <c r="AH1071">
        <v>1233</v>
      </c>
    </row>
    <row r="1072" spans="1:34" x14ac:dyDescent="0.25">
      <c r="A1072" t="str">
        <f t="shared" si="80"/>
        <v>MOFU07619048516299900</v>
      </c>
      <c r="B1072" t="s">
        <v>500</v>
      </c>
      <c r="C1072" s="22">
        <v>8516299900</v>
      </c>
      <c r="D1072" s="20">
        <v>43731</v>
      </c>
      <c r="E1072" t="s">
        <v>1046</v>
      </c>
      <c r="F1072">
        <v>100</v>
      </c>
      <c r="G1072" t="s">
        <v>1047</v>
      </c>
      <c r="H1072">
        <v>12811</v>
      </c>
      <c r="I1072">
        <v>14225.76</v>
      </c>
      <c r="J1072">
        <v>0</v>
      </c>
      <c r="K1072">
        <v>905.87</v>
      </c>
      <c r="L1072" t="s">
        <v>1048</v>
      </c>
      <c r="M1072">
        <f t="shared" si="81"/>
        <v>13716.87</v>
      </c>
      <c r="N1072" s="25">
        <f t="shared" si="82"/>
        <v>2.5588928086363727</v>
      </c>
      <c r="O1072" s="19">
        <f t="shared" si="83"/>
        <v>2.6</v>
      </c>
      <c r="P1072">
        <v>67</v>
      </c>
      <c r="Q1072">
        <v>0</v>
      </c>
      <c r="R1072">
        <v>0</v>
      </c>
      <c r="S1072">
        <v>300</v>
      </c>
      <c r="T1072">
        <v>3.19</v>
      </c>
      <c r="U1072" t="s">
        <v>1056</v>
      </c>
      <c r="V1072" t="s">
        <v>1057</v>
      </c>
      <c r="W1072" t="s">
        <v>1051</v>
      </c>
      <c r="X1072" t="s">
        <v>1052</v>
      </c>
      <c r="Y1072">
        <v>351</v>
      </c>
      <c r="Z1072">
        <v>0</v>
      </c>
      <c r="AA1072">
        <v>0</v>
      </c>
      <c r="AB1072">
        <f t="shared" si="84"/>
        <v>351</v>
      </c>
      <c r="AC1072">
        <v>0</v>
      </c>
      <c r="AD1072">
        <v>2686</v>
      </c>
      <c r="AE1072">
        <v>0</v>
      </c>
      <c r="AF1072">
        <v>0</v>
      </c>
      <c r="AG1072">
        <v>0</v>
      </c>
      <c r="AH1072">
        <v>351</v>
      </c>
    </row>
    <row r="1073" spans="1:34" x14ac:dyDescent="0.25">
      <c r="A1073" t="str">
        <f t="shared" si="80"/>
        <v>MOFU07899178516291000</v>
      </c>
      <c r="B1073" t="s">
        <v>501</v>
      </c>
      <c r="C1073" s="22">
        <v>8516291000</v>
      </c>
      <c r="D1073" s="20">
        <v>43726</v>
      </c>
      <c r="E1073" t="s">
        <v>1046</v>
      </c>
      <c r="F1073">
        <v>100</v>
      </c>
      <c r="G1073" t="s">
        <v>1047</v>
      </c>
      <c r="H1073">
        <v>9328</v>
      </c>
      <c r="I1073">
        <v>10357.5</v>
      </c>
      <c r="J1073">
        <v>0</v>
      </c>
      <c r="K1073">
        <v>988.58</v>
      </c>
      <c r="L1073" t="s">
        <v>1048</v>
      </c>
      <c r="M1073">
        <f t="shared" si="81"/>
        <v>10316.58</v>
      </c>
      <c r="N1073" s="25">
        <f t="shared" si="82"/>
        <v>2.646225784126135</v>
      </c>
      <c r="O1073" s="19">
        <f t="shared" si="83"/>
        <v>2.7</v>
      </c>
      <c r="P1073">
        <v>766</v>
      </c>
      <c r="Q1073">
        <v>0</v>
      </c>
      <c r="R1073">
        <v>0</v>
      </c>
      <c r="S1073">
        <v>950</v>
      </c>
      <c r="T1073">
        <v>0.64</v>
      </c>
      <c r="U1073" t="s">
        <v>1058</v>
      </c>
      <c r="V1073" t="s">
        <v>1059</v>
      </c>
      <c r="W1073" t="s">
        <v>1051</v>
      </c>
      <c r="X1073" t="s">
        <v>1052</v>
      </c>
      <c r="Y1073">
        <v>273</v>
      </c>
      <c r="Z1073">
        <v>0</v>
      </c>
      <c r="AA1073">
        <v>0</v>
      </c>
      <c r="AB1073">
        <f t="shared" si="84"/>
        <v>273</v>
      </c>
      <c r="AC1073">
        <v>0</v>
      </c>
      <c r="AD1073">
        <v>2233</v>
      </c>
      <c r="AE1073">
        <v>13</v>
      </c>
      <c r="AF1073">
        <v>0</v>
      </c>
      <c r="AG1073">
        <v>0</v>
      </c>
      <c r="AH1073">
        <v>286</v>
      </c>
    </row>
    <row r="1074" spans="1:34" x14ac:dyDescent="0.25">
      <c r="A1074" t="str">
        <f t="shared" si="80"/>
        <v>MOFU07899178516295000</v>
      </c>
      <c r="B1074" t="s">
        <v>501</v>
      </c>
      <c r="C1074" s="22">
        <v>8516295000</v>
      </c>
      <c r="D1074" s="20">
        <v>43726</v>
      </c>
      <c r="E1074" t="s">
        <v>1046</v>
      </c>
      <c r="F1074">
        <v>100</v>
      </c>
      <c r="G1074" t="s">
        <v>1047</v>
      </c>
      <c r="H1074">
        <v>2233</v>
      </c>
      <c r="I1074">
        <v>2480</v>
      </c>
      <c r="J1074">
        <v>0</v>
      </c>
      <c r="K1074">
        <v>988.58</v>
      </c>
      <c r="L1074" t="s">
        <v>1048</v>
      </c>
      <c r="M1074">
        <f t="shared" si="81"/>
        <v>3221.58</v>
      </c>
      <c r="N1074" s="25">
        <f t="shared" si="82"/>
        <v>2.0176435165353648</v>
      </c>
      <c r="O1074" s="19">
        <f t="shared" si="83"/>
        <v>2.1</v>
      </c>
      <c r="P1074">
        <v>184</v>
      </c>
      <c r="Q1074">
        <v>0</v>
      </c>
      <c r="R1074">
        <v>0</v>
      </c>
      <c r="S1074">
        <v>950</v>
      </c>
      <c r="T1074">
        <v>0.64</v>
      </c>
      <c r="U1074" t="s">
        <v>1058</v>
      </c>
      <c r="V1074" t="s">
        <v>1059</v>
      </c>
      <c r="W1074" t="s">
        <v>1051</v>
      </c>
      <c r="X1074" t="s">
        <v>1052</v>
      </c>
      <c r="Y1074">
        <v>65</v>
      </c>
      <c r="Z1074">
        <v>0</v>
      </c>
      <c r="AA1074">
        <v>0</v>
      </c>
      <c r="AB1074">
        <f t="shared" si="84"/>
        <v>65</v>
      </c>
      <c r="AC1074">
        <v>0</v>
      </c>
      <c r="AD1074">
        <v>535</v>
      </c>
      <c r="AE1074">
        <v>0</v>
      </c>
      <c r="AF1074">
        <v>0</v>
      </c>
      <c r="AG1074">
        <v>0</v>
      </c>
      <c r="AH1074">
        <v>65</v>
      </c>
    </row>
    <row r="1075" spans="1:34" x14ac:dyDescent="0.25">
      <c r="A1075" t="str">
        <f t="shared" si="80"/>
        <v>MRKU01273507610909000</v>
      </c>
      <c r="B1075" t="s">
        <v>518</v>
      </c>
      <c r="C1075" s="22">
        <v>7610909000</v>
      </c>
      <c r="D1075" s="20">
        <v>43732</v>
      </c>
      <c r="E1075" t="s">
        <v>1046</v>
      </c>
      <c r="F1075">
        <v>100</v>
      </c>
      <c r="G1075" t="s">
        <v>1047</v>
      </c>
      <c r="H1075">
        <v>23148</v>
      </c>
      <c r="I1075">
        <v>25703.83</v>
      </c>
      <c r="J1075">
        <v>0</v>
      </c>
      <c r="K1075">
        <v>1143.1600000000001</v>
      </c>
      <c r="L1075" t="s">
        <v>1048</v>
      </c>
      <c r="M1075">
        <f t="shared" si="81"/>
        <v>24291.16</v>
      </c>
      <c r="N1075" s="25">
        <f t="shared" si="82"/>
        <v>5.9980667864358885</v>
      </c>
      <c r="O1075" s="19">
        <f t="shared" si="83"/>
        <v>6</v>
      </c>
      <c r="P1075">
        <v>700</v>
      </c>
      <c r="Q1075">
        <v>0</v>
      </c>
      <c r="R1075">
        <v>0</v>
      </c>
      <c r="S1075">
        <v>700</v>
      </c>
      <c r="T1075">
        <v>1.29</v>
      </c>
      <c r="U1075" t="s">
        <v>1049</v>
      </c>
      <c r="V1075" t="s">
        <v>1050</v>
      </c>
      <c r="W1075" t="s">
        <v>1051</v>
      </c>
      <c r="X1075" t="s">
        <v>1052</v>
      </c>
      <c r="Y1075">
        <v>1457</v>
      </c>
      <c r="Z1075">
        <v>0</v>
      </c>
      <c r="AA1075">
        <v>0</v>
      </c>
      <c r="AB1075">
        <f t="shared" si="84"/>
        <v>1457</v>
      </c>
      <c r="AC1075">
        <v>0</v>
      </c>
      <c r="AD1075">
        <v>5290</v>
      </c>
      <c r="AE1075">
        <v>0</v>
      </c>
      <c r="AF1075">
        <v>0</v>
      </c>
      <c r="AG1075">
        <v>0</v>
      </c>
      <c r="AH1075">
        <v>1457</v>
      </c>
    </row>
    <row r="1076" spans="1:34" x14ac:dyDescent="0.25">
      <c r="A1076" t="str">
        <f t="shared" si="80"/>
        <v>MRKU01287158481801990</v>
      </c>
      <c r="B1076" t="s">
        <v>519</v>
      </c>
      <c r="C1076" s="22">
        <v>8481801990</v>
      </c>
      <c r="D1076" s="20">
        <v>43732</v>
      </c>
      <c r="E1076" t="s">
        <v>1046</v>
      </c>
      <c r="F1076">
        <v>100</v>
      </c>
      <c r="G1076" t="s">
        <v>1055</v>
      </c>
      <c r="H1076">
        <v>14278</v>
      </c>
      <c r="I1076">
        <v>111991.67999999999</v>
      </c>
      <c r="J1076">
        <v>0</v>
      </c>
      <c r="K1076">
        <v>1142.71</v>
      </c>
      <c r="L1076" t="s">
        <v>1048</v>
      </c>
      <c r="M1076">
        <f t="shared" si="81"/>
        <v>15420.71</v>
      </c>
      <c r="N1076" s="25">
        <f t="shared" si="82"/>
        <v>2.1983423590742581</v>
      </c>
      <c r="O1076" s="19">
        <f t="shared" si="83"/>
        <v>2.2000000000000002</v>
      </c>
      <c r="P1076">
        <v>700</v>
      </c>
      <c r="Q1076">
        <v>0</v>
      </c>
      <c r="R1076">
        <v>0</v>
      </c>
      <c r="S1076">
        <v>700</v>
      </c>
      <c r="T1076">
        <v>5.6</v>
      </c>
      <c r="U1076" t="s">
        <v>1066</v>
      </c>
      <c r="V1076" t="s">
        <v>1050</v>
      </c>
      <c r="W1076" t="s">
        <v>1051</v>
      </c>
      <c r="X1076" t="s">
        <v>1052</v>
      </c>
      <c r="Y1076">
        <v>339</v>
      </c>
      <c r="Z1076">
        <v>0</v>
      </c>
      <c r="AA1076">
        <v>0</v>
      </c>
      <c r="AB1076">
        <f t="shared" si="84"/>
        <v>339</v>
      </c>
      <c r="AC1076">
        <v>0</v>
      </c>
      <c r="AD1076">
        <v>3292</v>
      </c>
      <c r="AE1076">
        <v>0</v>
      </c>
      <c r="AF1076">
        <v>0</v>
      </c>
      <c r="AG1076">
        <v>0</v>
      </c>
      <c r="AH1076">
        <v>339</v>
      </c>
    </row>
    <row r="1077" spans="1:34" x14ac:dyDescent="0.25">
      <c r="A1077" t="str">
        <f t="shared" si="80"/>
        <v>MRKU03484747610909000</v>
      </c>
      <c r="B1077" t="s">
        <v>529</v>
      </c>
      <c r="C1077" s="22">
        <v>7610909000</v>
      </c>
      <c r="D1077" s="20">
        <v>43732</v>
      </c>
      <c r="E1077" t="s">
        <v>1046</v>
      </c>
      <c r="F1077">
        <v>100</v>
      </c>
      <c r="G1077" t="s">
        <v>1047</v>
      </c>
      <c r="H1077">
        <v>23750</v>
      </c>
      <c r="I1077">
        <v>26371.759999999998</v>
      </c>
      <c r="J1077">
        <v>0</v>
      </c>
      <c r="K1077">
        <v>1143.19</v>
      </c>
      <c r="L1077" t="s">
        <v>1048</v>
      </c>
      <c r="M1077">
        <f t="shared" si="81"/>
        <v>24893.19</v>
      </c>
      <c r="N1077" s="25">
        <f t="shared" si="82"/>
        <v>6.0016414127719271</v>
      </c>
      <c r="O1077" s="19">
        <f t="shared" si="83"/>
        <v>6.1</v>
      </c>
      <c r="P1077">
        <v>700</v>
      </c>
      <c r="Q1077">
        <v>0</v>
      </c>
      <c r="R1077">
        <v>0</v>
      </c>
      <c r="S1077">
        <v>700</v>
      </c>
      <c r="T1077">
        <v>1.32</v>
      </c>
      <c r="U1077" t="s">
        <v>1049</v>
      </c>
      <c r="V1077" t="s">
        <v>1050</v>
      </c>
      <c r="W1077" t="s">
        <v>1051</v>
      </c>
      <c r="X1077" t="s">
        <v>1052</v>
      </c>
      <c r="Y1077">
        <v>1494</v>
      </c>
      <c r="Z1077">
        <v>0</v>
      </c>
      <c r="AA1077">
        <v>0</v>
      </c>
      <c r="AB1077">
        <f t="shared" si="84"/>
        <v>1494</v>
      </c>
      <c r="AC1077">
        <v>0</v>
      </c>
      <c r="AD1077">
        <v>5417</v>
      </c>
      <c r="AE1077">
        <v>0</v>
      </c>
      <c r="AF1077">
        <v>0</v>
      </c>
      <c r="AG1077">
        <v>0</v>
      </c>
      <c r="AH1077">
        <v>1494</v>
      </c>
    </row>
    <row r="1078" spans="1:34" x14ac:dyDescent="0.25">
      <c r="A1078" t="str">
        <f t="shared" si="80"/>
        <v>MRKU04946488508190000</v>
      </c>
      <c r="B1078" t="s">
        <v>538</v>
      </c>
      <c r="C1078" s="22">
        <v>8508190000</v>
      </c>
      <c r="D1078" s="20">
        <v>43737</v>
      </c>
      <c r="E1078" t="s">
        <v>1046</v>
      </c>
      <c r="F1078">
        <v>100</v>
      </c>
      <c r="G1078" t="s">
        <v>1047</v>
      </c>
      <c r="H1078">
        <v>19128</v>
      </c>
      <c r="I1078">
        <v>21240.09</v>
      </c>
      <c r="J1078">
        <v>0</v>
      </c>
      <c r="K1078">
        <v>1000.95</v>
      </c>
      <c r="L1078" t="s">
        <v>1048</v>
      </c>
      <c r="M1078">
        <f t="shared" si="81"/>
        <v>20128.95</v>
      </c>
      <c r="N1078" s="25">
        <f t="shared" si="82"/>
        <v>1.699045404752856</v>
      </c>
      <c r="O1078" s="19">
        <f t="shared" si="83"/>
        <v>1.7000000000000002</v>
      </c>
      <c r="P1078">
        <v>950</v>
      </c>
      <c r="Q1078">
        <v>0</v>
      </c>
      <c r="R1078">
        <v>0</v>
      </c>
      <c r="S1078">
        <v>950</v>
      </c>
      <c r="T1078">
        <v>1.06</v>
      </c>
      <c r="U1078" t="s">
        <v>1058</v>
      </c>
      <c r="V1078" t="s">
        <v>1059</v>
      </c>
      <c r="W1078" t="s">
        <v>1051</v>
      </c>
      <c r="X1078" t="s">
        <v>1052</v>
      </c>
      <c r="Y1078">
        <v>342</v>
      </c>
      <c r="Z1078">
        <v>0</v>
      </c>
      <c r="AA1078">
        <v>0</v>
      </c>
      <c r="AB1078">
        <f t="shared" si="84"/>
        <v>342</v>
      </c>
      <c r="AC1078">
        <v>0</v>
      </c>
      <c r="AD1078">
        <v>4284</v>
      </c>
      <c r="AE1078">
        <v>13</v>
      </c>
      <c r="AF1078">
        <v>0</v>
      </c>
      <c r="AG1078">
        <v>0</v>
      </c>
      <c r="AH1078">
        <v>355</v>
      </c>
    </row>
    <row r="1079" spans="1:34" x14ac:dyDescent="0.25">
      <c r="A1079" t="str">
        <f t="shared" si="80"/>
        <v>MRKU06353039603909100</v>
      </c>
      <c r="B1079" t="s">
        <v>551</v>
      </c>
      <c r="C1079" s="22">
        <v>9603909100</v>
      </c>
      <c r="D1079" s="20">
        <v>43726</v>
      </c>
      <c r="E1079" t="s">
        <v>1046</v>
      </c>
      <c r="F1079">
        <v>100</v>
      </c>
      <c r="G1079" t="s">
        <v>1047</v>
      </c>
      <c r="H1079">
        <v>10010</v>
      </c>
      <c r="I1079">
        <v>11115.52</v>
      </c>
      <c r="J1079">
        <v>0</v>
      </c>
      <c r="K1079">
        <v>944.44</v>
      </c>
      <c r="L1079" t="s">
        <v>1048</v>
      </c>
      <c r="M1079">
        <f t="shared" si="81"/>
        <v>10954.44</v>
      </c>
      <c r="N1079" s="25">
        <f t="shared" si="82"/>
        <v>3.4962992174862428</v>
      </c>
      <c r="O1079" s="19">
        <f t="shared" si="83"/>
        <v>3.5</v>
      </c>
      <c r="P1079">
        <v>104</v>
      </c>
      <c r="Q1079">
        <v>0</v>
      </c>
      <c r="R1079">
        <v>0</v>
      </c>
      <c r="S1079">
        <v>300</v>
      </c>
      <c r="T1079">
        <v>1.6</v>
      </c>
      <c r="U1079" t="s">
        <v>1056</v>
      </c>
      <c r="V1079" t="s">
        <v>1057</v>
      </c>
      <c r="W1079" t="s">
        <v>1051</v>
      </c>
      <c r="X1079" t="s">
        <v>1052</v>
      </c>
      <c r="Y1079">
        <v>383</v>
      </c>
      <c r="Z1079">
        <v>0</v>
      </c>
      <c r="AA1079">
        <v>0</v>
      </c>
      <c r="AB1079">
        <f t="shared" si="84"/>
        <v>383</v>
      </c>
      <c r="AC1079">
        <v>0</v>
      </c>
      <c r="AD1079">
        <v>2165</v>
      </c>
      <c r="AE1079">
        <v>7</v>
      </c>
      <c r="AF1079">
        <v>0</v>
      </c>
      <c r="AG1079">
        <v>0</v>
      </c>
      <c r="AH1079">
        <v>390</v>
      </c>
    </row>
    <row r="1080" spans="1:34" x14ac:dyDescent="0.25">
      <c r="A1080" t="str">
        <f t="shared" si="80"/>
        <v>MRKU06353039603909900</v>
      </c>
      <c r="B1080" t="s">
        <v>551</v>
      </c>
      <c r="C1080" s="22">
        <v>9603909900</v>
      </c>
      <c r="D1080" s="20">
        <v>43726</v>
      </c>
      <c r="E1080" t="s">
        <v>1046</v>
      </c>
      <c r="F1080">
        <v>100</v>
      </c>
      <c r="G1080" t="s">
        <v>1047</v>
      </c>
      <c r="H1080">
        <v>845</v>
      </c>
      <c r="I1080">
        <v>938.4</v>
      </c>
      <c r="J1080">
        <v>0</v>
      </c>
      <c r="K1080">
        <v>944.44</v>
      </c>
      <c r="L1080" t="s">
        <v>1048</v>
      </c>
      <c r="M1080">
        <f t="shared" si="81"/>
        <v>1789.44</v>
      </c>
      <c r="N1080" s="25">
        <f t="shared" si="82"/>
        <v>1.7882689556509297</v>
      </c>
      <c r="O1080" s="19">
        <f t="shared" si="83"/>
        <v>1.8</v>
      </c>
      <c r="P1080">
        <v>9</v>
      </c>
      <c r="Q1080">
        <v>0</v>
      </c>
      <c r="R1080">
        <v>0</v>
      </c>
      <c r="S1080">
        <v>300</v>
      </c>
      <c r="T1080">
        <v>1.6</v>
      </c>
      <c r="U1080" t="s">
        <v>1056</v>
      </c>
      <c r="V1080" t="s">
        <v>1057</v>
      </c>
      <c r="W1080" t="s">
        <v>1051</v>
      </c>
      <c r="X1080" t="s">
        <v>1052</v>
      </c>
      <c r="Y1080">
        <v>32</v>
      </c>
      <c r="Z1080">
        <v>0</v>
      </c>
      <c r="AA1080">
        <v>0</v>
      </c>
      <c r="AB1080">
        <f t="shared" si="84"/>
        <v>32</v>
      </c>
      <c r="AC1080">
        <v>0</v>
      </c>
      <c r="AD1080">
        <v>183</v>
      </c>
      <c r="AE1080">
        <v>0</v>
      </c>
      <c r="AF1080">
        <v>0</v>
      </c>
      <c r="AG1080">
        <v>0</v>
      </c>
      <c r="AH1080">
        <v>32</v>
      </c>
    </row>
    <row r="1081" spans="1:34" x14ac:dyDescent="0.25">
      <c r="A1081" t="str">
        <f t="shared" si="80"/>
        <v>MRKU06353033924900090</v>
      </c>
      <c r="B1081" t="s">
        <v>551</v>
      </c>
      <c r="C1081" s="22">
        <v>3924900090</v>
      </c>
      <c r="D1081" s="20">
        <v>43726</v>
      </c>
      <c r="E1081" t="s">
        <v>1046</v>
      </c>
      <c r="F1081">
        <v>100</v>
      </c>
      <c r="G1081" t="s">
        <v>1047</v>
      </c>
      <c r="H1081">
        <v>7960</v>
      </c>
      <c r="I1081">
        <v>8838.7199999999993</v>
      </c>
      <c r="J1081">
        <v>0</v>
      </c>
      <c r="K1081">
        <v>944.44</v>
      </c>
      <c r="L1081" t="s">
        <v>1048</v>
      </c>
      <c r="M1081">
        <f t="shared" si="81"/>
        <v>8904.44</v>
      </c>
      <c r="N1081" s="25">
        <f t="shared" si="82"/>
        <v>5.9970082340944515</v>
      </c>
      <c r="O1081" s="19">
        <f t="shared" si="83"/>
        <v>6</v>
      </c>
      <c r="P1081">
        <v>83</v>
      </c>
      <c r="Q1081">
        <v>0</v>
      </c>
      <c r="R1081">
        <v>0</v>
      </c>
      <c r="S1081">
        <v>300</v>
      </c>
      <c r="T1081">
        <v>1.6</v>
      </c>
      <c r="U1081" t="s">
        <v>1056</v>
      </c>
      <c r="V1081" t="s">
        <v>1057</v>
      </c>
      <c r="W1081" t="s">
        <v>1051</v>
      </c>
      <c r="X1081" t="s">
        <v>1052</v>
      </c>
      <c r="Y1081">
        <v>534</v>
      </c>
      <c r="Z1081">
        <v>0</v>
      </c>
      <c r="AA1081">
        <v>3</v>
      </c>
      <c r="AB1081">
        <f t="shared" si="84"/>
        <v>537</v>
      </c>
      <c r="AC1081">
        <v>0</v>
      </c>
      <c r="AD1081">
        <v>1768</v>
      </c>
      <c r="AE1081">
        <v>0</v>
      </c>
      <c r="AF1081">
        <v>0</v>
      </c>
      <c r="AG1081">
        <v>0</v>
      </c>
      <c r="AH1081">
        <v>537</v>
      </c>
    </row>
    <row r="1082" spans="1:34" x14ac:dyDescent="0.25">
      <c r="A1082" t="str">
        <f t="shared" si="80"/>
        <v>MRKU06353037009920000</v>
      </c>
      <c r="B1082" t="s">
        <v>551</v>
      </c>
      <c r="C1082" s="22">
        <v>7009920000</v>
      </c>
      <c r="D1082" s="20">
        <v>43726</v>
      </c>
      <c r="E1082" t="s">
        <v>1046</v>
      </c>
      <c r="F1082">
        <v>100</v>
      </c>
      <c r="G1082" t="s">
        <v>1047</v>
      </c>
      <c r="H1082">
        <v>4129</v>
      </c>
      <c r="I1082">
        <v>4585.2</v>
      </c>
      <c r="J1082">
        <v>0</v>
      </c>
      <c r="K1082">
        <v>944.44</v>
      </c>
      <c r="L1082" t="s">
        <v>1048</v>
      </c>
      <c r="M1082">
        <f t="shared" si="81"/>
        <v>5073.4400000000005</v>
      </c>
      <c r="N1082" s="25">
        <f t="shared" si="82"/>
        <v>3.3704941814626759</v>
      </c>
      <c r="O1082" s="19">
        <f t="shared" si="83"/>
        <v>3.4</v>
      </c>
      <c r="P1082">
        <v>43</v>
      </c>
      <c r="Q1082">
        <v>0</v>
      </c>
      <c r="R1082">
        <v>0</v>
      </c>
      <c r="S1082">
        <v>300</v>
      </c>
      <c r="T1082">
        <v>1.6</v>
      </c>
      <c r="U1082" t="s">
        <v>1056</v>
      </c>
      <c r="V1082" t="s">
        <v>1057</v>
      </c>
      <c r="W1082" t="s">
        <v>1051</v>
      </c>
      <c r="X1082" t="s">
        <v>1052</v>
      </c>
      <c r="Y1082">
        <v>171</v>
      </c>
      <c r="Z1082">
        <v>0</v>
      </c>
      <c r="AA1082">
        <v>0</v>
      </c>
      <c r="AB1082">
        <f t="shared" si="84"/>
        <v>171</v>
      </c>
      <c r="AC1082">
        <v>0</v>
      </c>
      <c r="AD1082">
        <v>896</v>
      </c>
      <c r="AE1082">
        <v>0</v>
      </c>
      <c r="AF1082">
        <v>0</v>
      </c>
      <c r="AG1082">
        <v>0</v>
      </c>
      <c r="AH1082">
        <v>171</v>
      </c>
    </row>
    <row r="1083" spans="1:34" x14ac:dyDescent="0.25">
      <c r="A1083" t="str">
        <f t="shared" si="80"/>
        <v>MRKU06353037324900090</v>
      </c>
      <c r="B1083" t="s">
        <v>551</v>
      </c>
      <c r="C1083" s="22">
        <v>7324900090</v>
      </c>
      <c r="D1083" s="20">
        <v>43726</v>
      </c>
      <c r="E1083" t="s">
        <v>1046</v>
      </c>
      <c r="F1083">
        <v>100</v>
      </c>
      <c r="G1083" t="s">
        <v>1047</v>
      </c>
      <c r="H1083">
        <v>5903</v>
      </c>
      <c r="I1083">
        <v>6554.24</v>
      </c>
      <c r="J1083">
        <v>0</v>
      </c>
      <c r="K1083">
        <v>944.44</v>
      </c>
      <c r="L1083" t="s">
        <v>1048</v>
      </c>
      <c r="M1083">
        <f t="shared" si="81"/>
        <v>6847.4400000000005</v>
      </c>
      <c r="N1083" s="25">
        <f t="shared" si="82"/>
        <v>2.8477796081455256</v>
      </c>
      <c r="O1083" s="19">
        <f t="shared" si="83"/>
        <v>2.9</v>
      </c>
      <c r="P1083">
        <v>61</v>
      </c>
      <c r="Q1083">
        <v>0</v>
      </c>
      <c r="R1083">
        <v>0</v>
      </c>
      <c r="S1083">
        <v>300</v>
      </c>
      <c r="T1083">
        <v>1.6</v>
      </c>
      <c r="U1083" t="s">
        <v>1056</v>
      </c>
      <c r="V1083" t="s">
        <v>1057</v>
      </c>
      <c r="W1083" t="s">
        <v>1051</v>
      </c>
      <c r="X1083" t="s">
        <v>1052</v>
      </c>
      <c r="Y1083">
        <v>195</v>
      </c>
      <c r="Z1083">
        <v>0</v>
      </c>
      <c r="AA1083">
        <v>0</v>
      </c>
      <c r="AB1083">
        <f t="shared" si="84"/>
        <v>195</v>
      </c>
      <c r="AC1083">
        <v>0</v>
      </c>
      <c r="AD1083">
        <v>1271</v>
      </c>
      <c r="AE1083">
        <v>0</v>
      </c>
      <c r="AF1083">
        <v>0</v>
      </c>
      <c r="AG1083">
        <v>0</v>
      </c>
      <c r="AH1083">
        <v>195</v>
      </c>
    </row>
    <row r="1084" spans="1:34" x14ac:dyDescent="0.25">
      <c r="A1084" t="str">
        <f t="shared" si="80"/>
        <v>MRKU07582737323990090</v>
      </c>
      <c r="B1084" t="s">
        <v>553</v>
      </c>
      <c r="C1084" s="22">
        <v>7323990090</v>
      </c>
      <c r="D1084" s="20">
        <v>43728</v>
      </c>
      <c r="E1084" t="s">
        <v>1046</v>
      </c>
      <c r="F1084">
        <v>100</v>
      </c>
      <c r="G1084" t="s">
        <v>1047</v>
      </c>
      <c r="H1084">
        <v>4112</v>
      </c>
      <c r="I1084">
        <v>4565.6000000000004</v>
      </c>
      <c r="J1084">
        <v>0</v>
      </c>
      <c r="K1084">
        <v>1000.72</v>
      </c>
      <c r="L1084" t="s">
        <v>1048</v>
      </c>
      <c r="M1084">
        <f t="shared" si="81"/>
        <v>5112.72</v>
      </c>
      <c r="N1084" s="25">
        <f t="shared" si="82"/>
        <v>2.7578275360277895</v>
      </c>
      <c r="O1084" s="19">
        <f t="shared" si="83"/>
        <v>2.8000000000000003</v>
      </c>
      <c r="P1084">
        <v>270</v>
      </c>
      <c r="Q1084">
        <v>0</v>
      </c>
      <c r="R1084">
        <v>0</v>
      </c>
      <c r="S1084">
        <v>950</v>
      </c>
      <c r="T1084">
        <v>0.8</v>
      </c>
      <c r="U1084" t="s">
        <v>1058</v>
      </c>
      <c r="V1084" t="s">
        <v>1059</v>
      </c>
      <c r="W1084" t="s">
        <v>1051</v>
      </c>
      <c r="X1084" t="s">
        <v>1052</v>
      </c>
      <c r="Y1084">
        <v>141</v>
      </c>
      <c r="Z1084">
        <v>0</v>
      </c>
      <c r="AA1084">
        <v>0</v>
      </c>
      <c r="AB1084">
        <f t="shared" si="84"/>
        <v>141</v>
      </c>
      <c r="AC1084">
        <v>0</v>
      </c>
      <c r="AD1084">
        <v>962</v>
      </c>
      <c r="AE1084">
        <v>13</v>
      </c>
      <c r="AF1084">
        <v>0</v>
      </c>
      <c r="AG1084">
        <v>0</v>
      </c>
      <c r="AH1084">
        <v>154</v>
      </c>
    </row>
    <row r="1085" spans="1:34" x14ac:dyDescent="0.25">
      <c r="A1085" t="str">
        <f t="shared" si="80"/>
        <v>MRKU07582733924900090</v>
      </c>
      <c r="B1085" t="s">
        <v>553</v>
      </c>
      <c r="C1085" s="22">
        <v>3924900090</v>
      </c>
      <c r="D1085" s="20">
        <v>43728</v>
      </c>
      <c r="E1085" t="s">
        <v>1046</v>
      </c>
      <c r="F1085">
        <v>100</v>
      </c>
      <c r="G1085" t="s">
        <v>1047</v>
      </c>
      <c r="H1085">
        <v>854</v>
      </c>
      <c r="I1085">
        <v>948.48</v>
      </c>
      <c r="J1085">
        <v>0</v>
      </c>
      <c r="K1085">
        <v>1000.72</v>
      </c>
      <c r="L1085" t="s">
        <v>1048</v>
      </c>
      <c r="M1085">
        <f t="shared" si="81"/>
        <v>1854.72</v>
      </c>
      <c r="N1085" s="25">
        <f t="shared" si="82"/>
        <v>3.1810731538992409</v>
      </c>
      <c r="O1085" s="19">
        <f t="shared" si="83"/>
        <v>3.2</v>
      </c>
      <c r="P1085">
        <v>56</v>
      </c>
      <c r="Q1085">
        <v>0</v>
      </c>
      <c r="R1085">
        <v>0</v>
      </c>
      <c r="S1085">
        <v>950</v>
      </c>
      <c r="T1085">
        <v>0.8</v>
      </c>
      <c r="U1085" t="s">
        <v>1058</v>
      </c>
      <c r="V1085" t="s">
        <v>1059</v>
      </c>
      <c r="W1085" t="s">
        <v>1051</v>
      </c>
      <c r="X1085" t="s">
        <v>1052</v>
      </c>
      <c r="Y1085">
        <v>59</v>
      </c>
      <c r="Z1085">
        <v>0</v>
      </c>
      <c r="AA1085">
        <v>0</v>
      </c>
      <c r="AB1085">
        <f t="shared" si="84"/>
        <v>59</v>
      </c>
      <c r="AC1085">
        <v>0</v>
      </c>
      <c r="AD1085">
        <v>206</v>
      </c>
      <c r="AE1085">
        <v>0</v>
      </c>
      <c r="AF1085">
        <v>0</v>
      </c>
      <c r="AG1085">
        <v>0</v>
      </c>
      <c r="AH1085">
        <v>59</v>
      </c>
    </row>
    <row r="1086" spans="1:34" x14ac:dyDescent="0.25">
      <c r="A1086" t="str">
        <f t="shared" si="80"/>
        <v>MRKU07582733924100090</v>
      </c>
      <c r="B1086" t="s">
        <v>553</v>
      </c>
      <c r="C1086" s="22">
        <v>3924100090</v>
      </c>
      <c r="D1086" s="20">
        <v>43728</v>
      </c>
      <c r="E1086" t="s">
        <v>1046</v>
      </c>
      <c r="F1086">
        <v>100</v>
      </c>
      <c r="G1086" t="s">
        <v>1047</v>
      </c>
      <c r="H1086">
        <v>211</v>
      </c>
      <c r="I1086">
        <v>234</v>
      </c>
      <c r="J1086">
        <v>0</v>
      </c>
      <c r="K1086">
        <v>1000.72</v>
      </c>
      <c r="L1086" t="s">
        <v>1048</v>
      </c>
      <c r="M1086">
        <f t="shared" si="81"/>
        <v>1211.72</v>
      </c>
      <c r="N1086" s="25">
        <f t="shared" si="82"/>
        <v>1.2379097481266299</v>
      </c>
      <c r="O1086" s="19">
        <f t="shared" si="83"/>
        <v>1.3</v>
      </c>
      <c r="P1086">
        <v>14</v>
      </c>
      <c r="Q1086">
        <v>0</v>
      </c>
      <c r="R1086">
        <v>0</v>
      </c>
      <c r="S1086">
        <v>950</v>
      </c>
      <c r="T1086">
        <v>0.8</v>
      </c>
      <c r="U1086" t="s">
        <v>1058</v>
      </c>
      <c r="V1086" t="s">
        <v>1059</v>
      </c>
      <c r="W1086" t="s">
        <v>1051</v>
      </c>
      <c r="X1086" t="s">
        <v>1052</v>
      </c>
      <c r="Y1086">
        <v>15</v>
      </c>
      <c r="Z1086">
        <v>0</v>
      </c>
      <c r="AA1086">
        <v>0</v>
      </c>
      <c r="AB1086">
        <f t="shared" si="84"/>
        <v>15</v>
      </c>
      <c r="AC1086">
        <v>0</v>
      </c>
      <c r="AD1086">
        <v>51</v>
      </c>
      <c r="AE1086">
        <v>0</v>
      </c>
      <c r="AF1086">
        <v>0</v>
      </c>
      <c r="AG1086">
        <v>0</v>
      </c>
      <c r="AH1086">
        <v>15</v>
      </c>
    </row>
    <row r="1087" spans="1:34" x14ac:dyDescent="0.25">
      <c r="A1087" t="str">
        <f t="shared" si="80"/>
        <v>MRKU07582737323930090</v>
      </c>
      <c r="B1087" t="s">
        <v>553</v>
      </c>
      <c r="C1087" s="22">
        <v>7323930090</v>
      </c>
      <c r="D1087" s="20">
        <v>43728</v>
      </c>
      <c r="E1087" t="s">
        <v>1046</v>
      </c>
      <c r="F1087">
        <v>100</v>
      </c>
      <c r="G1087" t="s">
        <v>1047</v>
      </c>
      <c r="H1087">
        <v>335</v>
      </c>
      <c r="I1087">
        <v>372</v>
      </c>
      <c r="J1087">
        <v>0</v>
      </c>
      <c r="K1087">
        <v>1000.72</v>
      </c>
      <c r="L1087" t="s">
        <v>1048</v>
      </c>
      <c r="M1087">
        <f t="shared" si="81"/>
        <v>1335.72</v>
      </c>
      <c r="N1087" s="25">
        <f t="shared" si="82"/>
        <v>0.82352588865929988</v>
      </c>
      <c r="O1087" s="19">
        <f t="shared" si="83"/>
        <v>0.9</v>
      </c>
      <c r="P1087">
        <v>22</v>
      </c>
      <c r="Q1087">
        <v>0</v>
      </c>
      <c r="R1087">
        <v>0</v>
      </c>
      <c r="S1087">
        <v>950</v>
      </c>
      <c r="T1087">
        <v>0.8</v>
      </c>
      <c r="U1087" t="s">
        <v>1058</v>
      </c>
      <c r="V1087" t="s">
        <v>1059</v>
      </c>
      <c r="W1087" t="s">
        <v>1051</v>
      </c>
      <c r="X1087" t="s">
        <v>1052</v>
      </c>
      <c r="Y1087">
        <v>11</v>
      </c>
      <c r="Z1087">
        <v>0</v>
      </c>
      <c r="AA1087">
        <v>1</v>
      </c>
      <c r="AB1087">
        <f t="shared" si="84"/>
        <v>12</v>
      </c>
      <c r="AC1087">
        <v>0</v>
      </c>
      <c r="AD1087">
        <v>78</v>
      </c>
      <c r="AE1087">
        <v>0</v>
      </c>
      <c r="AF1087">
        <v>0</v>
      </c>
      <c r="AG1087">
        <v>0</v>
      </c>
      <c r="AH1087">
        <v>12</v>
      </c>
    </row>
    <row r="1088" spans="1:34" x14ac:dyDescent="0.25">
      <c r="A1088" t="str">
        <f t="shared" si="80"/>
        <v>MRKU07582738509800000</v>
      </c>
      <c r="B1088" t="s">
        <v>553</v>
      </c>
      <c r="C1088" s="22">
        <v>8509800000</v>
      </c>
      <c r="D1088" s="20">
        <v>43728</v>
      </c>
      <c r="E1088" t="s">
        <v>1046</v>
      </c>
      <c r="F1088">
        <v>100</v>
      </c>
      <c r="G1088" t="s">
        <v>1047</v>
      </c>
      <c r="H1088">
        <v>8954</v>
      </c>
      <c r="I1088">
        <v>9943</v>
      </c>
      <c r="J1088">
        <v>0</v>
      </c>
      <c r="K1088">
        <v>1000.72</v>
      </c>
      <c r="L1088" t="s">
        <v>1048</v>
      </c>
      <c r="M1088">
        <f t="shared" si="81"/>
        <v>9954.7199999999993</v>
      </c>
      <c r="N1088" s="25">
        <f t="shared" si="82"/>
        <v>2.1195975376504816</v>
      </c>
      <c r="O1088" s="19">
        <f t="shared" si="83"/>
        <v>2.2000000000000002</v>
      </c>
      <c r="P1088">
        <v>588</v>
      </c>
      <c r="Q1088">
        <v>0</v>
      </c>
      <c r="R1088">
        <v>0</v>
      </c>
      <c r="S1088">
        <v>950</v>
      </c>
      <c r="T1088">
        <v>0.8</v>
      </c>
      <c r="U1088" t="s">
        <v>1058</v>
      </c>
      <c r="V1088" t="s">
        <v>1059</v>
      </c>
      <c r="W1088" t="s">
        <v>1051</v>
      </c>
      <c r="X1088" t="s">
        <v>1052</v>
      </c>
      <c r="Y1088">
        <v>211</v>
      </c>
      <c r="Z1088">
        <v>0</v>
      </c>
      <c r="AA1088">
        <v>0</v>
      </c>
      <c r="AB1088">
        <f t="shared" si="84"/>
        <v>211</v>
      </c>
      <c r="AC1088">
        <v>0</v>
      </c>
      <c r="AD1088">
        <v>2075</v>
      </c>
      <c r="AE1088">
        <v>0</v>
      </c>
      <c r="AF1088">
        <v>0</v>
      </c>
      <c r="AG1088">
        <v>0</v>
      </c>
      <c r="AH1088">
        <v>211</v>
      </c>
    </row>
    <row r="1089" spans="1:34" x14ac:dyDescent="0.25">
      <c r="A1089" t="str">
        <f t="shared" si="80"/>
        <v>MRKU07930797610909000</v>
      </c>
      <c r="B1089" t="s">
        <v>556</v>
      </c>
      <c r="C1089" s="22">
        <v>7610909000</v>
      </c>
      <c r="D1089" s="20">
        <v>43732</v>
      </c>
      <c r="E1089" t="s">
        <v>1046</v>
      </c>
      <c r="F1089">
        <v>100</v>
      </c>
      <c r="G1089" t="s">
        <v>1047</v>
      </c>
      <c r="H1089">
        <v>22830</v>
      </c>
      <c r="I1089">
        <v>25350.2</v>
      </c>
      <c r="J1089">
        <v>0</v>
      </c>
      <c r="K1089">
        <v>1143.1400000000001</v>
      </c>
      <c r="L1089" t="s">
        <v>1048</v>
      </c>
      <c r="M1089">
        <f t="shared" si="81"/>
        <v>23973.14</v>
      </c>
      <c r="N1089" s="25">
        <f t="shared" si="82"/>
        <v>5.998379853452656</v>
      </c>
      <c r="O1089" s="19">
        <f t="shared" si="83"/>
        <v>6</v>
      </c>
      <c r="P1089">
        <v>700</v>
      </c>
      <c r="Q1089">
        <v>0</v>
      </c>
      <c r="R1089">
        <v>0</v>
      </c>
      <c r="S1089">
        <v>700</v>
      </c>
      <c r="T1089">
        <v>1.27</v>
      </c>
      <c r="U1089" t="s">
        <v>1049</v>
      </c>
      <c r="V1089" t="s">
        <v>1050</v>
      </c>
      <c r="W1089" t="s">
        <v>1051</v>
      </c>
      <c r="X1089" t="s">
        <v>1052</v>
      </c>
      <c r="Y1089">
        <v>1438</v>
      </c>
      <c r="Z1089">
        <v>0</v>
      </c>
      <c r="AA1089">
        <v>0</v>
      </c>
      <c r="AB1089">
        <f t="shared" si="84"/>
        <v>1438</v>
      </c>
      <c r="AC1089">
        <v>0</v>
      </c>
      <c r="AD1089">
        <v>5222</v>
      </c>
      <c r="AE1089">
        <v>0</v>
      </c>
      <c r="AF1089">
        <v>0</v>
      </c>
      <c r="AG1089">
        <v>0</v>
      </c>
      <c r="AH1089">
        <v>1438</v>
      </c>
    </row>
    <row r="1090" spans="1:34" x14ac:dyDescent="0.25">
      <c r="A1090" t="str">
        <f t="shared" si="80"/>
        <v>MRKU08549297020008000</v>
      </c>
      <c r="B1090" t="s">
        <v>559</v>
      </c>
      <c r="C1090" s="22">
        <v>7020008000</v>
      </c>
      <c r="D1090" s="20">
        <v>43732</v>
      </c>
      <c r="E1090" t="s">
        <v>1046</v>
      </c>
      <c r="F1090">
        <v>100</v>
      </c>
      <c r="G1090" t="s">
        <v>1055</v>
      </c>
      <c r="H1090">
        <v>13891</v>
      </c>
      <c r="I1090">
        <v>108954.34</v>
      </c>
      <c r="J1090">
        <v>0</v>
      </c>
      <c r="K1090">
        <v>1142.8699999999999</v>
      </c>
      <c r="L1090" t="s">
        <v>1048</v>
      </c>
      <c r="M1090">
        <f t="shared" si="81"/>
        <v>15033.869999999999</v>
      </c>
      <c r="N1090" s="25">
        <f t="shared" si="82"/>
        <v>2.9533313777490426</v>
      </c>
      <c r="O1090" s="19">
        <f t="shared" si="83"/>
        <v>3</v>
      </c>
      <c r="P1090">
        <v>557</v>
      </c>
      <c r="Q1090">
        <v>0</v>
      </c>
      <c r="R1090">
        <v>0</v>
      </c>
      <c r="S1090">
        <v>700</v>
      </c>
      <c r="T1090">
        <v>6.85</v>
      </c>
      <c r="U1090" t="s">
        <v>1049</v>
      </c>
      <c r="V1090" t="s">
        <v>1050</v>
      </c>
      <c r="W1090" t="s">
        <v>1051</v>
      </c>
      <c r="X1090" t="s">
        <v>1052</v>
      </c>
      <c r="Y1090">
        <v>444</v>
      </c>
      <c r="Z1090">
        <v>0</v>
      </c>
      <c r="AA1090">
        <v>0</v>
      </c>
      <c r="AB1090">
        <f t="shared" si="84"/>
        <v>444</v>
      </c>
      <c r="AC1090">
        <v>0</v>
      </c>
      <c r="AD1090">
        <v>3160</v>
      </c>
      <c r="AE1090">
        <v>0</v>
      </c>
      <c r="AF1090">
        <v>0</v>
      </c>
      <c r="AG1090">
        <v>0</v>
      </c>
      <c r="AH1090">
        <v>444</v>
      </c>
    </row>
    <row r="1091" spans="1:34" x14ac:dyDescent="0.25">
      <c r="A1091" t="str">
        <f t="shared" ref="A1091:A1154" si="85">CONCATENATE(B1091,C1091)</f>
        <v>MRKU08549297610909000</v>
      </c>
      <c r="B1091" t="s">
        <v>559</v>
      </c>
      <c r="C1091" s="22">
        <v>7610909000</v>
      </c>
      <c r="D1091" s="20">
        <v>43732</v>
      </c>
      <c r="E1091" t="s">
        <v>1046</v>
      </c>
      <c r="F1091">
        <v>100</v>
      </c>
      <c r="G1091" t="s">
        <v>1055</v>
      </c>
      <c r="H1091">
        <v>3573</v>
      </c>
      <c r="I1091">
        <v>28023.3</v>
      </c>
      <c r="J1091">
        <v>0</v>
      </c>
      <c r="K1091">
        <v>1142.8699999999999</v>
      </c>
      <c r="L1091" t="s">
        <v>1048</v>
      </c>
      <c r="M1091">
        <f t="shared" ref="M1091:M1154" si="86">H1091+K1091</f>
        <v>4715.87</v>
      </c>
      <c r="N1091" s="25">
        <f t="shared" ref="N1091:N1154" si="87">(Y1091/M1091)*100</f>
        <v>4.834738871088474</v>
      </c>
      <c r="O1091" s="19">
        <f t="shared" ref="O1091:O1154" si="88">ROUNDUP(N1091,1)</f>
        <v>4.8999999999999995</v>
      </c>
      <c r="P1091">
        <v>143</v>
      </c>
      <c r="Q1091">
        <v>0</v>
      </c>
      <c r="R1091">
        <v>0</v>
      </c>
      <c r="S1091">
        <v>700</v>
      </c>
      <c r="T1091">
        <v>6.85</v>
      </c>
      <c r="U1091" t="s">
        <v>1049</v>
      </c>
      <c r="V1091" t="s">
        <v>1050</v>
      </c>
      <c r="W1091" t="s">
        <v>1051</v>
      </c>
      <c r="X1091" t="s">
        <v>1052</v>
      </c>
      <c r="Y1091">
        <v>228</v>
      </c>
      <c r="Z1091">
        <v>0</v>
      </c>
      <c r="AA1091">
        <v>0</v>
      </c>
      <c r="AB1091">
        <f t="shared" ref="AB1091:AB1154" si="89">Y1091+Z1091+AA1091</f>
        <v>228</v>
      </c>
      <c r="AC1091">
        <v>0</v>
      </c>
      <c r="AD1091">
        <v>836</v>
      </c>
      <c r="AE1091">
        <v>0</v>
      </c>
      <c r="AF1091">
        <v>0</v>
      </c>
      <c r="AG1091">
        <v>0</v>
      </c>
      <c r="AH1091">
        <v>228</v>
      </c>
    </row>
    <row r="1092" spans="1:34" x14ac:dyDescent="0.25">
      <c r="A1092" t="str">
        <f t="shared" si="85"/>
        <v>MRKU09100047610909000</v>
      </c>
      <c r="B1092" t="s">
        <v>563</v>
      </c>
      <c r="C1092" s="22">
        <v>7610909000</v>
      </c>
      <c r="D1092" s="20">
        <v>43732</v>
      </c>
      <c r="E1092" t="s">
        <v>1046</v>
      </c>
      <c r="F1092">
        <v>100</v>
      </c>
      <c r="G1092" t="s">
        <v>1047</v>
      </c>
      <c r="H1092">
        <v>24456</v>
      </c>
      <c r="I1092">
        <v>27156.27</v>
      </c>
      <c r="J1092">
        <v>0</v>
      </c>
      <c r="K1092">
        <v>1143.22</v>
      </c>
      <c r="L1092" t="s">
        <v>1048</v>
      </c>
      <c r="M1092">
        <f t="shared" si="86"/>
        <v>25599.22</v>
      </c>
      <c r="N1092" s="25">
        <f t="shared" si="87"/>
        <v>6.0001828180702379</v>
      </c>
      <c r="O1092" s="19">
        <f t="shared" si="88"/>
        <v>6.1</v>
      </c>
      <c r="P1092">
        <v>700</v>
      </c>
      <c r="Q1092">
        <v>0</v>
      </c>
      <c r="R1092">
        <v>0</v>
      </c>
      <c r="S1092">
        <v>700</v>
      </c>
      <c r="T1092">
        <v>1.36</v>
      </c>
      <c r="U1092" t="s">
        <v>1049</v>
      </c>
      <c r="V1092" t="s">
        <v>1050</v>
      </c>
      <c r="W1092" t="s">
        <v>1051</v>
      </c>
      <c r="X1092" t="s">
        <v>1052</v>
      </c>
      <c r="Y1092">
        <v>1536</v>
      </c>
      <c r="Z1092">
        <v>0</v>
      </c>
      <c r="AA1092">
        <v>0</v>
      </c>
      <c r="AB1092">
        <f t="shared" si="89"/>
        <v>1536</v>
      </c>
      <c r="AC1092">
        <v>0</v>
      </c>
      <c r="AD1092">
        <v>5567</v>
      </c>
      <c r="AE1092">
        <v>0</v>
      </c>
      <c r="AF1092">
        <v>0</v>
      </c>
      <c r="AG1092">
        <v>0</v>
      </c>
      <c r="AH1092">
        <v>1536</v>
      </c>
    </row>
    <row r="1093" spans="1:34" x14ac:dyDescent="0.25">
      <c r="A1093" t="str">
        <f t="shared" si="85"/>
        <v>MRKU09371977009920000</v>
      </c>
      <c r="B1093" t="s">
        <v>564</v>
      </c>
      <c r="C1093" s="22">
        <v>7009920000</v>
      </c>
      <c r="D1093" s="20">
        <v>43728</v>
      </c>
      <c r="E1093" t="s">
        <v>1046</v>
      </c>
      <c r="F1093">
        <v>100</v>
      </c>
      <c r="G1093" t="s">
        <v>1047</v>
      </c>
      <c r="H1093">
        <v>31077</v>
      </c>
      <c r="I1093">
        <v>34507.68</v>
      </c>
      <c r="J1093">
        <v>0</v>
      </c>
      <c r="K1093">
        <v>1001.73</v>
      </c>
      <c r="L1093" t="s">
        <v>1048</v>
      </c>
      <c r="M1093">
        <f t="shared" si="86"/>
        <v>32078.73</v>
      </c>
      <c r="N1093" s="25">
        <f t="shared" si="87"/>
        <v>3.9870655727330853</v>
      </c>
      <c r="O1093" s="19">
        <f t="shared" si="88"/>
        <v>4</v>
      </c>
      <c r="P1093">
        <v>855</v>
      </c>
      <c r="Q1093">
        <v>0</v>
      </c>
      <c r="R1093">
        <v>0</v>
      </c>
      <c r="S1093">
        <v>950</v>
      </c>
      <c r="T1093">
        <v>1.92</v>
      </c>
      <c r="U1093" t="s">
        <v>1058</v>
      </c>
      <c r="V1093" t="s">
        <v>1059</v>
      </c>
      <c r="W1093" t="s">
        <v>1051</v>
      </c>
      <c r="X1093" t="s">
        <v>1052</v>
      </c>
      <c r="Y1093">
        <v>1279</v>
      </c>
      <c r="Z1093">
        <v>0</v>
      </c>
      <c r="AA1093">
        <v>0</v>
      </c>
      <c r="AB1093">
        <f t="shared" si="89"/>
        <v>1279</v>
      </c>
      <c r="AC1093">
        <v>0</v>
      </c>
      <c r="AD1093">
        <v>6822</v>
      </c>
      <c r="AE1093">
        <v>13</v>
      </c>
      <c r="AF1093">
        <v>0</v>
      </c>
      <c r="AG1093">
        <v>0</v>
      </c>
      <c r="AH1093">
        <v>1292</v>
      </c>
    </row>
    <row r="1094" spans="1:34" x14ac:dyDescent="0.25">
      <c r="A1094" t="str">
        <f t="shared" si="85"/>
        <v>MRKU09371974414009000</v>
      </c>
      <c r="B1094" t="s">
        <v>564</v>
      </c>
      <c r="C1094" s="22">
        <v>4414009000</v>
      </c>
      <c r="D1094" s="20">
        <v>43728</v>
      </c>
      <c r="E1094" t="s">
        <v>1046</v>
      </c>
      <c r="F1094">
        <v>100</v>
      </c>
      <c r="G1094" t="s">
        <v>1047</v>
      </c>
      <c r="H1094">
        <v>3469</v>
      </c>
      <c r="I1094">
        <v>3852.52</v>
      </c>
      <c r="J1094">
        <v>0</v>
      </c>
      <c r="K1094">
        <v>1001.73</v>
      </c>
      <c r="L1094" t="s">
        <v>1048</v>
      </c>
      <c r="M1094">
        <f t="shared" si="86"/>
        <v>4470.7299999999996</v>
      </c>
      <c r="N1094" s="25">
        <f t="shared" si="87"/>
        <v>0</v>
      </c>
      <c r="O1094" s="19">
        <f t="shared" si="88"/>
        <v>0</v>
      </c>
      <c r="P1094">
        <v>95</v>
      </c>
      <c r="Q1094">
        <v>0</v>
      </c>
      <c r="R1094">
        <v>0</v>
      </c>
      <c r="S1094">
        <v>950</v>
      </c>
      <c r="T1094">
        <v>1.92</v>
      </c>
      <c r="U1094" t="s">
        <v>1058</v>
      </c>
      <c r="V1094" t="s">
        <v>1059</v>
      </c>
      <c r="W1094" t="s">
        <v>1051</v>
      </c>
      <c r="X1094" t="s">
        <v>1052</v>
      </c>
      <c r="Y1094">
        <v>0</v>
      </c>
      <c r="Z1094">
        <v>0</v>
      </c>
      <c r="AA1094">
        <v>6</v>
      </c>
      <c r="AB1094">
        <f t="shared" si="89"/>
        <v>6</v>
      </c>
      <c r="AC1094">
        <v>0</v>
      </c>
      <c r="AD1094">
        <v>734</v>
      </c>
      <c r="AE1094">
        <v>0</v>
      </c>
      <c r="AF1094">
        <v>0</v>
      </c>
      <c r="AG1094">
        <v>0</v>
      </c>
      <c r="AH1094">
        <v>6</v>
      </c>
    </row>
    <row r="1095" spans="1:34" x14ac:dyDescent="0.25">
      <c r="A1095" t="str">
        <f t="shared" si="85"/>
        <v>MRKU09936477610909000</v>
      </c>
      <c r="B1095" t="s">
        <v>572</v>
      </c>
      <c r="C1095" s="22">
        <v>7610909000</v>
      </c>
      <c r="D1095" s="20">
        <v>43732</v>
      </c>
      <c r="E1095" t="s">
        <v>1046</v>
      </c>
      <c r="F1095">
        <v>100</v>
      </c>
      <c r="G1095" t="s">
        <v>1047</v>
      </c>
      <c r="H1095">
        <v>22381</v>
      </c>
      <c r="I1095">
        <v>24851.52</v>
      </c>
      <c r="J1095">
        <v>0</v>
      </c>
      <c r="K1095">
        <v>1143.1199999999999</v>
      </c>
      <c r="L1095" t="s">
        <v>1048</v>
      </c>
      <c r="M1095">
        <f t="shared" si="86"/>
        <v>23524.12</v>
      </c>
      <c r="N1095" s="25">
        <f t="shared" si="87"/>
        <v>5.998098972458906</v>
      </c>
      <c r="O1095" s="19">
        <f t="shared" si="88"/>
        <v>6</v>
      </c>
      <c r="P1095">
        <v>700</v>
      </c>
      <c r="Q1095">
        <v>0</v>
      </c>
      <c r="R1095">
        <v>0</v>
      </c>
      <c r="S1095">
        <v>700</v>
      </c>
      <c r="T1095">
        <v>1.24</v>
      </c>
      <c r="U1095" t="s">
        <v>1049</v>
      </c>
      <c r="V1095" t="s">
        <v>1050</v>
      </c>
      <c r="W1095" t="s">
        <v>1051</v>
      </c>
      <c r="X1095" t="s">
        <v>1052</v>
      </c>
      <c r="Y1095">
        <v>1411</v>
      </c>
      <c r="Z1095">
        <v>0</v>
      </c>
      <c r="AA1095">
        <v>0</v>
      </c>
      <c r="AB1095">
        <f t="shared" si="89"/>
        <v>1411</v>
      </c>
      <c r="AC1095">
        <v>0</v>
      </c>
      <c r="AD1095">
        <v>5127</v>
      </c>
      <c r="AE1095">
        <v>0</v>
      </c>
      <c r="AF1095">
        <v>0</v>
      </c>
      <c r="AG1095">
        <v>0</v>
      </c>
      <c r="AH1095">
        <v>1411</v>
      </c>
    </row>
    <row r="1096" spans="1:34" x14ac:dyDescent="0.25">
      <c r="A1096" t="str">
        <f t="shared" si="85"/>
        <v>MRKU10789708302490099</v>
      </c>
      <c r="B1096" t="s">
        <v>581</v>
      </c>
      <c r="C1096" s="22">
        <v>8302490099</v>
      </c>
      <c r="D1096" s="20">
        <v>43732</v>
      </c>
      <c r="E1096" t="s">
        <v>1046</v>
      </c>
      <c r="F1096">
        <v>100</v>
      </c>
      <c r="G1096" t="s">
        <v>1055</v>
      </c>
      <c r="H1096">
        <v>2052</v>
      </c>
      <c r="I1096">
        <v>16091.8</v>
      </c>
      <c r="J1096">
        <v>0</v>
      </c>
      <c r="K1096">
        <v>1143.17</v>
      </c>
      <c r="L1096" t="s">
        <v>1048</v>
      </c>
      <c r="M1096">
        <f t="shared" si="86"/>
        <v>3195.17</v>
      </c>
      <c r="N1096" s="25">
        <f t="shared" si="87"/>
        <v>1.8152398776903889</v>
      </c>
      <c r="O1096" s="19">
        <f t="shared" si="88"/>
        <v>1.9000000000000001</v>
      </c>
      <c r="P1096">
        <v>61</v>
      </c>
      <c r="Q1096">
        <v>0</v>
      </c>
      <c r="R1096">
        <v>0</v>
      </c>
      <c r="S1096">
        <v>700</v>
      </c>
      <c r="T1096">
        <v>9.16</v>
      </c>
      <c r="U1096" t="s">
        <v>1049</v>
      </c>
      <c r="V1096" t="s">
        <v>1050</v>
      </c>
      <c r="W1096" t="s">
        <v>1051</v>
      </c>
      <c r="X1096" t="s">
        <v>1052</v>
      </c>
      <c r="Y1096">
        <v>58</v>
      </c>
      <c r="Z1096">
        <v>0</v>
      </c>
      <c r="AA1096">
        <v>0</v>
      </c>
      <c r="AB1096">
        <f t="shared" si="89"/>
        <v>58</v>
      </c>
      <c r="AC1096">
        <v>0</v>
      </c>
      <c r="AD1096">
        <v>454</v>
      </c>
      <c r="AE1096">
        <v>0</v>
      </c>
      <c r="AF1096">
        <v>0</v>
      </c>
      <c r="AG1096">
        <v>0</v>
      </c>
      <c r="AH1096">
        <v>58</v>
      </c>
    </row>
    <row r="1097" spans="1:34" x14ac:dyDescent="0.25">
      <c r="A1097" t="str">
        <f t="shared" si="85"/>
        <v>MRKU10789707020008000</v>
      </c>
      <c r="B1097" t="s">
        <v>581</v>
      </c>
      <c r="C1097" s="22">
        <v>7020008000</v>
      </c>
      <c r="D1097" s="20">
        <v>43732</v>
      </c>
      <c r="E1097" t="s">
        <v>1046</v>
      </c>
      <c r="F1097">
        <v>100</v>
      </c>
      <c r="G1097" t="s">
        <v>1055</v>
      </c>
      <c r="H1097">
        <v>3589</v>
      </c>
      <c r="I1097">
        <v>28150.62</v>
      </c>
      <c r="J1097">
        <v>0</v>
      </c>
      <c r="K1097">
        <v>1143.17</v>
      </c>
      <c r="L1097" t="s">
        <v>1048</v>
      </c>
      <c r="M1097">
        <f t="shared" si="86"/>
        <v>4732.17</v>
      </c>
      <c r="N1097" s="25">
        <f t="shared" si="87"/>
        <v>2.387910831605796</v>
      </c>
      <c r="O1097" s="19">
        <f t="shared" si="88"/>
        <v>2.4</v>
      </c>
      <c r="P1097">
        <v>108</v>
      </c>
      <c r="Q1097">
        <v>0</v>
      </c>
      <c r="R1097">
        <v>0</v>
      </c>
      <c r="S1097">
        <v>700</v>
      </c>
      <c r="T1097">
        <v>9.16</v>
      </c>
      <c r="U1097" t="s">
        <v>1049</v>
      </c>
      <c r="V1097" t="s">
        <v>1050</v>
      </c>
      <c r="W1097" t="s">
        <v>1051</v>
      </c>
      <c r="X1097" t="s">
        <v>1052</v>
      </c>
      <c r="Y1097">
        <v>113</v>
      </c>
      <c r="Z1097">
        <v>0</v>
      </c>
      <c r="AA1097">
        <v>0</v>
      </c>
      <c r="AB1097">
        <f t="shared" si="89"/>
        <v>113</v>
      </c>
      <c r="AC1097">
        <v>0</v>
      </c>
      <c r="AD1097">
        <v>797</v>
      </c>
      <c r="AE1097">
        <v>0</v>
      </c>
      <c r="AF1097">
        <v>0</v>
      </c>
      <c r="AG1097">
        <v>0</v>
      </c>
      <c r="AH1097">
        <v>113</v>
      </c>
    </row>
    <row r="1098" spans="1:34" x14ac:dyDescent="0.25">
      <c r="A1098" t="str">
        <f t="shared" si="85"/>
        <v>MRKU10789707610909000</v>
      </c>
      <c r="B1098" t="s">
        <v>581</v>
      </c>
      <c r="C1098" s="22">
        <v>7610909000</v>
      </c>
      <c r="D1098" s="20">
        <v>43732</v>
      </c>
      <c r="E1098" t="s">
        <v>1046</v>
      </c>
      <c r="F1098">
        <v>100</v>
      </c>
      <c r="G1098" t="s">
        <v>1055</v>
      </c>
      <c r="H1098">
        <v>17716</v>
      </c>
      <c r="I1098">
        <v>138957.51999999999</v>
      </c>
      <c r="J1098">
        <v>0</v>
      </c>
      <c r="K1098">
        <v>1143.17</v>
      </c>
      <c r="L1098" t="s">
        <v>1048</v>
      </c>
      <c r="M1098">
        <f t="shared" si="86"/>
        <v>18859.169999999998</v>
      </c>
      <c r="N1098" s="25">
        <f t="shared" si="87"/>
        <v>5.9122432217324521</v>
      </c>
      <c r="O1098" s="19">
        <f t="shared" si="88"/>
        <v>6</v>
      </c>
      <c r="P1098">
        <v>531</v>
      </c>
      <c r="Q1098">
        <v>0</v>
      </c>
      <c r="R1098">
        <v>0</v>
      </c>
      <c r="S1098">
        <v>700</v>
      </c>
      <c r="T1098">
        <v>9.16</v>
      </c>
      <c r="U1098" t="s">
        <v>1049</v>
      </c>
      <c r="V1098" t="s">
        <v>1050</v>
      </c>
      <c r="W1098" t="s">
        <v>1051</v>
      </c>
      <c r="X1098" t="s">
        <v>1052</v>
      </c>
      <c r="Y1098">
        <v>1115</v>
      </c>
      <c r="Z1098">
        <v>0</v>
      </c>
      <c r="AA1098">
        <v>0</v>
      </c>
      <c r="AB1098">
        <f t="shared" si="89"/>
        <v>1115</v>
      </c>
      <c r="AC1098">
        <v>0</v>
      </c>
      <c r="AD1098">
        <v>4046</v>
      </c>
      <c r="AE1098">
        <v>0</v>
      </c>
      <c r="AF1098">
        <v>0</v>
      </c>
      <c r="AG1098">
        <v>0</v>
      </c>
      <c r="AH1098">
        <v>1115</v>
      </c>
    </row>
    <row r="1099" spans="1:34" x14ac:dyDescent="0.25">
      <c r="A1099" t="str">
        <f t="shared" si="85"/>
        <v>MRKU46759374414009000</v>
      </c>
      <c r="B1099" t="s">
        <v>601</v>
      </c>
      <c r="C1099" s="22">
        <v>4414009000</v>
      </c>
      <c r="D1099" s="20">
        <v>43728</v>
      </c>
      <c r="E1099" t="s">
        <v>1046</v>
      </c>
      <c r="F1099">
        <v>100</v>
      </c>
      <c r="G1099" t="s">
        <v>1047</v>
      </c>
      <c r="H1099">
        <v>15182</v>
      </c>
      <c r="I1099">
        <v>16857.66</v>
      </c>
      <c r="J1099">
        <v>0</v>
      </c>
      <c r="K1099">
        <v>1000.76</v>
      </c>
      <c r="L1099" t="s">
        <v>1048</v>
      </c>
      <c r="M1099">
        <f t="shared" si="86"/>
        <v>16182.76</v>
      </c>
      <c r="N1099" s="25">
        <f t="shared" si="87"/>
        <v>0</v>
      </c>
      <c r="O1099" s="19">
        <f t="shared" si="88"/>
        <v>0</v>
      </c>
      <c r="P1099">
        <v>950</v>
      </c>
      <c r="Q1099">
        <v>0</v>
      </c>
      <c r="R1099">
        <v>0</v>
      </c>
      <c r="S1099">
        <v>950</v>
      </c>
      <c r="T1099">
        <v>0.84</v>
      </c>
      <c r="U1099" t="s">
        <v>1058</v>
      </c>
      <c r="V1099" t="s">
        <v>1059</v>
      </c>
      <c r="W1099" t="s">
        <v>1051</v>
      </c>
      <c r="X1099" t="s">
        <v>1052</v>
      </c>
      <c r="Y1099">
        <v>0</v>
      </c>
      <c r="Z1099">
        <v>0</v>
      </c>
      <c r="AA1099">
        <v>29</v>
      </c>
      <c r="AB1099">
        <f t="shared" si="89"/>
        <v>29</v>
      </c>
      <c r="AC1099">
        <v>0</v>
      </c>
      <c r="AD1099">
        <v>3432</v>
      </c>
      <c r="AE1099">
        <v>13</v>
      </c>
      <c r="AF1099">
        <v>0</v>
      </c>
      <c r="AG1099">
        <v>0</v>
      </c>
      <c r="AH1099">
        <v>42</v>
      </c>
    </row>
    <row r="1100" spans="1:34" x14ac:dyDescent="0.25">
      <c r="A1100" t="str">
        <f t="shared" si="85"/>
        <v>MRKU50248798302411000</v>
      </c>
      <c r="B1100" t="s">
        <v>602</v>
      </c>
      <c r="C1100" s="22">
        <v>8302411000</v>
      </c>
      <c r="D1100" s="20">
        <v>43738</v>
      </c>
      <c r="E1100" t="s">
        <v>1046</v>
      </c>
      <c r="F1100">
        <v>100</v>
      </c>
      <c r="G1100" t="s">
        <v>1047</v>
      </c>
      <c r="H1100">
        <v>83886</v>
      </c>
      <c r="I1100">
        <v>93147.02</v>
      </c>
      <c r="J1100">
        <v>0</v>
      </c>
      <c r="K1100">
        <v>1004.2</v>
      </c>
      <c r="L1100" t="s">
        <v>1048</v>
      </c>
      <c r="M1100">
        <f t="shared" si="86"/>
        <v>84890.2</v>
      </c>
      <c r="N1100" s="25">
        <f t="shared" si="87"/>
        <v>2.6999582990733915</v>
      </c>
      <c r="O1100" s="19">
        <f t="shared" si="88"/>
        <v>2.7</v>
      </c>
      <c r="P1100">
        <v>950</v>
      </c>
      <c r="Q1100">
        <v>0</v>
      </c>
      <c r="R1100">
        <v>0</v>
      </c>
      <c r="S1100">
        <v>950</v>
      </c>
      <c r="T1100">
        <v>4.66</v>
      </c>
      <c r="U1100" t="s">
        <v>1058</v>
      </c>
      <c r="V1100" t="s">
        <v>1059</v>
      </c>
      <c r="W1100" t="s">
        <v>1051</v>
      </c>
      <c r="X1100" t="s">
        <v>1052</v>
      </c>
      <c r="Y1100">
        <v>2292</v>
      </c>
      <c r="Z1100">
        <v>0</v>
      </c>
      <c r="AA1100">
        <v>0</v>
      </c>
      <c r="AB1100">
        <f t="shared" si="89"/>
        <v>2292</v>
      </c>
      <c r="AC1100">
        <v>0</v>
      </c>
      <c r="AD1100">
        <v>17626</v>
      </c>
      <c r="AE1100">
        <v>13</v>
      </c>
      <c r="AF1100">
        <v>0</v>
      </c>
      <c r="AG1100">
        <v>0</v>
      </c>
      <c r="AH1100">
        <v>2305</v>
      </c>
    </row>
    <row r="1101" spans="1:34" x14ac:dyDescent="0.25">
      <c r="A1101" t="str">
        <f t="shared" si="85"/>
        <v>MRKU54335008302411000</v>
      </c>
      <c r="B1101" t="s">
        <v>603</v>
      </c>
      <c r="C1101" s="22">
        <v>8302411000</v>
      </c>
      <c r="D1101" s="20">
        <v>43738</v>
      </c>
      <c r="E1101" t="s">
        <v>1046</v>
      </c>
      <c r="F1101">
        <v>100</v>
      </c>
      <c r="G1101" t="s">
        <v>1047</v>
      </c>
      <c r="H1101">
        <v>78839</v>
      </c>
      <c r="I1101">
        <v>87542.93</v>
      </c>
      <c r="J1101">
        <v>0</v>
      </c>
      <c r="K1101">
        <v>1003.94</v>
      </c>
      <c r="L1101" t="s">
        <v>1048</v>
      </c>
      <c r="M1101">
        <f t="shared" si="86"/>
        <v>79842.94</v>
      </c>
      <c r="N1101" s="25">
        <f t="shared" si="87"/>
        <v>2.7003013666580915</v>
      </c>
      <c r="O1101" s="19">
        <f t="shared" si="88"/>
        <v>2.8000000000000003</v>
      </c>
      <c r="P1101">
        <v>950</v>
      </c>
      <c r="Q1101">
        <v>0</v>
      </c>
      <c r="R1101">
        <v>0</v>
      </c>
      <c r="S1101">
        <v>950</v>
      </c>
      <c r="T1101">
        <v>4.38</v>
      </c>
      <c r="U1101" t="s">
        <v>1058</v>
      </c>
      <c r="V1101" t="s">
        <v>1059</v>
      </c>
      <c r="W1101" t="s">
        <v>1051</v>
      </c>
      <c r="X1101" t="s">
        <v>1052</v>
      </c>
      <c r="Y1101">
        <v>2156</v>
      </c>
      <c r="Z1101">
        <v>0</v>
      </c>
      <c r="AA1101">
        <v>0</v>
      </c>
      <c r="AB1101">
        <f t="shared" si="89"/>
        <v>2156</v>
      </c>
      <c r="AC1101">
        <v>0</v>
      </c>
      <c r="AD1101">
        <v>16590</v>
      </c>
      <c r="AE1101">
        <v>13</v>
      </c>
      <c r="AF1101">
        <v>0</v>
      </c>
      <c r="AG1101">
        <v>0</v>
      </c>
      <c r="AH1101">
        <v>2169</v>
      </c>
    </row>
    <row r="1102" spans="1:34" x14ac:dyDescent="0.25">
      <c r="A1102" t="str">
        <f t="shared" si="85"/>
        <v>MRKU64815668302411000</v>
      </c>
      <c r="B1102" t="s">
        <v>611</v>
      </c>
      <c r="C1102" s="22">
        <v>8302411000</v>
      </c>
      <c r="D1102" s="20">
        <v>43738</v>
      </c>
      <c r="E1102" t="s">
        <v>1046</v>
      </c>
      <c r="F1102">
        <v>100</v>
      </c>
      <c r="G1102" t="s">
        <v>1047</v>
      </c>
      <c r="H1102">
        <v>86538</v>
      </c>
      <c r="I1102">
        <v>96092.23</v>
      </c>
      <c r="J1102">
        <v>0</v>
      </c>
      <c r="K1102">
        <v>1004.32</v>
      </c>
      <c r="L1102" t="s">
        <v>1048</v>
      </c>
      <c r="M1102">
        <f t="shared" si="86"/>
        <v>87542.32</v>
      </c>
      <c r="N1102" s="25">
        <f t="shared" si="87"/>
        <v>2.7004082139929575</v>
      </c>
      <c r="O1102" s="19">
        <f t="shared" si="88"/>
        <v>2.8000000000000003</v>
      </c>
      <c r="P1102">
        <v>950</v>
      </c>
      <c r="Q1102">
        <v>0</v>
      </c>
      <c r="R1102">
        <v>0</v>
      </c>
      <c r="S1102">
        <v>950</v>
      </c>
      <c r="T1102">
        <v>4.8</v>
      </c>
      <c r="U1102" t="s">
        <v>1058</v>
      </c>
      <c r="V1102" t="s">
        <v>1059</v>
      </c>
      <c r="W1102" t="s">
        <v>1051</v>
      </c>
      <c r="X1102" t="s">
        <v>1052</v>
      </c>
      <c r="Y1102">
        <v>2364</v>
      </c>
      <c r="Z1102">
        <v>0</v>
      </c>
      <c r="AA1102">
        <v>0</v>
      </c>
      <c r="AB1102">
        <f t="shared" si="89"/>
        <v>2364</v>
      </c>
      <c r="AC1102">
        <v>0</v>
      </c>
      <c r="AD1102">
        <v>18171</v>
      </c>
      <c r="AE1102">
        <v>13</v>
      </c>
      <c r="AF1102">
        <v>0</v>
      </c>
      <c r="AG1102">
        <v>0</v>
      </c>
      <c r="AH1102">
        <v>2377</v>
      </c>
    </row>
    <row r="1103" spans="1:34" x14ac:dyDescent="0.25">
      <c r="A1103" t="str">
        <f t="shared" si="85"/>
        <v>MRSU41201669405104090</v>
      </c>
      <c r="B1103" t="s">
        <v>627</v>
      </c>
      <c r="C1103" s="22">
        <v>9405104090</v>
      </c>
      <c r="D1103" s="20">
        <v>43732</v>
      </c>
      <c r="E1103" t="s">
        <v>1046</v>
      </c>
      <c r="F1103">
        <v>100</v>
      </c>
      <c r="G1103" t="s">
        <v>1047</v>
      </c>
      <c r="H1103">
        <v>2555</v>
      </c>
      <c r="I1103">
        <v>2836.8</v>
      </c>
      <c r="J1103">
        <v>0</v>
      </c>
      <c r="K1103">
        <v>1151.97</v>
      </c>
      <c r="L1103" t="s">
        <v>1048</v>
      </c>
      <c r="M1103">
        <f t="shared" si="86"/>
        <v>3706.9700000000003</v>
      </c>
      <c r="N1103" s="25">
        <f t="shared" si="87"/>
        <v>3.2641213713625952</v>
      </c>
      <c r="O1103" s="19">
        <f t="shared" si="88"/>
        <v>3.3000000000000003</v>
      </c>
      <c r="P1103">
        <v>9</v>
      </c>
      <c r="Q1103">
        <v>0</v>
      </c>
      <c r="R1103">
        <v>0</v>
      </c>
      <c r="S1103">
        <v>700</v>
      </c>
      <c r="T1103">
        <v>11.07</v>
      </c>
      <c r="U1103" t="s">
        <v>1049</v>
      </c>
      <c r="V1103" t="s">
        <v>1050</v>
      </c>
      <c r="W1103" t="s">
        <v>1051</v>
      </c>
      <c r="X1103" t="s">
        <v>1052</v>
      </c>
      <c r="Y1103">
        <v>121</v>
      </c>
      <c r="Z1103">
        <v>0</v>
      </c>
      <c r="AA1103">
        <v>0</v>
      </c>
      <c r="AB1103">
        <f t="shared" si="89"/>
        <v>121</v>
      </c>
      <c r="AC1103">
        <v>0</v>
      </c>
      <c r="AD1103">
        <v>540</v>
      </c>
      <c r="AE1103">
        <v>0</v>
      </c>
      <c r="AF1103">
        <v>0</v>
      </c>
      <c r="AG1103">
        <v>0</v>
      </c>
      <c r="AH1103">
        <v>121</v>
      </c>
    </row>
    <row r="1104" spans="1:34" x14ac:dyDescent="0.25">
      <c r="A1104" t="str">
        <f t="shared" si="85"/>
        <v>MRSU41201669405109890</v>
      </c>
      <c r="B1104" t="s">
        <v>627</v>
      </c>
      <c r="C1104" s="22">
        <v>9405109890</v>
      </c>
      <c r="D1104" s="20">
        <v>43732</v>
      </c>
      <c r="E1104" t="s">
        <v>1046</v>
      </c>
      <c r="F1104">
        <v>100</v>
      </c>
      <c r="G1104" t="s">
        <v>1047</v>
      </c>
      <c r="H1104">
        <v>196749</v>
      </c>
      <c r="I1104">
        <v>218469.6</v>
      </c>
      <c r="J1104">
        <v>0</v>
      </c>
      <c r="K1104">
        <v>1151.97</v>
      </c>
      <c r="L1104" t="s">
        <v>1048</v>
      </c>
      <c r="M1104">
        <f t="shared" si="86"/>
        <v>197900.97</v>
      </c>
      <c r="N1104" s="25">
        <f t="shared" si="87"/>
        <v>2.6998351751383534</v>
      </c>
      <c r="O1104" s="19">
        <f t="shared" si="88"/>
        <v>2.7</v>
      </c>
      <c r="P1104">
        <v>691</v>
      </c>
      <c r="Q1104">
        <v>0</v>
      </c>
      <c r="R1104">
        <v>0</v>
      </c>
      <c r="S1104">
        <v>700</v>
      </c>
      <c r="T1104">
        <v>11.07</v>
      </c>
      <c r="U1104" t="s">
        <v>1049</v>
      </c>
      <c r="V1104" t="s">
        <v>1050</v>
      </c>
      <c r="W1104" t="s">
        <v>1051</v>
      </c>
      <c r="X1104" t="s">
        <v>1052</v>
      </c>
      <c r="Y1104">
        <v>5343</v>
      </c>
      <c r="Z1104">
        <v>0</v>
      </c>
      <c r="AA1104">
        <v>0</v>
      </c>
      <c r="AB1104">
        <f t="shared" si="89"/>
        <v>5343</v>
      </c>
      <c r="AC1104">
        <v>0</v>
      </c>
      <c r="AD1104">
        <v>40784</v>
      </c>
      <c r="AE1104">
        <v>0</v>
      </c>
      <c r="AF1104">
        <v>0</v>
      </c>
      <c r="AG1104">
        <v>0</v>
      </c>
      <c r="AH1104">
        <v>5343</v>
      </c>
    </row>
    <row r="1105" spans="1:34" x14ac:dyDescent="0.25">
      <c r="A1105" t="str">
        <f t="shared" si="85"/>
        <v>MSCU49434207610909000</v>
      </c>
      <c r="B1105" t="s">
        <v>628</v>
      </c>
      <c r="C1105" s="22">
        <v>7610909000</v>
      </c>
      <c r="D1105" s="20">
        <v>43731</v>
      </c>
      <c r="E1105" t="s">
        <v>1046</v>
      </c>
      <c r="F1105">
        <v>100</v>
      </c>
      <c r="G1105" t="s">
        <v>1047</v>
      </c>
      <c r="H1105">
        <v>20317</v>
      </c>
      <c r="I1105">
        <v>22560.3</v>
      </c>
      <c r="J1105">
        <v>0</v>
      </c>
      <c r="K1105">
        <v>1012.02</v>
      </c>
      <c r="L1105" t="s">
        <v>1048</v>
      </c>
      <c r="M1105">
        <f t="shared" si="86"/>
        <v>21329.02</v>
      </c>
      <c r="N1105" s="25">
        <f t="shared" si="87"/>
        <v>6.0012133703283128</v>
      </c>
      <c r="O1105" s="19">
        <f t="shared" si="88"/>
        <v>6.1</v>
      </c>
      <c r="P1105">
        <v>700</v>
      </c>
      <c r="Q1105">
        <v>0</v>
      </c>
      <c r="R1105">
        <v>0</v>
      </c>
      <c r="S1105">
        <v>700</v>
      </c>
      <c r="T1105">
        <v>1.1299999999999999</v>
      </c>
      <c r="U1105" t="s">
        <v>1063</v>
      </c>
      <c r="V1105" t="s">
        <v>1050</v>
      </c>
      <c r="W1105" t="s">
        <v>1051</v>
      </c>
      <c r="X1105" t="s">
        <v>1052</v>
      </c>
      <c r="Y1105">
        <v>1280</v>
      </c>
      <c r="Z1105">
        <v>0</v>
      </c>
      <c r="AA1105">
        <v>0</v>
      </c>
      <c r="AB1105">
        <f t="shared" si="89"/>
        <v>1280</v>
      </c>
      <c r="AC1105">
        <v>0</v>
      </c>
      <c r="AD1105">
        <v>4662</v>
      </c>
      <c r="AE1105">
        <v>0</v>
      </c>
      <c r="AF1105">
        <v>0</v>
      </c>
      <c r="AG1105">
        <v>0</v>
      </c>
      <c r="AH1105">
        <v>1280</v>
      </c>
    </row>
    <row r="1106" spans="1:34" x14ac:dyDescent="0.25">
      <c r="A1106" t="str">
        <f t="shared" si="85"/>
        <v>MSCU56254038302411000</v>
      </c>
      <c r="B1106" t="s">
        <v>630</v>
      </c>
      <c r="C1106" s="22">
        <v>8302411000</v>
      </c>
      <c r="D1106" s="20">
        <v>43731</v>
      </c>
      <c r="E1106" t="s">
        <v>1046</v>
      </c>
      <c r="F1106">
        <v>100</v>
      </c>
      <c r="G1106" t="s">
        <v>1055</v>
      </c>
      <c r="H1106">
        <v>56504</v>
      </c>
      <c r="I1106">
        <v>443207.52</v>
      </c>
      <c r="J1106">
        <v>0</v>
      </c>
      <c r="K1106">
        <v>1013.83</v>
      </c>
      <c r="L1106" t="s">
        <v>1048</v>
      </c>
      <c r="M1106">
        <f t="shared" si="86"/>
        <v>57517.83</v>
      </c>
      <c r="N1106" s="25">
        <f t="shared" si="87"/>
        <v>2.7000323204126442</v>
      </c>
      <c r="O1106" s="19">
        <f t="shared" si="88"/>
        <v>2.8000000000000003</v>
      </c>
      <c r="P1106">
        <v>700</v>
      </c>
      <c r="Q1106">
        <v>0</v>
      </c>
      <c r="R1106">
        <v>0</v>
      </c>
      <c r="S1106">
        <v>700</v>
      </c>
      <c r="T1106">
        <v>22.16</v>
      </c>
      <c r="U1106" t="s">
        <v>1049</v>
      </c>
      <c r="V1106" t="s">
        <v>1050</v>
      </c>
      <c r="W1106" t="s">
        <v>1051</v>
      </c>
      <c r="X1106" t="s">
        <v>1052</v>
      </c>
      <c r="Y1106">
        <v>1553</v>
      </c>
      <c r="Z1106">
        <v>0</v>
      </c>
      <c r="AA1106">
        <v>0</v>
      </c>
      <c r="AB1106">
        <f t="shared" si="89"/>
        <v>1553</v>
      </c>
      <c r="AC1106">
        <v>0</v>
      </c>
      <c r="AD1106">
        <v>11954</v>
      </c>
      <c r="AE1106">
        <v>0</v>
      </c>
      <c r="AF1106">
        <v>0</v>
      </c>
      <c r="AG1106">
        <v>0</v>
      </c>
      <c r="AH1106">
        <v>1553</v>
      </c>
    </row>
    <row r="1107" spans="1:34" x14ac:dyDescent="0.25">
      <c r="A1107" t="str">
        <f t="shared" si="85"/>
        <v>MSCU57619457610909000</v>
      </c>
      <c r="B1107" t="s">
        <v>632</v>
      </c>
      <c r="C1107" s="22">
        <v>7610909000</v>
      </c>
      <c r="D1107" s="20">
        <v>43731</v>
      </c>
      <c r="E1107" t="s">
        <v>1046</v>
      </c>
      <c r="F1107">
        <v>100</v>
      </c>
      <c r="G1107" t="s">
        <v>1047</v>
      </c>
      <c r="H1107">
        <v>24020</v>
      </c>
      <c r="I1107">
        <v>26671.68</v>
      </c>
      <c r="J1107">
        <v>0</v>
      </c>
      <c r="K1107">
        <v>1012.2</v>
      </c>
      <c r="L1107" t="s">
        <v>1048</v>
      </c>
      <c r="M1107">
        <f t="shared" si="86"/>
        <v>25032.2</v>
      </c>
      <c r="N1107" s="25">
        <f t="shared" si="87"/>
        <v>6.0002716501146525</v>
      </c>
      <c r="O1107" s="19">
        <f t="shared" si="88"/>
        <v>6.1</v>
      </c>
      <c r="P1107">
        <v>700</v>
      </c>
      <c r="Q1107">
        <v>0</v>
      </c>
      <c r="R1107">
        <v>0</v>
      </c>
      <c r="S1107">
        <v>700</v>
      </c>
      <c r="T1107">
        <v>1.33</v>
      </c>
      <c r="U1107" t="s">
        <v>1063</v>
      </c>
      <c r="V1107" t="s">
        <v>1050</v>
      </c>
      <c r="W1107" t="s">
        <v>1051</v>
      </c>
      <c r="X1107" t="s">
        <v>1052</v>
      </c>
      <c r="Y1107">
        <v>1502</v>
      </c>
      <c r="Z1107">
        <v>0</v>
      </c>
      <c r="AA1107">
        <v>0</v>
      </c>
      <c r="AB1107">
        <f t="shared" si="89"/>
        <v>1502</v>
      </c>
      <c r="AC1107">
        <v>0</v>
      </c>
      <c r="AD1107">
        <v>5447</v>
      </c>
      <c r="AE1107">
        <v>0</v>
      </c>
      <c r="AF1107">
        <v>0</v>
      </c>
      <c r="AG1107">
        <v>0</v>
      </c>
      <c r="AH1107">
        <v>1502</v>
      </c>
    </row>
    <row r="1108" spans="1:34" x14ac:dyDescent="0.25">
      <c r="A1108" t="str">
        <f t="shared" si="85"/>
        <v>MSCU64078803918109090</v>
      </c>
      <c r="B1108" t="s">
        <v>633</v>
      </c>
      <c r="C1108" s="22">
        <v>3918109090</v>
      </c>
      <c r="D1108" s="20">
        <v>43738</v>
      </c>
      <c r="E1108" t="s">
        <v>1046</v>
      </c>
      <c r="F1108">
        <v>100</v>
      </c>
      <c r="G1108" t="s">
        <v>1055</v>
      </c>
      <c r="H1108">
        <v>20763</v>
      </c>
      <c r="I1108">
        <v>162861.29999999999</v>
      </c>
      <c r="J1108">
        <v>0</v>
      </c>
      <c r="K1108">
        <v>612.04</v>
      </c>
      <c r="L1108" t="s">
        <v>1048</v>
      </c>
      <c r="M1108">
        <f t="shared" si="86"/>
        <v>21375.040000000001</v>
      </c>
      <c r="N1108" s="25">
        <f t="shared" si="87"/>
        <v>6.4982334535982149</v>
      </c>
      <c r="O1108" s="19">
        <f t="shared" si="88"/>
        <v>6.5</v>
      </c>
      <c r="P1108">
        <v>700</v>
      </c>
      <c r="Q1108">
        <v>0</v>
      </c>
      <c r="R1108">
        <v>0</v>
      </c>
      <c r="S1108">
        <v>700</v>
      </c>
      <c r="T1108">
        <v>8.14</v>
      </c>
      <c r="U1108" t="s">
        <v>1063</v>
      </c>
      <c r="V1108" t="s">
        <v>1050</v>
      </c>
      <c r="W1108" t="s">
        <v>1051</v>
      </c>
      <c r="X1108" t="s">
        <v>1052</v>
      </c>
      <c r="Y1108">
        <v>1389</v>
      </c>
      <c r="Z1108">
        <v>0</v>
      </c>
      <c r="AA1108">
        <v>0</v>
      </c>
      <c r="AB1108">
        <f t="shared" si="89"/>
        <v>1389</v>
      </c>
      <c r="AC1108">
        <v>0</v>
      </c>
      <c r="AD1108">
        <v>4693</v>
      </c>
      <c r="AE1108">
        <v>0</v>
      </c>
      <c r="AF1108">
        <v>0</v>
      </c>
      <c r="AG1108">
        <v>0</v>
      </c>
      <c r="AH1108">
        <v>1389</v>
      </c>
    </row>
    <row r="1109" spans="1:34" x14ac:dyDescent="0.25">
      <c r="A1109" t="str">
        <f t="shared" si="85"/>
        <v>MSKU16222367323930090</v>
      </c>
      <c r="B1109" t="s">
        <v>642</v>
      </c>
      <c r="C1109" s="22">
        <v>7323930090</v>
      </c>
      <c r="D1109" s="20">
        <v>43732</v>
      </c>
      <c r="E1109" t="s">
        <v>1046</v>
      </c>
      <c r="F1109">
        <v>100</v>
      </c>
      <c r="G1109" t="s">
        <v>1047</v>
      </c>
      <c r="H1109">
        <v>2119</v>
      </c>
      <c r="I1109">
        <v>2352.6</v>
      </c>
      <c r="J1109">
        <v>0</v>
      </c>
      <c r="K1109">
        <v>1143.08</v>
      </c>
      <c r="L1109" t="s">
        <v>1048</v>
      </c>
      <c r="M1109">
        <f t="shared" si="86"/>
        <v>3262.08</v>
      </c>
      <c r="N1109" s="25">
        <f t="shared" si="87"/>
        <v>2.1765254071022171</v>
      </c>
      <c r="O1109" s="19">
        <f t="shared" si="88"/>
        <v>2.2000000000000002</v>
      </c>
      <c r="P1109">
        <v>69</v>
      </c>
      <c r="Q1109">
        <v>0</v>
      </c>
      <c r="R1109">
        <v>0</v>
      </c>
      <c r="S1109">
        <v>700</v>
      </c>
      <c r="T1109">
        <v>1.2</v>
      </c>
      <c r="U1109" t="s">
        <v>1049</v>
      </c>
      <c r="V1109" t="s">
        <v>1050</v>
      </c>
      <c r="W1109" t="s">
        <v>1051</v>
      </c>
      <c r="X1109" t="s">
        <v>1052</v>
      </c>
      <c r="Y1109">
        <v>71</v>
      </c>
      <c r="Z1109">
        <v>0</v>
      </c>
      <c r="AA1109">
        <v>4</v>
      </c>
      <c r="AB1109">
        <f t="shared" si="89"/>
        <v>75</v>
      </c>
      <c r="AC1109">
        <v>0</v>
      </c>
      <c r="AD1109">
        <v>475</v>
      </c>
      <c r="AE1109">
        <v>0</v>
      </c>
      <c r="AF1109">
        <v>0</v>
      </c>
      <c r="AG1109">
        <v>0</v>
      </c>
      <c r="AH1109">
        <v>75</v>
      </c>
    </row>
    <row r="1110" spans="1:34" x14ac:dyDescent="0.25">
      <c r="A1110" t="str">
        <f t="shared" si="85"/>
        <v>MSKU16222363924100090</v>
      </c>
      <c r="B1110" t="s">
        <v>642</v>
      </c>
      <c r="C1110" s="22">
        <v>3924100090</v>
      </c>
      <c r="D1110" s="20">
        <v>43732</v>
      </c>
      <c r="E1110" t="s">
        <v>1046</v>
      </c>
      <c r="F1110">
        <v>100</v>
      </c>
      <c r="G1110" t="s">
        <v>1047</v>
      </c>
      <c r="H1110">
        <v>1492</v>
      </c>
      <c r="I1110">
        <v>1656.96</v>
      </c>
      <c r="J1110">
        <v>0</v>
      </c>
      <c r="K1110">
        <v>1143.08</v>
      </c>
      <c r="L1110" t="s">
        <v>1048</v>
      </c>
      <c r="M1110">
        <f t="shared" si="86"/>
        <v>2635.08</v>
      </c>
      <c r="N1110" s="25">
        <f t="shared" si="87"/>
        <v>3.8708502208661599</v>
      </c>
      <c r="O1110" s="19">
        <f t="shared" si="88"/>
        <v>3.9</v>
      </c>
      <c r="P1110">
        <v>49</v>
      </c>
      <c r="Q1110">
        <v>0</v>
      </c>
      <c r="R1110">
        <v>0</v>
      </c>
      <c r="S1110">
        <v>700</v>
      </c>
      <c r="T1110">
        <v>1.2</v>
      </c>
      <c r="U1110" t="s">
        <v>1049</v>
      </c>
      <c r="V1110" t="s">
        <v>1050</v>
      </c>
      <c r="W1110" t="s">
        <v>1051</v>
      </c>
      <c r="X1110" t="s">
        <v>1052</v>
      </c>
      <c r="Y1110">
        <v>102</v>
      </c>
      <c r="Z1110">
        <v>0</v>
      </c>
      <c r="AA1110">
        <v>1</v>
      </c>
      <c r="AB1110">
        <f t="shared" si="89"/>
        <v>103</v>
      </c>
      <c r="AC1110">
        <v>0</v>
      </c>
      <c r="AD1110">
        <v>345</v>
      </c>
      <c r="AE1110">
        <v>0</v>
      </c>
      <c r="AF1110">
        <v>0</v>
      </c>
      <c r="AG1110">
        <v>0</v>
      </c>
      <c r="AH1110">
        <v>103</v>
      </c>
    </row>
    <row r="1111" spans="1:34" x14ac:dyDescent="0.25">
      <c r="A1111" t="str">
        <f t="shared" si="85"/>
        <v>MSKU16222363924900090</v>
      </c>
      <c r="B1111" t="s">
        <v>642</v>
      </c>
      <c r="C1111" s="22">
        <v>3924900090</v>
      </c>
      <c r="D1111" s="20">
        <v>43732</v>
      </c>
      <c r="E1111" t="s">
        <v>1046</v>
      </c>
      <c r="F1111">
        <v>100</v>
      </c>
      <c r="G1111" t="s">
        <v>1047</v>
      </c>
      <c r="H1111">
        <v>3260</v>
      </c>
      <c r="I1111">
        <v>3619.68</v>
      </c>
      <c r="J1111">
        <v>0</v>
      </c>
      <c r="K1111">
        <v>1143.08</v>
      </c>
      <c r="L1111" t="s">
        <v>1048</v>
      </c>
      <c r="M1111">
        <f t="shared" si="86"/>
        <v>4403.08</v>
      </c>
      <c r="N1111" s="25">
        <f t="shared" si="87"/>
        <v>5.0646365725810112</v>
      </c>
      <c r="O1111" s="19">
        <f t="shared" si="88"/>
        <v>5.0999999999999996</v>
      </c>
      <c r="P1111">
        <v>106</v>
      </c>
      <c r="Q1111">
        <v>0</v>
      </c>
      <c r="R1111">
        <v>0</v>
      </c>
      <c r="S1111">
        <v>700</v>
      </c>
      <c r="T1111">
        <v>1.2</v>
      </c>
      <c r="U1111" t="s">
        <v>1049</v>
      </c>
      <c r="V1111" t="s">
        <v>1050</v>
      </c>
      <c r="W1111" t="s">
        <v>1051</v>
      </c>
      <c r="X1111" t="s">
        <v>1052</v>
      </c>
      <c r="Y1111">
        <v>223</v>
      </c>
      <c r="Z1111">
        <v>0</v>
      </c>
      <c r="AA1111">
        <v>1</v>
      </c>
      <c r="AB1111">
        <f t="shared" si="89"/>
        <v>224</v>
      </c>
      <c r="AC1111">
        <v>0</v>
      </c>
      <c r="AD1111">
        <v>753</v>
      </c>
      <c r="AE1111">
        <v>0</v>
      </c>
      <c r="AF1111">
        <v>0</v>
      </c>
      <c r="AG1111">
        <v>0</v>
      </c>
      <c r="AH1111">
        <v>224</v>
      </c>
    </row>
    <row r="1112" spans="1:34" x14ac:dyDescent="0.25">
      <c r="A1112" t="str">
        <f t="shared" si="85"/>
        <v>MSKU16222368302500000</v>
      </c>
      <c r="B1112" t="s">
        <v>642</v>
      </c>
      <c r="C1112" s="22">
        <v>8302500000</v>
      </c>
      <c r="D1112" s="20">
        <v>43732</v>
      </c>
      <c r="E1112" t="s">
        <v>1046</v>
      </c>
      <c r="F1112">
        <v>100</v>
      </c>
      <c r="G1112" t="s">
        <v>1047</v>
      </c>
      <c r="H1112">
        <v>527</v>
      </c>
      <c r="I1112">
        <v>584.64</v>
      </c>
      <c r="J1112">
        <v>0</v>
      </c>
      <c r="K1112">
        <v>1143.08</v>
      </c>
      <c r="L1112" t="s">
        <v>1048</v>
      </c>
      <c r="M1112">
        <f t="shared" si="86"/>
        <v>1670.08</v>
      </c>
      <c r="N1112" s="25">
        <f t="shared" si="87"/>
        <v>0.89816056715845949</v>
      </c>
      <c r="O1112" s="19">
        <f t="shared" si="88"/>
        <v>0.9</v>
      </c>
      <c r="P1112">
        <v>17</v>
      </c>
      <c r="Q1112">
        <v>0</v>
      </c>
      <c r="R1112">
        <v>0</v>
      </c>
      <c r="S1112">
        <v>700</v>
      </c>
      <c r="T1112">
        <v>1.2</v>
      </c>
      <c r="U1112" t="s">
        <v>1049</v>
      </c>
      <c r="V1112" t="s">
        <v>1050</v>
      </c>
      <c r="W1112" t="s">
        <v>1051</v>
      </c>
      <c r="X1112" t="s">
        <v>1052</v>
      </c>
      <c r="Y1112">
        <v>15</v>
      </c>
      <c r="Z1112">
        <v>0</v>
      </c>
      <c r="AA1112">
        <v>0</v>
      </c>
      <c r="AB1112">
        <f t="shared" si="89"/>
        <v>15</v>
      </c>
      <c r="AC1112">
        <v>0</v>
      </c>
      <c r="AD1112">
        <v>117</v>
      </c>
      <c r="AE1112">
        <v>0</v>
      </c>
      <c r="AF1112">
        <v>0</v>
      </c>
      <c r="AG1112">
        <v>0</v>
      </c>
      <c r="AH1112">
        <v>15</v>
      </c>
    </row>
    <row r="1113" spans="1:34" x14ac:dyDescent="0.25">
      <c r="A1113" t="str">
        <f t="shared" si="85"/>
        <v>MSKU16222367323990090</v>
      </c>
      <c r="B1113" t="s">
        <v>642</v>
      </c>
      <c r="C1113" s="22">
        <v>7323990090</v>
      </c>
      <c r="D1113" s="20">
        <v>43732</v>
      </c>
      <c r="E1113" t="s">
        <v>1046</v>
      </c>
      <c r="F1113">
        <v>100</v>
      </c>
      <c r="G1113" t="s">
        <v>1047</v>
      </c>
      <c r="H1113">
        <v>12432</v>
      </c>
      <c r="I1113">
        <v>13804.16</v>
      </c>
      <c r="J1113">
        <v>0</v>
      </c>
      <c r="K1113">
        <v>1143.08</v>
      </c>
      <c r="L1113" t="s">
        <v>1048</v>
      </c>
      <c r="M1113">
        <f t="shared" si="86"/>
        <v>13575.08</v>
      </c>
      <c r="N1113" s="25">
        <f t="shared" si="87"/>
        <v>3.0865379798866748</v>
      </c>
      <c r="O1113" s="19">
        <f t="shared" si="88"/>
        <v>3.1</v>
      </c>
      <c r="P1113">
        <v>404</v>
      </c>
      <c r="Q1113">
        <v>0</v>
      </c>
      <c r="R1113">
        <v>0</v>
      </c>
      <c r="S1113">
        <v>700</v>
      </c>
      <c r="T1113">
        <v>1.2</v>
      </c>
      <c r="U1113" t="s">
        <v>1049</v>
      </c>
      <c r="V1113" t="s">
        <v>1050</v>
      </c>
      <c r="W1113" t="s">
        <v>1051</v>
      </c>
      <c r="X1113" t="s">
        <v>1052</v>
      </c>
      <c r="Y1113">
        <v>419</v>
      </c>
      <c r="Z1113">
        <v>0</v>
      </c>
      <c r="AA1113">
        <v>25</v>
      </c>
      <c r="AB1113">
        <f t="shared" si="89"/>
        <v>444</v>
      </c>
      <c r="AC1113">
        <v>0</v>
      </c>
      <c r="AD1113">
        <v>2788</v>
      </c>
      <c r="AE1113">
        <v>0</v>
      </c>
      <c r="AF1113">
        <v>0</v>
      </c>
      <c r="AG1113">
        <v>0</v>
      </c>
      <c r="AH1113">
        <v>444</v>
      </c>
    </row>
    <row r="1114" spans="1:34" x14ac:dyDescent="0.25">
      <c r="A1114" t="str">
        <f t="shared" si="85"/>
        <v>MSKU16222368302419000</v>
      </c>
      <c r="B1114" t="s">
        <v>642</v>
      </c>
      <c r="C1114" s="22">
        <v>8302419000</v>
      </c>
      <c r="D1114" s="20">
        <v>43732</v>
      </c>
      <c r="E1114" t="s">
        <v>1046</v>
      </c>
      <c r="F1114">
        <v>100</v>
      </c>
      <c r="G1114" t="s">
        <v>1047</v>
      </c>
      <c r="H1114">
        <v>1704</v>
      </c>
      <c r="I1114">
        <v>1892.16</v>
      </c>
      <c r="J1114">
        <v>0</v>
      </c>
      <c r="K1114">
        <v>1143.08</v>
      </c>
      <c r="L1114" t="s">
        <v>1048</v>
      </c>
      <c r="M1114">
        <f t="shared" si="86"/>
        <v>2847.08</v>
      </c>
      <c r="N1114" s="25">
        <f t="shared" si="87"/>
        <v>1.685937873189373</v>
      </c>
      <c r="O1114" s="19">
        <f t="shared" si="88"/>
        <v>1.7000000000000002</v>
      </c>
      <c r="P1114">
        <v>55</v>
      </c>
      <c r="Q1114">
        <v>0</v>
      </c>
      <c r="R1114">
        <v>0</v>
      </c>
      <c r="S1114">
        <v>700</v>
      </c>
      <c r="T1114">
        <v>1.2</v>
      </c>
      <c r="U1114" t="s">
        <v>1049</v>
      </c>
      <c r="V1114" t="s">
        <v>1050</v>
      </c>
      <c r="W1114" t="s">
        <v>1051</v>
      </c>
      <c r="X1114" t="s">
        <v>1052</v>
      </c>
      <c r="Y1114">
        <v>48</v>
      </c>
      <c r="Z1114">
        <v>0</v>
      </c>
      <c r="AA1114">
        <v>0</v>
      </c>
      <c r="AB1114">
        <f t="shared" si="89"/>
        <v>48</v>
      </c>
      <c r="AC1114">
        <v>0</v>
      </c>
      <c r="AD1114">
        <v>380</v>
      </c>
      <c r="AE1114">
        <v>0</v>
      </c>
      <c r="AF1114">
        <v>0</v>
      </c>
      <c r="AG1114">
        <v>0</v>
      </c>
      <c r="AH1114">
        <v>48</v>
      </c>
    </row>
    <row r="1115" spans="1:34" x14ac:dyDescent="0.25">
      <c r="A1115" t="str">
        <f t="shared" si="85"/>
        <v>MSKU38353334419110000</v>
      </c>
      <c r="B1115" t="s">
        <v>646</v>
      </c>
      <c r="C1115" s="22">
        <v>4419110000</v>
      </c>
      <c r="D1115" s="20">
        <v>43732</v>
      </c>
      <c r="E1115" t="s">
        <v>1046</v>
      </c>
      <c r="F1115">
        <v>100</v>
      </c>
      <c r="G1115" t="s">
        <v>1047</v>
      </c>
      <c r="H1115">
        <v>13846</v>
      </c>
      <c r="I1115">
        <v>15374.16</v>
      </c>
      <c r="J1115">
        <v>0</v>
      </c>
      <c r="K1115">
        <v>588.69000000000005</v>
      </c>
      <c r="L1115" t="s">
        <v>1048</v>
      </c>
      <c r="M1115">
        <f t="shared" si="86"/>
        <v>14434.69</v>
      </c>
      <c r="N1115" s="25">
        <f t="shared" si="87"/>
        <v>0</v>
      </c>
      <c r="O1115" s="19">
        <f t="shared" si="88"/>
        <v>0</v>
      </c>
      <c r="P1115">
        <v>700</v>
      </c>
      <c r="Q1115">
        <v>0</v>
      </c>
      <c r="R1115">
        <v>0</v>
      </c>
      <c r="S1115">
        <v>700</v>
      </c>
      <c r="T1115">
        <v>0.77</v>
      </c>
      <c r="U1115" t="s">
        <v>1049</v>
      </c>
      <c r="V1115" t="s">
        <v>1050</v>
      </c>
      <c r="W1115" t="s">
        <v>1051</v>
      </c>
      <c r="X1115" t="s">
        <v>1052</v>
      </c>
      <c r="Y1115">
        <v>0</v>
      </c>
      <c r="Z1115">
        <v>0</v>
      </c>
      <c r="AA1115">
        <v>27</v>
      </c>
      <c r="AB1115">
        <f t="shared" si="89"/>
        <v>27</v>
      </c>
      <c r="AC1115">
        <v>0</v>
      </c>
      <c r="AD1115">
        <v>3032</v>
      </c>
      <c r="AE1115">
        <v>0</v>
      </c>
      <c r="AF1115">
        <v>0</v>
      </c>
      <c r="AG1115">
        <v>0</v>
      </c>
      <c r="AH1115">
        <v>27</v>
      </c>
    </row>
    <row r="1116" spans="1:34" x14ac:dyDescent="0.25">
      <c r="A1116" t="str">
        <f t="shared" si="85"/>
        <v>MSKU58717888302415000</v>
      </c>
      <c r="B1116" t="s">
        <v>650</v>
      </c>
      <c r="C1116" s="22">
        <v>8302415000</v>
      </c>
      <c r="D1116" s="20">
        <v>43728</v>
      </c>
      <c r="E1116" t="s">
        <v>1046</v>
      </c>
      <c r="F1116">
        <v>100</v>
      </c>
      <c r="G1116" t="s">
        <v>1047</v>
      </c>
      <c r="H1116">
        <v>21788</v>
      </c>
      <c r="I1116">
        <v>24193.040000000001</v>
      </c>
      <c r="J1116">
        <v>0</v>
      </c>
      <c r="K1116">
        <v>516.09</v>
      </c>
      <c r="L1116" t="s">
        <v>1048</v>
      </c>
      <c r="M1116">
        <f t="shared" si="86"/>
        <v>22304.09</v>
      </c>
      <c r="N1116" s="25">
        <f t="shared" si="87"/>
        <v>2.6990565407510458</v>
      </c>
      <c r="O1116" s="19">
        <f t="shared" si="88"/>
        <v>2.7</v>
      </c>
      <c r="P1116">
        <v>950</v>
      </c>
      <c r="Q1116">
        <v>0</v>
      </c>
      <c r="R1116">
        <v>0</v>
      </c>
      <c r="S1116">
        <v>950</v>
      </c>
      <c r="T1116">
        <v>1.21</v>
      </c>
      <c r="U1116" t="s">
        <v>1058</v>
      </c>
      <c r="V1116" t="s">
        <v>1059</v>
      </c>
      <c r="W1116" t="s">
        <v>1051</v>
      </c>
      <c r="X1116" t="s">
        <v>1052</v>
      </c>
      <c r="Y1116">
        <v>602</v>
      </c>
      <c r="Z1116">
        <v>0</v>
      </c>
      <c r="AA1116">
        <v>0</v>
      </c>
      <c r="AB1116">
        <f t="shared" si="89"/>
        <v>602</v>
      </c>
      <c r="AC1116">
        <v>0</v>
      </c>
      <c r="AD1116">
        <v>4771</v>
      </c>
      <c r="AE1116">
        <v>8</v>
      </c>
      <c r="AF1116">
        <v>0</v>
      </c>
      <c r="AG1116">
        <v>0</v>
      </c>
      <c r="AH1116">
        <v>610</v>
      </c>
    </row>
    <row r="1117" spans="1:34" x14ac:dyDescent="0.25">
      <c r="A1117" t="str">
        <f t="shared" si="85"/>
        <v>MSKU60176398481801990</v>
      </c>
      <c r="B1117" t="s">
        <v>651</v>
      </c>
      <c r="C1117" s="22">
        <v>8481801990</v>
      </c>
      <c r="D1117" s="20">
        <v>43732</v>
      </c>
      <c r="E1117" t="s">
        <v>1046</v>
      </c>
      <c r="F1117">
        <v>100</v>
      </c>
      <c r="G1117" t="s">
        <v>1055</v>
      </c>
      <c r="H1117">
        <v>14278</v>
      </c>
      <c r="I1117">
        <v>111991.67999999999</v>
      </c>
      <c r="J1117">
        <v>0</v>
      </c>
      <c r="K1117">
        <v>1142.71</v>
      </c>
      <c r="L1117" t="s">
        <v>1048</v>
      </c>
      <c r="M1117">
        <f t="shared" si="86"/>
        <v>15420.71</v>
      </c>
      <c r="N1117" s="25">
        <f t="shared" si="87"/>
        <v>2.1983423590742581</v>
      </c>
      <c r="O1117" s="19">
        <f t="shared" si="88"/>
        <v>2.2000000000000002</v>
      </c>
      <c r="P1117">
        <v>700</v>
      </c>
      <c r="Q1117">
        <v>0</v>
      </c>
      <c r="R1117">
        <v>0</v>
      </c>
      <c r="S1117">
        <v>700</v>
      </c>
      <c r="T1117">
        <v>5.6</v>
      </c>
      <c r="U1117" t="s">
        <v>1066</v>
      </c>
      <c r="V1117" t="s">
        <v>1050</v>
      </c>
      <c r="W1117" t="s">
        <v>1051</v>
      </c>
      <c r="X1117" t="s">
        <v>1052</v>
      </c>
      <c r="Y1117">
        <v>339</v>
      </c>
      <c r="Z1117">
        <v>0</v>
      </c>
      <c r="AA1117">
        <v>0</v>
      </c>
      <c r="AB1117">
        <f t="shared" si="89"/>
        <v>339</v>
      </c>
      <c r="AC1117">
        <v>0</v>
      </c>
      <c r="AD1117">
        <v>3292</v>
      </c>
      <c r="AE1117">
        <v>0</v>
      </c>
      <c r="AF1117">
        <v>0</v>
      </c>
      <c r="AG1117">
        <v>0</v>
      </c>
      <c r="AH1117">
        <v>339</v>
      </c>
    </row>
    <row r="1118" spans="1:34" x14ac:dyDescent="0.25">
      <c r="A1118" t="str">
        <f t="shared" si="85"/>
        <v>MSKU60754307610909000</v>
      </c>
      <c r="B1118" t="s">
        <v>653</v>
      </c>
      <c r="C1118" s="22">
        <v>7610909000</v>
      </c>
      <c r="D1118" s="20">
        <v>43732</v>
      </c>
      <c r="E1118" t="s">
        <v>1046</v>
      </c>
      <c r="F1118">
        <v>100</v>
      </c>
      <c r="G1118" t="s">
        <v>1047</v>
      </c>
      <c r="H1118">
        <v>25171</v>
      </c>
      <c r="I1118">
        <v>27949.38</v>
      </c>
      <c r="J1118">
        <v>0</v>
      </c>
      <c r="K1118">
        <v>1143.26</v>
      </c>
      <c r="L1118" t="s">
        <v>1048</v>
      </c>
      <c r="M1118">
        <f t="shared" si="86"/>
        <v>26314.26</v>
      </c>
      <c r="N1118" s="25">
        <f t="shared" si="87"/>
        <v>6.0005487518934606</v>
      </c>
      <c r="O1118" s="19">
        <f t="shared" si="88"/>
        <v>6.1</v>
      </c>
      <c r="P1118">
        <v>700</v>
      </c>
      <c r="Q1118">
        <v>0</v>
      </c>
      <c r="R1118">
        <v>0</v>
      </c>
      <c r="S1118">
        <v>700</v>
      </c>
      <c r="T1118">
        <v>1.4</v>
      </c>
      <c r="U1118" t="s">
        <v>1049</v>
      </c>
      <c r="V1118" t="s">
        <v>1050</v>
      </c>
      <c r="W1118" t="s">
        <v>1051</v>
      </c>
      <c r="X1118" t="s">
        <v>1052</v>
      </c>
      <c r="Y1118">
        <v>1579</v>
      </c>
      <c r="Z1118">
        <v>0</v>
      </c>
      <c r="AA1118">
        <v>0</v>
      </c>
      <c r="AB1118">
        <f t="shared" si="89"/>
        <v>1579</v>
      </c>
      <c r="AC1118">
        <v>0</v>
      </c>
      <c r="AD1118">
        <v>5719</v>
      </c>
      <c r="AE1118">
        <v>0</v>
      </c>
      <c r="AF1118">
        <v>0</v>
      </c>
      <c r="AG1118">
        <v>0</v>
      </c>
      <c r="AH1118">
        <v>1579</v>
      </c>
    </row>
    <row r="1119" spans="1:34" x14ac:dyDescent="0.25">
      <c r="A1119" t="str">
        <f t="shared" si="85"/>
        <v>MSKU62285447610909000</v>
      </c>
      <c r="B1119" t="s">
        <v>656</v>
      </c>
      <c r="C1119" s="22">
        <v>7610909000</v>
      </c>
      <c r="D1119" s="20">
        <v>43732</v>
      </c>
      <c r="E1119" t="s">
        <v>1046</v>
      </c>
      <c r="F1119">
        <v>100</v>
      </c>
      <c r="G1119" t="s">
        <v>1047</v>
      </c>
      <c r="H1119">
        <v>9632</v>
      </c>
      <c r="I1119">
        <v>10694.85</v>
      </c>
      <c r="J1119">
        <v>0</v>
      </c>
      <c r="K1119">
        <v>1142.6500000000001</v>
      </c>
      <c r="L1119" t="s">
        <v>1048</v>
      </c>
      <c r="M1119">
        <f t="shared" si="86"/>
        <v>10774.65</v>
      </c>
      <c r="N1119" s="25">
        <f t="shared" si="87"/>
        <v>5.8377766331156931</v>
      </c>
      <c r="O1119" s="19">
        <f t="shared" si="88"/>
        <v>5.8999999999999995</v>
      </c>
      <c r="P1119">
        <v>519</v>
      </c>
      <c r="Q1119">
        <v>0</v>
      </c>
      <c r="R1119">
        <v>0</v>
      </c>
      <c r="S1119">
        <v>700</v>
      </c>
      <c r="T1119">
        <v>0.72</v>
      </c>
      <c r="U1119" t="s">
        <v>1049</v>
      </c>
      <c r="V1119" t="s">
        <v>1050</v>
      </c>
      <c r="W1119" t="s">
        <v>1051</v>
      </c>
      <c r="X1119" t="s">
        <v>1052</v>
      </c>
      <c r="Y1119">
        <v>629</v>
      </c>
      <c r="Z1119">
        <v>0</v>
      </c>
      <c r="AA1119">
        <v>0</v>
      </c>
      <c r="AB1119">
        <f t="shared" si="89"/>
        <v>629</v>
      </c>
      <c r="AC1119">
        <v>0</v>
      </c>
      <c r="AD1119">
        <v>2326</v>
      </c>
      <c r="AE1119">
        <v>0</v>
      </c>
      <c r="AF1119">
        <v>0</v>
      </c>
      <c r="AG1119">
        <v>0</v>
      </c>
      <c r="AH1119">
        <v>629</v>
      </c>
    </row>
    <row r="1120" spans="1:34" x14ac:dyDescent="0.25">
      <c r="A1120" t="str">
        <f t="shared" si="85"/>
        <v>MSKU62285443922100000</v>
      </c>
      <c r="B1120" t="s">
        <v>656</v>
      </c>
      <c r="C1120" s="22">
        <v>3922100000</v>
      </c>
      <c r="D1120" s="20">
        <v>43732</v>
      </c>
      <c r="E1120" t="s">
        <v>1046</v>
      </c>
      <c r="F1120">
        <v>100</v>
      </c>
      <c r="G1120" t="s">
        <v>1047</v>
      </c>
      <c r="H1120">
        <v>3354</v>
      </c>
      <c r="I1120">
        <v>3724.8</v>
      </c>
      <c r="J1120">
        <v>0</v>
      </c>
      <c r="K1120">
        <v>1142.6500000000001</v>
      </c>
      <c r="L1120" t="s">
        <v>1048</v>
      </c>
      <c r="M1120">
        <f t="shared" si="86"/>
        <v>4496.6499999999996</v>
      </c>
      <c r="N1120" s="25">
        <f t="shared" si="87"/>
        <v>5.2705903283555537</v>
      </c>
      <c r="O1120" s="19">
        <f t="shared" si="88"/>
        <v>5.3</v>
      </c>
      <c r="P1120">
        <v>181</v>
      </c>
      <c r="Q1120">
        <v>0</v>
      </c>
      <c r="R1120">
        <v>0</v>
      </c>
      <c r="S1120">
        <v>700</v>
      </c>
      <c r="T1120">
        <v>0.72</v>
      </c>
      <c r="U1120" t="s">
        <v>1049</v>
      </c>
      <c r="V1120" t="s">
        <v>1050</v>
      </c>
      <c r="W1120" t="s">
        <v>1051</v>
      </c>
      <c r="X1120" t="s">
        <v>1052</v>
      </c>
      <c r="Y1120">
        <v>237</v>
      </c>
      <c r="Z1120">
        <v>0</v>
      </c>
      <c r="AA1120">
        <v>1</v>
      </c>
      <c r="AB1120">
        <f t="shared" si="89"/>
        <v>238</v>
      </c>
      <c r="AC1120">
        <v>0</v>
      </c>
      <c r="AD1120">
        <v>814</v>
      </c>
      <c r="AE1120">
        <v>0</v>
      </c>
      <c r="AF1120">
        <v>0</v>
      </c>
      <c r="AG1120">
        <v>0</v>
      </c>
      <c r="AH1120">
        <v>238</v>
      </c>
    </row>
    <row r="1121" spans="1:34" x14ac:dyDescent="0.25">
      <c r="A1121" t="str">
        <f t="shared" si="85"/>
        <v>MSKU62559098302411000</v>
      </c>
      <c r="B1121" t="s">
        <v>660</v>
      </c>
      <c r="C1121" s="22">
        <v>8302411000</v>
      </c>
      <c r="D1121" s="20">
        <v>43738</v>
      </c>
      <c r="E1121" t="s">
        <v>1046</v>
      </c>
      <c r="F1121">
        <v>100</v>
      </c>
      <c r="G1121" t="s">
        <v>1047</v>
      </c>
      <c r="H1121">
        <v>49550</v>
      </c>
      <c r="I1121">
        <v>55019.839999999997</v>
      </c>
      <c r="J1121">
        <v>0</v>
      </c>
      <c r="K1121">
        <v>1002.48</v>
      </c>
      <c r="L1121" t="s">
        <v>1048</v>
      </c>
      <c r="M1121">
        <f t="shared" si="86"/>
        <v>50552.480000000003</v>
      </c>
      <c r="N1121" s="25">
        <f t="shared" si="87"/>
        <v>2.7001642649381394</v>
      </c>
      <c r="O1121" s="19">
        <f t="shared" si="88"/>
        <v>2.8000000000000003</v>
      </c>
      <c r="P1121">
        <v>950</v>
      </c>
      <c r="Q1121">
        <v>0</v>
      </c>
      <c r="R1121">
        <v>0</v>
      </c>
      <c r="S1121">
        <v>950</v>
      </c>
      <c r="T1121">
        <v>2.75</v>
      </c>
      <c r="U1121" t="s">
        <v>1058</v>
      </c>
      <c r="V1121" t="s">
        <v>1059</v>
      </c>
      <c r="W1121" t="s">
        <v>1051</v>
      </c>
      <c r="X1121" t="s">
        <v>1052</v>
      </c>
      <c r="Y1121">
        <v>1365</v>
      </c>
      <c r="Z1121">
        <v>0</v>
      </c>
      <c r="AA1121">
        <v>0</v>
      </c>
      <c r="AB1121">
        <f t="shared" si="89"/>
        <v>1365</v>
      </c>
      <c r="AC1121">
        <v>0</v>
      </c>
      <c r="AD1121">
        <v>10573</v>
      </c>
      <c r="AE1121">
        <v>13</v>
      </c>
      <c r="AF1121">
        <v>0</v>
      </c>
      <c r="AG1121">
        <v>0</v>
      </c>
      <c r="AH1121">
        <v>1378</v>
      </c>
    </row>
    <row r="1122" spans="1:34" x14ac:dyDescent="0.25">
      <c r="A1122" t="str">
        <f t="shared" si="85"/>
        <v>MSKU62869158424410000</v>
      </c>
      <c r="B1122" t="s">
        <v>661</v>
      </c>
      <c r="C1122" s="22">
        <v>8424410000</v>
      </c>
      <c r="D1122" s="20">
        <v>43737</v>
      </c>
      <c r="E1122" t="s">
        <v>1046</v>
      </c>
      <c r="F1122">
        <v>100</v>
      </c>
      <c r="G1122" t="s">
        <v>1047</v>
      </c>
      <c r="H1122">
        <v>4624</v>
      </c>
      <c r="I1122">
        <v>5134.66</v>
      </c>
      <c r="J1122">
        <v>0</v>
      </c>
      <c r="K1122">
        <v>1001.04</v>
      </c>
      <c r="L1122" t="s">
        <v>1048</v>
      </c>
      <c r="M1122">
        <f t="shared" si="86"/>
        <v>5625.04</v>
      </c>
      <c r="N1122" s="25">
        <f t="shared" si="87"/>
        <v>1.4577674114317409</v>
      </c>
      <c r="O1122" s="19">
        <f t="shared" si="88"/>
        <v>1.5</v>
      </c>
      <c r="P1122">
        <v>211</v>
      </c>
      <c r="Q1122">
        <v>0</v>
      </c>
      <c r="R1122">
        <v>0</v>
      </c>
      <c r="S1122">
        <v>950</v>
      </c>
      <c r="T1122">
        <v>1.1599999999999999</v>
      </c>
      <c r="U1122" t="s">
        <v>1058</v>
      </c>
      <c r="V1122" t="s">
        <v>1059</v>
      </c>
      <c r="W1122" t="s">
        <v>1051</v>
      </c>
      <c r="X1122" t="s">
        <v>1052</v>
      </c>
      <c r="Y1122">
        <v>82</v>
      </c>
      <c r="Z1122">
        <v>0</v>
      </c>
      <c r="AA1122">
        <v>0</v>
      </c>
      <c r="AB1122">
        <f t="shared" si="89"/>
        <v>82</v>
      </c>
      <c r="AC1122">
        <v>0</v>
      </c>
      <c r="AD1122">
        <v>1028</v>
      </c>
      <c r="AE1122">
        <v>13</v>
      </c>
      <c r="AF1122">
        <v>0</v>
      </c>
      <c r="AG1122">
        <v>0</v>
      </c>
      <c r="AH1122">
        <v>95</v>
      </c>
    </row>
    <row r="1123" spans="1:34" x14ac:dyDescent="0.25">
      <c r="A1123" t="str">
        <f t="shared" si="85"/>
        <v>MSKU62869158302411000</v>
      </c>
      <c r="B1123" t="s">
        <v>661</v>
      </c>
      <c r="C1123" s="22">
        <v>8302411000</v>
      </c>
      <c r="D1123" s="20">
        <v>43737</v>
      </c>
      <c r="E1123" t="s">
        <v>1046</v>
      </c>
      <c r="F1123">
        <v>100</v>
      </c>
      <c r="G1123" t="s">
        <v>1047</v>
      </c>
      <c r="H1123">
        <v>16195</v>
      </c>
      <c r="I1123">
        <v>17983.310000000001</v>
      </c>
      <c r="J1123">
        <v>0</v>
      </c>
      <c r="K1123">
        <v>1001.04</v>
      </c>
      <c r="L1123" t="s">
        <v>1048</v>
      </c>
      <c r="M1123">
        <f t="shared" si="86"/>
        <v>17196.04</v>
      </c>
      <c r="N1123" s="25">
        <f t="shared" si="87"/>
        <v>2.6634038999676668</v>
      </c>
      <c r="O1123" s="19">
        <f t="shared" si="88"/>
        <v>2.7</v>
      </c>
      <c r="P1123">
        <v>739</v>
      </c>
      <c r="Q1123">
        <v>0</v>
      </c>
      <c r="R1123">
        <v>0</v>
      </c>
      <c r="S1123">
        <v>950</v>
      </c>
      <c r="T1123">
        <v>1.1599999999999999</v>
      </c>
      <c r="U1123" t="s">
        <v>1058</v>
      </c>
      <c r="V1123" t="s">
        <v>1059</v>
      </c>
      <c r="W1123" t="s">
        <v>1051</v>
      </c>
      <c r="X1123" t="s">
        <v>1052</v>
      </c>
      <c r="Y1123">
        <v>458</v>
      </c>
      <c r="Z1123">
        <v>0</v>
      </c>
      <c r="AA1123">
        <v>0</v>
      </c>
      <c r="AB1123">
        <f t="shared" si="89"/>
        <v>458</v>
      </c>
      <c r="AC1123">
        <v>0</v>
      </c>
      <c r="AD1123">
        <v>3634</v>
      </c>
      <c r="AE1123">
        <v>0</v>
      </c>
      <c r="AF1123">
        <v>0</v>
      </c>
      <c r="AG1123">
        <v>0</v>
      </c>
      <c r="AH1123">
        <v>458</v>
      </c>
    </row>
    <row r="1124" spans="1:34" x14ac:dyDescent="0.25">
      <c r="A1124" t="str">
        <f t="shared" si="85"/>
        <v>MSKU63548208413702100</v>
      </c>
      <c r="B1124" t="s">
        <v>670</v>
      </c>
      <c r="C1124" s="22">
        <v>8413702100</v>
      </c>
      <c r="D1124" s="20">
        <v>43738</v>
      </c>
      <c r="E1124" t="s">
        <v>1046</v>
      </c>
      <c r="F1124">
        <v>100</v>
      </c>
      <c r="G1124" t="s">
        <v>1047</v>
      </c>
      <c r="H1124">
        <v>7252</v>
      </c>
      <c r="I1124">
        <v>8052.48</v>
      </c>
      <c r="J1124">
        <v>0</v>
      </c>
      <c r="K1124">
        <v>1002.31</v>
      </c>
      <c r="L1124" t="s">
        <v>1048</v>
      </c>
      <c r="M1124">
        <f t="shared" si="86"/>
        <v>8254.31</v>
      </c>
      <c r="N1124" s="25">
        <f t="shared" si="87"/>
        <v>1.5264752595916558</v>
      </c>
      <c r="O1124" s="19">
        <f t="shared" si="88"/>
        <v>1.6</v>
      </c>
      <c r="P1124">
        <v>149</v>
      </c>
      <c r="Q1124">
        <v>0</v>
      </c>
      <c r="R1124">
        <v>0</v>
      </c>
      <c r="S1124">
        <v>950</v>
      </c>
      <c r="T1124">
        <v>2.57</v>
      </c>
      <c r="U1124" t="s">
        <v>1058</v>
      </c>
      <c r="V1124" t="s">
        <v>1059</v>
      </c>
      <c r="W1124" t="s">
        <v>1051</v>
      </c>
      <c r="X1124" t="s">
        <v>1052</v>
      </c>
      <c r="Y1124">
        <v>126</v>
      </c>
      <c r="Z1124">
        <v>0</v>
      </c>
      <c r="AA1124">
        <v>0</v>
      </c>
      <c r="AB1124">
        <f t="shared" si="89"/>
        <v>126</v>
      </c>
      <c r="AC1124">
        <v>0</v>
      </c>
      <c r="AD1124">
        <v>1537</v>
      </c>
      <c r="AE1124">
        <v>13</v>
      </c>
      <c r="AF1124">
        <v>0</v>
      </c>
      <c r="AG1124">
        <v>0</v>
      </c>
      <c r="AH1124">
        <v>139</v>
      </c>
    </row>
    <row r="1125" spans="1:34" x14ac:dyDescent="0.25">
      <c r="A1125" t="str">
        <f t="shared" si="85"/>
        <v>MSKU63548207308400000</v>
      </c>
      <c r="B1125" t="s">
        <v>670</v>
      </c>
      <c r="C1125" s="22">
        <v>7308400000</v>
      </c>
      <c r="D1125" s="20">
        <v>43738</v>
      </c>
      <c r="E1125" t="s">
        <v>1046</v>
      </c>
      <c r="F1125">
        <v>100</v>
      </c>
      <c r="G1125" t="s">
        <v>1047</v>
      </c>
      <c r="H1125">
        <v>6292</v>
      </c>
      <c r="I1125">
        <v>6986.76</v>
      </c>
      <c r="J1125">
        <v>0</v>
      </c>
      <c r="K1125">
        <v>1002.31</v>
      </c>
      <c r="L1125" t="s">
        <v>1048</v>
      </c>
      <c r="M1125">
        <f t="shared" si="86"/>
        <v>7294.3099999999995</v>
      </c>
      <c r="N1125" s="25">
        <f t="shared" si="87"/>
        <v>0</v>
      </c>
      <c r="O1125" s="19">
        <f t="shared" si="88"/>
        <v>0</v>
      </c>
      <c r="P1125">
        <v>129</v>
      </c>
      <c r="Q1125">
        <v>0</v>
      </c>
      <c r="R1125">
        <v>0</v>
      </c>
      <c r="S1125">
        <v>950</v>
      </c>
      <c r="T1125">
        <v>2.57</v>
      </c>
      <c r="U1125" t="s">
        <v>1058</v>
      </c>
      <c r="V1125" t="s">
        <v>1059</v>
      </c>
      <c r="W1125" t="s">
        <v>1051</v>
      </c>
      <c r="X1125" t="s">
        <v>1052</v>
      </c>
      <c r="Y1125">
        <v>0</v>
      </c>
      <c r="Z1125">
        <v>0</v>
      </c>
      <c r="AA1125">
        <v>0</v>
      </c>
      <c r="AB1125">
        <f t="shared" si="89"/>
        <v>0</v>
      </c>
      <c r="AC1125">
        <v>0</v>
      </c>
      <c r="AD1125">
        <v>1312</v>
      </c>
      <c r="AE1125">
        <v>0</v>
      </c>
      <c r="AF1125">
        <v>0</v>
      </c>
      <c r="AG1125">
        <v>0</v>
      </c>
      <c r="AH1125">
        <v>0</v>
      </c>
    </row>
    <row r="1126" spans="1:34" x14ac:dyDescent="0.25">
      <c r="A1126" t="str">
        <f t="shared" si="85"/>
        <v>MSKU63548208206000000</v>
      </c>
      <c r="B1126" t="s">
        <v>670</v>
      </c>
      <c r="C1126" s="22">
        <v>8206000000</v>
      </c>
      <c r="D1126" s="20">
        <v>43738</v>
      </c>
      <c r="E1126" t="s">
        <v>1046</v>
      </c>
      <c r="F1126">
        <v>100</v>
      </c>
      <c r="G1126" t="s">
        <v>1047</v>
      </c>
      <c r="H1126">
        <v>29851</v>
      </c>
      <c r="I1126">
        <v>33147</v>
      </c>
      <c r="J1126">
        <v>0</v>
      </c>
      <c r="K1126">
        <v>1002.31</v>
      </c>
      <c r="L1126" t="s">
        <v>1048</v>
      </c>
      <c r="M1126">
        <f t="shared" si="86"/>
        <v>30853.31</v>
      </c>
      <c r="N1126" s="25">
        <f t="shared" si="87"/>
        <v>3.6560096793504484</v>
      </c>
      <c r="O1126" s="19">
        <f t="shared" si="88"/>
        <v>3.7</v>
      </c>
      <c r="P1126">
        <v>613</v>
      </c>
      <c r="Q1126">
        <v>0</v>
      </c>
      <c r="R1126">
        <v>0</v>
      </c>
      <c r="S1126">
        <v>950</v>
      </c>
      <c r="T1126">
        <v>2.57</v>
      </c>
      <c r="U1126" t="s">
        <v>1058</v>
      </c>
      <c r="V1126" t="s">
        <v>1059</v>
      </c>
      <c r="W1126" t="s">
        <v>1051</v>
      </c>
      <c r="X1126" t="s">
        <v>1052</v>
      </c>
      <c r="Y1126">
        <v>1128</v>
      </c>
      <c r="Z1126">
        <v>0</v>
      </c>
      <c r="AA1126">
        <v>0</v>
      </c>
      <c r="AB1126">
        <f t="shared" si="89"/>
        <v>1128</v>
      </c>
      <c r="AC1126">
        <v>0</v>
      </c>
      <c r="AD1126">
        <v>6448</v>
      </c>
      <c r="AE1126">
        <v>0</v>
      </c>
      <c r="AF1126">
        <v>0</v>
      </c>
      <c r="AG1126">
        <v>0</v>
      </c>
      <c r="AH1126">
        <v>1128</v>
      </c>
    </row>
    <row r="1127" spans="1:34" x14ac:dyDescent="0.25">
      <c r="A1127" t="str">
        <f t="shared" si="85"/>
        <v>MSKU63548203917310090</v>
      </c>
      <c r="B1127" t="s">
        <v>670</v>
      </c>
      <c r="C1127" s="22">
        <v>3917310090</v>
      </c>
      <c r="D1127" s="20">
        <v>43738</v>
      </c>
      <c r="E1127" t="s">
        <v>1046</v>
      </c>
      <c r="F1127">
        <v>100</v>
      </c>
      <c r="G1127" t="s">
        <v>1047</v>
      </c>
      <c r="H1127">
        <v>1362</v>
      </c>
      <c r="I1127">
        <v>1512</v>
      </c>
      <c r="J1127">
        <v>0</v>
      </c>
      <c r="K1127">
        <v>1002.31</v>
      </c>
      <c r="L1127" t="s">
        <v>1048</v>
      </c>
      <c r="M1127">
        <f t="shared" si="86"/>
        <v>2364.31</v>
      </c>
      <c r="N1127" s="25">
        <f t="shared" si="87"/>
        <v>3.8066074245763035</v>
      </c>
      <c r="O1127" s="19">
        <f t="shared" si="88"/>
        <v>3.9</v>
      </c>
      <c r="P1127">
        <v>28</v>
      </c>
      <c r="Q1127">
        <v>0</v>
      </c>
      <c r="R1127">
        <v>0</v>
      </c>
      <c r="S1127">
        <v>950</v>
      </c>
      <c r="T1127">
        <v>2.57</v>
      </c>
      <c r="U1127" t="s">
        <v>1058</v>
      </c>
      <c r="V1127" t="s">
        <v>1059</v>
      </c>
      <c r="W1127" t="s">
        <v>1051</v>
      </c>
      <c r="X1127" t="s">
        <v>1052</v>
      </c>
      <c r="Y1127">
        <v>90</v>
      </c>
      <c r="Z1127">
        <v>0</v>
      </c>
      <c r="AA1127">
        <v>0</v>
      </c>
      <c r="AB1127">
        <f t="shared" si="89"/>
        <v>90</v>
      </c>
      <c r="AC1127">
        <v>0</v>
      </c>
      <c r="AD1127">
        <v>302</v>
      </c>
      <c r="AE1127">
        <v>0</v>
      </c>
      <c r="AF1127">
        <v>0</v>
      </c>
      <c r="AG1127">
        <v>0</v>
      </c>
      <c r="AH1127">
        <v>90</v>
      </c>
    </row>
    <row r="1128" spans="1:34" x14ac:dyDescent="0.25">
      <c r="A1128" t="str">
        <f t="shared" si="85"/>
        <v>MSKU63548209603909900</v>
      </c>
      <c r="B1128" t="s">
        <v>670</v>
      </c>
      <c r="C1128" s="22">
        <v>9603909900</v>
      </c>
      <c r="D1128" s="20">
        <v>43738</v>
      </c>
      <c r="E1128" t="s">
        <v>1046</v>
      </c>
      <c r="F1128">
        <v>100</v>
      </c>
      <c r="G1128" t="s">
        <v>1047</v>
      </c>
      <c r="H1128">
        <v>969</v>
      </c>
      <c r="I1128">
        <v>1076.0999999999999</v>
      </c>
      <c r="J1128">
        <v>0</v>
      </c>
      <c r="K1128">
        <v>1002.31</v>
      </c>
      <c r="L1128" t="s">
        <v>1048</v>
      </c>
      <c r="M1128">
        <f t="shared" si="86"/>
        <v>1971.31</v>
      </c>
      <c r="N1128" s="25">
        <f t="shared" si="87"/>
        <v>1.8769244816898407</v>
      </c>
      <c r="O1128" s="19">
        <f t="shared" si="88"/>
        <v>1.9000000000000001</v>
      </c>
      <c r="P1128">
        <v>20</v>
      </c>
      <c r="Q1128">
        <v>0</v>
      </c>
      <c r="R1128">
        <v>0</v>
      </c>
      <c r="S1128">
        <v>950</v>
      </c>
      <c r="T1128">
        <v>2.57</v>
      </c>
      <c r="U1128" t="s">
        <v>1058</v>
      </c>
      <c r="V1128" t="s">
        <v>1059</v>
      </c>
      <c r="W1128" t="s">
        <v>1051</v>
      </c>
      <c r="X1128" t="s">
        <v>1052</v>
      </c>
      <c r="Y1128">
        <v>37</v>
      </c>
      <c r="Z1128">
        <v>0</v>
      </c>
      <c r="AA1128">
        <v>0</v>
      </c>
      <c r="AB1128">
        <f t="shared" si="89"/>
        <v>37</v>
      </c>
      <c r="AC1128">
        <v>0</v>
      </c>
      <c r="AD1128">
        <v>209</v>
      </c>
      <c r="AE1128">
        <v>0</v>
      </c>
      <c r="AF1128">
        <v>0</v>
      </c>
      <c r="AG1128">
        <v>0</v>
      </c>
      <c r="AH1128">
        <v>37</v>
      </c>
    </row>
    <row r="1129" spans="1:34" x14ac:dyDescent="0.25">
      <c r="A1129" t="str">
        <f t="shared" si="85"/>
        <v>MSKU63548203926909790</v>
      </c>
      <c r="B1129" t="s">
        <v>670</v>
      </c>
      <c r="C1129" s="22">
        <v>3926909790</v>
      </c>
      <c r="D1129" s="20">
        <v>43738</v>
      </c>
      <c r="E1129" t="s">
        <v>1046</v>
      </c>
      <c r="F1129">
        <v>100</v>
      </c>
      <c r="G1129" t="s">
        <v>1047</v>
      </c>
      <c r="H1129">
        <v>138</v>
      </c>
      <c r="I1129">
        <v>153.6</v>
      </c>
      <c r="J1129">
        <v>0</v>
      </c>
      <c r="K1129">
        <v>1002.31</v>
      </c>
      <c r="L1129" t="s">
        <v>1048</v>
      </c>
      <c r="M1129">
        <f t="shared" si="86"/>
        <v>1140.31</v>
      </c>
      <c r="N1129" s="25">
        <f t="shared" si="87"/>
        <v>0.789259061132499</v>
      </c>
      <c r="O1129" s="19">
        <f t="shared" si="88"/>
        <v>0.79999999999999993</v>
      </c>
      <c r="P1129">
        <v>3</v>
      </c>
      <c r="Q1129">
        <v>0</v>
      </c>
      <c r="R1129">
        <v>0</v>
      </c>
      <c r="S1129">
        <v>950</v>
      </c>
      <c r="T1129">
        <v>2.57</v>
      </c>
      <c r="U1129" t="s">
        <v>1058</v>
      </c>
      <c r="V1129" t="s">
        <v>1059</v>
      </c>
      <c r="W1129" t="s">
        <v>1051</v>
      </c>
      <c r="X1129" t="s">
        <v>1052</v>
      </c>
      <c r="Y1129">
        <v>9</v>
      </c>
      <c r="Z1129">
        <v>0</v>
      </c>
      <c r="AA1129">
        <v>0</v>
      </c>
      <c r="AB1129">
        <f t="shared" si="89"/>
        <v>9</v>
      </c>
      <c r="AC1129">
        <v>0</v>
      </c>
      <c r="AD1129">
        <v>31</v>
      </c>
      <c r="AE1129">
        <v>0</v>
      </c>
      <c r="AF1129">
        <v>0</v>
      </c>
      <c r="AG1129">
        <v>0</v>
      </c>
      <c r="AH1129">
        <v>9</v>
      </c>
    </row>
    <row r="1130" spans="1:34" x14ac:dyDescent="0.25">
      <c r="A1130" t="str">
        <f t="shared" si="85"/>
        <v>MSKU63548208424908080</v>
      </c>
      <c r="B1130" t="s">
        <v>670</v>
      </c>
      <c r="C1130" s="22">
        <v>8424908080</v>
      </c>
      <c r="D1130" s="20">
        <v>43738</v>
      </c>
      <c r="E1130" t="s">
        <v>1046</v>
      </c>
      <c r="F1130">
        <v>100</v>
      </c>
      <c r="G1130" t="s">
        <v>1047</v>
      </c>
      <c r="H1130">
        <v>389</v>
      </c>
      <c r="I1130">
        <v>432</v>
      </c>
      <c r="J1130">
        <v>0</v>
      </c>
      <c r="K1130">
        <v>1002.31</v>
      </c>
      <c r="L1130" t="s">
        <v>1048</v>
      </c>
      <c r="M1130">
        <f t="shared" si="86"/>
        <v>1391.31</v>
      </c>
      <c r="N1130" s="25">
        <f t="shared" si="87"/>
        <v>0.50312295606299107</v>
      </c>
      <c r="O1130" s="19">
        <f t="shared" si="88"/>
        <v>0.6</v>
      </c>
      <c r="P1130">
        <v>8</v>
      </c>
      <c r="Q1130">
        <v>0</v>
      </c>
      <c r="R1130">
        <v>0</v>
      </c>
      <c r="S1130">
        <v>950</v>
      </c>
      <c r="T1130">
        <v>2.57</v>
      </c>
      <c r="U1130" t="s">
        <v>1058</v>
      </c>
      <c r="V1130" t="s">
        <v>1059</v>
      </c>
      <c r="W1130" t="s">
        <v>1051</v>
      </c>
      <c r="X1130" t="s">
        <v>1052</v>
      </c>
      <c r="Y1130">
        <v>7</v>
      </c>
      <c r="Z1130">
        <v>0</v>
      </c>
      <c r="AA1130">
        <v>0</v>
      </c>
      <c r="AB1130">
        <f t="shared" si="89"/>
        <v>7</v>
      </c>
      <c r="AC1130">
        <v>0</v>
      </c>
      <c r="AD1130">
        <v>82</v>
      </c>
      <c r="AE1130">
        <v>0</v>
      </c>
      <c r="AF1130">
        <v>0</v>
      </c>
      <c r="AG1130">
        <v>0</v>
      </c>
      <c r="AH1130">
        <v>7</v>
      </c>
    </row>
    <row r="1131" spans="1:34" x14ac:dyDescent="0.25">
      <c r="A1131" t="str">
        <f t="shared" si="85"/>
        <v>MSKU64068838481801990</v>
      </c>
      <c r="B1131" t="s">
        <v>675</v>
      </c>
      <c r="C1131" s="22">
        <v>8481801990</v>
      </c>
      <c r="D1131" s="20">
        <v>43732</v>
      </c>
      <c r="E1131" t="s">
        <v>1046</v>
      </c>
      <c r="F1131">
        <v>100</v>
      </c>
      <c r="G1131" t="s">
        <v>1055</v>
      </c>
      <c r="H1131">
        <v>14278</v>
      </c>
      <c r="I1131">
        <v>111991.67999999999</v>
      </c>
      <c r="J1131">
        <v>0</v>
      </c>
      <c r="K1131">
        <v>1142.71</v>
      </c>
      <c r="L1131" t="s">
        <v>1048</v>
      </c>
      <c r="M1131">
        <f t="shared" si="86"/>
        <v>15420.71</v>
      </c>
      <c r="N1131" s="25">
        <f t="shared" si="87"/>
        <v>2.1983423590742581</v>
      </c>
      <c r="O1131" s="19">
        <f t="shared" si="88"/>
        <v>2.2000000000000002</v>
      </c>
      <c r="P1131">
        <v>700</v>
      </c>
      <c r="Q1131">
        <v>0</v>
      </c>
      <c r="R1131">
        <v>0</v>
      </c>
      <c r="S1131">
        <v>700</v>
      </c>
      <c r="T1131">
        <v>5.6</v>
      </c>
      <c r="U1131" t="s">
        <v>1066</v>
      </c>
      <c r="V1131" t="s">
        <v>1050</v>
      </c>
      <c r="W1131" t="s">
        <v>1051</v>
      </c>
      <c r="X1131" t="s">
        <v>1052</v>
      </c>
      <c r="Y1131">
        <v>339</v>
      </c>
      <c r="Z1131">
        <v>0</v>
      </c>
      <c r="AA1131">
        <v>0</v>
      </c>
      <c r="AB1131">
        <f t="shared" si="89"/>
        <v>339</v>
      </c>
      <c r="AC1131">
        <v>0</v>
      </c>
      <c r="AD1131">
        <v>3292</v>
      </c>
      <c r="AE1131">
        <v>0</v>
      </c>
      <c r="AF1131">
        <v>0</v>
      </c>
      <c r="AG1131">
        <v>0</v>
      </c>
      <c r="AH1131">
        <v>339</v>
      </c>
    </row>
    <row r="1132" spans="1:34" x14ac:dyDescent="0.25">
      <c r="A1132" t="str">
        <f t="shared" si="85"/>
        <v>MSKU64895537020008000</v>
      </c>
      <c r="B1132" t="s">
        <v>677</v>
      </c>
      <c r="C1132" s="22">
        <v>7020008000</v>
      </c>
      <c r="D1132" s="20">
        <v>43732</v>
      </c>
      <c r="E1132" t="s">
        <v>1046</v>
      </c>
      <c r="F1132">
        <v>100</v>
      </c>
      <c r="G1132" t="s">
        <v>1055</v>
      </c>
      <c r="H1132">
        <v>11179</v>
      </c>
      <c r="I1132">
        <v>87688.46</v>
      </c>
      <c r="J1132">
        <v>0</v>
      </c>
      <c r="K1132">
        <v>1143.04</v>
      </c>
      <c r="L1132" t="s">
        <v>1048</v>
      </c>
      <c r="M1132">
        <f t="shared" si="86"/>
        <v>12322.04</v>
      </c>
      <c r="N1132" s="25">
        <f t="shared" si="87"/>
        <v>2.8729009157574552</v>
      </c>
      <c r="O1132" s="19">
        <f t="shared" si="88"/>
        <v>2.9</v>
      </c>
      <c r="P1132">
        <v>378</v>
      </c>
      <c r="Q1132">
        <v>0</v>
      </c>
      <c r="R1132">
        <v>0</v>
      </c>
      <c r="S1132">
        <v>700</v>
      </c>
      <c r="T1132">
        <v>8.1300000000000008</v>
      </c>
      <c r="U1132" t="s">
        <v>1049</v>
      </c>
      <c r="V1132" t="s">
        <v>1050</v>
      </c>
      <c r="W1132" t="s">
        <v>1051</v>
      </c>
      <c r="X1132" t="s">
        <v>1052</v>
      </c>
      <c r="Y1132">
        <v>354</v>
      </c>
      <c r="Z1132">
        <v>0</v>
      </c>
      <c r="AA1132">
        <v>0</v>
      </c>
      <c r="AB1132">
        <f t="shared" si="89"/>
        <v>354</v>
      </c>
      <c r="AC1132">
        <v>0</v>
      </c>
      <c r="AD1132">
        <v>2505</v>
      </c>
      <c r="AE1132">
        <v>0</v>
      </c>
      <c r="AF1132">
        <v>0</v>
      </c>
      <c r="AG1132">
        <v>0</v>
      </c>
      <c r="AH1132">
        <v>354</v>
      </c>
    </row>
    <row r="1133" spans="1:34" x14ac:dyDescent="0.25">
      <c r="A1133" t="str">
        <f t="shared" si="85"/>
        <v>MSKU64895537610909000</v>
      </c>
      <c r="B1133" t="s">
        <v>677</v>
      </c>
      <c r="C1133" s="22">
        <v>7610909000</v>
      </c>
      <c r="D1133" s="20">
        <v>43732</v>
      </c>
      <c r="E1133" t="s">
        <v>1046</v>
      </c>
      <c r="F1133">
        <v>100</v>
      </c>
      <c r="G1133" t="s">
        <v>1055</v>
      </c>
      <c r="H1133">
        <v>9550</v>
      </c>
      <c r="I1133">
        <v>74905.8</v>
      </c>
      <c r="J1133">
        <v>0</v>
      </c>
      <c r="K1133">
        <v>1143.04</v>
      </c>
      <c r="L1133" t="s">
        <v>1048</v>
      </c>
      <c r="M1133">
        <f t="shared" si="86"/>
        <v>10693.04</v>
      </c>
      <c r="N1133" s="25">
        <f t="shared" si="87"/>
        <v>5.6578858771687006</v>
      </c>
      <c r="O1133" s="19">
        <f t="shared" si="88"/>
        <v>5.6999999999999993</v>
      </c>
      <c r="P1133">
        <v>322</v>
      </c>
      <c r="Q1133">
        <v>0</v>
      </c>
      <c r="R1133">
        <v>0</v>
      </c>
      <c r="S1133">
        <v>700</v>
      </c>
      <c r="T1133">
        <v>8.1300000000000008</v>
      </c>
      <c r="U1133" t="s">
        <v>1049</v>
      </c>
      <c r="V1133" t="s">
        <v>1050</v>
      </c>
      <c r="W1133" t="s">
        <v>1051</v>
      </c>
      <c r="X1133" t="s">
        <v>1052</v>
      </c>
      <c r="Y1133">
        <v>605</v>
      </c>
      <c r="Z1133">
        <v>0</v>
      </c>
      <c r="AA1133">
        <v>0</v>
      </c>
      <c r="AB1133">
        <f t="shared" si="89"/>
        <v>605</v>
      </c>
      <c r="AC1133">
        <v>0</v>
      </c>
      <c r="AD1133">
        <v>2201</v>
      </c>
      <c r="AE1133">
        <v>0</v>
      </c>
      <c r="AF1133">
        <v>0</v>
      </c>
      <c r="AG1133">
        <v>0</v>
      </c>
      <c r="AH1133">
        <v>605</v>
      </c>
    </row>
    <row r="1134" spans="1:34" x14ac:dyDescent="0.25">
      <c r="A1134" t="str">
        <f t="shared" si="85"/>
        <v>MSKU65083298302411000</v>
      </c>
      <c r="B1134" t="s">
        <v>679</v>
      </c>
      <c r="C1134" s="22">
        <v>8302411000</v>
      </c>
      <c r="D1134" s="20">
        <v>43738</v>
      </c>
      <c r="E1134" t="s">
        <v>1046</v>
      </c>
      <c r="F1134">
        <v>100</v>
      </c>
      <c r="G1134" t="s">
        <v>1047</v>
      </c>
      <c r="H1134">
        <v>61721</v>
      </c>
      <c r="I1134">
        <v>68534.91</v>
      </c>
      <c r="J1134">
        <v>0</v>
      </c>
      <c r="K1134">
        <v>1003.09</v>
      </c>
      <c r="L1134" t="s">
        <v>1048</v>
      </c>
      <c r="M1134">
        <f t="shared" si="86"/>
        <v>62724.09</v>
      </c>
      <c r="N1134" s="25">
        <f t="shared" si="87"/>
        <v>2.7007167421639755</v>
      </c>
      <c r="O1134" s="19">
        <f t="shared" si="88"/>
        <v>2.8000000000000003</v>
      </c>
      <c r="P1134">
        <v>950</v>
      </c>
      <c r="Q1134">
        <v>0</v>
      </c>
      <c r="R1134">
        <v>0</v>
      </c>
      <c r="S1134">
        <v>950</v>
      </c>
      <c r="T1134">
        <v>3.43</v>
      </c>
      <c r="U1134" t="s">
        <v>1058</v>
      </c>
      <c r="V1134" t="s">
        <v>1059</v>
      </c>
      <c r="W1134" t="s">
        <v>1051</v>
      </c>
      <c r="X1134" t="s">
        <v>1052</v>
      </c>
      <c r="Y1134">
        <v>1694</v>
      </c>
      <c r="Z1134">
        <v>0</v>
      </c>
      <c r="AA1134">
        <v>0</v>
      </c>
      <c r="AB1134">
        <f t="shared" si="89"/>
        <v>1694</v>
      </c>
      <c r="AC1134">
        <v>0</v>
      </c>
      <c r="AD1134">
        <v>13074</v>
      </c>
      <c r="AE1134">
        <v>13</v>
      </c>
      <c r="AF1134">
        <v>0</v>
      </c>
      <c r="AG1134">
        <v>0</v>
      </c>
      <c r="AH1134">
        <v>1707</v>
      </c>
    </row>
    <row r="1135" spans="1:34" x14ac:dyDescent="0.25">
      <c r="A1135" t="str">
        <f t="shared" si="85"/>
        <v>MSKU67148707020008000</v>
      </c>
      <c r="B1135" t="s">
        <v>687</v>
      </c>
      <c r="C1135" s="22">
        <v>7020008000</v>
      </c>
      <c r="D1135" s="20">
        <v>43732</v>
      </c>
      <c r="E1135" t="s">
        <v>1046</v>
      </c>
      <c r="F1135">
        <v>100</v>
      </c>
      <c r="G1135" t="s">
        <v>1055</v>
      </c>
      <c r="H1135">
        <v>6243</v>
      </c>
      <c r="I1135">
        <v>48972.5</v>
      </c>
      <c r="J1135">
        <v>0</v>
      </c>
      <c r="K1135">
        <v>1142.72</v>
      </c>
      <c r="L1135" t="s">
        <v>1048</v>
      </c>
      <c r="M1135">
        <f t="shared" si="86"/>
        <v>7385.72</v>
      </c>
      <c r="N1135" s="25">
        <f t="shared" si="87"/>
        <v>2.7350075551198798</v>
      </c>
      <c r="O1135" s="19">
        <f t="shared" si="88"/>
        <v>2.8000000000000003</v>
      </c>
      <c r="P1135">
        <v>305</v>
      </c>
      <c r="Q1135">
        <v>0</v>
      </c>
      <c r="R1135">
        <v>0</v>
      </c>
      <c r="S1135">
        <v>700</v>
      </c>
      <c r="T1135">
        <v>5.63</v>
      </c>
      <c r="U1135" t="s">
        <v>1049</v>
      </c>
      <c r="V1135" t="s">
        <v>1050</v>
      </c>
      <c r="W1135" t="s">
        <v>1051</v>
      </c>
      <c r="X1135" t="s">
        <v>1052</v>
      </c>
      <c r="Y1135">
        <v>202</v>
      </c>
      <c r="Z1135">
        <v>0</v>
      </c>
      <c r="AA1135">
        <v>0</v>
      </c>
      <c r="AB1135">
        <f t="shared" si="89"/>
        <v>202</v>
      </c>
      <c r="AC1135">
        <v>0</v>
      </c>
      <c r="AD1135">
        <v>1449</v>
      </c>
      <c r="AE1135">
        <v>0</v>
      </c>
      <c r="AF1135">
        <v>0</v>
      </c>
      <c r="AG1135">
        <v>0</v>
      </c>
      <c r="AH1135">
        <v>202</v>
      </c>
    </row>
    <row r="1136" spans="1:34" x14ac:dyDescent="0.25">
      <c r="A1136" t="str">
        <f t="shared" si="85"/>
        <v>MSKU67148707610909000</v>
      </c>
      <c r="B1136" t="s">
        <v>687</v>
      </c>
      <c r="C1136" s="22">
        <v>7610909000</v>
      </c>
      <c r="D1136" s="20">
        <v>43732</v>
      </c>
      <c r="E1136" t="s">
        <v>1046</v>
      </c>
      <c r="F1136">
        <v>100</v>
      </c>
      <c r="G1136" t="s">
        <v>1055</v>
      </c>
      <c r="H1136">
        <v>8107</v>
      </c>
      <c r="I1136">
        <v>63593.13</v>
      </c>
      <c r="J1136">
        <v>0</v>
      </c>
      <c r="K1136">
        <v>1142.72</v>
      </c>
      <c r="L1136" t="s">
        <v>1048</v>
      </c>
      <c r="M1136">
        <f t="shared" si="86"/>
        <v>9249.7199999999993</v>
      </c>
      <c r="N1136" s="25">
        <f t="shared" si="87"/>
        <v>5.6758474851130636</v>
      </c>
      <c r="O1136" s="19">
        <f t="shared" si="88"/>
        <v>5.6999999999999993</v>
      </c>
      <c r="P1136">
        <v>395</v>
      </c>
      <c r="Q1136">
        <v>0</v>
      </c>
      <c r="R1136">
        <v>0</v>
      </c>
      <c r="S1136">
        <v>700</v>
      </c>
      <c r="T1136">
        <v>5.63</v>
      </c>
      <c r="U1136" t="s">
        <v>1049</v>
      </c>
      <c r="V1136" t="s">
        <v>1050</v>
      </c>
      <c r="W1136" t="s">
        <v>1051</v>
      </c>
      <c r="X1136" t="s">
        <v>1052</v>
      </c>
      <c r="Y1136">
        <v>525</v>
      </c>
      <c r="Z1136">
        <v>0</v>
      </c>
      <c r="AA1136">
        <v>0</v>
      </c>
      <c r="AB1136">
        <f t="shared" si="89"/>
        <v>525</v>
      </c>
      <c r="AC1136">
        <v>0</v>
      </c>
      <c r="AD1136">
        <v>1935</v>
      </c>
      <c r="AE1136">
        <v>0</v>
      </c>
      <c r="AF1136">
        <v>0</v>
      </c>
      <c r="AG1136">
        <v>0</v>
      </c>
      <c r="AH1136">
        <v>525</v>
      </c>
    </row>
    <row r="1137" spans="1:34" x14ac:dyDescent="0.25">
      <c r="A1137" t="str">
        <f t="shared" si="85"/>
        <v>MSKU67248378481801990</v>
      </c>
      <c r="B1137" t="s">
        <v>688</v>
      </c>
      <c r="C1137" s="22">
        <v>8481801990</v>
      </c>
      <c r="D1137" s="20">
        <v>43732</v>
      </c>
      <c r="E1137" t="s">
        <v>1046</v>
      </c>
      <c r="F1137">
        <v>100</v>
      </c>
      <c r="G1137" t="s">
        <v>1055</v>
      </c>
      <c r="H1137">
        <v>14278</v>
      </c>
      <c r="I1137">
        <v>111991.67999999999</v>
      </c>
      <c r="J1137">
        <v>0</v>
      </c>
      <c r="K1137">
        <v>1142.71</v>
      </c>
      <c r="L1137" t="s">
        <v>1048</v>
      </c>
      <c r="M1137">
        <f t="shared" si="86"/>
        <v>15420.71</v>
      </c>
      <c r="N1137" s="25">
        <f t="shared" si="87"/>
        <v>2.1983423590742581</v>
      </c>
      <c r="O1137" s="19">
        <f t="shared" si="88"/>
        <v>2.2000000000000002</v>
      </c>
      <c r="P1137">
        <v>700</v>
      </c>
      <c r="Q1137">
        <v>0</v>
      </c>
      <c r="R1137">
        <v>0</v>
      </c>
      <c r="S1137">
        <v>700</v>
      </c>
      <c r="T1137">
        <v>5.6</v>
      </c>
      <c r="U1137" t="s">
        <v>1066</v>
      </c>
      <c r="V1137" t="s">
        <v>1050</v>
      </c>
      <c r="W1137" t="s">
        <v>1051</v>
      </c>
      <c r="X1137" t="s">
        <v>1052</v>
      </c>
      <c r="Y1137">
        <v>339</v>
      </c>
      <c r="Z1137">
        <v>0</v>
      </c>
      <c r="AA1137">
        <v>0</v>
      </c>
      <c r="AB1137">
        <f t="shared" si="89"/>
        <v>339</v>
      </c>
      <c r="AC1137">
        <v>0</v>
      </c>
      <c r="AD1137">
        <v>3292</v>
      </c>
      <c r="AE1137">
        <v>0</v>
      </c>
      <c r="AF1137">
        <v>0</v>
      </c>
      <c r="AG1137">
        <v>0</v>
      </c>
      <c r="AH1137">
        <v>339</v>
      </c>
    </row>
    <row r="1138" spans="1:34" x14ac:dyDescent="0.25">
      <c r="A1138" t="str">
        <f t="shared" si="85"/>
        <v>MSKU67264707610909000</v>
      </c>
      <c r="B1138" t="s">
        <v>689</v>
      </c>
      <c r="C1138" s="22">
        <v>7610909000</v>
      </c>
      <c r="D1138" s="20">
        <v>43732</v>
      </c>
      <c r="E1138" t="s">
        <v>1046</v>
      </c>
      <c r="F1138">
        <v>100</v>
      </c>
      <c r="G1138" t="s">
        <v>1047</v>
      </c>
      <c r="H1138">
        <v>14454</v>
      </c>
      <c r="I1138">
        <v>16049.94</v>
      </c>
      <c r="J1138">
        <v>0</v>
      </c>
      <c r="K1138">
        <v>1142.72</v>
      </c>
      <c r="L1138" t="s">
        <v>1048</v>
      </c>
      <c r="M1138">
        <f t="shared" si="86"/>
        <v>15596.72</v>
      </c>
      <c r="N1138" s="25">
        <f t="shared" si="87"/>
        <v>6.0012618037638692</v>
      </c>
      <c r="O1138" s="19">
        <f t="shared" si="88"/>
        <v>6.1</v>
      </c>
      <c r="P1138">
        <v>700</v>
      </c>
      <c r="Q1138">
        <v>0</v>
      </c>
      <c r="R1138">
        <v>0</v>
      </c>
      <c r="S1138">
        <v>700</v>
      </c>
      <c r="T1138">
        <v>0.8</v>
      </c>
      <c r="U1138" t="s">
        <v>1049</v>
      </c>
      <c r="V1138" t="s">
        <v>1050</v>
      </c>
      <c r="W1138" t="s">
        <v>1051</v>
      </c>
      <c r="X1138" t="s">
        <v>1052</v>
      </c>
      <c r="Y1138">
        <v>936</v>
      </c>
      <c r="Z1138">
        <v>0</v>
      </c>
      <c r="AA1138">
        <v>0</v>
      </c>
      <c r="AB1138">
        <f t="shared" si="89"/>
        <v>936</v>
      </c>
      <c r="AC1138">
        <v>0</v>
      </c>
      <c r="AD1138">
        <v>3447</v>
      </c>
      <c r="AE1138">
        <v>0</v>
      </c>
      <c r="AF1138">
        <v>0</v>
      </c>
      <c r="AG1138">
        <v>0</v>
      </c>
      <c r="AH1138">
        <v>936</v>
      </c>
    </row>
    <row r="1139" spans="1:34" x14ac:dyDescent="0.25">
      <c r="A1139" t="str">
        <f t="shared" si="85"/>
        <v>MSKU68634893924900090</v>
      </c>
      <c r="B1139" t="s">
        <v>697</v>
      </c>
      <c r="C1139" s="22">
        <v>3924900090</v>
      </c>
      <c r="D1139" s="20">
        <v>43726</v>
      </c>
      <c r="E1139" t="s">
        <v>1046</v>
      </c>
      <c r="F1139">
        <v>100</v>
      </c>
      <c r="G1139" t="s">
        <v>1047</v>
      </c>
      <c r="H1139">
        <v>6109</v>
      </c>
      <c r="I1139">
        <v>6783.12</v>
      </c>
      <c r="J1139">
        <v>0</v>
      </c>
      <c r="K1139">
        <v>944.62</v>
      </c>
      <c r="L1139" t="s">
        <v>1048</v>
      </c>
      <c r="M1139">
        <f t="shared" si="86"/>
        <v>7053.62</v>
      </c>
      <c r="N1139" s="25">
        <f t="shared" si="87"/>
        <v>5.7984410841525342</v>
      </c>
      <c r="O1139" s="19">
        <f t="shared" si="88"/>
        <v>5.8</v>
      </c>
      <c r="P1139">
        <v>56</v>
      </c>
      <c r="Q1139">
        <v>0</v>
      </c>
      <c r="R1139">
        <v>0</v>
      </c>
      <c r="S1139">
        <v>300</v>
      </c>
      <c r="T1139">
        <v>1.8</v>
      </c>
      <c r="U1139" t="s">
        <v>1056</v>
      </c>
      <c r="V1139" t="s">
        <v>1057</v>
      </c>
      <c r="W1139" t="s">
        <v>1051</v>
      </c>
      <c r="X1139" t="s">
        <v>1052</v>
      </c>
      <c r="Y1139">
        <v>409</v>
      </c>
      <c r="Z1139">
        <v>0</v>
      </c>
      <c r="AA1139">
        <v>2</v>
      </c>
      <c r="AB1139">
        <f t="shared" si="89"/>
        <v>411</v>
      </c>
      <c r="AC1139">
        <v>0</v>
      </c>
      <c r="AD1139">
        <v>1351</v>
      </c>
      <c r="AE1139">
        <v>8</v>
      </c>
      <c r="AF1139">
        <v>0</v>
      </c>
      <c r="AG1139">
        <v>0</v>
      </c>
      <c r="AH1139">
        <v>419</v>
      </c>
    </row>
    <row r="1140" spans="1:34" x14ac:dyDescent="0.25">
      <c r="A1140" t="str">
        <f t="shared" si="85"/>
        <v>MSKU68634899603909100</v>
      </c>
      <c r="B1140" t="s">
        <v>697</v>
      </c>
      <c r="C1140" s="22">
        <v>9603909100</v>
      </c>
      <c r="D1140" s="20">
        <v>43726</v>
      </c>
      <c r="E1140" t="s">
        <v>1046</v>
      </c>
      <c r="F1140">
        <v>100</v>
      </c>
      <c r="G1140" t="s">
        <v>1047</v>
      </c>
      <c r="H1140">
        <v>13888</v>
      </c>
      <c r="I1140">
        <v>15421.12</v>
      </c>
      <c r="J1140">
        <v>0</v>
      </c>
      <c r="K1140">
        <v>944.62</v>
      </c>
      <c r="L1140" t="s">
        <v>1048</v>
      </c>
      <c r="M1140">
        <f t="shared" si="86"/>
        <v>14832.62</v>
      </c>
      <c r="N1140" s="25">
        <f t="shared" si="87"/>
        <v>3.5664636456674543</v>
      </c>
      <c r="O1140" s="19">
        <f t="shared" si="88"/>
        <v>3.6</v>
      </c>
      <c r="P1140">
        <v>128</v>
      </c>
      <c r="Q1140">
        <v>0</v>
      </c>
      <c r="R1140">
        <v>0</v>
      </c>
      <c r="S1140">
        <v>300</v>
      </c>
      <c r="T1140">
        <v>1.8</v>
      </c>
      <c r="U1140" t="s">
        <v>1056</v>
      </c>
      <c r="V1140" t="s">
        <v>1057</v>
      </c>
      <c r="W1140" t="s">
        <v>1051</v>
      </c>
      <c r="X1140" t="s">
        <v>1052</v>
      </c>
      <c r="Y1140">
        <v>529</v>
      </c>
      <c r="Z1140">
        <v>0</v>
      </c>
      <c r="AA1140">
        <v>0</v>
      </c>
      <c r="AB1140">
        <f t="shared" si="89"/>
        <v>529</v>
      </c>
      <c r="AC1140">
        <v>0</v>
      </c>
      <c r="AD1140">
        <v>2990</v>
      </c>
      <c r="AE1140">
        <v>0</v>
      </c>
      <c r="AF1140">
        <v>0</v>
      </c>
      <c r="AG1140">
        <v>0</v>
      </c>
      <c r="AH1140">
        <v>529</v>
      </c>
    </row>
    <row r="1141" spans="1:34" x14ac:dyDescent="0.25">
      <c r="A1141" t="str">
        <f t="shared" si="85"/>
        <v>MSKU68634894420909990</v>
      </c>
      <c r="B1141" t="s">
        <v>697</v>
      </c>
      <c r="C1141" s="22">
        <v>4420909990</v>
      </c>
      <c r="D1141" s="20">
        <v>43726</v>
      </c>
      <c r="E1141" t="s">
        <v>1046</v>
      </c>
      <c r="F1141">
        <v>100</v>
      </c>
      <c r="G1141" t="s">
        <v>1047</v>
      </c>
      <c r="H1141">
        <v>2392</v>
      </c>
      <c r="I1141">
        <v>2655.6</v>
      </c>
      <c r="J1141">
        <v>0</v>
      </c>
      <c r="K1141">
        <v>944.62</v>
      </c>
      <c r="L1141" t="s">
        <v>1048</v>
      </c>
      <c r="M1141">
        <f t="shared" si="86"/>
        <v>3336.62</v>
      </c>
      <c r="N1141" s="25">
        <f t="shared" si="87"/>
        <v>0</v>
      </c>
      <c r="O1141" s="19">
        <f t="shared" si="88"/>
        <v>0</v>
      </c>
      <c r="P1141">
        <v>22</v>
      </c>
      <c r="Q1141">
        <v>0</v>
      </c>
      <c r="R1141">
        <v>0</v>
      </c>
      <c r="S1141">
        <v>300</v>
      </c>
      <c r="T1141">
        <v>1.8</v>
      </c>
      <c r="U1141" t="s">
        <v>1056</v>
      </c>
      <c r="V1141" t="s">
        <v>1057</v>
      </c>
      <c r="W1141" t="s">
        <v>1051</v>
      </c>
      <c r="X1141" t="s">
        <v>1052</v>
      </c>
      <c r="Y1141">
        <v>0</v>
      </c>
      <c r="Z1141">
        <v>0</v>
      </c>
      <c r="AA1141">
        <v>0</v>
      </c>
      <c r="AB1141">
        <f t="shared" si="89"/>
        <v>0</v>
      </c>
      <c r="AC1141">
        <v>0</v>
      </c>
      <c r="AD1141">
        <v>497</v>
      </c>
      <c r="AE1141">
        <v>0</v>
      </c>
      <c r="AF1141">
        <v>0</v>
      </c>
      <c r="AG1141">
        <v>0</v>
      </c>
      <c r="AH1141">
        <v>0</v>
      </c>
    </row>
    <row r="1142" spans="1:34" x14ac:dyDescent="0.25">
      <c r="A1142" t="str">
        <f t="shared" si="85"/>
        <v>MSKU68634896302939000</v>
      </c>
      <c r="B1142" t="s">
        <v>697</v>
      </c>
      <c r="C1142" s="22">
        <v>6302939000</v>
      </c>
      <c r="D1142" s="20">
        <v>43726</v>
      </c>
      <c r="E1142" t="s">
        <v>1046</v>
      </c>
      <c r="F1142">
        <v>100</v>
      </c>
      <c r="G1142" t="s">
        <v>1047</v>
      </c>
      <c r="H1142">
        <v>1770</v>
      </c>
      <c r="I1142">
        <v>1965.12</v>
      </c>
      <c r="J1142">
        <v>0</v>
      </c>
      <c r="K1142">
        <v>944.62</v>
      </c>
      <c r="L1142" t="s">
        <v>1048</v>
      </c>
      <c r="M1142">
        <f t="shared" si="86"/>
        <v>2714.62</v>
      </c>
      <c r="N1142" s="25">
        <f t="shared" si="87"/>
        <v>8.0674274852465544</v>
      </c>
      <c r="O1142" s="19">
        <f t="shared" si="88"/>
        <v>8.1</v>
      </c>
      <c r="P1142">
        <v>16</v>
      </c>
      <c r="Q1142">
        <v>0</v>
      </c>
      <c r="R1142">
        <v>0</v>
      </c>
      <c r="S1142">
        <v>300</v>
      </c>
      <c r="T1142">
        <v>1.8</v>
      </c>
      <c r="U1142" t="s">
        <v>1056</v>
      </c>
      <c r="V1142" t="s">
        <v>1057</v>
      </c>
      <c r="W1142" t="s">
        <v>1051</v>
      </c>
      <c r="X1142" t="s">
        <v>1052</v>
      </c>
      <c r="Y1142">
        <v>219</v>
      </c>
      <c r="Z1142">
        <v>0</v>
      </c>
      <c r="AA1142">
        <v>0</v>
      </c>
      <c r="AB1142">
        <f t="shared" si="89"/>
        <v>219</v>
      </c>
      <c r="AC1142">
        <v>0</v>
      </c>
      <c r="AD1142">
        <v>411</v>
      </c>
      <c r="AE1142">
        <v>0</v>
      </c>
      <c r="AF1142">
        <v>0</v>
      </c>
      <c r="AG1142">
        <v>0</v>
      </c>
      <c r="AH1142">
        <v>219</v>
      </c>
    </row>
    <row r="1143" spans="1:34" x14ac:dyDescent="0.25">
      <c r="A1143" t="str">
        <f t="shared" si="85"/>
        <v>MSKU68634894602120090</v>
      </c>
      <c r="B1143" t="s">
        <v>697</v>
      </c>
      <c r="C1143" s="22">
        <v>4602120090</v>
      </c>
      <c r="D1143" s="20">
        <v>43726</v>
      </c>
      <c r="E1143" t="s">
        <v>1046</v>
      </c>
      <c r="F1143">
        <v>100</v>
      </c>
      <c r="G1143" t="s">
        <v>1047</v>
      </c>
      <c r="H1143">
        <v>1702</v>
      </c>
      <c r="I1143">
        <v>1889.4</v>
      </c>
      <c r="J1143">
        <v>0</v>
      </c>
      <c r="K1143">
        <v>944.62</v>
      </c>
      <c r="L1143" t="s">
        <v>1048</v>
      </c>
      <c r="M1143">
        <f t="shared" si="86"/>
        <v>2646.62</v>
      </c>
      <c r="N1143" s="25">
        <f t="shared" si="87"/>
        <v>2.4559626995941999</v>
      </c>
      <c r="O1143" s="19">
        <f t="shared" si="88"/>
        <v>2.5</v>
      </c>
      <c r="P1143">
        <v>16</v>
      </c>
      <c r="Q1143">
        <v>0</v>
      </c>
      <c r="R1143">
        <v>0</v>
      </c>
      <c r="S1143">
        <v>300</v>
      </c>
      <c r="T1143">
        <v>1.8</v>
      </c>
      <c r="U1143" t="s">
        <v>1056</v>
      </c>
      <c r="V1143" t="s">
        <v>1057</v>
      </c>
      <c r="W1143" t="s">
        <v>1051</v>
      </c>
      <c r="X1143" t="s">
        <v>1052</v>
      </c>
      <c r="Y1143">
        <v>65</v>
      </c>
      <c r="Z1143">
        <v>0</v>
      </c>
      <c r="AA1143">
        <v>0</v>
      </c>
      <c r="AB1143">
        <f t="shared" si="89"/>
        <v>65</v>
      </c>
      <c r="AC1143">
        <v>0</v>
      </c>
      <c r="AD1143">
        <v>366</v>
      </c>
      <c r="AE1143">
        <v>0</v>
      </c>
      <c r="AF1143">
        <v>0</v>
      </c>
      <c r="AG1143">
        <v>0</v>
      </c>
      <c r="AH1143">
        <v>65</v>
      </c>
    </row>
    <row r="1144" spans="1:34" x14ac:dyDescent="0.25">
      <c r="A1144" t="str">
        <f t="shared" si="85"/>
        <v>MSKU68634898479899790</v>
      </c>
      <c r="B1144" t="s">
        <v>697</v>
      </c>
      <c r="C1144" s="22">
        <v>8479899790</v>
      </c>
      <c r="D1144" s="20">
        <v>43726</v>
      </c>
      <c r="E1144" t="s">
        <v>1046</v>
      </c>
      <c r="F1144">
        <v>100</v>
      </c>
      <c r="G1144" t="s">
        <v>1047</v>
      </c>
      <c r="H1144">
        <v>4277</v>
      </c>
      <c r="I1144">
        <v>4749.12</v>
      </c>
      <c r="J1144">
        <v>0</v>
      </c>
      <c r="K1144">
        <v>944.62</v>
      </c>
      <c r="L1144" t="s">
        <v>1048</v>
      </c>
      <c r="M1144">
        <f t="shared" si="86"/>
        <v>5221.62</v>
      </c>
      <c r="N1144" s="25">
        <f t="shared" si="87"/>
        <v>1.4363358497937422</v>
      </c>
      <c r="O1144" s="19">
        <f t="shared" si="88"/>
        <v>1.5</v>
      </c>
      <c r="P1144">
        <v>39</v>
      </c>
      <c r="Q1144">
        <v>0</v>
      </c>
      <c r="R1144">
        <v>0</v>
      </c>
      <c r="S1144">
        <v>300</v>
      </c>
      <c r="T1144">
        <v>1.8</v>
      </c>
      <c r="U1144" t="s">
        <v>1056</v>
      </c>
      <c r="V1144" t="s">
        <v>1057</v>
      </c>
      <c r="W1144" t="s">
        <v>1051</v>
      </c>
      <c r="X1144" t="s">
        <v>1052</v>
      </c>
      <c r="Y1144">
        <v>75</v>
      </c>
      <c r="Z1144">
        <v>0</v>
      </c>
      <c r="AA1144">
        <v>0</v>
      </c>
      <c r="AB1144">
        <f t="shared" si="89"/>
        <v>75</v>
      </c>
      <c r="AC1144">
        <v>0</v>
      </c>
      <c r="AD1144">
        <v>903</v>
      </c>
      <c r="AE1144">
        <v>0</v>
      </c>
      <c r="AF1144">
        <v>0</v>
      </c>
      <c r="AG1144">
        <v>0</v>
      </c>
      <c r="AH1144">
        <v>75</v>
      </c>
    </row>
    <row r="1145" spans="1:34" x14ac:dyDescent="0.25">
      <c r="A1145" t="str">
        <f t="shared" si="85"/>
        <v>MSKU68634894421910000</v>
      </c>
      <c r="B1145" t="s">
        <v>697</v>
      </c>
      <c r="C1145" s="22">
        <v>4421910000</v>
      </c>
      <c r="D1145" s="20">
        <v>43726</v>
      </c>
      <c r="E1145" t="s">
        <v>1046</v>
      </c>
      <c r="F1145">
        <v>100</v>
      </c>
      <c r="G1145" t="s">
        <v>1047</v>
      </c>
      <c r="H1145">
        <v>2362</v>
      </c>
      <c r="I1145">
        <v>2622.3</v>
      </c>
      <c r="J1145">
        <v>0</v>
      </c>
      <c r="K1145">
        <v>944.62</v>
      </c>
      <c r="L1145" t="s">
        <v>1048</v>
      </c>
      <c r="M1145">
        <f t="shared" si="86"/>
        <v>3306.62</v>
      </c>
      <c r="N1145" s="25">
        <f t="shared" si="87"/>
        <v>0</v>
      </c>
      <c r="O1145" s="19">
        <f t="shared" si="88"/>
        <v>0</v>
      </c>
      <c r="P1145">
        <v>22</v>
      </c>
      <c r="Q1145">
        <v>0</v>
      </c>
      <c r="R1145">
        <v>0</v>
      </c>
      <c r="S1145">
        <v>300</v>
      </c>
      <c r="T1145">
        <v>1.8</v>
      </c>
      <c r="U1145" t="s">
        <v>1056</v>
      </c>
      <c r="V1145" t="s">
        <v>1057</v>
      </c>
      <c r="W1145" t="s">
        <v>1051</v>
      </c>
      <c r="X1145" t="s">
        <v>1052</v>
      </c>
      <c r="Y1145">
        <v>0</v>
      </c>
      <c r="Z1145">
        <v>0</v>
      </c>
      <c r="AA1145">
        <v>2</v>
      </c>
      <c r="AB1145">
        <f t="shared" si="89"/>
        <v>2</v>
      </c>
      <c r="AC1145">
        <v>0</v>
      </c>
      <c r="AD1145">
        <v>491</v>
      </c>
      <c r="AE1145">
        <v>0</v>
      </c>
      <c r="AF1145">
        <v>0</v>
      </c>
      <c r="AG1145">
        <v>0</v>
      </c>
      <c r="AH1145">
        <v>2</v>
      </c>
    </row>
    <row r="1146" spans="1:34" x14ac:dyDescent="0.25">
      <c r="A1146" t="str">
        <f t="shared" si="85"/>
        <v>MSKU68776727610909000</v>
      </c>
      <c r="B1146" t="s">
        <v>699</v>
      </c>
      <c r="C1146" s="22">
        <v>7610909000</v>
      </c>
      <c r="D1146" s="20">
        <v>43732</v>
      </c>
      <c r="E1146" t="s">
        <v>1046</v>
      </c>
      <c r="F1146">
        <v>100</v>
      </c>
      <c r="G1146" t="s">
        <v>1047</v>
      </c>
      <c r="H1146">
        <v>21360</v>
      </c>
      <c r="I1146">
        <v>23717.759999999998</v>
      </c>
      <c r="J1146">
        <v>0</v>
      </c>
      <c r="K1146">
        <v>1143.07</v>
      </c>
      <c r="L1146" t="s">
        <v>1048</v>
      </c>
      <c r="M1146">
        <f t="shared" si="86"/>
        <v>22503.07</v>
      </c>
      <c r="N1146" s="25">
        <f t="shared" si="87"/>
        <v>5.9991814450206125</v>
      </c>
      <c r="O1146" s="19">
        <f t="shared" si="88"/>
        <v>6</v>
      </c>
      <c r="P1146">
        <v>700</v>
      </c>
      <c r="Q1146">
        <v>0</v>
      </c>
      <c r="R1146">
        <v>0</v>
      </c>
      <c r="S1146">
        <v>700</v>
      </c>
      <c r="T1146">
        <v>1.19</v>
      </c>
      <c r="U1146" t="s">
        <v>1049</v>
      </c>
      <c r="V1146" t="s">
        <v>1050</v>
      </c>
      <c r="W1146" t="s">
        <v>1051</v>
      </c>
      <c r="X1146" t="s">
        <v>1052</v>
      </c>
      <c r="Y1146">
        <v>1350</v>
      </c>
      <c r="Z1146">
        <v>0</v>
      </c>
      <c r="AA1146">
        <v>0</v>
      </c>
      <c r="AB1146">
        <f t="shared" si="89"/>
        <v>1350</v>
      </c>
      <c r="AC1146">
        <v>0</v>
      </c>
      <c r="AD1146">
        <v>4911</v>
      </c>
      <c r="AE1146">
        <v>0</v>
      </c>
      <c r="AF1146">
        <v>0</v>
      </c>
      <c r="AG1146">
        <v>0</v>
      </c>
      <c r="AH1146">
        <v>1350</v>
      </c>
    </row>
    <row r="1147" spans="1:34" x14ac:dyDescent="0.25">
      <c r="A1147" t="str">
        <f t="shared" si="85"/>
        <v>MSKU68811847610909000</v>
      </c>
      <c r="B1147" t="s">
        <v>700</v>
      </c>
      <c r="C1147" s="22">
        <v>7610909000</v>
      </c>
      <c r="D1147" s="20">
        <v>43732</v>
      </c>
      <c r="E1147" t="s">
        <v>1046</v>
      </c>
      <c r="F1147">
        <v>100</v>
      </c>
      <c r="G1147" t="s">
        <v>1047</v>
      </c>
      <c r="H1147">
        <v>22689</v>
      </c>
      <c r="I1147">
        <v>25193.65</v>
      </c>
      <c r="J1147">
        <v>0</v>
      </c>
      <c r="K1147">
        <v>1143.1300000000001</v>
      </c>
      <c r="L1147" t="s">
        <v>1048</v>
      </c>
      <c r="M1147">
        <f t="shared" si="86"/>
        <v>23832.13</v>
      </c>
      <c r="N1147" s="25">
        <f t="shared" si="87"/>
        <v>6.0003029523588536</v>
      </c>
      <c r="O1147" s="19">
        <f t="shared" si="88"/>
        <v>6.1</v>
      </c>
      <c r="P1147">
        <v>700</v>
      </c>
      <c r="Q1147">
        <v>0</v>
      </c>
      <c r="R1147">
        <v>0</v>
      </c>
      <c r="S1147">
        <v>700</v>
      </c>
      <c r="T1147">
        <v>1.26</v>
      </c>
      <c r="U1147" t="s">
        <v>1049</v>
      </c>
      <c r="V1147" t="s">
        <v>1050</v>
      </c>
      <c r="W1147" t="s">
        <v>1051</v>
      </c>
      <c r="X1147" t="s">
        <v>1052</v>
      </c>
      <c r="Y1147">
        <v>1430</v>
      </c>
      <c r="Z1147">
        <v>0</v>
      </c>
      <c r="AA1147">
        <v>0</v>
      </c>
      <c r="AB1147">
        <f t="shared" si="89"/>
        <v>1430</v>
      </c>
      <c r="AC1147">
        <v>0</v>
      </c>
      <c r="AD1147">
        <v>5192</v>
      </c>
      <c r="AE1147">
        <v>0</v>
      </c>
      <c r="AF1147">
        <v>0</v>
      </c>
      <c r="AG1147">
        <v>0</v>
      </c>
      <c r="AH1147">
        <v>1430</v>
      </c>
    </row>
    <row r="1148" spans="1:34" x14ac:dyDescent="0.25">
      <c r="A1148" t="str">
        <f t="shared" si="85"/>
        <v>NYKU35780493918109090</v>
      </c>
      <c r="B1148" t="s">
        <v>721</v>
      </c>
      <c r="C1148" s="22">
        <v>3918109090</v>
      </c>
      <c r="D1148" s="20">
        <v>43738</v>
      </c>
      <c r="E1148" t="s">
        <v>1046</v>
      </c>
      <c r="F1148">
        <v>100</v>
      </c>
      <c r="G1148" t="s">
        <v>1055</v>
      </c>
      <c r="H1148">
        <v>21376</v>
      </c>
      <c r="I1148">
        <v>167666.4</v>
      </c>
      <c r="J1148">
        <v>0</v>
      </c>
      <c r="K1148">
        <v>475.07</v>
      </c>
      <c r="L1148" t="s">
        <v>1048</v>
      </c>
      <c r="M1148">
        <f t="shared" si="86"/>
        <v>21851.07</v>
      </c>
      <c r="N1148" s="25">
        <f t="shared" si="87"/>
        <v>6.4985376002182047</v>
      </c>
      <c r="O1148" s="19">
        <f t="shared" si="88"/>
        <v>6.5</v>
      </c>
      <c r="P1148">
        <v>300</v>
      </c>
      <c r="Q1148">
        <v>0</v>
      </c>
      <c r="R1148">
        <v>0</v>
      </c>
      <c r="S1148">
        <v>300</v>
      </c>
      <c r="T1148">
        <v>8.3800000000000008</v>
      </c>
      <c r="U1148" t="s">
        <v>1056</v>
      </c>
      <c r="V1148" t="s">
        <v>1057</v>
      </c>
      <c r="W1148" t="s">
        <v>1051</v>
      </c>
      <c r="X1148" t="s">
        <v>1052</v>
      </c>
      <c r="Y1148">
        <v>1420</v>
      </c>
      <c r="Z1148">
        <v>0</v>
      </c>
      <c r="AA1148">
        <v>0</v>
      </c>
      <c r="AB1148">
        <f t="shared" si="89"/>
        <v>1420</v>
      </c>
      <c r="AC1148">
        <v>0</v>
      </c>
      <c r="AD1148">
        <v>4714</v>
      </c>
      <c r="AE1148">
        <v>27</v>
      </c>
      <c r="AF1148">
        <v>0</v>
      </c>
      <c r="AG1148">
        <v>0</v>
      </c>
      <c r="AH1148">
        <v>1447</v>
      </c>
    </row>
    <row r="1149" spans="1:34" x14ac:dyDescent="0.25">
      <c r="A1149" t="str">
        <f t="shared" si="85"/>
        <v>NYKU37665343918109090</v>
      </c>
      <c r="B1149" t="s">
        <v>724</v>
      </c>
      <c r="C1149" s="22">
        <v>3918109090</v>
      </c>
      <c r="D1149" s="20">
        <v>43738</v>
      </c>
      <c r="E1149" t="s">
        <v>1046</v>
      </c>
      <c r="F1149">
        <v>100</v>
      </c>
      <c r="G1149" t="s">
        <v>1055</v>
      </c>
      <c r="H1149">
        <v>21376</v>
      </c>
      <c r="I1149">
        <v>167666.4</v>
      </c>
      <c r="J1149">
        <v>0</v>
      </c>
      <c r="K1149">
        <v>475.07</v>
      </c>
      <c r="L1149" t="s">
        <v>1048</v>
      </c>
      <c r="M1149">
        <f t="shared" si="86"/>
        <v>21851.07</v>
      </c>
      <c r="N1149" s="25">
        <f t="shared" si="87"/>
        <v>6.4985376002182047</v>
      </c>
      <c r="O1149" s="19">
        <f t="shared" si="88"/>
        <v>6.5</v>
      </c>
      <c r="P1149">
        <v>300</v>
      </c>
      <c r="Q1149">
        <v>0</v>
      </c>
      <c r="R1149">
        <v>0</v>
      </c>
      <c r="S1149">
        <v>300</v>
      </c>
      <c r="T1149">
        <v>8.3800000000000008</v>
      </c>
      <c r="U1149" t="s">
        <v>1056</v>
      </c>
      <c r="V1149" t="s">
        <v>1057</v>
      </c>
      <c r="W1149" t="s">
        <v>1051</v>
      </c>
      <c r="X1149" t="s">
        <v>1052</v>
      </c>
      <c r="Y1149">
        <v>1420</v>
      </c>
      <c r="Z1149">
        <v>0</v>
      </c>
      <c r="AA1149">
        <v>0</v>
      </c>
      <c r="AB1149">
        <f t="shared" si="89"/>
        <v>1420</v>
      </c>
      <c r="AC1149">
        <v>0</v>
      </c>
      <c r="AD1149">
        <v>4714</v>
      </c>
      <c r="AE1149">
        <v>27</v>
      </c>
      <c r="AF1149">
        <v>0</v>
      </c>
      <c r="AG1149">
        <v>0</v>
      </c>
      <c r="AH1149">
        <v>1447</v>
      </c>
    </row>
    <row r="1150" spans="1:34" x14ac:dyDescent="0.25">
      <c r="A1150" t="str">
        <f t="shared" si="85"/>
        <v>NYKU80265108421210090</v>
      </c>
      <c r="B1150" t="s">
        <v>727</v>
      </c>
      <c r="C1150" s="22">
        <v>8421210090</v>
      </c>
      <c r="D1150" s="20">
        <v>43726</v>
      </c>
      <c r="E1150" t="s">
        <v>1046</v>
      </c>
      <c r="F1150">
        <v>100</v>
      </c>
      <c r="G1150" t="s">
        <v>1047</v>
      </c>
      <c r="H1150">
        <v>971</v>
      </c>
      <c r="I1150">
        <v>1078.08</v>
      </c>
      <c r="J1150">
        <v>0</v>
      </c>
      <c r="K1150">
        <v>989.94</v>
      </c>
      <c r="L1150" t="s">
        <v>1048</v>
      </c>
      <c r="M1150">
        <f t="shared" si="86"/>
        <v>1960.94</v>
      </c>
      <c r="N1150" s="25">
        <f t="shared" si="87"/>
        <v>0.86693116566544604</v>
      </c>
      <c r="O1150" s="19">
        <f t="shared" si="88"/>
        <v>0.9</v>
      </c>
      <c r="P1150">
        <v>24</v>
      </c>
      <c r="Q1150">
        <v>0</v>
      </c>
      <c r="R1150">
        <v>0</v>
      </c>
      <c r="S1150">
        <v>950</v>
      </c>
      <c r="T1150">
        <v>2.15</v>
      </c>
      <c r="U1150" t="s">
        <v>1058</v>
      </c>
      <c r="V1150" t="s">
        <v>1059</v>
      </c>
      <c r="W1150" t="s">
        <v>1051</v>
      </c>
      <c r="X1150" t="s">
        <v>1052</v>
      </c>
      <c r="Y1150">
        <v>17</v>
      </c>
      <c r="Z1150">
        <v>0</v>
      </c>
      <c r="AA1150">
        <v>0</v>
      </c>
      <c r="AB1150">
        <f t="shared" si="89"/>
        <v>17</v>
      </c>
      <c r="AC1150">
        <v>0</v>
      </c>
      <c r="AD1150">
        <v>207</v>
      </c>
      <c r="AE1150">
        <v>13</v>
      </c>
      <c r="AF1150">
        <v>0</v>
      </c>
      <c r="AG1150">
        <v>0</v>
      </c>
      <c r="AH1150">
        <v>30</v>
      </c>
    </row>
    <row r="1151" spans="1:34" x14ac:dyDescent="0.25">
      <c r="A1151" t="str">
        <f t="shared" si="85"/>
        <v>NYKU80265109026108100</v>
      </c>
      <c r="B1151" t="s">
        <v>727</v>
      </c>
      <c r="C1151" s="22">
        <v>9026108100</v>
      </c>
      <c r="D1151" s="20">
        <v>43726</v>
      </c>
      <c r="E1151" t="s">
        <v>1046</v>
      </c>
      <c r="F1151">
        <v>100</v>
      </c>
      <c r="G1151" t="s">
        <v>1047</v>
      </c>
      <c r="H1151">
        <v>743</v>
      </c>
      <c r="I1151">
        <v>825.12</v>
      </c>
      <c r="J1151">
        <v>0</v>
      </c>
      <c r="K1151">
        <v>989.94</v>
      </c>
      <c r="L1151" t="s">
        <v>1048</v>
      </c>
      <c r="M1151">
        <f t="shared" si="86"/>
        <v>1732.94</v>
      </c>
      <c r="N1151" s="25">
        <f t="shared" si="87"/>
        <v>0</v>
      </c>
      <c r="O1151" s="19">
        <f t="shared" si="88"/>
        <v>0</v>
      </c>
      <c r="P1151">
        <v>18</v>
      </c>
      <c r="Q1151">
        <v>0</v>
      </c>
      <c r="R1151">
        <v>0</v>
      </c>
      <c r="S1151">
        <v>950</v>
      </c>
      <c r="T1151">
        <v>2.15</v>
      </c>
      <c r="U1151" t="s">
        <v>1058</v>
      </c>
      <c r="V1151" t="s">
        <v>1059</v>
      </c>
      <c r="W1151" t="s">
        <v>1051</v>
      </c>
      <c r="X1151" t="s">
        <v>1052</v>
      </c>
      <c r="Y1151">
        <v>0</v>
      </c>
      <c r="Z1151">
        <v>0</v>
      </c>
      <c r="AA1151">
        <v>0</v>
      </c>
      <c r="AB1151">
        <f t="shared" si="89"/>
        <v>0</v>
      </c>
      <c r="AC1151">
        <v>0</v>
      </c>
      <c r="AD1151">
        <v>156</v>
      </c>
      <c r="AE1151">
        <v>0</v>
      </c>
      <c r="AF1151">
        <v>0</v>
      </c>
      <c r="AG1151">
        <v>0</v>
      </c>
      <c r="AH1151">
        <v>0</v>
      </c>
    </row>
    <row r="1152" spans="1:34" x14ac:dyDescent="0.25">
      <c r="A1152" t="str">
        <f t="shared" si="85"/>
        <v>NYKU80265103926909790</v>
      </c>
      <c r="B1152" t="s">
        <v>727</v>
      </c>
      <c r="C1152" s="22">
        <v>3926909790</v>
      </c>
      <c r="D1152" s="20">
        <v>43726</v>
      </c>
      <c r="E1152" t="s">
        <v>1046</v>
      </c>
      <c r="F1152">
        <v>100</v>
      </c>
      <c r="G1152" t="s">
        <v>1047</v>
      </c>
      <c r="H1152">
        <v>192</v>
      </c>
      <c r="I1152">
        <v>213.6</v>
      </c>
      <c r="J1152">
        <v>0</v>
      </c>
      <c r="K1152">
        <v>989.94</v>
      </c>
      <c r="L1152" t="s">
        <v>1048</v>
      </c>
      <c r="M1152">
        <f t="shared" si="86"/>
        <v>1181.94</v>
      </c>
      <c r="N1152" s="25">
        <f t="shared" si="87"/>
        <v>1.0998866270707479</v>
      </c>
      <c r="O1152" s="19">
        <f t="shared" si="88"/>
        <v>1.1000000000000001</v>
      </c>
      <c r="P1152">
        <v>5</v>
      </c>
      <c r="Q1152">
        <v>0</v>
      </c>
      <c r="R1152">
        <v>0</v>
      </c>
      <c r="S1152">
        <v>950</v>
      </c>
      <c r="T1152">
        <v>2.15</v>
      </c>
      <c r="U1152" t="s">
        <v>1058</v>
      </c>
      <c r="V1152" t="s">
        <v>1059</v>
      </c>
      <c r="W1152" t="s">
        <v>1051</v>
      </c>
      <c r="X1152" t="s">
        <v>1052</v>
      </c>
      <c r="Y1152">
        <v>13</v>
      </c>
      <c r="Z1152">
        <v>0</v>
      </c>
      <c r="AA1152">
        <v>0</v>
      </c>
      <c r="AB1152">
        <f t="shared" si="89"/>
        <v>13</v>
      </c>
      <c r="AC1152">
        <v>0</v>
      </c>
      <c r="AD1152">
        <v>43</v>
      </c>
      <c r="AE1152">
        <v>0</v>
      </c>
      <c r="AF1152">
        <v>0</v>
      </c>
      <c r="AG1152">
        <v>0</v>
      </c>
      <c r="AH1152">
        <v>13</v>
      </c>
    </row>
    <row r="1153" spans="1:34" x14ac:dyDescent="0.25">
      <c r="A1153" t="str">
        <f t="shared" si="85"/>
        <v>NYKU80265109026208000</v>
      </c>
      <c r="B1153" t="s">
        <v>727</v>
      </c>
      <c r="C1153" s="22">
        <v>9026208000</v>
      </c>
      <c r="D1153" s="20">
        <v>43726</v>
      </c>
      <c r="E1153" t="s">
        <v>1046</v>
      </c>
      <c r="F1153">
        <v>100</v>
      </c>
      <c r="G1153" t="s">
        <v>1047</v>
      </c>
      <c r="H1153">
        <v>282</v>
      </c>
      <c r="I1153">
        <v>312.8</v>
      </c>
      <c r="J1153">
        <v>0</v>
      </c>
      <c r="K1153">
        <v>989.94</v>
      </c>
      <c r="L1153" t="s">
        <v>1048</v>
      </c>
      <c r="M1153">
        <f t="shared" si="86"/>
        <v>1271.94</v>
      </c>
      <c r="N1153" s="25">
        <f t="shared" si="87"/>
        <v>0</v>
      </c>
      <c r="O1153" s="19">
        <f t="shared" si="88"/>
        <v>0</v>
      </c>
      <c r="P1153">
        <v>7</v>
      </c>
      <c r="Q1153">
        <v>0</v>
      </c>
      <c r="R1153">
        <v>0</v>
      </c>
      <c r="S1153">
        <v>950</v>
      </c>
      <c r="T1153">
        <v>2.15</v>
      </c>
      <c r="U1153" t="s">
        <v>1058</v>
      </c>
      <c r="V1153" t="s">
        <v>1059</v>
      </c>
      <c r="W1153" t="s">
        <v>1051</v>
      </c>
      <c r="X1153" t="s">
        <v>1052</v>
      </c>
      <c r="Y1153">
        <v>0</v>
      </c>
      <c r="Z1153">
        <v>0</v>
      </c>
      <c r="AA1153">
        <v>0</v>
      </c>
      <c r="AB1153">
        <f t="shared" si="89"/>
        <v>0</v>
      </c>
      <c r="AC1153">
        <v>0</v>
      </c>
      <c r="AD1153">
        <v>59</v>
      </c>
      <c r="AE1153">
        <v>0</v>
      </c>
      <c r="AF1153">
        <v>0</v>
      </c>
      <c r="AG1153">
        <v>0</v>
      </c>
      <c r="AH1153">
        <v>0</v>
      </c>
    </row>
    <row r="1154" spans="1:34" x14ac:dyDescent="0.25">
      <c r="A1154" t="str">
        <f t="shared" si="85"/>
        <v>NYKU80265108413608090</v>
      </c>
      <c r="B1154" t="s">
        <v>727</v>
      </c>
      <c r="C1154" s="22">
        <v>8413608090</v>
      </c>
      <c r="D1154" s="20">
        <v>43726</v>
      </c>
      <c r="E1154" t="s">
        <v>1046</v>
      </c>
      <c r="F1154">
        <v>100</v>
      </c>
      <c r="G1154" t="s">
        <v>1047</v>
      </c>
      <c r="H1154">
        <v>3071</v>
      </c>
      <c r="I1154">
        <v>3410</v>
      </c>
      <c r="J1154">
        <v>0</v>
      </c>
      <c r="K1154">
        <v>989.94</v>
      </c>
      <c r="L1154" t="s">
        <v>1048</v>
      </c>
      <c r="M1154">
        <f t="shared" si="86"/>
        <v>4060.94</v>
      </c>
      <c r="N1154" s="25">
        <f t="shared" si="87"/>
        <v>1.3297413899245003</v>
      </c>
      <c r="O1154" s="19">
        <f t="shared" si="88"/>
        <v>1.4000000000000001</v>
      </c>
      <c r="P1154">
        <v>75</v>
      </c>
      <c r="Q1154">
        <v>0</v>
      </c>
      <c r="R1154">
        <v>0</v>
      </c>
      <c r="S1154">
        <v>950</v>
      </c>
      <c r="T1154">
        <v>2.15</v>
      </c>
      <c r="U1154" t="s">
        <v>1058</v>
      </c>
      <c r="V1154" t="s">
        <v>1059</v>
      </c>
      <c r="W1154" t="s">
        <v>1051</v>
      </c>
      <c r="X1154" t="s">
        <v>1052</v>
      </c>
      <c r="Y1154">
        <v>54</v>
      </c>
      <c r="Z1154">
        <v>0</v>
      </c>
      <c r="AA1154">
        <v>0</v>
      </c>
      <c r="AB1154">
        <f t="shared" si="89"/>
        <v>54</v>
      </c>
      <c r="AC1154">
        <v>0</v>
      </c>
      <c r="AD1154">
        <v>656</v>
      </c>
      <c r="AE1154">
        <v>0</v>
      </c>
      <c r="AF1154">
        <v>0</v>
      </c>
      <c r="AG1154">
        <v>0</v>
      </c>
      <c r="AH1154">
        <v>54</v>
      </c>
    </row>
    <row r="1155" spans="1:34" x14ac:dyDescent="0.25">
      <c r="A1155" t="str">
        <f t="shared" ref="A1155:A1218" si="90">CONCATENATE(B1155,C1155)</f>
        <v>NYKU80265108419899800</v>
      </c>
      <c r="B1155" t="s">
        <v>727</v>
      </c>
      <c r="C1155" s="22">
        <v>8419899800</v>
      </c>
      <c r="D1155" s="20">
        <v>43726</v>
      </c>
      <c r="E1155" t="s">
        <v>1046</v>
      </c>
      <c r="F1155">
        <v>100</v>
      </c>
      <c r="G1155" t="s">
        <v>1047</v>
      </c>
      <c r="H1155">
        <v>8164</v>
      </c>
      <c r="I1155">
        <v>9065.2000000000007</v>
      </c>
      <c r="J1155">
        <v>0</v>
      </c>
      <c r="K1155">
        <v>989.94</v>
      </c>
      <c r="L1155" t="s">
        <v>1048</v>
      </c>
      <c r="M1155">
        <f t="shared" ref="M1155:M1218" si="91">H1155+K1155</f>
        <v>9153.94</v>
      </c>
      <c r="N1155" s="25">
        <f t="shared" ref="N1155:N1218" si="92">(Y1155/M1155)*100</f>
        <v>2.1957758080127245</v>
      </c>
      <c r="O1155" s="19">
        <f t="shared" ref="O1155:O1218" si="93">ROUNDUP(N1155,1)</f>
        <v>2.2000000000000002</v>
      </c>
      <c r="P1155">
        <v>201</v>
      </c>
      <c r="Q1155">
        <v>0</v>
      </c>
      <c r="R1155">
        <v>0</v>
      </c>
      <c r="S1155">
        <v>950</v>
      </c>
      <c r="T1155">
        <v>2.15</v>
      </c>
      <c r="U1155" t="s">
        <v>1058</v>
      </c>
      <c r="V1155" t="s">
        <v>1059</v>
      </c>
      <c r="W1155" t="s">
        <v>1051</v>
      </c>
      <c r="X1155" t="s">
        <v>1052</v>
      </c>
      <c r="Y1155">
        <v>201</v>
      </c>
      <c r="Z1155">
        <v>0</v>
      </c>
      <c r="AA1155">
        <v>0</v>
      </c>
      <c r="AB1155">
        <f t="shared" ref="AB1155:AB1218" si="94">Y1155+Z1155+AA1155</f>
        <v>201</v>
      </c>
      <c r="AC1155">
        <v>0</v>
      </c>
      <c r="AD1155">
        <v>1755</v>
      </c>
      <c r="AE1155">
        <v>0</v>
      </c>
      <c r="AF1155">
        <v>0</v>
      </c>
      <c r="AG1155">
        <v>0</v>
      </c>
      <c r="AH1155">
        <v>201</v>
      </c>
    </row>
    <row r="1156" spans="1:34" x14ac:dyDescent="0.25">
      <c r="A1156" t="str">
        <f t="shared" si="90"/>
        <v>NYKU80265108536699099</v>
      </c>
      <c r="B1156" t="s">
        <v>727</v>
      </c>
      <c r="C1156" s="22">
        <v>8536699099</v>
      </c>
      <c r="D1156" s="20">
        <v>43726</v>
      </c>
      <c r="E1156" t="s">
        <v>1046</v>
      </c>
      <c r="F1156">
        <v>100</v>
      </c>
      <c r="G1156" t="s">
        <v>1047</v>
      </c>
      <c r="H1156">
        <v>2179</v>
      </c>
      <c r="I1156">
        <v>2419.1999999999998</v>
      </c>
      <c r="J1156">
        <v>0</v>
      </c>
      <c r="K1156">
        <v>989.94</v>
      </c>
      <c r="L1156" t="s">
        <v>1048</v>
      </c>
      <c r="M1156">
        <f t="shared" si="91"/>
        <v>3168.94</v>
      </c>
      <c r="N1156" s="25">
        <f t="shared" si="92"/>
        <v>1.6093709568499246</v>
      </c>
      <c r="O1156" s="19">
        <f t="shared" si="93"/>
        <v>1.7000000000000002</v>
      </c>
      <c r="P1156">
        <v>54</v>
      </c>
      <c r="Q1156">
        <v>0</v>
      </c>
      <c r="R1156">
        <v>0</v>
      </c>
      <c r="S1156">
        <v>950</v>
      </c>
      <c r="T1156">
        <v>2.15</v>
      </c>
      <c r="U1156" t="s">
        <v>1058</v>
      </c>
      <c r="V1156" t="s">
        <v>1059</v>
      </c>
      <c r="W1156" t="s">
        <v>1051</v>
      </c>
      <c r="X1156" t="s">
        <v>1052</v>
      </c>
      <c r="Y1156">
        <v>51</v>
      </c>
      <c r="Z1156">
        <v>0</v>
      </c>
      <c r="AA1156">
        <v>0</v>
      </c>
      <c r="AB1156">
        <f t="shared" si="94"/>
        <v>51</v>
      </c>
      <c r="AC1156">
        <v>0</v>
      </c>
      <c r="AD1156">
        <v>468</v>
      </c>
      <c r="AE1156">
        <v>0</v>
      </c>
      <c r="AF1156">
        <v>0</v>
      </c>
      <c r="AG1156">
        <v>0</v>
      </c>
      <c r="AH1156">
        <v>51</v>
      </c>
    </row>
    <row r="1157" spans="1:34" x14ac:dyDescent="0.25">
      <c r="A1157" t="str">
        <f t="shared" si="90"/>
        <v>NYKU80265108544429090</v>
      </c>
      <c r="B1157" t="s">
        <v>727</v>
      </c>
      <c r="C1157" s="22">
        <v>8544429090</v>
      </c>
      <c r="D1157" s="20">
        <v>43726</v>
      </c>
      <c r="E1157" t="s">
        <v>1046</v>
      </c>
      <c r="F1157">
        <v>100</v>
      </c>
      <c r="G1157" t="s">
        <v>1047</v>
      </c>
      <c r="H1157">
        <v>20682</v>
      </c>
      <c r="I1157">
        <v>22965.16</v>
      </c>
      <c r="J1157">
        <v>0</v>
      </c>
      <c r="K1157">
        <v>989.94</v>
      </c>
      <c r="L1157" t="s">
        <v>1048</v>
      </c>
      <c r="M1157">
        <f t="shared" si="91"/>
        <v>21671.94</v>
      </c>
      <c r="N1157" s="25">
        <f t="shared" si="92"/>
        <v>3.2299831025741117</v>
      </c>
      <c r="O1157" s="19">
        <f t="shared" si="93"/>
        <v>3.3000000000000003</v>
      </c>
      <c r="P1157">
        <v>508</v>
      </c>
      <c r="Q1157">
        <v>0</v>
      </c>
      <c r="R1157">
        <v>0</v>
      </c>
      <c r="S1157">
        <v>950</v>
      </c>
      <c r="T1157">
        <v>2.15</v>
      </c>
      <c r="U1157" t="s">
        <v>1058</v>
      </c>
      <c r="V1157" t="s">
        <v>1059</v>
      </c>
      <c r="W1157" t="s">
        <v>1051</v>
      </c>
      <c r="X1157" t="s">
        <v>1052</v>
      </c>
      <c r="Y1157">
        <v>700</v>
      </c>
      <c r="Z1157">
        <v>0</v>
      </c>
      <c r="AA1157">
        <v>0</v>
      </c>
      <c r="AB1157">
        <f t="shared" si="94"/>
        <v>700</v>
      </c>
      <c r="AC1157">
        <v>0</v>
      </c>
      <c r="AD1157">
        <v>4484</v>
      </c>
      <c r="AE1157">
        <v>0</v>
      </c>
      <c r="AF1157">
        <v>0</v>
      </c>
      <c r="AG1157">
        <v>0</v>
      </c>
      <c r="AH1157">
        <v>700</v>
      </c>
    </row>
    <row r="1158" spans="1:34" x14ac:dyDescent="0.25">
      <c r="A1158" t="str">
        <f t="shared" si="90"/>
        <v>NYKU80265103917390099</v>
      </c>
      <c r="B1158" t="s">
        <v>727</v>
      </c>
      <c r="C1158" s="22">
        <v>3917390099</v>
      </c>
      <c r="D1158" s="20">
        <v>43726</v>
      </c>
      <c r="E1158" t="s">
        <v>1046</v>
      </c>
      <c r="F1158">
        <v>100</v>
      </c>
      <c r="G1158" t="s">
        <v>1047</v>
      </c>
      <c r="H1158">
        <v>2370</v>
      </c>
      <c r="I1158">
        <v>2632</v>
      </c>
      <c r="J1158">
        <v>0</v>
      </c>
      <c r="K1158">
        <v>989.94</v>
      </c>
      <c r="L1158" t="s">
        <v>1048</v>
      </c>
      <c r="M1158">
        <f t="shared" si="91"/>
        <v>3359.94</v>
      </c>
      <c r="N1158" s="25">
        <f t="shared" si="92"/>
        <v>4.7024649249688979</v>
      </c>
      <c r="O1158" s="19">
        <f t="shared" si="93"/>
        <v>4.8</v>
      </c>
      <c r="P1158">
        <v>58</v>
      </c>
      <c r="Q1158">
        <v>0</v>
      </c>
      <c r="R1158">
        <v>0</v>
      </c>
      <c r="S1158">
        <v>950</v>
      </c>
      <c r="T1158">
        <v>2.15</v>
      </c>
      <c r="U1158" t="s">
        <v>1058</v>
      </c>
      <c r="V1158" t="s">
        <v>1059</v>
      </c>
      <c r="W1158" t="s">
        <v>1051</v>
      </c>
      <c r="X1158" t="s">
        <v>1052</v>
      </c>
      <c r="Y1158">
        <v>158</v>
      </c>
      <c r="Z1158">
        <v>0</v>
      </c>
      <c r="AA1158">
        <v>0</v>
      </c>
      <c r="AB1158">
        <f t="shared" si="94"/>
        <v>158</v>
      </c>
      <c r="AC1158">
        <v>0</v>
      </c>
      <c r="AD1158">
        <v>529</v>
      </c>
      <c r="AE1158">
        <v>0</v>
      </c>
      <c r="AF1158">
        <v>0</v>
      </c>
      <c r="AG1158">
        <v>0</v>
      </c>
      <c r="AH1158">
        <v>158</v>
      </c>
    </row>
    <row r="1159" spans="1:34" x14ac:dyDescent="0.25">
      <c r="A1159" t="str">
        <f t="shared" si="90"/>
        <v>OOCU70751688205700000</v>
      </c>
      <c r="B1159" t="s">
        <v>733</v>
      </c>
      <c r="C1159" s="22">
        <v>8205700000</v>
      </c>
      <c r="D1159" s="20">
        <v>43738</v>
      </c>
      <c r="E1159" t="s">
        <v>1046</v>
      </c>
      <c r="F1159">
        <v>100</v>
      </c>
      <c r="G1159" t="s">
        <v>1047</v>
      </c>
      <c r="H1159">
        <v>4991</v>
      </c>
      <c r="I1159">
        <v>5542.11</v>
      </c>
      <c r="J1159">
        <v>0</v>
      </c>
      <c r="K1159">
        <v>140.02000000000001</v>
      </c>
      <c r="L1159" t="s">
        <v>1047</v>
      </c>
      <c r="M1159">
        <f t="shared" si="91"/>
        <v>5131.0200000000004</v>
      </c>
      <c r="N1159" s="25">
        <f t="shared" si="92"/>
        <v>3.6639888365276296</v>
      </c>
      <c r="O1159" s="19">
        <f t="shared" si="93"/>
        <v>3.7</v>
      </c>
      <c r="P1159">
        <v>186</v>
      </c>
      <c r="Q1159">
        <v>0</v>
      </c>
      <c r="R1159">
        <v>0</v>
      </c>
      <c r="S1159">
        <v>320</v>
      </c>
      <c r="T1159">
        <v>0.48</v>
      </c>
      <c r="U1159" t="s">
        <v>1070</v>
      </c>
      <c r="V1159" t="s">
        <v>1057</v>
      </c>
      <c r="W1159">
        <v>821</v>
      </c>
      <c r="X1159" t="s">
        <v>1052</v>
      </c>
      <c r="Y1159">
        <v>188</v>
      </c>
      <c r="Z1159">
        <v>0</v>
      </c>
      <c r="AA1159">
        <v>0</v>
      </c>
      <c r="AB1159">
        <f t="shared" si="94"/>
        <v>188</v>
      </c>
      <c r="AC1159">
        <v>0</v>
      </c>
      <c r="AD1159">
        <v>1089</v>
      </c>
      <c r="AE1159">
        <v>0</v>
      </c>
      <c r="AF1159">
        <v>0</v>
      </c>
      <c r="AG1159">
        <v>0</v>
      </c>
      <c r="AH1159">
        <v>188</v>
      </c>
    </row>
    <row r="1160" spans="1:34" x14ac:dyDescent="0.25">
      <c r="A1160" t="str">
        <f t="shared" si="90"/>
        <v>OOCU70751688204120000</v>
      </c>
      <c r="B1160" t="s">
        <v>733</v>
      </c>
      <c r="C1160" s="22">
        <v>8204120000</v>
      </c>
      <c r="D1160" s="20">
        <v>43738</v>
      </c>
      <c r="E1160" t="s">
        <v>1046</v>
      </c>
      <c r="F1160">
        <v>100</v>
      </c>
      <c r="G1160" t="s">
        <v>1047</v>
      </c>
      <c r="H1160">
        <v>3607</v>
      </c>
      <c r="I1160">
        <v>4005</v>
      </c>
      <c r="J1160">
        <v>0</v>
      </c>
      <c r="K1160">
        <v>140.02000000000001</v>
      </c>
      <c r="L1160" t="s">
        <v>1047</v>
      </c>
      <c r="M1160">
        <f t="shared" si="91"/>
        <v>3747.02</v>
      </c>
      <c r="N1160" s="25">
        <f t="shared" si="92"/>
        <v>1.6546482271244882</v>
      </c>
      <c r="O1160" s="19">
        <f t="shared" si="93"/>
        <v>1.7000000000000002</v>
      </c>
      <c r="P1160">
        <v>134</v>
      </c>
      <c r="Q1160">
        <v>0</v>
      </c>
      <c r="R1160">
        <v>0</v>
      </c>
      <c r="S1160">
        <v>320</v>
      </c>
      <c r="T1160">
        <v>0.48</v>
      </c>
      <c r="U1160" t="s">
        <v>1070</v>
      </c>
      <c r="V1160" t="s">
        <v>1057</v>
      </c>
      <c r="W1160">
        <v>821</v>
      </c>
      <c r="X1160" t="s">
        <v>1052</v>
      </c>
      <c r="Y1160">
        <v>62</v>
      </c>
      <c r="Z1160">
        <v>0</v>
      </c>
      <c r="AA1160">
        <v>0</v>
      </c>
      <c r="AB1160">
        <f t="shared" si="94"/>
        <v>62</v>
      </c>
      <c r="AC1160">
        <v>0</v>
      </c>
      <c r="AD1160">
        <v>772</v>
      </c>
      <c r="AE1160">
        <v>0</v>
      </c>
      <c r="AF1160">
        <v>0</v>
      </c>
      <c r="AG1160">
        <v>0</v>
      </c>
      <c r="AH1160">
        <v>62</v>
      </c>
    </row>
    <row r="1161" spans="1:34" x14ac:dyDescent="0.25">
      <c r="A1161" t="str">
        <f t="shared" si="90"/>
        <v>PONU16614438467211000</v>
      </c>
      <c r="B1161" t="s">
        <v>751</v>
      </c>
      <c r="C1161" s="22">
        <v>8467211000</v>
      </c>
      <c r="D1161" s="20">
        <v>43728</v>
      </c>
      <c r="E1161" t="s">
        <v>1046</v>
      </c>
      <c r="F1161">
        <v>100</v>
      </c>
      <c r="G1161" t="s">
        <v>1047</v>
      </c>
      <c r="H1161">
        <v>94082</v>
      </c>
      <c r="I1161">
        <v>104469</v>
      </c>
      <c r="J1161">
        <v>0</v>
      </c>
      <c r="K1161">
        <v>1004.7</v>
      </c>
      <c r="L1161" t="s">
        <v>1048</v>
      </c>
      <c r="M1161">
        <f t="shared" si="91"/>
        <v>95086.7</v>
      </c>
      <c r="N1161" s="25">
        <f t="shared" si="92"/>
        <v>2.6996414850867683</v>
      </c>
      <c r="O1161" s="19">
        <f t="shared" si="93"/>
        <v>2.7</v>
      </c>
      <c r="P1161">
        <v>950</v>
      </c>
      <c r="Q1161">
        <v>0</v>
      </c>
      <c r="R1161">
        <v>0</v>
      </c>
      <c r="S1161">
        <v>950</v>
      </c>
      <c r="T1161">
        <v>5.22</v>
      </c>
      <c r="U1161" t="s">
        <v>1058</v>
      </c>
      <c r="V1161" t="s">
        <v>1059</v>
      </c>
      <c r="W1161" t="s">
        <v>1051</v>
      </c>
      <c r="X1161" t="s">
        <v>1052</v>
      </c>
      <c r="Y1161">
        <v>2567</v>
      </c>
      <c r="Z1161">
        <v>0</v>
      </c>
      <c r="AA1161">
        <v>0</v>
      </c>
      <c r="AB1161">
        <f t="shared" si="94"/>
        <v>2567</v>
      </c>
      <c r="AC1161">
        <v>0</v>
      </c>
      <c r="AD1161">
        <v>19721</v>
      </c>
      <c r="AE1161">
        <v>13</v>
      </c>
      <c r="AF1161">
        <v>0</v>
      </c>
      <c r="AG1161">
        <v>0</v>
      </c>
      <c r="AH1161">
        <v>2580</v>
      </c>
    </row>
    <row r="1162" spans="1:34" x14ac:dyDescent="0.25">
      <c r="A1162" t="str">
        <f t="shared" si="90"/>
        <v>PONU19223368481801990</v>
      </c>
      <c r="B1162" t="s">
        <v>759</v>
      </c>
      <c r="C1162" s="22">
        <v>8481801990</v>
      </c>
      <c r="D1162" s="20">
        <v>43732</v>
      </c>
      <c r="E1162" t="s">
        <v>1046</v>
      </c>
      <c r="F1162">
        <v>100</v>
      </c>
      <c r="G1162" t="s">
        <v>1055</v>
      </c>
      <c r="H1162">
        <v>14278</v>
      </c>
      <c r="I1162">
        <v>111991.67999999999</v>
      </c>
      <c r="J1162">
        <v>0</v>
      </c>
      <c r="K1162">
        <v>1142.71</v>
      </c>
      <c r="L1162" t="s">
        <v>1048</v>
      </c>
      <c r="M1162">
        <f t="shared" si="91"/>
        <v>15420.71</v>
      </c>
      <c r="N1162" s="25">
        <f t="shared" si="92"/>
        <v>2.1983423590742581</v>
      </c>
      <c r="O1162" s="19">
        <f t="shared" si="93"/>
        <v>2.2000000000000002</v>
      </c>
      <c r="P1162">
        <v>700</v>
      </c>
      <c r="Q1162">
        <v>0</v>
      </c>
      <c r="R1162">
        <v>0</v>
      </c>
      <c r="S1162">
        <v>700</v>
      </c>
      <c r="T1162">
        <v>5.6</v>
      </c>
      <c r="U1162" t="s">
        <v>1066</v>
      </c>
      <c r="V1162" t="s">
        <v>1050</v>
      </c>
      <c r="W1162" t="s">
        <v>1051</v>
      </c>
      <c r="X1162" t="s">
        <v>1052</v>
      </c>
      <c r="Y1162">
        <v>339</v>
      </c>
      <c r="Z1162">
        <v>0</v>
      </c>
      <c r="AA1162">
        <v>0</v>
      </c>
      <c r="AB1162">
        <f t="shared" si="94"/>
        <v>339</v>
      </c>
      <c r="AC1162">
        <v>0</v>
      </c>
      <c r="AD1162">
        <v>3292</v>
      </c>
      <c r="AE1162">
        <v>0</v>
      </c>
      <c r="AF1162">
        <v>0</v>
      </c>
      <c r="AG1162">
        <v>0</v>
      </c>
      <c r="AH1162">
        <v>339</v>
      </c>
    </row>
    <row r="1163" spans="1:34" x14ac:dyDescent="0.25">
      <c r="A1163" t="str">
        <f t="shared" si="90"/>
        <v>PONU19377428516291000</v>
      </c>
      <c r="B1163" t="s">
        <v>762</v>
      </c>
      <c r="C1163" s="22">
        <v>8516291000</v>
      </c>
      <c r="D1163" s="20">
        <v>43728</v>
      </c>
      <c r="E1163" t="s">
        <v>1046</v>
      </c>
      <c r="F1163">
        <v>100</v>
      </c>
      <c r="G1163" t="s">
        <v>1047</v>
      </c>
      <c r="H1163">
        <v>18597</v>
      </c>
      <c r="I1163">
        <v>20650.5</v>
      </c>
      <c r="J1163">
        <v>0</v>
      </c>
      <c r="K1163">
        <v>1000.93</v>
      </c>
      <c r="L1163" t="s">
        <v>1048</v>
      </c>
      <c r="M1163">
        <f t="shared" si="91"/>
        <v>19597.93</v>
      </c>
      <c r="N1163" s="25">
        <f t="shared" si="92"/>
        <v>2.6992646672378156</v>
      </c>
      <c r="O1163" s="19">
        <f t="shared" si="93"/>
        <v>2.7</v>
      </c>
      <c r="P1163">
        <v>950</v>
      </c>
      <c r="Q1163">
        <v>0</v>
      </c>
      <c r="R1163">
        <v>0</v>
      </c>
      <c r="S1163">
        <v>950</v>
      </c>
      <c r="T1163">
        <v>1.03</v>
      </c>
      <c r="U1163" t="s">
        <v>1058</v>
      </c>
      <c r="V1163" t="s">
        <v>1059</v>
      </c>
      <c r="W1163" t="s">
        <v>1051</v>
      </c>
      <c r="X1163" t="s">
        <v>1052</v>
      </c>
      <c r="Y1163">
        <v>529</v>
      </c>
      <c r="Z1163">
        <v>0</v>
      </c>
      <c r="AA1163">
        <v>0</v>
      </c>
      <c r="AB1163">
        <f t="shared" si="94"/>
        <v>529</v>
      </c>
      <c r="AC1163">
        <v>0</v>
      </c>
      <c r="AD1163">
        <v>4215</v>
      </c>
      <c r="AE1163">
        <v>13</v>
      </c>
      <c r="AF1163">
        <v>0</v>
      </c>
      <c r="AG1163">
        <v>0</v>
      </c>
      <c r="AH1163">
        <v>542</v>
      </c>
    </row>
    <row r="1164" spans="1:34" x14ac:dyDescent="0.25">
      <c r="A1164" t="str">
        <f t="shared" si="90"/>
        <v>PONU76791208206000000</v>
      </c>
      <c r="B1164" t="s">
        <v>768</v>
      </c>
      <c r="C1164" s="22">
        <v>8206000000</v>
      </c>
      <c r="D1164" s="20">
        <v>43737</v>
      </c>
      <c r="E1164" t="s">
        <v>1046</v>
      </c>
      <c r="F1164">
        <v>100</v>
      </c>
      <c r="G1164" t="s">
        <v>1047</v>
      </c>
      <c r="H1164">
        <v>102822</v>
      </c>
      <c r="I1164">
        <v>114173</v>
      </c>
      <c r="J1164">
        <v>0</v>
      </c>
      <c r="K1164">
        <v>1005.14</v>
      </c>
      <c r="L1164" t="s">
        <v>1048</v>
      </c>
      <c r="M1164">
        <f t="shared" si="91"/>
        <v>103827.14</v>
      </c>
      <c r="N1164" s="25">
        <f t="shared" si="92"/>
        <v>3.7003812298017649</v>
      </c>
      <c r="O1164" s="19">
        <f t="shared" si="93"/>
        <v>3.8000000000000003</v>
      </c>
      <c r="P1164">
        <v>950</v>
      </c>
      <c r="Q1164">
        <v>0</v>
      </c>
      <c r="R1164">
        <v>0</v>
      </c>
      <c r="S1164">
        <v>950</v>
      </c>
      <c r="T1164">
        <v>5.71</v>
      </c>
      <c r="U1164" t="s">
        <v>1058</v>
      </c>
      <c r="V1164" t="s">
        <v>1059</v>
      </c>
      <c r="W1164" t="s">
        <v>1051</v>
      </c>
      <c r="X1164" t="s">
        <v>1052</v>
      </c>
      <c r="Y1164">
        <v>3842</v>
      </c>
      <c r="Z1164">
        <v>0</v>
      </c>
      <c r="AA1164">
        <v>0</v>
      </c>
      <c r="AB1164">
        <f t="shared" si="94"/>
        <v>3842</v>
      </c>
      <c r="AC1164">
        <v>0</v>
      </c>
      <c r="AD1164">
        <v>21724</v>
      </c>
      <c r="AE1164">
        <v>13</v>
      </c>
      <c r="AF1164">
        <v>0</v>
      </c>
      <c r="AG1164">
        <v>0</v>
      </c>
      <c r="AH1164">
        <v>3855</v>
      </c>
    </row>
    <row r="1165" spans="1:34" x14ac:dyDescent="0.25">
      <c r="A1165" t="str">
        <f t="shared" si="90"/>
        <v>SBOU15404373918109090</v>
      </c>
      <c r="B1165" t="s">
        <v>773</v>
      </c>
      <c r="C1165" s="22">
        <v>3918109090</v>
      </c>
      <c r="D1165" s="20">
        <v>43728</v>
      </c>
      <c r="E1165" t="s">
        <v>1046</v>
      </c>
      <c r="F1165">
        <v>100</v>
      </c>
      <c r="G1165" t="s">
        <v>1047</v>
      </c>
      <c r="H1165">
        <v>20048</v>
      </c>
      <c r="I1165">
        <v>22261.68</v>
      </c>
      <c r="J1165">
        <v>0</v>
      </c>
      <c r="K1165">
        <v>593</v>
      </c>
      <c r="L1165" t="s">
        <v>1048</v>
      </c>
      <c r="M1165">
        <f t="shared" si="91"/>
        <v>20641</v>
      </c>
      <c r="N1165" s="25">
        <f t="shared" si="92"/>
        <v>6.501622983382588</v>
      </c>
      <c r="O1165" s="19">
        <f t="shared" si="93"/>
        <v>6.6</v>
      </c>
      <c r="P1165">
        <v>300</v>
      </c>
      <c r="Q1165">
        <v>0</v>
      </c>
      <c r="R1165">
        <v>0</v>
      </c>
      <c r="S1165">
        <v>300</v>
      </c>
      <c r="T1165">
        <v>1.1100000000000001</v>
      </c>
      <c r="U1165" t="s">
        <v>1056</v>
      </c>
      <c r="V1165" t="s">
        <v>1057</v>
      </c>
      <c r="W1165" t="s">
        <v>1051</v>
      </c>
      <c r="X1165" t="s">
        <v>1052</v>
      </c>
      <c r="Y1165">
        <v>1342</v>
      </c>
      <c r="Z1165">
        <v>0</v>
      </c>
      <c r="AA1165">
        <v>0</v>
      </c>
      <c r="AB1165">
        <f t="shared" si="94"/>
        <v>1342</v>
      </c>
      <c r="AC1165">
        <v>0</v>
      </c>
      <c r="AD1165">
        <v>4457</v>
      </c>
      <c r="AE1165">
        <v>25</v>
      </c>
      <c r="AF1165">
        <v>0</v>
      </c>
      <c r="AG1165">
        <v>0</v>
      </c>
      <c r="AH1165">
        <v>1367</v>
      </c>
    </row>
    <row r="1166" spans="1:34" x14ac:dyDescent="0.25">
      <c r="A1166" t="str">
        <f t="shared" si="90"/>
        <v>SBOU15405713918109090</v>
      </c>
      <c r="B1166" t="s">
        <v>774</v>
      </c>
      <c r="C1166" s="22">
        <v>3918109090</v>
      </c>
      <c r="D1166" s="20">
        <v>43728</v>
      </c>
      <c r="E1166" t="s">
        <v>1046</v>
      </c>
      <c r="F1166">
        <v>100</v>
      </c>
      <c r="G1166" t="s">
        <v>1047</v>
      </c>
      <c r="H1166">
        <v>22166</v>
      </c>
      <c r="I1166">
        <v>24613.68</v>
      </c>
      <c r="J1166">
        <v>0</v>
      </c>
      <c r="K1166">
        <v>593.11</v>
      </c>
      <c r="L1166" t="s">
        <v>1048</v>
      </c>
      <c r="M1166">
        <f t="shared" si="91"/>
        <v>22759.11</v>
      </c>
      <c r="N1166" s="25">
        <f t="shared" si="92"/>
        <v>6.4984966459584754</v>
      </c>
      <c r="O1166" s="19">
        <f t="shared" si="93"/>
        <v>6.5</v>
      </c>
      <c r="P1166">
        <v>300</v>
      </c>
      <c r="Q1166">
        <v>0</v>
      </c>
      <c r="R1166">
        <v>0</v>
      </c>
      <c r="S1166">
        <v>300</v>
      </c>
      <c r="T1166">
        <v>1.23</v>
      </c>
      <c r="U1166" t="s">
        <v>1056</v>
      </c>
      <c r="V1166" t="s">
        <v>1057</v>
      </c>
      <c r="W1166" t="s">
        <v>1051</v>
      </c>
      <c r="X1166" t="s">
        <v>1052</v>
      </c>
      <c r="Y1166">
        <v>1479</v>
      </c>
      <c r="Z1166">
        <v>0</v>
      </c>
      <c r="AA1166">
        <v>0</v>
      </c>
      <c r="AB1166">
        <f t="shared" si="94"/>
        <v>1479</v>
      </c>
      <c r="AC1166">
        <v>0</v>
      </c>
      <c r="AD1166">
        <v>4908</v>
      </c>
      <c r="AE1166">
        <v>21</v>
      </c>
      <c r="AF1166">
        <v>0</v>
      </c>
      <c r="AG1166">
        <v>0</v>
      </c>
      <c r="AH1166">
        <v>1500</v>
      </c>
    </row>
    <row r="1167" spans="1:34" x14ac:dyDescent="0.25">
      <c r="A1167" t="str">
        <f t="shared" si="90"/>
        <v>SBOU15406273918109090</v>
      </c>
      <c r="B1167" t="s">
        <v>775</v>
      </c>
      <c r="C1167" s="22">
        <v>3918109090</v>
      </c>
      <c r="D1167" s="20">
        <v>43731</v>
      </c>
      <c r="E1167" t="s">
        <v>1046</v>
      </c>
      <c r="F1167">
        <v>100</v>
      </c>
      <c r="G1167" t="s">
        <v>1047</v>
      </c>
      <c r="H1167">
        <v>19926</v>
      </c>
      <c r="I1167">
        <v>22125.360000000001</v>
      </c>
      <c r="J1167">
        <v>0</v>
      </c>
      <c r="K1167">
        <v>593</v>
      </c>
      <c r="L1167" t="s">
        <v>1048</v>
      </c>
      <c r="M1167">
        <f t="shared" si="91"/>
        <v>20519</v>
      </c>
      <c r="N1167" s="25">
        <f t="shared" si="92"/>
        <v>6.5012914859398609</v>
      </c>
      <c r="O1167" s="19">
        <f t="shared" si="93"/>
        <v>6.6</v>
      </c>
      <c r="P1167">
        <v>300</v>
      </c>
      <c r="Q1167">
        <v>0</v>
      </c>
      <c r="R1167">
        <v>0</v>
      </c>
      <c r="S1167">
        <v>300</v>
      </c>
      <c r="T1167">
        <v>1.1100000000000001</v>
      </c>
      <c r="U1167" t="s">
        <v>1056</v>
      </c>
      <c r="V1167" t="s">
        <v>1057</v>
      </c>
      <c r="W1167" t="s">
        <v>1051</v>
      </c>
      <c r="X1167" t="s">
        <v>1052</v>
      </c>
      <c r="Y1167">
        <v>1334</v>
      </c>
      <c r="Z1167">
        <v>0</v>
      </c>
      <c r="AA1167">
        <v>0</v>
      </c>
      <c r="AB1167">
        <f t="shared" si="94"/>
        <v>1334</v>
      </c>
      <c r="AC1167">
        <v>0</v>
      </c>
      <c r="AD1167">
        <v>4431</v>
      </c>
      <c r="AE1167">
        <v>21</v>
      </c>
      <c r="AF1167">
        <v>0</v>
      </c>
      <c r="AG1167">
        <v>0</v>
      </c>
      <c r="AH1167">
        <v>1355</v>
      </c>
    </row>
    <row r="1168" spans="1:34" x14ac:dyDescent="0.25">
      <c r="A1168" t="str">
        <f t="shared" si="90"/>
        <v>SUDU14074958206000000</v>
      </c>
      <c r="B1168" t="s">
        <v>790</v>
      </c>
      <c r="C1168" s="22">
        <v>8206000000</v>
      </c>
      <c r="D1168" s="20">
        <v>43738</v>
      </c>
      <c r="E1168" t="s">
        <v>1046</v>
      </c>
      <c r="F1168">
        <v>100</v>
      </c>
      <c r="G1168" t="s">
        <v>1047</v>
      </c>
      <c r="H1168">
        <v>29808</v>
      </c>
      <c r="I1168">
        <v>33099</v>
      </c>
      <c r="J1168">
        <v>0</v>
      </c>
      <c r="K1168">
        <v>516.49</v>
      </c>
      <c r="L1168" t="s">
        <v>1048</v>
      </c>
      <c r="M1168">
        <f t="shared" si="91"/>
        <v>30324.49</v>
      </c>
      <c r="N1168" s="25">
        <f t="shared" si="92"/>
        <v>3.6999797853154335</v>
      </c>
      <c r="O1168" s="19">
        <f t="shared" si="93"/>
        <v>3.7</v>
      </c>
      <c r="P1168">
        <v>950</v>
      </c>
      <c r="Q1168">
        <v>0</v>
      </c>
      <c r="R1168">
        <v>0</v>
      </c>
      <c r="S1168">
        <v>950</v>
      </c>
      <c r="T1168">
        <v>1.65</v>
      </c>
      <c r="U1168" t="s">
        <v>1058</v>
      </c>
      <c r="V1168" t="s">
        <v>1059</v>
      </c>
      <c r="W1168" t="s">
        <v>1051</v>
      </c>
      <c r="X1168" t="s">
        <v>1052</v>
      </c>
      <c r="Y1168">
        <v>1122</v>
      </c>
      <c r="Z1168">
        <v>0</v>
      </c>
      <c r="AA1168">
        <v>0</v>
      </c>
      <c r="AB1168">
        <f t="shared" si="94"/>
        <v>1122</v>
      </c>
      <c r="AC1168">
        <v>0</v>
      </c>
      <c r="AD1168">
        <v>6479</v>
      </c>
      <c r="AE1168">
        <v>8</v>
      </c>
      <c r="AF1168">
        <v>0</v>
      </c>
      <c r="AG1168">
        <v>0</v>
      </c>
      <c r="AH1168">
        <v>1130</v>
      </c>
    </row>
    <row r="1169" spans="1:34" x14ac:dyDescent="0.25">
      <c r="A1169" t="str">
        <f t="shared" si="90"/>
        <v>SUDU79943799405109190</v>
      </c>
      <c r="B1169" t="s">
        <v>800</v>
      </c>
      <c r="C1169" s="22">
        <v>9405109190</v>
      </c>
      <c r="D1169" s="20">
        <v>43732</v>
      </c>
      <c r="E1169" t="s">
        <v>1046</v>
      </c>
      <c r="F1169">
        <v>100</v>
      </c>
      <c r="G1169" t="s">
        <v>1047</v>
      </c>
      <c r="H1169">
        <v>7960</v>
      </c>
      <c r="I1169">
        <v>8838.7999999999993</v>
      </c>
      <c r="J1169">
        <v>0</v>
      </c>
      <c r="K1169">
        <v>589.48</v>
      </c>
      <c r="L1169" t="s">
        <v>1048</v>
      </c>
      <c r="M1169">
        <f t="shared" si="91"/>
        <v>8549.48</v>
      </c>
      <c r="N1169" s="25">
        <f t="shared" si="92"/>
        <v>2.561559299512953</v>
      </c>
      <c r="O1169" s="19">
        <f t="shared" si="93"/>
        <v>2.6</v>
      </c>
      <c r="P1169">
        <v>189</v>
      </c>
      <c r="Q1169">
        <v>0</v>
      </c>
      <c r="R1169">
        <v>0</v>
      </c>
      <c r="S1169">
        <v>700</v>
      </c>
      <c r="T1169">
        <v>1.64</v>
      </c>
      <c r="U1169" t="s">
        <v>1049</v>
      </c>
      <c r="V1169" t="s">
        <v>1050</v>
      </c>
      <c r="W1169" t="s">
        <v>1051</v>
      </c>
      <c r="X1169" t="s">
        <v>1052</v>
      </c>
      <c r="Y1169">
        <v>219</v>
      </c>
      <c r="Z1169">
        <v>0</v>
      </c>
      <c r="AA1169">
        <v>0</v>
      </c>
      <c r="AB1169">
        <f t="shared" si="94"/>
        <v>219</v>
      </c>
      <c r="AC1169">
        <v>0</v>
      </c>
      <c r="AD1169">
        <v>1705</v>
      </c>
      <c r="AE1169">
        <v>0</v>
      </c>
      <c r="AF1169">
        <v>0</v>
      </c>
      <c r="AG1169">
        <v>0</v>
      </c>
      <c r="AH1169">
        <v>219</v>
      </c>
    </row>
    <row r="1170" spans="1:34" x14ac:dyDescent="0.25">
      <c r="A1170" t="str">
        <f t="shared" si="90"/>
        <v>SUDU79943798504318090</v>
      </c>
      <c r="B1170" t="s">
        <v>800</v>
      </c>
      <c r="C1170" s="22">
        <v>8504318090</v>
      </c>
      <c r="D1170" s="20">
        <v>43732</v>
      </c>
      <c r="E1170" t="s">
        <v>1046</v>
      </c>
      <c r="F1170">
        <v>100</v>
      </c>
      <c r="G1170" t="s">
        <v>1047</v>
      </c>
      <c r="H1170">
        <v>955</v>
      </c>
      <c r="I1170">
        <v>1060</v>
      </c>
      <c r="J1170">
        <v>0</v>
      </c>
      <c r="K1170">
        <v>589.48</v>
      </c>
      <c r="L1170" t="s">
        <v>1048</v>
      </c>
      <c r="M1170">
        <f t="shared" si="91"/>
        <v>1544.48</v>
      </c>
      <c r="N1170" s="25">
        <f t="shared" si="92"/>
        <v>2.3308815912151664</v>
      </c>
      <c r="O1170" s="19">
        <f t="shared" si="93"/>
        <v>2.4</v>
      </c>
      <c r="P1170">
        <v>23</v>
      </c>
      <c r="Q1170">
        <v>0</v>
      </c>
      <c r="R1170">
        <v>0</v>
      </c>
      <c r="S1170">
        <v>700</v>
      </c>
      <c r="T1170">
        <v>1.64</v>
      </c>
      <c r="U1170" t="s">
        <v>1049</v>
      </c>
      <c r="V1170" t="s">
        <v>1050</v>
      </c>
      <c r="W1170" t="s">
        <v>1051</v>
      </c>
      <c r="X1170" t="s">
        <v>1052</v>
      </c>
      <c r="Y1170">
        <v>36</v>
      </c>
      <c r="Z1170">
        <v>0</v>
      </c>
      <c r="AA1170">
        <v>0</v>
      </c>
      <c r="AB1170">
        <f t="shared" si="94"/>
        <v>36</v>
      </c>
      <c r="AC1170">
        <v>0</v>
      </c>
      <c r="AD1170">
        <v>207</v>
      </c>
      <c r="AE1170">
        <v>0</v>
      </c>
      <c r="AF1170">
        <v>0</v>
      </c>
      <c r="AG1170">
        <v>0</v>
      </c>
      <c r="AH1170">
        <v>36</v>
      </c>
    </row>
    <row r="1171" spans="1:34" x14ac:dyDescent="0.25">
      <c r="A1171" t="str">
        <f t="shared" si="90"/>
        <v>SUDU79943798302420090</v>
      </c>
      <c r="B1171" t="s">
        <v>800</v>
      </c>
      <c r="C1171" s="22">
        <v>8302420090</v>
      </c>
      <c r="D1171" s="20">
        <v>43732</v>
      </c>
      <c r="E1171" t="s">
        <v>1046</v>
      </c>
      <c r="F1171">
        <v>100</v>
      </c>
      <c r="G1171" t="s">
        <v>1047</v>
      </c>
      <c r="H1171">
        <v>20539</v>
      </c>
      <c r="I1171">
        <v>22806.92</v>
      </c>
      <c r="J1171">
        <v>0</v>
      </c>
      <c r="K1171">
        <v>589.48</v>
      </c>
      <c r="L1171" t="s">
        <v>1048</v>
      </c>
      <c r="M1171">
        <f t="shared" si="91"/>
        <v>21128.48</v>
      </c>
      <c r="N1171" s="25">
        <f t="shared" si="92"/>
        <v>2.6788486441050186</v>
      </c>
      <c r="O1171" s="19">
        <f t="shared" si="93"/>
        <v>2.7</v>
      </c>
      <c r="P1171">
        <v>488</v>
      </c>
      <c r="Q1171">
        <v>0</v>
      </c>
      <c r="R1171">
        <v>0</v>
      </c>
      <c r="S1171">
        <v>700</v>
      </c>
      <c r="T1171">
        <v>1.64</v>
      </c>
      <c r="U1171" t="s">
        <v>1049</v>
      </c>
      <c r="V1171" t="s">
        <v>1050</v>
      </c>
      <c r="W1171" t="s">
        <v>1051</v>
      </c>
      <c r="X1171" t="s">
        <v>1052</v>
      </c>
      <c r="Y1171">
        <v>566</v>
      </c>
      <c r="Z1171">
        <v>0</v>
      </c>
      <c r="AA1171">
        <v>0</v>
      </c>
      <c r="AB1171">
        <f t="shared" si="94"/>
        <v>566</v>
      </c>
      <c r="AC1171">
        <v>0</v>
      </c>
      <c r="AD1171">
        <v>4401</v>
      </c>
      <c r="AE1171">
        <v>0</v>
      </c>
      <c r="AF1171">
        <v>0</v>
      </c>
      <c r="AG1171">
        <v>0</v>
      </c>
      <c r="AH1171">
        <v>566</v>
      </c>
    </row>
    <row r="1172" spans="1:34" x14ac:dyDescent="0.25">
      <c r="A1172" t="str">
        <f t="shared" si="90"/>
        <v>TCKU28861003926909790</v>
      </c>
      <c r="B1172" t="s">
        <v>805</v>
      </c>
      <c r="C1172" s="22">
        <v>3926909790</v>
      </c>
      <c r="D1172" s="20">
        <v>43728</v>
      </c>
      <c r="E1172" t="s">
        <v>1046</v>
      </c>
      <c r="F1172">
        <v>100</v>
      </c>
      <c r="G1172" t="s">
        <v>1047</v>
      </c>
      <c r="H1172">
        <v>12086</v>
      </c>
      <c r="I1172">
        <v>13420.8</v>
      </c>
      <c r="J1172">
        <v>0</v>
      </c>
      <c r="K1172">
        <v>561.94000000000005</v>
      </c>
      <c r="L1172" t="s">
        <v>1048</v>
      </c>
      <c r="M1172">
        <f t="shared" si="91"/>
        <v>12647.94</v>
      </c>
      <c r="N1172" s="25">
        <f t="shared" si="92"/>
        <v>6.3962985276653743</v>
      </c>
      <c r="O1172" s="19">
        <f t="shared" si="93"/>
        <v>6.3999999999999995</v>
      </c>
      <c r="P1172">
        <v>615</v>
      </c>
      <c r="Q1172">
        <v>0</v>
      </c>
      <c r="R1172">
        <v>0</v>
      </c>
      <c r="S1172">
        <v>950</v>
      </c>
      <c r="T1172">
        <v>1.04</v>
      </c>
      <c r="U1172" t="s">
        <v>1058</v>
      </c>
      <c r="V1172" t="s">
        <v>1059</v>
      </c>
      <c r="W1172" t="s">
        <v>1051</v>
      </c>
      <c r="X1172" t="s">
        <v>1052</v>
      </c>
      <c r="Y1172">
        <v>809</v>
      </c>
      <c r="Z1172">
        <v>0</v>
      </c>
      <c r="AA1172">
        <v>4</v>
      </c>
      <c r="AB1172">
        <f t="shared" si="94"/>
        <v>813</v>
      </c>
      <c r="AC1172">
        <v>0</v>
      </c>
      <c r="AD1172">
        <v>2776</v>
      </c>
      <c r="AE1172">
        <v>8</v>
      </c>
      <c r="AF1172">
        <v>0</v>
      </c>
      <c r="AG1172">
        <v>0</v>
      </c>
      <c r="AH1172">
        <v>821</v>
      </c>
    </row>
    <row r="1173" spans="1:34" x14ac:dyDescent="0.25">
      <c r="A1173" t="str">
        <f t="shared" si="90"/>
        <v>TCKU28861008302415000</v>
      </c>
      <c r="B1173" t="s">
        <v>805</v>
      </c>
      <c r="C1173" s="22">
        <v>8302415000</v>
      </c>
      <c r="D1173" s="20">
        <v>43728</v>
      </c>
      <c r="E1173" t="s">
        <v>1046</v>
      </c>
      <c r="F1173">
        <v>100</v>
      </c>
      <c r="G1173" t="s">
        <v>1047</v>
      </c>
      <c r="H1173">
        <v>549</v>
      </c>
      <c r="I1173">
        <v>609.6</v>
      </c>
      <c r="J1173">
        <v>0</v>
      </c>
      <c r="K1173">
        <v>561.94000000000005</v>
      </c>
      <c r="L1173" t="s">
        <v>1048</v>
      </c>
      <c r="M1173">
        <f t="shared" si="91"/>
        <v>1110.94</v>
      </c>
      <c r="N1173" s="25">
        <f t="shared" si="92"/>
        <v>1.3502079320215312</v>
      </c>
      <c r="O1173" s="19">
        <f t="shared" si="93"/>
        <v>1.4000000000000001</v>
      </c>
      <c r="P1173">
        <v>28</v>
      </c>
      <c r="Q1173">
        <v>0</v>
      </c>
      <c r="R1173">
        <v>0</v>
      </c>
      <c r="S1173">
        <v>950</v>
      </c>
      <c r="T1173">
        <v>1.04</v>
      </c>
      <c r="U1173" t="s">
        <v>1058</v>
      </c>
      <c r="V1173" t="s">
        <v>1059</v>
      </c>
      <c r="W1173" t="s">
        <v>1051</v>
      </c>
      <c r="X1173" t="s">
        <v>1052</v>
      </c>
      <c r="Y1173">
        <v>15</v>
      </c>
      <c r="Z1173">
        <v>0</v>
      </c>
      <c r="AA1173">
        <v>0</v>
      </c>
      <c r="AB1173">
        <f t="shared" si="94"/>
        <v>15</v>
      </c>
      <c r="AC1173">
        <v>0</v>
      </c>
      <c r="AD1173">
        <v>122</v>
      </c>
      <c r="AE1173">
        <v>0</v>
      </c>
      <c r="AF1173">
        <v>0</v>
      </c>
      <c r="AG1173">
        <v>0</v>
      </c>
      <c r="AH1173">
        <v>15</v>
      </c>
    </row>
    <row r="1174" spans="1:34" x14ac:dyDescent="0.25">
      <c r="A1174" t="str">
        <f t="shared" si="90"/>
        <v>TCKU28861006303929090</v>
      </c>
      <c r="B1174" t="s">
        <v>805</v>
      </c>
      <c r="C1174" s="22">
        <v>6303929090</v>
      </c>
      <c r="D1174" s="20">
        <v>43728</v>
      </c>
      <c r="E1174" t="s">
        <v>1046</v>
      </c>
      <c r="F1174">
        <v>100</v>
      </c>
      <c r="G1174" t="s">
        <v>1047</v>
      </c>
      <c r="H1174">
        <v>6030</v>
      </c>
      <c r="I1174">
        <v>6696</v>
      </c>
      <c r="J1174">
        <v>0</v>
      </c>
      <c r="K1174">
        <v>561.94000000000005</v>
      </c>
      <c r="L1174" t="s">
        <v>1048</v>
      </c>
      <c r="M1174">
        <f t="shared" si="91"/>
        <v>6591.9400000000005</v>
      </c>
      <c r="N1174" s="25">
        <f t="shared" si="92"/>
        <v>11.301680537140811</v>
      </c>
      <c r="O1174" s="19">
        <f t="shared" si="93"/>
        <v>11.4</v>
      </c>
      <c r="P1174">
        <v>307</v>
      </c>
      <c r="Q1174">
        <v>0</v>
      </c>
      <c r="R1174">
        <v>0</v>
      </c>
      <c r="S1174">
        <v>950</v>
      </c>
      <c r="T1174">
        <v>1.04</v>
      </c>
      <c r="U1174" t="s">
        <v>1058</v>
      </c>
      <c r="V1174" t="s">
        <v>1059</v>
      </c>
      <c r="W1174" t="s">
        <v>1051</v>
      </c>
      <c r="X1174" t="s">
        <v>1052</v>
      </c>
      <c r="Y1174">
        <v>745</v>
      </c>
      <c r="Z1174">
        <v>0</v>
      </c>
      <c r="AA1174">
        <v>0</v>
      </c>
      <c r="AB1174">
        <f t="shared" si="94"/>
        <v>745</v>
      </c>
      <c r="AC1174">
        <v>0</v>
      </c>
      <c r="AD1174">
        <v>1453</v>
      </c>
      <c r="AE1174">
        <v>0</v>
      </c>
      <c r="AF1174">
        <v>0</v>
      </c>
      <c r="AG1174">
        <v>0</v>
      </c>
      <c r="AH1174">
        <v>745</v>
      </c>
    </row>
    <row r="1175" spans="1:34" x14ac:dyDescent="0.25">
      <c r="A1175" t="str">
        <f t="shared" si="90"/>
        <v>TCKU38277133918109090</v>
      </c>
      <c r="B1175" t="s">
        <v>807</v>
      </c>
      <c r="C1175" s="22">
        <v>3918109090</v>
      </c>
      <c r="D1175" s="20">
        <v>43738</v>
      </c>
      <c r="E1175" t="s">
        <v>1046</v>
      </c>
      <c r="F1175">
        <v>100</v>
      </c>
      <c r="G1175" t="s">
        <v>1055</v>
      </c>
      <c r="H1175">
        <v>20597</v>
      </c>
      <c r="I1175">
        <v>161562.62</v>
      </c>
      <c r="J1175">
        <v>0</v>
      </c>
      <c r="K1175">
        <v>612.03</v>
      </c>
      <c r="L1175" t="s">
        <v>1048</v>
      </c>
      <c r="M1175">
        <f t="shared" si="91"/>
        <v>21209.03</v>
      </c>
      <c r="N1175" s="25">
        <f t="shared" si="92"/>
        <v>6.5019475195235241</v>
      </c>
      <c r="O1175" s="19">
        <f t="shared" si="93"/>
        <v>6.6</v>
      </c>
      <c r="P1175">
        <v>700</v>
      </c>
      <c r="Q1175">
        <v>0</v>
      </c>
      <c r="R1175">
        <v>0</v>
      </c>
      <c r="S1175">
        <v>700</v>
      </c>
      <c r="T1175">
        <v>8.08</v>
      </c>
      <c r="U1175" t="s">
        <v>1063</v>
      </c>
      <c r="V1175" t="s">
        <v>1050</v>
      </c>
      <c r="W1175" t="s">
        <v>1051</v>
      </c>
      <c r="X1175" t="s">
        <v>1052</v>
      </c>
      <c r="Y1175">
        <v>1379</v>
      </c>
      <c r="Z1175">
        <v>0</v>
      </c>
      <c r="AA1175">
        <v>0</v>
      </c>
      <c r="AB1175">
        <f t="shared" si="94"/>
        <v>1379</v>
      </c>
      <c r="AC1175">
        <v>0</v>
      </c>
      <c r="AD1175">
        <v>4658</v>
      </c>
      <c r="AE1175">
        <v>0</v>
      </c>
      <c r="AF1175">
        <v>0</v>
      </c>
      <c r="AG1175">
        <v>0</v>
      </c>
      <c r="AH1175">
        <v>1379</v>
      </c>
    </row>
    <row r="1176" spans="1:34" x14ac:dyDescent="0.25">
      <c r="A1176" t="str">
        <f t="shared" si="90"/>
        <v>TCKU43874558516299100</v>
      </c>
      <c r="B1176" t="s">
        <v>810</v>
      </c>
      <c r="C1176" s="22">
        <v>8516299100</v>
      </c>
      <c r="D1176" s="20">
        <v>43731</v>
      </c>
      <c r="E1176" t="s">
        <v>1046</v>
      </c>
      <c r="F1176">
        <v>100</v>
      </c>
      <c r="G1176" t="s">
        <v>1047</v>
      </c>
      <c r="H1176">
        <v>30860</v>
      </c>
      <c r="I1176">
        <v>34266.94</v>
      </c>
      <c r="J1176">
        <v>0</v>
      </c>
      <c r="K1176">
        <v>904.54</v>
      </c>
      <c r="L1176" t="s">
        <v>1048</v>
      </c>
      <c r="M1176">
        <f t="shared" si="91"/>
        <v>31764.54</v>
      </c>
      <c r="N1176" s="25">
        <f t="shared" si="92"/>
        <v>2.7011252169872444</v>
      </c>
      <c r="O1176" s="19">
        <f t="shared" si="93"/>
        <v>2.8000000000000003</v>
      </c>
      <c r="P1176">
        <v>300</v>
      </c>
      <c r="Q1176">
        <v>0</v>
      </c>
      <c r="R1176">
        <v>0</v>
      </c>
      <c r="S1176">
        <v>300</v>
      </c>
      <c r="T1176">
        <v>1.71</v>
      </c>
      <c r="U1176" t="s">
        <v>1056</v>
      </c>
      <c r="V1176" t="s">
        <v>1057</v>
      </c>
      <c r="W1176" t="s">
        <v>1051</v>
      </c>
      <c r="X1176" t="s">
        <v>1052</v>
      </c>
      <c r="Y1176">
        <v>858</v>
      </c>
      <c r="Z1176">
        <v>0</v>
      </c>
      <c r="AA1176">
        <v>0</v>
      </c>
      <c r="AB1176">
        <f t="shared" si="94"/>
        <v>858</v>
      </c>
      <c r="AC1176">
        <v>0</v>
      </c>
      <c r="AD1176">
        <v>6585</v>
      </c>
      <c r="AE1176">
        <v>7</v>
      </c>
      <c r="AF1176">
        <v>0</v>
      </c>
      <c r="AG1176">
        <v>0</v>
      </c>
      <c r="AH1176">
        <v>865</v>
      </c>
    </row>
    <row r="1177" spans="1:34" x14ac:dyDescent="0.25">
      <c r="A1177" t="str">
        <f t="shared" si="90"/>
        <v>TCKU45057958516299900</v>
      </c>
      <c r="B1177" t="s">
        <v>811</v>
      </c>
      <c r="C1177" s="22">
        <v>8516299900</v>
      </c>
      <c r="D1177" s="20">
        <v>43731</v>
      </c>
      <c r="E1177" t="s">
        <v>1046</v>
      </c>
      <c r="F1177">
        <v>100</v>
      </c>
      <c r="G1177" t="s">
        <v>1047</v>
      </c>
      <c r="H1177">
        <v>16210</v>
      </c>
      <c r="I1177">
        <v>18000</v>
      </c>
      <c r="J1177">
        <v>0</v>
      </c>
      <c r="K1177">
        <v>904.66</v>
      </c>
      <c r="L1177" t="s">
        <v>1048</v>
      </c>
      <c r="M1177">
        <f t="shared" si="91"/>
        <v>17114.66</v>
      </c>
      <c r="N1177" s="25">
        <f t="shared" si="92"/>
        <v>2.6293248010769714</v>
      </c>
      <c r="O1177" s="19">
        <f t="shared" si="93"/>
        <v>2.7</v>
      </c>
      <c r="P1177">
        <v>147</v>
      </c>
      <c r="Q1177">
        <v>0</v>
      </c>
      <c r="R1177">
        <v>0</v>
      </c>
      <c r="S1177">
        <v>300</v>
      </c>
      <c r="T1177">
        <v>1.84</v>
      </c>
      <c r="U1177" t="s">
        <v>1074</v>
      </c>
      <c r="V1177" t="s">
        <v>1057</v>
      </c>
      <c r="W1177" t="s">
        <v>1051</v>
      </c>
      <c r="X1177" t="s">
        <v>1052</v>
      </c>
      <c r="Y1177">
        <v>450</v>
      </c>
      <c r="Z1177">
        <v>0</v>
      </c>
      <c r="AA1177">
        <v>0</v>
      </c>
      <c r="AB1177">
        <f t="shared" si="94"/>
        <v>450</v>
      </c>
      <c r="AC1177">
        <v>0</v>
      </c>
      <c r="AD1177">
        <v>3450</v>
      </c>
      <c r="AE1177">
        <v>8</v>
      </c>
      <c r="AF1177">
        <v>0</v>
      </c>
      <c r="AG1177">
        <v>0</v>
      </c>
      <c r="AH1177">
        <v>458</v>
      </c>
    </row>
    <row r="1178" spans="1:34" x14ac:dyDescent="0.25">
      <c r="A1178" t="str">
        <f t="shared" si="90"/>
        <v>TCKU45057958516295000</v>
      </c>
      <c r="B1178" t="s">
        <v>811</v>
      </c>
      <c r="C1178" s="22">
        <v>8516295000</v>
      </c>
      <c r="D1178" s="20">
        <v>43731</v>
      </c>
      <c r="E1178" t="s">
        <v>1046</v>
      </c>
      <c r="F1178">
        <v>100</v>
      </c>
      <c r="G1178" t="s">
        <v>1047</v>
      </c>
      <c r="H1178">
        <v>16841</v>
      </c>
      <c r="I1178">
        <v>18700</v>
      </c>
      <c r="J1178">
        <v>0</v>
      </c>
      <c r="K1178">
        <v>904.66</v>
      </c>
      <c r="L1178" t="s">
        <v>1048</v>
      </c>
      <c r="M1178">
        <f t="shared" si="91"/>
        <v>17745.66</v>
      </c>
      <c r="N1178" s="25">
        <f t="shared" si="92"/>
        <v>2.6316293674058895</v>
      </c>
      <c r="O1178" s="19">
        <f t="shared" si="93"/>
        <v>2.7</v>
      </c>
      <c r="P1178">
        <v>153</v>
      </c>
      <c r="Q1178">
        <v>0</v>
      </c>
      <c r="R1178">
        <v>0</v>
      </c>
      <c r="S1178">
        <v>300</v>
      </c>
      <c r="T1178">
        <v>1.84</v>
      </c>
      <c r="U1178" t="s">
        <v>1074</v>
      </c>
      <c r="V1178" t="s">
        <v>1057</v>
      </c>
      <c r="W1178" t="s">
        <v>1051</v>
      </c>
      <c r="X1178" t="s">
        <v>1052</v>
      </c>
      <c r="Y1178">
        <v>467</v>
      </c>
      <c r="Z1178">
        <v>0</v>
      </c>
      <c r="AA1178">
        <v>0</v>
      </c>
      <c r="AB1178">
        <f t="shared" si="94"/>
        <v>467</v>
      </c>
      <c r="AC1178">
        <v>0</v>
      </c>
      <c r="AD1178">
        <v>3584</v>
      </c>
      <c r="AE1178">
        <v>0</v>
      </c>
      <c r="AF1178">
        <v>0</v>
      </c>
      <c r="AG1178">
        <v>0</v>
      </c>
      <c r="AH1178">
        <v>467</v>
      </c>
    </row>
    <row r="1179" spans="1:34" x14ac:dyDescent="0.25">
      <c r="A1179" t="str">
        <f t="shared" si="90"/>
        <v>TCKU46316643918900090</v>
      </c>
      <c r="B1179" t="s">
        <v>812</v>
      </c>
      <c r="C1179" s="22">
        <v>3918900090</v>
      </c>
      <c r="D1179" s="20">
        <v>43738</v>
      </c>
      <c r="E1179" t="s">
        <v>1046</v>
      </c>
      <c r="F1179">
        <v>100</v>
      </c>
      <c r="G1179" t="s">
        <v>1047</v>
      </c>
      <c r="H1179">
        <v>19063</v>
      </c>
      <c r="I1179">
        <v>21168</v>
      </c>
      <c r="J1179">
        <v>0</v>
      </c>
      <c r="K1179">
        <v>903.95</v>
      </c>
      <c r="L1179" t="s">
        <v>1048</v>
      </c>
      <c r="M1179">
        <f t="shared" si="91"/>
        <v>19966.95</v>
      </c>
      <c r="N1179" s="25">
        <f t="shared" si="92"/>
        <v>6.5007424769431488</v>
      </c>
      <c r="O1179" s="19">
        <f t="shared" si="93"/>
        <v>6.6</v>
      </c>
      <c r="P1179">
        <v>300</v>
      </c>
      <c r="Q1179">
        <v>0</v>
      </c>
      <c r="R1179">
        <v>0</v>
      </c>
      <c r="S1179">
        <v>300</v>
      </c>
      <c r="T1179">
        <v>1.06</v>
      </c>
      <c r="U1179" t="s">
        <v>1056</v>
      </c>
      <c r="V1179" t="s">
        <v>1057</v>
      </c>
      <c r="W1179" t="s">
        <v>1051</v>
      </c>
      <c r="X1179" t="s">
        <v>1052</v>
      </c>
      <c r="Y1179">
        <v>1298</v>
      </c>
      <c r="Z1179">
        <v>0</v>
      </c>
      <c r="AA1179">
        <v>0</v>
      </c>
      <c r="AB1179">
        <f t="shared" si="94"/>
        <v>1298</v>
      </c>
      <c r="AC1179">
        <v>0</v>
      </c>
      <c r="AD1179">
        <v>4313</v>
      </c>
      <c r="AE1179">
        <v>25</v>
      </c>
      <c r="AF1179">
        <v>0</v>
      </c>
      <c r="AG1179">
        <v>0</v>
      </c>
      <c r="AH1179">
        <v>1323</v>
      </c>
    </row>
    <row r="1180" spans="1:34" x14ac:dyDescent="0.25">
      <c r="A1180" t="str">
        <f t="shared" si="90"/>
        <v>TCKU48508688516299100</v>
      </c>
      <c r="B1180" t="s">
        <v>813</v>
      </c>
      <c r="C1180" s="22">
        <v>8516299100</v>
      </c>
      <c r="D1180" s="20">
        <v>43731</v>
      </c>
      <c r="E1180" t="s">
        <v>1046</v>
      </c>
      <c r="F1180">
        <v>100</v>
      </c>
      <c r="G1180" t="s">
        <v>1047</v>
      </c>
      <c r="H1180">
        <v>28563</v>
      </c>
      <c r="I1180">
        <v>31716</v>
      </c>
      <c r="J1180">
        <v>0</v>
      </c>
      <c r="K1180">
        <v>904.43</v>
      </c>
      <c r="L1180" t="s">
        <v>1048</v>
      </c>
      <c r="M1180">
        <f t="shared" si="91"/>
        <v>29467.43</v>
      </c>
      <c r="N1180" s="25">
        <f t="shared" si="92"/>
        <v>2.7012874892720538</v>
      </c>
      <c r="O1180" s="19">
        <f t="shared" si="93"/>
        <v>2.8000000000000003</v>
      </c>
      <c r="P1180">
        <v>300</v>
      </c>
      <c r="Q1180">
        <v>0</v>
      </c>
      <c r="R1180">
        <v>0</v>
      </c>
      <c r="S1180">
        <v>300</v>
      </c>
      <c r="T1180">
        <v>1.59</v>
      </c>
      <c r="U1180" t="s">
        <v>1056</v>
      </c>
      <c r="V1180" t="s">
        <v>1057</v>
      </c>
      <c r="W1180" t="s">
        <v>1051</v>
      </c>
      <c r="X1180" t="s">
        <v>1052</v>
      </c>
      <c r="Y1180">
        <v>796</v>
      </c>
      <c r="Z1180">
        <v>0</v>
      </c>
      <c r="AA1180">
        <v>0</v>
      </c>
      <c r="AB1180">
        <f t="shared" si="94"/>
        <v>796</v>
      </c>
      <c r="AC1180">
        <v>0</v>
      </c>
      <c r="AD1180">
        <v>6113</v>
      </c>
      <c r="AE1180">
        <v>8</v>
      </c>
      <c r="AF1180">
        <v>0</v>
      </c>
      <c r="AG1180">
        <v>0</v>
      </c>
      <c r="AH1180">
        <v>804</v>
      </c>
    </row>
    <row r="1181" spans="1:34" x14ac:dyDescent="0.25">
      <c r="A1181" t="str">
        <f t="shared" si="90"/>
        <v>TCKU67174698419899800</v>
      </c>
      <c r="B1181" t="s">
        <v>818</v>
      </c>
      <c r="C1181" s="22">
        <v>8419899800</v>
      </c>
      <c r="D1181" s="20">
        <v>43728</v>
      </c>
      <c r="E1181" t="s">
        <v>1046</v>
      </c>
      <c r="F1181">
        <v>100</v>
      </c>
      <c r="G1181" t="s">
        <v>1047</v>
      </c>
      <c r="H1181">
        <v>68812</v>
      </c>
      <c r="I1181">
        <v>76408.960000000006</v>
      </c>
      <c r="J1181">
        <v>0</v>
      </c>
      <c r="K1181">
        <v>1003.44</v>
      </c>
      <c r="L1181" t="s">
        <v>1048</v>
      </c>
      <c r="M1181">
        <f t="shared" si="91"/>
        <v>69815.44</v>
      </c>
      <c r="N1181" s="25">
        <f t="shared" si="92"/>
        <v>2.4006151074891169</v>
      </c>
      <c r="O1181" s="19">
        <f t="shared" si="93"/>
        <v>2.5</v>
      </c>
      <c r="P1181">
        <v>950</v>
      </c>
      <c r="Q1181">
        <v>0</v>
      </c>
      <c r="R1181">
        <v>0</v>
      </c>
      <c r="S1181">
        <v>950</v>
      </c>
      <c r="T1181">
        <v>3.82</v>
      </c>
      <c r="U1181" t="s">
        <v>1058</v>
      </c>
      <c r="V1181" t="s">
        <v>1059</v>
      </c>
      <c r="W1181" t="s">
        <v>1051</v>
      </c>
      <c r="X1181" t="s">
        <v>1052</v>
      </c>
      <c r="Y1181">
        <v>1676</v>
      </c>
      <c r="Z1181">
        <v>0</v>
      </c>
      <c r="AA1181">
        <v>0</v>
      </c>
      <c r="AB1181">
        <f t="shared" si="94"/>
        <v>1676</v>
      </c>
      <c r="AC1181">
        <v>0</v>
      </c>
      <c r="AD1181">
        <v>14488</v>
      </c>
      <c r="AE1181">
        <v>13</v>
      </c>
      <c r="AF1181">
        <v>0</v>
      </c>
      <c r="AG1181">
        <v>0</v>
      </c>
      <c r="AH1181">
        <v>1689</v>
      </c>
    </row>
    <row r="1182" spans="1:34" x14ac:dyDescent="0.25">
      <c r="A1182" t="str">
        <f t="shared" si="90"/>
        <v>TCLU40926417610909000</v>
      </c>
      <c r="B1182" t="s">
        <v>832</v>
      </c>
      <c r="C1182" s="22">
        <v>7610909000</v>
      </c>
      <c r="D1182" s="20">
        <v>43726</v>
      </c>
      <c r="E1182" t="s">
        <v>1046</v>
      </c>
      <c r="F1182">
        <v>100</v>
      </c>
      <c r="G1182" t="s">
        <v>1047</v>
      </c>
      <c r="H1182">
        <v>23231</v>
      </c>
      <c r="I1182">
        <v>25795.98</v>
      </c>
      <c r="J1182">
        <v>0</v>
      </c>
      <c r="K1182">
        <v>986.16</v>
      </c>
      <c r="L1182" t="s">
        <v>1048</v>
      </c>
      <c r="M1182">
        <f t="shared" si="91"/>
        <v>24217.16</v>
      </c>
      <c r="N1182" s="25">
        <f t="shared" si="92"/>
        <v>5.9998777726207368</v>
      </c>
      <c r="O1182" s="19">
        <f t="shared" si="93"/>
        <v>6</v>
      </c>
      <c r="P1182">
        <v>700</v>
      </c>
      <c r="Q1182">
        <v>0</v>
      </c>
      <c r="R1182">
        <v>0</v>
      </c>
      <c r="S1182">
        <v>700</v>
      </c>
      <c r="T1182">
        <v>1.29</v>
      </c>
      <c r="U1182" t="s">
        <v>1066</v>
      </c>
      <c r="V1182" t="s">
        <v>1050</v>
      </c>
      <c r="W1182" t="s">
        <v>1051</v>
      </c>
      <c r="X1182" t="s">
        <v>1052</v>
      </c>
      <c r="Y1182">
        <v>1453</v>
      </c>
      <c r="Z1182">
        <v>0</v>
      </c>
      <c r="AA1182">
        <v>0</v>
      </c>
      <c r="AB1182">
        <f t="shared" si="94"/>
        <v>1453</v>
      </c>
      <c r="AC1182">
        <v>0</v>
      </c>
      <c r="AD1182">
        <v>5274</v>
      </c>
      <c r="AE1182">
        <v>0</v>
      </c>
      <c r="AF1182">
        <v>0</v>
      </c>
      <c r="AG1182">
        <v>0</v>
      </c>
      <c r="AH1182">
        <v>1453</v>
      </c>
    </row>
    <row r="1183" spans="1:34" x14ac:dyDescent="0.25">
      <c r="A1183" t="str">
        <f t="shared" si="90"/>
        <v>TCLU41099298539500000</v>
      </c>
      <c r="B1183" t="s">
        <v>833</v>
      </c>
      <c r="C1183" s="22">
        <v>8539500000</v>
      </c>
      <c r="D1183" s="20">
        <v>43726</v>
      </c>
      <c r="E1183" t="s">
        <v>1046</v>
      </c>
      <c r="F1183">
        <v>100</v>
      </c>
      <c r="G1183" t="s">
        <v>1047</v>
      </c>
      <c r="H1183">
        <v>116485</v>
      </c>
      <c r="I1183">
        <v>129345.12</v>
      </c>
      <c r="J1183">
        <v>0</v>
      </c>
      <c r="K1183">
        <v>990.83</v>
      </c>
      <c r="L1183" t="s">
        <v>1048</v>
      </c>
      <c r="M1183">
        <f t="shared" si="91"/>
        <v>117475.83</v>
      </c>
      <c r="N1183" s="25">
        <f t="shared" si="92"/>
        <v>3.7003356349982801</v>
      </c>
      <c r="O1183" s="19">
        <f t="shared" si="93"/>
        <v>3.8000000000000003</v>
      </c>
      <c r="P1183">
        <v>700</v>
      </c>
      <c r="Q1183">
        <v>0</v>
      </c>
      <c r="R1183">
        <v>0</v>
      </c>
      <c r="S1183">
        <v>700</v>
      </c>
      <c r="T1183">
        <v>6.47</v>
      </c>
      <c r="U1183" t="s">
        <v>1049</v>
      </c>
      <c r="V1183" t="s">
        <v>1050</v>
      </c>
      <c r="W1183" t="s">
        <v>1051</v>
      </c>
      <c r="X1183" t="s">
        <v>1052</v>
      </c>
      <c r="Y1183">
        <v>4347</v>
      </c>
      <c r="Z1183">
        <v>0</v>
      </c>
      <c r="AA1183">
        <v>0</v>
      </c>
      <c r="AB1183">
        <f t="shared" si="94"/>
        <v>4347</v>
      </c>
      <c r="AC1183">
        <v>0</v>
      </c>
      <c r="AD1183">
        <v>24505</v>
      </c>
      <c r="AE1183">
        <v>0</v>
      </c>
      <c r="AF1183">
        <v>0</v>
      </c>
      <c r="AG1183">
        <v>0</v>
      </c>
      <c r="AH1183">
        <v>4347</v>
      </c>
    </row>
    <row r="1184" spans="1:34" x14ac:dyDescent="0.25">
      <c r="A1184" t="str">
        <f t="shared" si="90"/>
        <v>TCLU42690013918900090</v>
      </c>
      <c r="B1184" t="s">
        <v>838</v>
      </c>
      <c r="C1184" s="22">
        <v>3918900090</v>
      </c>
      <c r="D1184" s="20">
        <v>43738</v>
      </c>
      <c r="E1184" t="s">
        <v>1046</v>
      </c>
      <c r="F1184">
        <v>100</v>
      </c>
      <c r="G1184" t="s">
        <v>1047</v>
      </c>
      <c r="H1184">
        <v>19063</v>
      </c>
      <c r="I1184">
        <v>21168</v>
      </c>
      <c r="J1184">
        <v>0</v>
      </c>
      <c r="K1184">
        <v>903.95</v>
      </c>
      <c r="L1184" t="s">
        <v>1048</v>
      </c>
      <c r="M1184">
        <f t="shared" si="91"/>
        <v>19966.95</v>
      </c>
      <c r="N1184" s="25">
        <f t="shared" si="92"/>
        <v>6.5007424769431488</v>
      </c>
      <c r="O1184" s="19">
        <f t="shared" si="93"/>
        <v>6.6</v>
      </c>
      <c r="P1184">
        <v>300</v>
      </c>
      <c r="Q1184">
        <v>0</v>
      </c>
      <c r="R1184">
        <v>0</v>
      </c>
      <c r="S1184">
        <v>300</v>
      </c>
      <c r="T1184">
        <v>1.06</v>
      </c>
      <c r="U1184" t="s">
        <v>1056</v>
      </c>
      <c r="V1184" t="s">
        <v>1057</v>
      </c>
      <c r="W1184" t="s">
        <v>1051</v>
      </c>
      <c r="X1184" t="s">
        <v>1052</v>
      </c>
      <c r="Y1184">
        <v>1298</v>
      </c>
      <c r="Z1184">
        <v>0</v>
      </c>
      <c r="AA1184">
        <v>0</v>
      </c>
      <c r="AB1184">
        <f t="shared" si="94"/>
        <v>1298</v>
      </c>
      <c r="AC1184">
        <v>0</v>
      </c>
      <c r="AD1184">
        <v>4313</v>
      </c>
      <c r="AE1184">
        <v>25</v>
      </c>
      <c r="AF1184">
        <v>0</v>
      </c>
      <c r="AG1184">
        <v>0</v>
      </c>
      <c r="AH1184">
        <v>1323</v>
      </c>
    </row>
    <row r="1185" spans="1:34" x14ac:dyDescent="0.25">
      <c r="A1185" t="str">
        <f t="shared" si="90"/>
        <v>TCLU43531548516299900</v>
      </c>
      <c r="B1185" t="s">
        <v>839</v>
      </c>
      <c r="C1185" s="22">
        <v>8516299900</v>
      </c>
      <c r="D1185" s="20">
        <v>43731</v>
      </c>
      <c r="E1185" t="s">
        <v>1046</v>
      </c>
      <c r="F1185">
        <v>100</v>
      </c>
      <c r="G1185" t="s">
        <v>1047</v>
      </c>
      <c r="H1185">
        <v>32981</v>
      </c>
      <c r="I1185">
        <v>36621.72</v>
      </c>
      <c r="J1185">
        <v>0</v>
      </c>
      <c r="K1185">
        <v>906.03</v>
      </c>
      <c r="L1185" t="s">
        <v>1048</v>
      </c>
      <c r="M1185">
        <f t="shared" si="91"/>
        <v>33887.03</v>
      </c>
      <c r="N1185" s="25">
        <f t="shared" si="92"/>
        <v>2.667687312815552</v>
      </c>
      <c r="O1185" s="19">
        <f t="shared" si="93"/>
        <v>2.7</v>
      </c>
      <c r="P1185">
        <v>163</v>
      </c>
      <c r="Q1185">
        <v>0</v>
      </c>
      <c r="R1185">
        <v>0</v>
      </c>
      <c r="S1185">
        <v>300</v>
      </c>
      <c r="T1185">
        <v>3.36</v>
      </c>
      <c r="U1185" t="s">
        <v>1056</v>
      </c>
      <c r="V1185" t="s">
        <v>1057</v>
      </c>
      <c r="W1185" t="s">
        <v>1051</v>
      </c>
      <c r="X1185" t="s">
        <v>1052</v>
      </c>
      <c r="Y1185">
        <v>904</v>
      </c>
      <c r="Z1185">
        <v>0</v>
      </c>
      <c r="AA1185">
        <v>0</v>
      </c>
      <c r="AB1185">
        <f t="shared" si="94"/>
        <v>904</v>
      </c>
      <c r="AC1185">
        <v>0</v>
      </c>
      <c r="AD1185">
        <v>6908</v>
      </c>
      <c r="AE1185">
        <v>11</v>
      </c>
      <c r="AF1185">
        <v>0</v>
      </c>
      <c r="AG1185">
        <v>0</v>
      </c>
      <c r="AH1185">
        <v>915</v>
      </c>
    </row>
    <row r="1186" spans="1:34" x14ac:dyDescent="0.25">
      <c r="A1186" t="str">
        <f t="shared" si="90"/>
        <v>TCLU43531548516299100</v>
      </c>
      <c r="B1186" t="s">
        <v>839</v>
      </c>
      <c r="C1186" s="22">
        <v>8516299100</v>
      </c>
      <c r="D1186" s="20">
        <v>43731</v>
      </c>
      <c r="E1186" t="s">
        <v>1046</v>
      </c>
      <c r="F1186">
        <v>100</v>
      </c>
      <c r="G1186" t="s">
        <v>1047</v>
      </c>
      <c r="H1186">
        <v>27613</v>
      </c>
      <c r="I1186">
        <v>30661.200000000001</v>
      </c>
      <c r="J1186">
        <v>0</v>
      </c>
      <c r="K1186">
        <v>906.03</v>
      </c>
      <c r="L1186" t="s">
        <v>1048</v>
      </c>
      <c r="M1186">
        <f t="shared" si="91"/>
        <v>28519.03</v>
      </c>
      <c r="N1186" s="25">
        <f t="shared" si="92"/>
        <v>2.6543679781535348</v>
      </c>
      <c r="O1186" s="19">
        <f t="shared" si="93"/>
        <v>2.7</v>
      </c>
      <c r="P1186">
        <v>137</v>
      </c>
      <c r="Q1186">
        <v>0</v>
      </c>
      <c r="R1186">
        <v>0</v>
      </c>
      <c r="S1186">
        <v>300</v>
      </c>
      <c r="T1186">
        <v>3.36</v>
      </c>
      <c r="U1186" t="s">
        <v>1056</v>
      </c>
      <c r="V1186" t="s">
        <v>1057</v>
      </c>
      <c r="W1186" t="s">
        <v>1051</v>
      </c>
      <c r="X1186" t="s">
        <v>1052</v>
      </c>
      <c r="Y1186">
        <v>757</v>
      </c>
      <c r="Z1186">
        <v>0</v>
      </c>
      <c r="AA1186">
        <v>0</v>
      </c>
      <c r="AB1186">
        <f t="shared" si="94"/>
        <v>757</v>
      </c>
      <c r="AC1186">
        <v>0</v>
      </c>
      <c r="AD1186">
        <v>5784</v>
      </c>
      <c r="AE1186">
        <v>0</v>
      </c>
      <c r="AF1186">
        <v>0</v>
      </c>
      <c r="AG1186">
        <v>0</v>
      </c>
      <c r="AH1186">
        <v>757</v>
      </c>
    </row>
    <row r="1187" spans="1:34" x14ac:dyDescent="0.25">
      <c r="A1187" t="str">
        <f t="shared" si="90"/>
        <v>TCLU47138007610909000</v>
      </c>
      <c r="B1187" t="s">
        <v>846</v>
      </c>
      <c r="C1187" s="22">
        <v>7610909000</v>
      </c>
      <c r="D1187" s="20">
        <v>43733</v>
      </c>
      <c r="E1187" t="s">
        <v>1046</v>
      </c>
      <c r="F1187">
        <v>100</v>
      </c>
      <c r="G1187" t="s">
        <v>1055</v>
      </c>
      <c r="H1187">
        <v>13952</v>
      </c>
      <c r="I1187">
        <v>109436.67</v>
      </c>
      <c r="J1187">
        <v>0</v>
      </c>
      <c r="K1187">
        <v>985.7</v>
      </c>
      <c r="L1187" t="s">
        <v>1048</v>
      </c>
      <c r="M1187">
        <f t="shared" si="91"/>
        <v>14937.7</v>
      </c>
      <c r="N1187" s="25">
        <f t="shared" si="92"/>
        <v>5.9982460485884701</v>
      </c>
      <c r="O1187" s="19">
        <f t="shared" si="93"/>
        <v>6</v>
      </c>
      <c r="P1187">
        <v>700</v>
      </c>
      <c r="Q1187">
        <v>0</v>
      </c>
      <c r="R1187">
        <v>0</v>
      </c>
      <c r="S1187">
        <v>700</v>
      </c>
      <c r="T1187">
        <v>5.47</v>
      </c>
      <c r="U1187" t="s">
        <v>1049</v>
      </c>
      <c r="V1187" t="s">
        <v>1050</v>
      </c>
      <c r="W1187" t="s">
        <v>1051</v>
      </c>
      <c r="X1187" t="s">
        <v>1052</v>
      </c>
      <c r="Y1187">
        <v>896</v>
      </c>
      <c r="Z1187">
        <v>0</v>
      </c>
      <c r="AA1187">
        <v>0</v>
      </c>
      <c r="AB1187">
        <f t="shared" si="94"/>
        <v>896</v>
      </c>
      <c r="AC1187">
        <v>0</v>
      </c>
      <c r="AD1187">
        <v>3307</v>
      </c>
      <c r="AE1187">
        <v>0</v>
      </c>
      <c r="AF1187">
        <v>0</v>
      </c>
      <c r="AG1187">
        <v>0</v>
      </c>
      <c r="AH1187">
        <v>896</v>
      </c>
    </row>
    <row r="1188" spans="1:34" x14ac:dyDescent="0.25">
      <c r="A1188" t="str">
        <f t="shared" si="90"/>
        <v>TCLU53893838716800000</v>
      </c>
      <c r="B1188" t="s">
        <v>849</v>
      </c>
      <c r="C1188" s="22">
        <v>8716800000</v>
      </c>
      <c r="D1188" s="20">
        <v>43726</v>
      </c>
      <c r="E1188" t="s">
        <v>1046</v>
      </c>
      <c r="F1188">
        <v>100</v>
      </c>
      <c r="G1188" t="s">
        <v>1047</v>
      </c>
      <c r="H1188">
        <v>24921</v>
      </c>
      <c r="I1188">
        <v>27671.86</v>
      </c>
      <c r="J1188">
        <v>0</v>
      </c>
      <c r="K1188">
        <v>1041.24</v>
      </c>
      <c r="L1188" t="s">
        <v>1048</v>
      </c>
      <c r="M1188">
        <f t="shared" si="91"/>
        <v>25962.240000000002</v>
      </c>
      <c r="N1188" s="25">
        <f t="shared" si="92"/>
        <v>1.6986207661588519</v>
      </c>
      <c r="O1188" s="19">
        <f t="shared" si="93"/>
        <v>1.7000000000000002</v>
      </c>
      <c r="P1188">
        <v>950</v>
      </c>
      <c r="Q1188">
        <v>0</v>
      </c>
      <c r="R1188">
        <v>0</v>
      </c>
      <c r="S1188">
        <v>950</v>
      </c>
      <c r="T1188">
        <v>1.38</v>
      </c>
      <c r="U1188" t="s">
        <v>1058</v>
      </c>
      <c r="V1188" t="s">
        <v>1059</v>
      </c>
      <c r="W1188" t="s">
        <v>1051</v>
      </c>
      <c r="X1188" t="s">
        <v>1052</v>
      </c>
      <c r="Y1188">
        <v>441</v>
      </c>
      <c r="Z1188">
        <v>0</v>
      </c>
      <c r="AA1188">
        <v>0</v>
      </c>
      <c r="AB1188">
        <f t="shared" si="94"/>
        <v>441</v>
      </c>
      <c r="AC1188">
        <v>0</v>
      </c>
      <c r="AD1188">
        <v>5471</v>
      </c>
      <c r="AE1188">
        <v>13</v>
      </c>
      <c r="AF1188">
        <v>0</v>
      </c>
      <c r="AG1188">
        <v>0</v>
      </c>
      <c r="AH1188">
        <v>454</v>
      </c>
    </row>
    <row r="1189" spans="1:34" x14ac:dyDescent="0.25">
      <c r="A1189" t="str">
        <f t="shared" si="90"/>
        <v>TCLU54288754418208000</v>
      </c>
      <c r="B1189" t="s">
        <v>850</v>
      </c>
      <c r="C1189" s="22">
        <v>4418208000</v>
      </c>
      <c r="D1189" s="20">
        <v>43727</v>
      </c>
      <c r="E1189" t="s">
        <v>1046</v>
      </c>
      <c r="F1189">
        <v>100</v>
      </c>
      <c r="G1189" t="s">
        <v>1047</v>
      </c>
      <c r="H1189">
        <v>25721</v>
      </c>
      <c r="I1189">
        <v>28561.08</v>
      </c>
      <c r="J1189">
        <v>0</v>
      </c>
      <c r="K1189">
        <v>986.29</v>
      </c>
      <c r="L1189" t="s">
        <v>1048</v>
      </c>
      <c r="M1189">
        <f t="shared" si="91"/>
        <v>26707.29</v>
      </c>
      <c r="N1189" s="25">
        <f t="shared" si="92"/>
        <v>0</v>
      </c>
      <c r="O1189" s="19">
        <f t="shared" si="93"/>
        <v>0</v>
      </c>
      <c r="P1189">
        <v>700</v>
      </c>
      <c r="Q1189">
        <v>0</v>
      </c>
      <c r="R1189">
        <v>0</v>
      </c>
      <c r="S1189">
        <v>700</v>
      </c>
      <c r="T1189">
        <v>1.43</v>
      </c>
      <c r="U1189" t="s">
        <v>1049</v>
      </c>
      <c r="V1189" t="s">
        <v>1050</v>
      </c>
      <c r="W1189" t="s">
        <v>1051</v>
      </c>
      <c r="X1189" t="s">
        <v>1052</v>
      </c>
      <c r="Y1189">
        <v>0</v>
      </c>
      <c r="Z1189">
        <v>0</v>
      </c>
      <c r="AA1189">
        <v>0</v>
      </c>
      <c r="AB1189">
        <f t="shared" si="94"/>
        <v>0</v>
      </c>
      <c r="AC1189">
        <v>0</v>
      </c>
      <c r="AD1189">
        <v>5483</v>
      </c>
      <c r="AE1189">
        <v>7</v>
      </c>
      <c r="AF1189">
        <v>0</v>
      </c>
      <c r="AG1189">
        <v>0</v>
      </c>
      <c r="AH1189">
        <v>7</v>
      </c>
    </row>
    <row r="1190" spans="1:34" x14ac:dyDescent="0.25">
      <c r="A1190" t="str">
        <f t="shared" si="90"/>
        <v>TCLU56714903922100000</v>
      </c>
      <c r="B1190" t="s">
        <v>851</v>
      </c>
      <c r="C1190" s="22">
        <v>3922100000</v>
      </c>
      <c r="D1190" s="20">
        <v>43731</v>
      </c>
      <c r="E1190" t="s">
        <v>1046</v>
      </c>
      <c r="F1190">
        <v>100</v>
      </c>
      <c r="G1190" t="s">
        <v>1047</v>
      </c>
      <c r="H1190">
        <v>18713</v>
      </c>
      <c r="I1190">
        <v>20779.2</v>
      </c>
      <c r="J1190">
        <v>0</v>
      </c>
      <c r="K1190">
        <v>1011.94</v>
      </c>
      <c r="L1190" t="s">
        <v>1048</v>
      </c>
      <c r="M1190">
        <f t="shared" si="91"/>
        <v>19724.939999999999</v>
      </c>
      <c r="N1190" s="25">
        <f t="shared" si="92"/>
        <v>6.4993860564341395</v>
      </c>
      <c r="O1190" s="19">
        <f t="shared" si="93"/>
        <v>6.5</v>
      </c>
      <c r="P1190">
        <v>700</v>
      </c>
      <c r="Q1190">
        <v>0</v>
      </c>
      <c r="R1190">
        <v>0</v>
      </c>
      <c r="S1190">
        <v>700</v>
      </c>
      <c r="T1190">
        <v>1.04</v>
      </c>
      <c r="U1190" t="s">
        <v>1049</v>
      </c>
      <c r="V1190" t="s">
        <v>1050</v>
      </c>
      <c r="W1190" t="s">
        <v>1051</v>
      </c>
      <c r="X1190" t="s">
        <v>1052</v>
      </c>
      <c r="Y1190">
        <v>1282</v>
      </c>
      <c r="Z1190">
        <v>0</v>
      </c>
      <c r="AA1190">
        <v>7</v>
      </c>
      <c r="AB1190">
        <f t="shared" si="94"/>
        <v>1289</v>
      </c>
      <c r="AC1190">
        <v>0</v>
      </c>
      <c r="AD1190">
        <v>4343</v>
      </c>
      <c r="AE1190">
        <v>0</v>
      </c>
      <c r="AF1190">
        <v>0</v>
      </c>
      <c r="AG1190">
        <v>0</v>
      </c>
      <c r="AH1190">
        <v>1289</v>
      </c>
    </row>
    <row r="1191" spans="1:34" x14ac:dyDescent="0.25">
      <c r="A1191" t="str">
        <f t="shared" si="90"/>
        <v>TCLU71750143918109090</v>
      </c>
      <c r="B1191" t="s">
        <v>852</v>
      </c>
      <c r="C1191" s="22">
        <v>3918109090</v>
      </c>
      <c r="D1191" s="20">
        <v>43731</v>
      </c>
      <c r="E1191" t="s">
        <v>1046</v>
      </c>
      <c r="F1191">
        <v>100</v>
      </c>
      <c r="G1191" t="s">
        <v>1055</v>
      </c>
      <c r="H1191">
        <v>20597</v>
      </c>
      <c r="I1191">
        <v>161562.62</v>
      </c>
      <c r="J1191">
        <v>0</v>
      </c>
      <c r="K1191">
        <v>475.03</v>
      </c>
      <c r="L1191" t="s">
        <v>1048</v>
      </c>
      <c r="M1191">
        <f t="shared" si="91"/>
        <v>21072.03</v>
      </c>
      <c r="N1191" s="25">
        <f t="shared" si="92"/>
        <v>6.5015093467501712</v>
      </c>
      <c r="O1191" s="19">
        <f t="shared" si="93"/>
        <v>6.6</v>
      </c>
      <c r="P1191">
        <v>300</v>
      </c>
      <c r="Q1191">
        <v>0</v>
      </c>
      <c r="R1191">
        <v>0</v>
      </c>
      <c r="S1191">
        <v>300</v>
      </c>
      <c r="T1191">
        <v>8.08</v>
      </c>
      <c r="U1191" t="s">
        <v>1076</v>
      </c>
      <c r="V1191" t="s">
        <v>1057</v>
      </c>
      <c r="W1191" t="s">
        <v>1051</v>
      </c>
      <c r="X1191" t="s">
        <v>1052</v>
      </c>
      <c r="Y1191">
        <v>1370</v>
      </c>
      <c r="Z1191">
        <v>0</v>
      </c>
      <c r="AA1191">
        <v>0</v>
      </c>
      <c r="AB1191">
        <f t="shared" si="94"/>
        <v>1370</v>
      </c>
      <c r="AC1191">
        <v>0</v>
      </c>
      <c r="AD1191">
        <v>4548</v>
      </c>
      <c r="AE1191">
        <v>26</v>
      </c>
      <c r="AF1191">
        <v>0</v>
      </c>
      <c r="AG1191">
        <v>0</v>
      </c>
      <c r="AH1191">
        <v>1396</v>
      </c>
    </row>
    <row r="1192" spans="1:34" x14ac:dyDescent="0.25">
      <c r="A1192" t="str">
        <f t="shared" si="90"/>
        <v>TCLU73828973918109090</v>
      </c>
      <c r="B1192" t="s">
        <v>853</v>
      </c>
      <c r="C1192" s="22">
        <v>3918109090</v>
      </c>
      <c r="D1192" s="20">
        <v>43731</v>
      </c>
      <c r="E1192" t="s">
        <v>1046</v>
      </c>
      <c r="F1192">
        <v>100</v>
      </c>
      <c r="G1192" t="s">
        <v>1055</v>
      </c>
      <c r="H1192">
        <v>21376</v>
      </c>
      <c r="I1192">
        <v>167666.4</v>
      </c>
      <c r="J1192">
        <v>0</v>
      </c>
      <c r="K1192">
        <v>593.07000000000005</v>
      </c>
      <c r="L1192" t="s">
        <v>1048</v>
      </c>
      <c r="M1192">
        <f t="shared" si="91"/>
        <v>21969.07</v>
      </c>
      <c r="N1192" s="25">
        <f t="shared" si="92"/>
        <v>6.5000475668747022</v>
      </c>
      <c r="O1192" s="19">
        <f t="shared" si="93"/>
        <v>6.6</v>
      </c>
      <c r="P1192">
        <v>300</v>
      </c>
      <c r="Q1192">
        <v>0</v>
      </c>
      <c r="R1192">
        <v>0</v>
      </c>
      <c r="S1192">
        <v>300</v>
      </c>
      <c r="T1192">
        <v>8.3800000000000008</v>
      </c>
      <c r="U1192" t="s">
        <v>1056</v>
      </c>
      <c r="V1192" t="s">
        <v>1057</v>
      </c>
      <c r="W1192" t="s">
        <v>1051</v>
      </c>
      <c r="X1192" t="s">
        <v>1052</v>
      </c>
      <c r="Y1192">
        <v>1428</v>
      </c>
      <c r="Z1192">
        <v>0</v>
      </c>
      <c r="AA1192">
        <v>0</v>
      </c>
      <c r="AB1192">
        <f t="shared" si="94"/>
        <v>1428</v>
      </c>
      <c r="AC1192">
        <v>0</v>
      </c>
      <c r="AD1192">
        <v>4739</v>
      </c>
      <c r="AE1192">
        <v>27</v>
      </c>
      <c r="AF1192">
        <v>0</v>
      </c>
      <c r="AG1192">
        <v>0</v>
      </c>
      <c r="AH1192">
        <v>1455</v>
      </c>
    </row>
    <row r="1193" spans="1:34" x14ac:dyDescent="0.25">
      <c r="A1193" t="str">
        <f t="shared" si="90"/>
        <v>TCLU76740293918109090</v>
      </c>
      <c r="B1193" t="s">
        <v>854</v>
      </c>
      <c r="C1193" s="22">
        <v>3918109090</v>
      </c>
      <c r="D1193" s="20">
        <v>43731</v>
      </c>
      <c r="E1193" t="s">
        <v>1046</v>
      </c>
      <c r="F1193">
        <v>100</v>
      </c>
      <c r="G1193" t="s">
        <v>1055</v>
      </c>
      <c r="H1193">
        <v>21908</v>
      </c>
      <c r="I1193">
        <v>171841.32</v>
      </c>
      <c r="J1193">
        <v>0</v>
      </c>
      <c r="K1193">
        <v>475.1</v>
      </c>
      <c r="L1193" t="s">
        <v>1048</v>
      </c>
      <c r="M1193">
        <f t="shared" si="91"/>
        <v>22383.1</v>
      </c>
      <c r="N1193" s="25">
        <f t="shared" si="92"/>
        <v>6.5004400641555469</v>
      </c>
      <c r="O1193" s="19">
        <f t="shared" si="93"/>
        <v>6.6</v>
      </c>
      <c r="P1193">
        <v>300</v>
      </c>
      <c r="Q1193">
        <v>0</v>
      </c>
      <c r="R1193">
        <v>0</v>
      </c>
      <c r="S1193">
        <v>300</v>
      </c>
      <c r="T1193">
        <v>8.59</v>
      </c>
      <c r="U1193" t="s">
        <v>1056</v>
      </c>
      <c r="V1193" t="s">
        <v>1057</v>
      </c>
      <c r="W1193" t="s">
        <v>1051</v>
      </c>
      <c r="X1193" t="s">
        <v>1052</v>
      </c>
      <c r="Y1193">
        <v>1455</v>
      </c>
      <c r="Z1193">
        <v>0</v>
      </c>
      <c r="AA1193">
        <v>0</v>
      </c>
      <c r="AB1193">
        <f t="shared" si="94"/>
        <v>1455</v>
      </c>
      <c r="AC1193">
        <v>0</v>
      </c>
      <c r="AD1193">
        <v>4828</v>
      </c>
      <c r="AE1193">
        <v>27</v>
      </c>
      <c r="AF1193">
        <v>0</v>
      </c>
      <c r="AG1193">
        <v>0</v>
      </c>
      <c r="AH1193">
        <v>1482</v>
      </c>
    </row>
    <row r="1194" spans="1:34" x14ac:dyDescent="0.25">
      <c r="A1194" t="str">
        <f t="shared" si="90"/>
        <v>TCLU81645238302411000</v>
      </c>
      <c r="B1194" t="s">
        <v>855</v>
      </c>
      <c r="C1194" s="22">
        <v>8302411000</v>
      </c>
      <c r="D1194" s="20">
        <v>43738</v>
      </c>
      <c r="E1194" t="s">
        <v>1046</v>
      </c>
      <c r="F1194">
        <v>100</v>
      </c>
      <c r="G1194" t="s">
        <v>1047</v>
      </c>
      <c r="H1194">
        <v>67105</v>
      </c>
      <c r="I1194">
        <v>74512.86</v>
      </c>
      <c r="J1194">
        <v>0</v>
      </c>
      <c r="K1194">
        <v>1003.36</v>
      </c>
      <c r="L1194" t="s">
        <v>1048</v>
      </c>
      <c r="M1194">
        <f t="shared" si="91"/>
        <v>68108.36</v>
      </c>
      <c r="N1194" s="25">
        <f t="shared" si="92"/>
        <v>2.7001090615014074</v>
      </c>
      <c r="O1194" s="19">
        <f t="shared" si="93"/>
        <v>2.8000000000000003</v>
      </c>
      <c r="P1194">
        <v>950</v>
      </c>
      <c r="Q1194">
        <v>0</v>
      </c>
      <c r="R1194">
        <v>0</v>
      </c>
      <c r="S1194">
        <v>950</v>
      </c>
      <c r="T1194">
        <v>3.73</v>
      </c>
      <c r="U1194" t="s">
        <v>1058</v>
      </c>
      <c r="V1194" t="s">
        <v>1059</v>
      </c>
      <c r="W1194" t="s">
        <v>1051</v>
      </c>
      <c r="X1194" t="s">
        <v>1052</v>
      </c>
      <c r="Y1194">
        <v>1839</v>
      </c>
      <c r="Z1194">
        <v>0</v>
      </c>
      <c r="AA1194">
        <v>0</v>
      </c>
      <c r="AB1194">
        <f t="shared" si="94"/>
        <v>1839</v>
      </c>
      <c r="AC1194">
        <v>0</v>
      </c>
      <c r="AD1194">
        <v>14179</v>
      </c>
      <c r="AE1194">
        <v>13</v>
      </c>
      <c r="AF1194">
        <v>0</v>
      </c>
      <c r="AG1194">
        <v>0</v>
      </c>
      <c r="AH1194">
        <v>1852</v>
      </c>
    </row>
    <row r="1195" spans="1:34" x14ac:dyDescent="0.25">
      <c r="A1195" t="str">
        <f t="shared" si="90"/>
        <v>TCLU83354628302411000</v>
      </c>
      <c r="B1195" t="s">
        <v>856</v>
      </c>
      <c r="C1195" s="22">
        <v>8302411000</v>
      </c>
      <c r="D1195" s="20">
        <v>43738</v>
      </c>
      <c r="E1195" t="s">
        <v>1046</v>
      </c>
      <c r="F1195">
        <v>100</v>
      </c>
      <c r="G1195" t="s">
        <v>1047</v>
      </c>
      <c r="H1195">
        <v>67272</v>
      </c>
      <c r="I1195">
        <v>74698.89</v>
      </c>
      <c r="J1195">
        <v>0</v>
      </c>
      <c r="K1195">
        <v>1003.36</v>
      </c>
      <c r="L1195" t="s">
        <v>1048</v>
      </c>
      <c r="M1195">
        <f t="shared" si="91"/>
        <v>68275.360000000001</v>
      </c>
      <c r="N1195" s="25">
        <f t="shared" si="92"/>
        <v>2.6993632842067767</v>
      </c>
      <c r="O1195" s="19">
        <f t="shared" si="93"/>
        <v>2.7</v>
      </c>
      <c r="P1195">
        <v>950</v>
      </c>
      <c r="Q1195">
        <v>0</v>
      </c>
      <c r="R1195">
        <v>0</v>
      </c>
      <c r="S1195">
        <v>950</v>
      </c>
      <c r="T1195">
        <v>3.73</v>
      </c>
      <c r="U1195" t="s">
        <v>1058</v>
      </c>
      <c r="V1195" t="s">
        <v>1059</v>
      </c>
      <c r="W1195" t="s">
        <v>1051</v>
      </c>
      <c r="X1195" t="s">
        <v>1052</v>
      </c>
      <c r="Y1195">
        <v>1843</v>
      </c>
      <c r="Z1195">
        <v>0</v>
      </c>
      <c r="AA1195">
        <v>0</v>
      </c>
      <c r="AB1195">
        <f t="shared" si="94"/>
        <v>1843</v>
      </c>
      <c r="AC1195">
        <v>0</v>
      </c>
      <c r="AD1195">
        <v>14214</v>
      </c>
      <c r="AE1195">
        <v>13</v>
      </c>
      <c r="AF1195">
        <v>0</v>
      </c>
      <c r="AG1195">
        <v>0</v>
      </c>
      <c r="AH1195">
        <v>1856</v>
      </c>
    </row>
    <row r="1196" spans="1:34" x14ac:dyDescent="0.25">
      <c r="A1196" t="str">
        <f t="shared" si="90"/>
        <v>TCLU83364068302411000</v>
      </c>
      <c r="B1196" t="s">
        <v>857</v>
      </c>
      <c r="C1196" s="22">
        <v>8302411000</v>
      </c>
      <c r="D1196" s="20">
        <v>43738</v>
      </c>
      <c r="E1196" t="s">
        <v>1046</v>
      </c>
      <c r="F1196">
        <v>100</v>
      </c>
      <c r="G1196" t="s">
        <v>1047</v>
      </c>
      <c r="H1196">
        <v>88570</v>
      </c>
      <c r="I1196">
        <v>98347.67</v>
      </c>
      <c r="J1196">
        <v>0</v>
      </c>
      <c r="K1196">
        <v>1004.43</v>
      </c>
      <c r="L1196" t="s">
        <v>1048</v>
      </c>
      <c r="M1196">
        <f t="shared" si="91"/>
        <v>89574.43</v>
      </c>
      <c r="N1196" s="25">
        <f t="shared" si="92"/>
        <v>2.6994310764801965</v>
      </c>
      <c r="O1196" s="19">
        <f t="shared" si="93"/>
        <v>2.7</v>
      </c>
      <c r="P1196">
        <v>950</v>
      </c>
      <c r="Q1196">
        <v>0</v>
      </c>
      <c r="R1196">
        <v>0</v>
      </c>
      <c r="S1196">
        <v>950</v>
      </c>
      <c r="T1196">
        <v>4.92</v>
      </c>
      <c r="U1196" t="s">
        <v>1058</v>
      </c>
      <c r="V1196" t="s">
        <v>1059</v>
      </c>
      <c r="W1196" t="s">
        <v>1051</v>
      </c>
      <c r="X1196" t="s">
        <v>1052</v>
      </c>
      <c r="Y1196">
        <v>2418</v>
      </c>
      <c r="Z1196">
        <v>0</v>
      </c>
      <c r="AA1196">
        <v>0</v>
      </c>
      <c r="AB1196">
        <f t="shared" si="94"/>
        <v>2418</v>
      </c>
      <c r="AC1196">
        <v>0</v>
      </c>
      <c r="AD1196">
        <v>18588</v>
      </c>
      <c r="AE1196">
        <v>13</v>
      </c>
      <c r="AF1196">
        <v>0</v>
      </c>
      <c r="AG1196">
        <v>0</v>
      </c>
      <c r="AH1196">
        <v>2431</v>
      </c>
    </row>
    <row r="1197" spans="1:34" x14ac:dyDescent="0.25">
      <c r="A1197" t="str">
        <f t="shared" si="90"/>
        <v>TCLU88591777326903000</v>
      </c>
      <c r="B1197" t="s">
        <v>858</v>
      </c>
      <c r="C1197" s="22">
        <v>7326903000</v>
      </c>
      <c r="D1197" s="20">
        <v>43726</v>
      </c>
      <c r="E1197" t="s">
        <v>1046</v>
      </c>
      <c r="F1197">
        <v>100</v>
      </c>
      <c r="G1197" t="s">
        <v>1047</v>
      </c>
      <c r="H1197">
        <v>20147</v>
      </c>
      <c r="I1197">
        <v>22371.75</v>
      </c>
      <c r="J1197">
        <v>0</v>
      </c>
      <c r="K1197">
        <v>989.01</v>
      </c>
      <c r="L1197" t="s">
        <v>1048</v>
      </c>
      <c r="M1197">
        <f t="shared" si="91"/>
        <v>21136.01</v>
      </c>
      <c r="N1197" s="25">
        <f t="shared" si="92"/>
        <v>2.7015505764806131</v>
      </c>
      <c r="O1197" s="19">
        <f t="shared" si="93"/>
        <v>2.8000000000000003</v>
      </c>
      <c r="P1197">
        <v>950</v>
      </c>
      <c r="Q1197">
        <v>0</v>
      </c>
      <c r="R1197">
        <v>0</v>
      </c>
      <c r="S1197">
        <v>950</v>
      </c>
      <c r="T1197">
        <v>1.1200000000000001</v>
      </c>
      <c r="U1197" t="s">
        <v>1058</v>
      </c>
      <c r="V1197" t="s">
        <v>1059</v>
      </c>
      <c r="W1197" t="s">
        <v>1051</v>
      </c>
      <c r="X1197" t="s">
        <v>1052</v>
      </c>
      <c r="Y1197">
        <v>571</v>
      </c>
      <c r="Z1197">
        <v>0</v>
      </c>
      <c r="AA1197">
        <v>0</v>
      </c>
      <c r="AB1197">
        <f t="shared" si="94"/>
        <v>571</v>
      </c>
      <c r="AC1197">
        <v>0</v>
      </c>
      <c r="AD1197">
        <v>4531</v>
      </c>
      <c r="AE1197">
        <v>13</v>
      </c>
      <c r="AF1197">
        <v>0</v>
      </c>
      <c r="AG1197">
        <v>0</v>
      </c>
      <c r="AH1197">
        <v>584</v>
      </c>
    </row>
    <row r="1198" spans="1:34" x14ac:dyDescent="0.25">
      <c r="A1198" t="str">
        <f t="shared" si="90"/>
        <v>TCLU89935199403820090</v>
      </c>
      <c r="B1198" t="s">
        <v>860</v>
      </c>
      <c r="C1198" s="22">
        <v>9403820090</v>
      </c>
      <c r="D1198" s="20">
        <v>43738</v>
      </c>
      <c r="E1198" t="s">
        <v>1054</v>
      </c>
      <c r="F1198">
        <v>200</v>
      </c>
      <c r="G1198" t="s">
        <v>1047</v>
      </c>
      <c r="H1198">
        <v>15872</v>
      </c>
      <c r="I1198">
        <v>17624.16</v>
      </c>
      <c r="J1198">
        <v>0</v>
      </c>
      <c r="K1198">
        <v>1148.79</v>
      </c>
      <c r="L1198" t="s">
        <v>1048</v>
      </c>
      <c r="M1198">
        <f t="shared" si="91"/>
        <v>17020.79</v>
      </c>
      <c r="N1198" s="25">
        <f t="shared" si="92"/>
        <v>0</v>
      </c>
      <c r="O1198" s="19">
        <f t="shared" si="93"/>
        <v>0</v>
      </c>
      <c r="P1198">
        <v>300</v>
      </c>
      <c r="Q1198">
        <v>0</v>
      </c>
      <c r="R1198">
        <v>0</v>
      </c>
      <c r="S1198">
        <v>300</v>
      </c>
      <c r="T1198">
        <v>0.88</v>
      </c>
      <c r="U1198" t="s">
        <v>1056</v>
      </c>
      <c r="V1198" t="s">
        <v>1057</v>
      </c>
      <c r="W1198" t="s">
        <v>1051</v>
      </c>
      <c r="X1198" t="s">
        <v>1052</v>
      </c>
      <c r="Y1198">
        <v>0</v>
      </c>
      <c r="Z1198">
        <v>0</v>
      </c>
      <c r="AA1198">
        <v>31</v>
      </c>
      <c r="AB1198">
        <f t="shared" si="94"/>
        <v>31</v>
      </c>
      <c r="AC1198">
        <v>0</v>
      </c>
      <c r="AD1198">
        <v>3470</v>
      </c>
      <c r="AE1198">
        <v>7</v>
      </c>
      <c r="AF1198">
        <v>0</v>
      </c>
      <c r="AG1198">
        <v>0</v>
      </c>
      <c r="AH1198">
        <v>38</v>
      </c>
    </row>
    <row r="1199" spans="1:34" x14ac:dyDescent="0.25">
      <c r="A1199" t="str">
        <f t="shared" si="90"/>
        <v>TCLU97562768467221000</v>
      </c>
      <c r="B1199" t="s">
        <v>864</v>
      </c>
      <c r="C1199" s="22">
        <v>8467221000</v>
      </c>
      <c r="D1199" s="20">
        <v>43732</v>
      </c>
      <c r="E1199" t="s">
        <v>1046</v>
      </c>
      <c r="F1199">
        <v>100</v>
      </c>
      <c r="G1199" t="s">
        <v>1055</v>
      </c>
      <c r="H1199">
        <v>86108</v>
      </c>
      <c r="I1199">
        <v>675413.9</v>
      </c>
      <c r="J1199">
        <v>0</v>
      </c>
      <c r="K1199">
        <v>1029.31</v>
      </c>
      <c r="L1199" t="s">
        <v>1048</v>
      </c>
      <c r="M1199">
        <f t="shared" si="91"/>
        <v>87137.31</v>
      </c>
      <c r="N1199" s="25">
        <f t="shared" si="92"/>
        <v>2.7003358262953037</v>
      </c>
      <c r="O1199" s="19">
        <f t="shared" si="93"/>
        <v>2.8000000000000003</v>
      </c>
      <c r="P1199">
        <v>300</v>
      </c>
      <c r="Q1199">
        <v>0</v>
      </c>
      <c r="R1199">
        <v>0</v>
      </c>
      <c r="S1199">
        <v>300</v>
      </c>
      <c r="T1199">
        <v>33.770000000000003</v>
      </c>
      <c r="U1199" t="s">
        <v>1056</v>
      </c>
      <c r="V1199" t="s">
        <v>1057</v>
      </c>
      <c r="W1199" t="s">
        <v>1051</v>
      </c>
      <c r="X1199" t="s">
        <v>1052</v>
      </c>
      <c r="Y1199">
        <v>2353</v>
      </c>
      <c r="Z1199">
        <v>0</v>
      </c>
      <c r="AA1199">
        <v>0</v>
      </c>
      <c r="AB1199">
        <f t="shared" si="94"/>
        <v>2353</v>
      </c>
      <c r="AC1199">
        <v>0</v>
      </c>
      <c r="AD1199">
        <v>17958</v>
      </c>
      <c r="AE1199">
        <v>20</v>
      </c>
      <c r="AF1199">
        <v>0</v>
      </c>
      <c r="AG1199">
        <v>0</v>
      </c>
      <c r="AH1199">
        <v>2373</v>
      </c>
    </row>
    <row r="1200" spans="1:34" x14ac:dyDescent="0.25">
      <c r="A1200" t="str">
        <f t="shared" si="90"/>
        <v>TCLU98753998716800000</v>
      </c>
      <c r="B1200" t="s">
        <v>865</v>
      </c>
      <c r="C1200" s="22">
        <v>8716800000</v>
      </c>
      <c r="D1200" s="20">
        <v>43726</v>
      </c>
      <c r="E1200" t="s">
        <v>1046</v>
      </c>
      <c r="F1200">
        <v>100</v>
      </c>
      <c r="G1200" t="s">
        <v>1047</v>
      </c>
      <c r="H1200">
        <v>32110</v>
      </c>
      <c r="I1200">
        <v>35654.959999999999</v>
      </c>
      <c r="J1200">
        <v>0</v>
      </c>
      <c r="K1200">
        <v>989.6</v>
      </c>
      <c r="L1200" t="s">
        <v>1048</v>
      </c>
      <c r="M1200">
        <f t="shared" si="91"/>
        <v>33099.599999999999</v>
      </c>
      <c r="N1200" s="25">
        <f t="shared" si="92"/>
        <v>1.7009268994187241</v>
      </c>
      <c r="O1200" s="19">
        <f t="shared" si="93"/>
        <v>1.8</v>
      </c>
      <c r="P1200">
        <v>950</v>
      </c>
      <c r="Q1200">
        <v>0</v>
      </c>
      <c r="R1200">
        <v>0</v>
      </c>
      <c r="S1200">
        <v>950</v>
      </c>
      <c r="T1200">
        <v>1.78</v>
      </c>
      <c r="U1200" t="s">
        <v>1058</v>
      </c>
      <c r="V1200" t="s">
        <v>1059</v>
      </c>
      <c r="W1200" t="s">
        <v>1051</v>
      </c>
      <c r="X1200" t="s">
        <v>1052</v>
      </c>
      <c r="Y1200">
        <v>563</v>
      </c>
      <c r="Z1200">
        <v>0</v>
      </c>
      <c r="AA1200">
        <v>0</v>
      </c>
      <c r="AB1200">
        <f t="shared" si="94"/>
        <v>563</v>
      </c>
      <c r="AC1200">
        <v>0</v>
      </c>
      <c r="AD1200">
        <v>6923</v>
      </c>
      <c r="AE1200">
        <v>13</v>
      </c>
      <c r="AF1200">
        <v>0</v>
      </c>
      <c r="AG1200">
        <v>0</v>
      </c>
      <c r="AH1200">
        <v>576</v>
      </c>
    </row>
    <row r="1201" spans="1:34" x14ac:dyDescent="0.25">
      <c r="A1201" t="str">
        <f t="shared" si="90"/>
        <v>TCNU82216418302411000</v>
      </c>
      <c r="B1201" t="s">
        <v>880</v>
      </c>
      <c r="C1201" s="22">
        <v>8302411000</v>
      </c>
      <c r="D1201" s="20">
        <v>43738</v>
      </c>
      <c r="E1201" t="s">
        <v>1046</v>
      </c>
      <c r="F1201">
        <v>100</v>
      </c>
      <c r="G1201" t="s">
        <v>1047</v>
      </c>
      <c r="H1201">
        <v>93348</v>
      </c>
      <c r="I1201">
        <v>103653.98</v>
      </c>
      <c r="J1201">
        <v>0</v>
      </c>
      <c r="K1201">
        <v>1004.66</v>
      </c>
      <c r="L1201" t="s">
        <v>1048</v>
      </c>
      <c r="M1201">
        <f t="shared" si="91"/>
        <v>94352.66</v>
      </c>
      <c r="N1201" s="25">
        <f t="shared" si="92"/>
        <v>2.7005068007621618</v>
      </c>
      <c r="O1201" s="19">
        <f t="shared" si="93"/>
        <v>2.8000000000000003</v>
      </c>
      <c r="P1201">
        <v>950</v>
      </c>
      <c r="Q1201">
        <v>0</v>
      </c>
      <c r="R1201">
        <v>0</v>
      </c>
      <c r="S1201">
        <v>950</v>
      </c>
      <c r="T1201">
        <v>5.18</v>
      </c>
      <c r="U1201" t="s">
        <v>1058</v>
      </c>
      <c r="V1201" t="s">
        <v>1059</v>
      </c>
      <c r="W1201" t="s">
        <v>1051</v>
      </c>
      <c r="X1201" t="s">
        <v>1052</v>
      </c>
      <c r="Y1201">
        <v>2548</v>
      </c>
      <c r="Z1201">
        <v>0</v>
      </c>
      <c r="AA1201">
        <v>0</v>
      </c>
      <c r="AB1201">
        <f t="shared" si="94"/>
        <v>2548</v>
      </c>
      <c r="AC1201">
        <v>0</v>
      </c>
      <c r="AD1201">
        <v>19570</v>
      </c>
      <c r="AE1201">
        <v>13</v>
      </c>
      <c r="AF1201">
        <v>0</v>
      </c>
      <c r="AG1201">
        <v>0</v>
      </c>
      <c r="AH1201">
        <v>2561</v>
      </c>
    </row>
    <row r="1202" spans="1:34" x14ac:dyDescent="0.25">
      <c r="A1202" t="str">
        <f t="shared" si="90"/>
        <v>TCNU88470188539500000</v>
      </c>
      <c r="B1202" t="s">
        <v>884</v>
      </c>
      <c r="C1202" s="22">
        <v>8539500000</v>
      </c>
      <c r="D1202" s="20">
        <v>43738</v>
      </c>
      <c r="E1202" t="s">
        <v>1046</v>
      </c>
      <c r="F1202">
        <v>100</v>
      </c>
      <c r="G1202" t="s">
        <v>1047</v>
      </c>
      <c r="H1202">
        <v>92394</v>
      </c>
      <c r="I1202">
        <v>102593.84</v>
      </c>
      <c r="J1202">
        <v>0</v>
      </c>
      <c r="K1202">
        <v>1015.62</v>
      </c>
      <c r="L1202" t="s">
        <v>1048</v>
      </c>
      <c r="M1202">
        <f t="shared" si="91"/>
        <v>93409.62</v>
      </c>
      <c r="N1202" s="25">
        <f t="shared" si="92"/>
        <v>3.6998330578799061</v>
      </c>
      <c r="O1202" s="19">
        <f t="shared" si="93"/>
        <v>3.7</v>
      </c>
      <c r="P1202">
        <v>700</v>
      </c>
      <c r="Q1202">
        <v>0</v>
      </c>
      <c r="R1202">
        <v>0</v>
      </c>
      <c r="S1202">
        <v>700</v>
      </c>
      <c r="T1202">
        <v>5.13</v>
      </c>
      <c r="U1202" t="s">
        <v>1049</v>
      </c>
      <c r="V1202" t="s">
        <v>1050</v>
      </c>
      <c r="W1202" t="s">
        <v>1051</v>
      </c>
      <c r="X1202" t="s">
        <v>1052</v>
      </c>
      <c r="Y1202">
        <v>3456</v>
      </c>
      <c r="Z1202">
        <v>0</v>
      </c>
      <c r="AA1202">
        <v>0</v>
      </c>
      <c r="AB1202">
        <f t="shared" si="94"/>
        <v>3456</v>
      </c>
      <c r="AC1202">
        <v>0</v>
      </c>
      <c r="AD1202">
        <v>19513</v>
      </c>
      <c r="AE1202">
        <v>0</v>
      </c>
      <c r="AF1202">
        <v>0</v>
      </c>
      <c r="AG1202">
        <v>0</v>
      </c>
      <c r="AH1202">
        <v>3456</v>
      </c>
    </row>
    <row r="1203" spans="1:34" x14ac:dyDescent="0.25">
      <c r="A1203" t="str">
        <f t="shared" si="90"/>
        <v>TCNU97757984202191000</v>
      </c>
      <c r="B1203" t="s">
        <v>887</v>
      </c>
      <c r="C1203" s="22">
        <v>4202191000</v>
      </c>
      <c r="D1203" s="20">
        <v>43719</v>
      </c>
      <c r="E1203" t="s">
        <v>1046</v>
      </c>
      <c r="F1203">
        <v>100</v>
      </c>
      <c r="G1203" t="s">
        <v>1047</v>
      </c>
      <c r="H1203">
        <v>22667</v>
      </c>
      <c r="I1203">
        <v>25169.58</v>
      </c>
      <c r="J1203">
        <v>0</v>
      </c>
      <c r="K1203">
        <v>989.13</v>
      </c>
      <c r="L1203" t="s">
        <v>1048</v>
      </c>
      <c r="M1203">
        <f t="shared" si="91"/>
        <v>23656.13</v>
      </c>
      <c r="N1203" s="25">
        <f t="shared" si="92"/>
        <v>5.6983116004181582</v>
      </c>
      <c r="O1203" s="19">
        <f t="shared" si="93"/>
        <v>5.6999999999999993</v>
      </c>
      <c r="P1203">
        <v>950</v>
      </c>
      <c r="Q1203">
        <v>0</v>
      </c>
      <c r="R1203">
        <v>0</v>
      </c>
      <c r="S1203">
        <v>950</v>
      </c>
      <c r="T1203">
        <v>1.26</v>
      </c>
      <c r="U1203" t="s">
        <v>1058</v>
      </c>
      <c r="V1203" t="s">
        <v>1059</v>
      </c>
      <c r="W1203" t="s">
        <v>1051</v>
      </c>
      <c r="X1203" t="s">
        <v>1052</v>
      </c>
      <c r="Y1203">
        <v>1348</v>
      </c>
      <c r="Z1203">
        <v>0</v>
      </c>
      <c r="AA1203">
        <v>0</v>
      </c>
      <c r="AB1203">
        <f t="shared" si="94"/>
        <v>1348</v>
      </c>
      <c r="AC1203">
        <v>0</v>
      </c>
      <c r="AD1203">
        <v>5191</v>
      </c>
      <c r="AE1203">
        <v>13</v>
      </c>
      <c r="AF1203">
        <v>0</v>
      </c>
      <c r="AG1203">
        <v>0</v>
      </c>
      <c r="AH1203">
        <v>1361</v>
      </c>
    </row>
    <row r="1204" spans="1:34" x14ac:dyDescent="0.25">
      <c r="A1204" t="str">
        <f t="shared" si="90"/>
        <v>TEMU05477133918109090</v>
      </c>
      <c r="B1204" t="s">
        <v>888</v>
      </c>
      <c r="C1204" s="22">
        <v>3918109090</v>
      </c>
      <c r="D1204" s="20">
        <v>43728</v>
      </c>
      <c r="E1204" t="s">
        <v>1046</v>
      </c>
      <c r="F1204">
        <v>100</v>
      </c>
      <c r="G1204" t="s">
        <v>1055</v>
      </c>
      <c r="H1204">
        <v>21376</v>
      </c>
      <c r="I1204">
        <v>167666.4</v>
      </c>
      <c r="J1204">
        <v>0</v>
      </c>
      <c r="K1204">
        <v>593.07000000000005</v>
      </c>
      <c r="L1204" t="s">
        <v>1048</v>
      </c>
      <c r="M1204">
        <f t="shared" si="91"/>
        <v>21969.07</v>
      </c>
      <c r="N1204" s="25">
        <f t="shared" si="92"/>
        <v>6.5000475668747022</v>
      </c>
      <c r="O1204" s="19">
        <f t="shared" si="93"/>
        <v>6.6</v>
      </c>
      <c r="P1204">
        <v>300</v>
      </c>
      <c r="Q1204">
        <v>0</v>
      </c>
      <c r="R1204">
        <v>0</v>
      </c>
      <c r="S1204">
        <v>300</v>
      </c>
      <c r="T1204">
        <v>8.3800000000000008</v>
      </c>
      <c r="U1204" t="s">
        <v>1056</v>
      </c>
      <c r="V1204" t="s">
        <v>1057</v>
      </c>
      <c r="W1204" t="s">
        <v>1051</v>
      </c>
      <c r="X1204" t="s">
        <v>1052</v>
      </c>
      <c r="Y1204">
        <v>1428</v>
      </c>
      <c r="Z1204">
        <v>0</v>
      </c>
      <c r="AA1204">
        <v>0</v>
      </c>
      <c r="AB1204">
        <f t="shared" si="94"/>
        <v>1428</v>
      </c>
      <c r="AC1204">
        <v>0</v>
      </c>
      <c r="AD1204">
        <v>4739</v>
      </c>
      <c r="AE1204">
        <v>27</v>
      </c>
      <c r="AF1204">
        <v>0</v>
      </c>
      <c r="AG1204">
        <v>0</v>
      </c>
      <c r="AH1204">
        <v>1455</v>
      </c>
    </row>
    <row r="1205" spans="1:34" x14ac:dyDescent="0.25">
      <c r="A1205" t="str">
        <f t="shared" si="90"/>
        <v>TEMU22284173922100000</v>
      </c>
      <c r="B1205" t="s">
        <v>891</v>
      </c>
      <c r="C1205" s="22">
        <v>3922100000</v>
      </c>
      <c r="D1205" s="20">
        <v>43731</v>
      </c>
      <c r="E1205" t="s">
        <v>1046</v>
      </c>
      <c r="F1205">
        <v>100</v>
      </c>
      <c r="G1205" t="s">
        <v>1047</v>
      </c>
      <c r="H1205">
        <v>7370</v>
      </c>
      <c r="I1205">
        <v>8184</v>
      </c>
      <c r="J1205">
        <v>0</v>
      </c>
      <c r="K1205">
        <v>611.37</v>
      </c>
      <c r="L1205" t="s">
        <v>1048</v>
      </c>
      <c r="M1205">
        <f t="shared" si="91"/>
        <v>7981.37</v>
      </c>
      <c r="N1205" s="25">
        <f t="shared" si="92"/>
        <v>6.5026430299560092</v>
      </c>
      <c r="O1205" s="19">
        <f t="shared" si="93"/>
        <v>6.6</v>
      </c>
      <c r="P1205">
        <v>700</v>
      </c>
      <c r="Q1205">
        <v>0</v>
      </c>
      <c r="R1205">
        <v>0</v>
      </c>
      <c r="S1205">
        <v>700</v>
      </c>
      <c r="T1205">
        <v>0.41</v>
      </c>
      <c r="U1205" t="s">
        <v>1049</v>
      </c>
      <c r="V1205" t="s">
        <v>1050</v>
      </c>
      <c r="W1205" t="s">
        <v>1051</v>
      </c>
      <c r="X1205" t="s">
        <v>1052</v>
      </c>
      <c r="Y1205">
        <v>519</v>
      </c>
      <c r="Z1205">
        <v>0</v>
      </c>
      <c r="AA1205">
        <v>3</v>
      </c>
      <c r="AB1205">
        <f t="shared" si="94"/>
        <v>522</v>
      </c>
      <c r="AC1205">
        <v>0</v>
      </c>
      <c r="AD1205">
        <v>1841</v>
      </c>
      <c r="AE1205">
        <v>0</v>
      </c>
      <c r="AF1205">
        <v>0</v>
      </c>
      <c r="AG1205">
        <v>0</v>
      </c>
      <c r="AH1205">
        <v>522</v>
      </c>
    </row>
    <row r="1206" spans="1:34" x14ac:dyDescent="0.25">
      <c r="A1206" t="str">
        <f t="shared" si="90"/>
        <v>TEMU49861443918109090</v>
      </c>
      <c r="B1206" t="s">
        <v>893</v>
      </c>
      <c r="C1206" s="22">
        <v>3918109090</v>
      </c>
      <c r="D1206" s="20">
        <v>43738</v>
      </c>
      <c r="E1206" t="s">
        <v>1046</v>
      </c>
      <c r="F1206">
        <v>100</v>
      </c>
      <c r="G1206" t="s">
        <v>1055</v>
      </c>
      <c r="H1206">
        <v>21376</v>
      </c>
      <c r="I1206">
        <v>167666.4</v>
      </c>
      <c r="J1206">
        <v>0</v>
      </c>
      <c r="K1206">
        <v>475.07</v>
      </c>
      <c r="L1206" t="s">
        <v>1048</v>
      </c>
      <c r="M1206">
        <f t="shared" si="91"/>
        <v>21851.07</v>
      </c>
      <c r="N1206" s="25">
        <f t="shared" si="92"/>
        <v>6.4985376002182047</v>
      </c>
      <c r="O1206" s="19">
        <f t="shared" si="93"/>
        <v>6.5</v>
      </c>
      <c r="P1206">
        <v>300</v>
      </c>
      <c r="Q1206">
        <v>0</v>
      </c>
      <c r="R1206">
        <v>0</v>
      </c>
      <c r="S1206">
        <v>300</v>
      </c>
      <c r="T1206">
        <v>8.3800000000000008</v>
      </c>
      <c r="U1206" t="s">
        <v>1056</v>
      </c>
      <c r="V1206" t="s">
        <v>1057</v>
      </c>
      <c r="W1206" t="s">
        <v>1051</v>
      </c>
      <c r="X1206" t="s">
        <v>1052</v>
      </c>
      <c r="Y1206">
        <v>1420</v>
      </c>
      <c r="Z1206">
        <v>0</v>
      </c>
      <c r="AA1206">
        <v>0</v>
      </c>
      <c r="AB1206">
        <f t="shared" si="94"/>
        <v>1420</v>
      </c>
      <c r="AC1206">
        <v>0</v>
      </c>
      <c r="AD1206">
        <v>4714</v>
      </c>
      <c r="AE1206">
        <v>26</v>
      </c>
      <c r="AF1206">
        <v>0</v>
      </c>
      <c r="AG1206">
        <v>0</v>
      </c>
      <c r="AH1206">
        <v>1446</v>
      </c>
    </row>
    <row r="1207" spans="1:34" x14ac:dyDescent="0.25">
      <c r="A1207" t="str">
        <f t="shared" si="90"/>
        <v>TEMU58717673918109090</v>
      </c>
      <c r="B1207" t="s">
        <v>896</v>
      </c>
      <c r="C1207" s="22">
        <v>3918109090</v>
      </c>
      <c r="D1207" s="20">
        <v>43731</v>
      </c>
      <c r="E1207" t="s">
        <v>1046</v>
      </c>
      <c r="F1207">
        <v>100</v>
      </c>
      <c r="G1207" t="s">
        <v>1055</v>
      </c>
      <c r="H1207">
        <v>21376</v>
      </c>
      <c r="I1207">
        <v>167666.4</v>
      </c>
      <c r="J1207">
        <v>0</v>
      </c>
      <c r="K1207">
        <v>593.07000000000005</v>
      </c>
      <c r="L1207" t="s">
        <v>1048</v>
      </c>
      <c r="M1207">
        <f t="shared" si="91"/>
        <v>21969.07</v>
      </c>
      <c r="N1207" s="25">
        <f t="shared" si="92"/>
        <v>6.5000475668747022</v>
      </c>
      <c r="O1207" s="19">
        <f t="shared" si="93"/>
        <v>6.6</v>
      </c>
      <c r="P1207">
        <v>300</v>
      </c>
      <c r="Q1207">
        <v>0</v>
      </c>
      <c r="R1207">
        <v>0</v>
      </c>
      <c r="S1207">
        <v>300</v>
      </c>
      <c r="T1207">
        <v>8.3800000000000008</v>
      </c>
      <c r="U1207" t="s">
        <v>1056</v>
      </c>
      <c r="V1207" t="s">
        <v>1057</v>
      </c>
      <c r="W1207" t="s">
        <v>1051</v>
      </c>
      <c r="X1207" t="s">
        <v>1052</v>
      </c>
      <c r="Y1207">
        <v>1428</v>
      </c>
      <c r="Z1207">
        <v>0</v>
      </c>
      <c r="AA1207">
        <v>0</v>
      </c>
      <c r="AB1207">
        <f t="shared" si="94"/>
        <v>1428</v>
      </c>
      <c r="AC1207">
        <v>0</v>
      </c>
      <c r="AD1207">
        <v>4739</v>
      </c>
      <c r="AE1207">
        <v>27</v>
      </c>
      <c r="AF1207">
        <v>0</v>
      </c>
      <c r="AG1207">
        <v>0</v>
      </c>
      <c r="AH1207">
        <v>1455</v>
      </c>
    </row>
    <row r="1208" spans="1:34" x14ac:dyDescent="0.25">
      <c r="A1208" t="str">
        <f t="shared" si="90"/>
        <v>TEMU69252148302411000</v>
      </c>
      <c r="B1208" t="s">
        <v>897</v>
      </c>
      <c r="C1208" s="22">
        <v>8302411000</v>
      </c>
      <c r="D1208" s="20">
        <v>43738</v>
      </c>
      <c r="E1208" t="s">
        <v>1046</v>
      </c>
      <c r="F1208">
        <v>100</v>
      </c>
      <c r="G1208" t="s">
        <v>1047</v>
      </c>
      <c r="H1208">
        <v>72232</v>
      </c>
      <c r="I1208">
        <v>80206.2</v>
      </c>
      <c r="J1208">
        <v>0</v>
      </c>
      <c r="K1208">
        <v>1003.61</v>
      </c>
      <c r="L1208" t="s">
        <v>1048</v>
      </c>
      <c r="M1208">
        <f t="shared" si="91"/>
        <v>73235.61</v>
      </c>
      <c r="N1208" s="25">
        <f t="shared" si="92"/>
        <v>2.6995064286349222</v>
      </c>
      <c r="O1208" s="19">
        <f t="shared" si="93"/>
        <v>2.7</v>
      </c>
      <c r="P1208">
        <v>950</v>
      </c>
      <c r="Q1208">
        <v>0</v>
      </c>
      <c r="R1208">
        <v>0</v>
      </c>
      <c r="S1208">
        <v>950</v>
      </c>
      <c r="T1208">
        <v>4.01</v>
      </c>
      <c r="U1208" t="s">
        <v>1058</v>
      </c>
      <c r="V1208" t="s">
        <v>1059</v>
      </c>
      <c r="W1208" t="s">
        <v>1051</v>
      </c>
      <c r="X1208" t="s">
        <v>1052</v>
      </c>
      <c r="Y1208">
        <v>1977</v>
      </c>
      <c r="Z1208">
        <v>0</v>
      </c>
      <c r="AA1208">
        <v>0</v>
      </c>
      <c r="AB1208">
        <f t="shared" si="94"/>
        <v>1977</v>
      </c>
      <c r="AC1208">
        <v>0</v>
      </c>
      <c r="AD1208">
        <v>15233</v>
      </c>
      <c r="AE1208">
        <v>13</v>
      </c>
      <c r="AF1208">
        <v>0</v>
      </c>
      <c r="AG1208">
        <v>0</v>
      </c>
      <c r="AH1208">
        <v>1990</v>
      </c>
    </row>
    <row r="1209" spans="1:34" x14ac:dyDescent="0.25">
      <c r="A1209" t="str">
        <f t="shared" si="90"/>
        <v>TGBU22478913918109090</v>
      </c>
      <c r="B1209" t="s">
        <v>898</v>
      </c>
      <c r="C1209" s="22">
        <v>3918109090</v>
      </c>
      <c r="D1209" s="20">
        <v>43738</v>
      </c>
      <c r="E1209" t="s">
        <v>1046</v>
      </c>
      <c r="F1209">
        <v>100</v>
      </c>
      <c r="G1209" t="s">
        <v>1055</v>
      </c>
      <c r="H1209">
        <v>21376</v>
      </c>
      <c r="I1209">
        <v>167666.4</v>
      </c>
      <c r="J1209">
        <v>0</v>
      </c>
      <c r="K1209">
        <v>520.07000000000005</v>
      </c>
      <c r="L1209" t="s">
        <v>1048</v>
      </c>
      <c r="M1209">
        <f t="shared" si="91"/>
        <v>21896.07</v>
      </c>
      <c r="N1209" s="25">
        <f t="shared" si="92"/>
        <v>6.4988831329092385</v>
      </c>
      <c r="O1209" s="19">
        <f t="shared" si="93"/>
        <v>6.5</v>
      </c>
      <c r="P1209">
        <v>300</v>
      </c>
      <c r="Q1209">
        <v>0</v>
      </c>
      <c r="R1209">
        <v>0</v>
      </c>
      <c r="S1209">
        <v>300</v>
      </c>
      <c r="T1209">
        <v>8.3800000000000008</v>
      </c>
      <c r="U1209" t="s">
        <v>1056</v>
      </c>
      <c r="V1209" t="s">
        <v>1057</v>
      </c>
      <c r="W1209" t="s">
        <v>1051</v>
      </c>
      <c r="X1209" t="s">
        <v>1052</v>
      </c>
      <c r="Y1209">
        <v>1423</v>
      </c>
      <c r="Z1209">
        <v>0</v>
      </c>
      <c r="AA1209">
        <v>0</v>
      </c>
      <c r="AB1209">
        <f t="shared" si="94"/>
        <v>1423</v>
      </c>
      <c r="AC1209">
        <v>0</v>
      </c>
      <c r="AD1209">
        <v>4724</v>
      </c>
      <c r="AE1209">
        <v>27</v>
      </c>
      <c r="AF1209">
        <v>0</v>
      </c>
      <c r="AG1209">
        <v>0</v>
      </c>
      <c r="AH1209">
        <v>1450</v>
      </c>
    </row>
    <row r="1210" spans="1:34" x14ac:dyDescent="0.25">
      <c r="A1210" t="str">
        <f t="shared" si="90"/>
        <v>TGBU23559153918109090</v>
      </c>
      <c r="B1210" t="s">
        <v>899</v>
      </c>
      <c r="C1210" s="22">
        <v>3918109090</v>
      </c>
      <c r="D1210" s="20">
        <v>43726</v>
      </c>
      <c r="E1210" t="s">
        <v>1046</v>
      </c>
      <c r="F1210">
        <v>100</v>
      </c>
      <c r="G1210" t="s">
        <v>1055</v>
      </c>
      <c r="H1210">
        <v>20458</v>
      </c>
      <c r="I1210">
        <v>160465.34</v>
      </c>
      <c r="J1210">
        <v>0</v>
      </c>
      <c r="K1210">
        <v>596.02</v>
      </c>
      <c r="L1210" t="s">
        <v>1048</v>
      </c>
      <c r="M1210">
        <f t="shared" si="91"/>
        <v>21054.02</v>
      </c>
      <c r="N1210" s="25">
        <f t="shared" si="92"/>
        <v>6.5023211719187124</v>
      </c>
      <c r="O1210" s="19">
        <f t="shared" si="93"/>
        <v>6.6</v>
      </c>
      <c r="P1210">
        <v>950</v>
      </c>
      <c r="Q1210">
        <v>0</v>
      </c>
      <c r="R1210">
        <v>0</v>
      </c>
      <c r="S1210">
        <v>950</v>
      </c>
      <c r="T1210">
        <v>8.02</v>
      </c>
      <c r="U1210" t="s">
        <v>1058</v>
      </c>
      <c r="V1210" t="s">
        <v>1059</v>
      </c>
      <c r="W1210" t="s">
        <v>1051</v>
      </c>
      <c r="X1210" t="s">
        <v>1052</v>
      </c>
      <c r="Y1210">
        <v>1369</v>
      </c>
      <c r="Z1210">
        <v>0</v>
      </c>
      <c r="AA1210">
        <v>0</v>
      </c>
      <c r="AB1210">
        <f t="shared" si="94"/>
        <v>1369</v>
      </c>
      <c r="AC1210">
        <v>0</v>
      </c>
      <c r="AD1210">
        <v>4675</v>
      </c>
      <c r="AE1210">
        <v>8</v>
      </c>
      <c r="AF1210">
        <v>0</v>
      </c>
      <c r="AG1210">
        <v>0</v>
      </c>
      <c r="AH1210">
        <v>1377</v>
      </c>
    </row>
    <row r="1211" spans="1:34" x14ac:dyDescent="0.25">
      <c r="A1211" t="str">
        <f t="shared" si="90"/>
        <v>TGBU61300288516291000</v>
      </c>
      <c r="B1211" t="s">
        <v>901</v>
      </c>
      <c r="C1211" s="22">
        <v>8516291000</v>
      </c>
      <c r="D1211" s="20">
        <v>43731</v>
      </c>
      <c r="E1211" t="s">
        <v>1046</v>
      </c>
      <c r="F1211">
        <v>100</v>
      </c>
      <c r="G1211" t="s">
        <v>1047</v>
      </c>
      <c r="H1211">
        <v>32142</v>
      </c>
      <c r="I1211">
        <v>35690.5</v>
      </c>
      <c r="J1211">
        <v>0</v>
      </c>
      <c r="K1211">
        <v>914.6</v>
      </c>
      <c r="L1211" t="s">
        <v>1048</v>
      </c>
      <c r="M1211">
        <f t="shared" si="91"/>
        <v>33056.6</v>
      </c>
      <c r="N1211" s="25">
        <f t="shared" si="92"/>
        <v>2.7014272490213758</v>
      </c>
      <c r="O1211" s="19">
        <f t="shared" si="93"/>
        <v>2.8000000000000003</v>
      </c>
      <c r="P1211">
        <v>300</v>
      </c>
      <c r="Q1211">
        <v>0</v>
      </c>
      <c r="R1211">
        <v>0</v>
      </c>
      <c r="S1211">
        <v>300</v>
      </c>
      <c r="T1211">
        <v>1.78</v>
      </c>
      <c r="U1211" t="s">
        <v>1056</v>
      </c>
      <c r="V1211" t="s">
        <v>1057</v>
      </c>
      <c r="W1211" t="s">
        <v>1051</v>
      </c>
      <c r="X1211" t="s">
        <v>1052</v>
      </c>
      <c r="Y1211">
        <v>893</v>
      </c>
      <c r="Z1211">
        <v>0</v>
      </c>
      <c r="AA1211">
        <v>0</v>
      </c>
      <c r="AB1211">
        <f t="shared" si="94"/>
        <v>893</v>
      </c>
      <c r="AC1211">
        <v>0</v>
      </c>
      <c r="AD1211">
        <v>6850</v>
      </c>
      <c r="AE1211">
        <v>15</v>
      </c>
      <c r="AF1211">
        <v>0</v>
      </c>
      <c r="AG1211">
        <v>0</v>
      </c>
      <c r="AH1211">
        <v>908</v>
      </c>
    </row>
    <row r="1212" spans="1:34" x14ac:dyDescent="0.25">
      <c r="A1212" t="str">
        <f t="shared" si="90"/>
        <v>TGHU07583173918109090</v>
      </c>
      <c r="B1212" t="s">
        <v>903</v>
      </c>
      <c r="C1212" s="22">
        <v>3918109090</v>
      </c>
      <c r="D1212" s="20">
        <v>43731</v>
      </c>
      <c r="E1212" t="s">
        <v>1046</v>
      </c>
      <c r="F1212">
        <v>100</v>
      </c>
      <c r="G1212" t="s">
        <v>1055</v>
      </c>
      <c r="H1212">
        <v>21376</v>
      </c>
      <c r="I1212">
        <v>167666.4</v>
      </c>
      <c r="J1212">
        <v>0</v>
      </c>
      <c r="K1212">
        <v>593.07000000000005</v>
      </c>
      <c r="L1212" t="s">
        <v>1048</v>
      </c>
      <c r="M1212">
        <f t="shared" si="91"/>
        <v>21969.07</v>
      </c>
      <c r="N1212" s="25">
        <f t="shared" si="92"/>
        <v>6.5000475668747022</v>
      </c>
      <c r="O1212" s="19">
        <f t="shared" si="93"/>
        <v>6.6</v>
      </c>
      <c r="P1212">
        <v>300</v>
      </c>
      <c r="Q1212">
        <v>0</v>
      </c>
      <c r="R1212">
        <v>0</v>
      </c>
      <c r="S1212">
        <v>300</v>
      </c>
      <c r="T1212">
        <v>8.3800000000000008</v>
      </c>
      <c r="U1212" t="s">
        <v>1056</v>
      </c>
      <c r="V1212" t="s">
        <v>1057</v>
      </c>
      <c r="W1212" t="s">
        <v>1051</v>
      </c>
      <c r="X1212" t="s">
        <v>1052</v>
      </c>
      <c r="Y1212">
        <v>1428</v>
      </c>
      <c r="Z1212">
        <v>0</v>
      </c>
      <c r="AA1212">
        <v>0</v>
      </c>
      <c r="AB1212">
        <f t="shared" si="94"/>
        <v>1428</v>
      </c>
      <c r="AC1212">
        <v>0</v>
      </c>
      <c r="AD1212">
        <v>4739</v>
      </c>
      <c r="AE1212">
        <v>27</v>
      </c>
      <c r="AF1212">
        <v>0</v>
      </c>
      <c r="AG1212">
        <v>0</v>
      </c>
      <c r="AH1212">
        <v>1455</v>
      </c>
    </row>
    <row r="1213" spans="1:34" x14ac:dyDescent="0.25">
      <c r="A1213" t="str">
        <f t="shared" si="90"/>
        <v>TGHU13124173918109090</v>
      </c>
      <c r="B1213" t="s">
        <v>905</v>
      </c>
      <c r="C1213" s="22">
        <v>3918109090</v>
      </c>
      <c r="D1213" s="20">
        <v>43728</v>
      </c>
      <c r="E1213" t="s">
        <v>1046</v>
      </c>
      <c r="F1213">
        <v>100</v>
      </c>
      <c r="G1213" t="s">
        <v>1055</v>
      </c>
      <c r="H1213">
        <v>21149</v>
      </c>
      <c r="I1213">
        <v>165888</v>
      </c>
      <c r="J1213">
        <v>0</v>
      </c>
      <c r="K1213">
        <v>593.05999999999995</v>
      </c>
      <c r="L1213" t="s">
        <v>1048</v>
      </c>
      <c r="M1213">
        <f t="shared" si="91"/>
        <v>21742.06</v>
      </c>
      <c r="N1213" s="25">
        <f t="shared" si="92"/>
        <v>6.4989242049741369</v>
      </c>
      <c r="O1213" s="19">
        <f t="shared" si="93"/>
        <v>6.5</v>
      </c>
      <c r="P1213">
        <v>300</v>
      </c>
      <c r="Q1213">
        <v>0</v>
      </c>
      <c r="R1213">
        <v>0</v>
      </c>
      <c r="S1213">
        <v>300</v>
      </c>
      <c r="T1213">
        <v>8.2899999999999991</v>
      </c>
      <c r="U1213" t="s">
        <v>1056</v>
      </c>
      <c r="V1213" t="s">
        <v>1057</v>
      </c>
      <c r="W1213" t="s">
        <v>1051</v>
      </c>
      <c r="X1213" t="s">
        <v>1052</v>
      </c>
      <c r="Y1213">
        <v>1413</v>
      </c>
      <c r="Z1213">
        <v>0</v>
      </c>
      <c r="AA1213">
        <v>0</v>
      </c>
      <c r="AB1213">
        <f t="shared" si="94"/>
        <v>1413</v>
      </c>
      <c r="AC1213">
        <v>0</v>
      </c>
      <c r="AD1213">
        <v>4691</v>
      </c>
      <c r="AE1213">
        <v>26</v>
      </c>
      <c r="AF1213">
        <v>0</v>
      </c>
      <c r="AG1213">
        <v>0</v>
      </c>
      <c r="AH1213">
        <v>1439</v>
      </c>
    </row>
    <row r="1214" spans="1:34" x14ac:dyDescent="0.25">
      <c r="A1214" t="str">
        <f t="shared" si="90"/>
        <v>TGHU36496503918109090</v>
      </c>
      <c r="B1214" t="s">
        <v>910</v>
      </c>
      <c r="C1214" s="22">
        <v>3918109090</v>
      </c>
      <c r="D1214" s="20">
        <v>43719</v>
      </c>
      <c r="E1214" t="s">
        <v>1046</v>
      </c>
      <c r="F1214">
        <v>100</v>
      </c>
      <c r="G1214" t="s">
        <v>1055</v>
      </c>
      <c r="H1214">
        <v>21376</v>
      </c>
      <c r="I1214">
        <v>167666.4</v>
      </c>
      <c r="J1214">
        <v>0</v>
      </c>
      <c r="K1214">
        <v>596.07000000000005</v>
      </c>
      <c r="L1214" t="s">
        <v>1048</v>
      </c>
      <c r="M1214">
        <f t="shared" si="91"/>
        <v>21972.07</v>
      </c>
      <c r="N1214" s="25">
        <f t="shared" si="92"/>
        <v>6.4991600700343666</v>
      </c>
      <c r="O1214" s="19">
        <f t="shared" si="93"/>
        <v>6.5</v>
      </c>
      <c r="P1214">
        <v>950</v>
      </c>
      <c r="Q1214">
        <v>0</v>
      </c>
      <c r="R1214">
        <v>0</v>
      </c>
      <c r="S1214">
        <v>950</v>
      </c>
      <c r="T1214">
        <v>8.3800000000000008</v>
      </c>
      <c r="U1214" t="s">
        <v>1058</v>
      </c>
      <c r="V1214" t="s">
        <v>1059</v>
      </c>
      <c r="W1214" t="s">
        <v>1051</v>
      </c>
      <c r="X1214" t="s">
        <v>1052</v>
      </c>
      <c r="Y1214">
        <v>1428</v>
      </c>
      <c r="Z1214">
        <v>0</v>
      </c>
      <c r="AA1214">
        <v>0</v>
      </c>
      <c r="AB1214">
        <f t="shared" si="94"/>
        <v>1428</v>
      </c>
      <c r="AC1214">
        <v>0</v>
      </c>
      <c r="AD1214">
        <v>4870</v>
      </c>
      <c r="AE1214">
        <v>8</v>
      </c>
      <c r="AF1214">
        <v>0</v>
      </c>
      <c r="AG1214">
        <v>0</v>
      </c>
      <c r="AH1214">
        <v>1436</v>
      </c>
    </row>
    <row r="1215" spans="1:34" x14ac:dyDescent="0.25">
      <c r="A1215" t="str">
        <f t="shared" si="90"/>
        <v>TGHU39764003918109090</v>
      </c>
      <c r="B1215" t="s">
        <v>911</v>
      </c>
      <c r="C1215" s="22">
        <v>3918109090</v>
      </c>
      <c r="D1215" s="20">
        <v>43728</v>
      </c>
      <c r="E1215" t="s">
        <v>1046</v>
      </c>
      <c r="F1215">
        <v>100</v>
      </c>
      <c r="G1215" t="s">
        <v>1055</v>
      </c>
      <c r="H1215">
        <v>21149</v>
      </c>
      <c r="I1215">
        <v>165888</v>
      </c>
      <c r="J1215">
        <v>0</v>
      </c>
      <c r="K1215">
        <v>593.05999999999995</v>
      </c>
      <c r="L1215" t="s">
        <v>1048</v>
      </c>
      <c r="M1215">
        <f t="shared" si="91"/>
        <v>21742.06</v>
      </c>
      <c r="N1215" s="25">
        <f t="shared" si="92"/>
        <v>6.4989242049741369</v>
      </c>
      <c r="O1215" s="19">
        <f t="shared" si="93"/>
        <v>6.5</v>
      </c>
      <c r="P1215">
        <v>300</v>
      </c>
      <c r="Q1215">
        <v>0</v>
      </c>
      <c r="R1215">
        <v>0</v>
      </c>
      <c r="S1215">
        <v>300</v>
      </c>
      <c r="T1215">
        <v>8.2899999999999991</v>
      </c>
      <c r="U1215" t="s">
        <v>1056</v>
      </c>
      <c r="V1215" t="s">
        <v>1057</v>
      </c>
      <c r="W1215" t="s">
        <v>1051</v>
      </c>
      <c r="X1215" t="s">
        <v>1052</v>
      </c>
      <c r="Y1215">
        <v>1413</v>
      </c>
      <c r="Z1215">
        <v>0</v>
      </c>
      <c r="AA1215">
        <v>0</v>
      </c>
      <c r="AB1215">
        <f t="shared" si="94"/>
        <v>1413</v>
      </c>
      <c r="AC1215">
        <v>0</v>
      </c>
      <c r="AD1215">
        <v>4691</v>
      </c>
      <c r="AE1215">
        <v>26</v>
      </c>
      <c r="AF1215">
        <v>0</v>
      </c>
      <c r="AG1215">
        <v>0</v>
      </c>
      <c r="AH1215">
        <v>1439</v>
      </c>
    </row>
    <row r="1216" spans="1:34" x14ac:dyDescent="0.25">
      <c r="A1216" t="str">
        <f t="shared" si="90"/>
        <v>TLLU55869037326903000</v>
      </c>
      <c r="B1216" t="s">
        <v>925</v>
      </c>
      <c r="C1216" s="22">
        <v>7326903000</v>
      </c>
      <c r="D1216" s="20">
        <v>43726</v>
      </c>
      <c r="E1216" t="s">
        <v>1046</v>
      </c>
      <c r="F1216">
        <v>100</v>
      </c>
      <c r="G1216" t="s">
        <v>1047</v>
      </c>
      <c r="H1216">
        <v>17577</v>
      </c>
      <c r="I1216">
        <v>19517</v>
      </c>
      <c r="J1216">
        <v>0</v>
      </c>
      <c r="K1216">
        <v>989.09</v>
      </c>
      <c r="L1216" t="s">
        <v>1048</v>
      </c>
      <c r="M1216">
        <f t="shared" si="91"/>
        <v>18566.09</v>
      </c>
      <c r="N1216" s="25">
        <f t="shared" si="92"/>
        <v>2.6715371949613513</v>
      </c>
      <c r="O1216" s="19">
        <f t="shared" si="93"/>
        <v>2.7</v>
      </c>
      <c r="P1216">
        <v>765</v>
      </c>
      <c r="Q1216">
        <v>0</v>
      </c>
      <c r="R1216">
        <v>0</v>
      </c>
      <c r="S1216">
        <v>950</v>
      </c>
      <c r="T1216">
        <v>1.21</v>
      </c>
      <c r="U1216" t="s">
        <v>1058</v>
      </c>
      <c r="V1216" t="s">
        <v>1059</v>
      </c>
      <c r="W1216" t="s">
        <v>1051</v>
      </c>
      <c r="X1216" t="s">
        <v>1052</v>
      </c>
      <c r="Y1216">
        <v>496</v>
      </c>
      <c r="Z1216">
        <v>0</v>
      </c>
      <c r="AA1216">
        <v>0</v>
      </c>
      <c r="AB1216">
        <f t="shared" si="94"/>
        <v>496</v>
      </c>
      <c r="AC1216">
        <v>0</v>
      </c>
      <c r="AD1216">
        <v>3927</v>
      </c>
      <c r="AE1216">
        <v>13</v>
      </c>
      <c r="AF1216">
        <v>0</v>
      </c>
      <c r="AG1216">
        <v>0</v>
      </c>
      <c r="AH1216">
        <v>509</v>
      </c>
    </row>
    <row r="1217" spans="1:34" x14ac:dyDescent="0.25">
      <c r="A1217" t="str">
        <f t="shared" si="90"/>
        <v>TLLU55869038716800000</v>
      </c>
      <c r="B1217" t="s">
        <v>925</v>
      </c>
      <c r="C1217" s="22">
        <v>8716800000</v>
      </c>
      <c r="D1217" s="20">
        <v>43726</v>
      </c>
      <c r="E1217" t="s">
        <v>1046</v>
      </c>
      <c r="F1217">
        <v>100</v>
      </c>
      <c r="G1217" t="s">
        <v>1047</v>
      </c>
      <c r="H1217">
        <v>4244</v>
      </c>
      <c r="I1217">
        <v>4712</v>
      </c>
      <c r="J1217">
        <v>0</v>
      </c>
      <c r="K1217">
        <v>989.09</v>
      </c>
      <c r="L1217" t="s">
        <v>1048</v>
      </c>
      <c r="M1217">
        <f t="shared" si="91"/>
        <v>5233.09</v>
      </c>
      <c r="N1217" s="25">
        <f t="shared" si="92"/>
        <v>1.4331876577700746</v>
      </c>
      <c r="O1217" s="19">
        <f t="shared" si="93"/>
        <v>1.5</v>
      </c>
      <c r="P1217">
        <v>185</v>
      </c>
      <c r="Q1217">
        <v>0</v>
      </c>
      <c r="R1217">
        <v>0</v>
      </c>
      <c r="S1217">
        <v>950</v>
      </c>
      <c r="T1217">
        <v>1.21</v>
      </c>
      <c r="U1217" t="s">
        <v>1058</v>
      </c>
      <c r="V1217" t="s">
        <v>1059</v>
      </c>
      <c r="W1217" t="s">
        <v>1051</v>
      </c>
      <c r="X1217" t="s">
        <v>1052</v>
      </c>
      <c r="Y1217">
        <v>75</v>
      </c>
      <c r="Z1217">
        <v>0</v>
      </c>
      <c r="AA1217">
        <v>0</v>
      </c>
      <c r="AB1217">
        <f t="shared" si="94"/>
        <v>75</v>
      </c>
      <c r="AC1217">
        <v>0</v>
      </c>
      <c r="AD1217">
        <v>939</v>
      </c>
      <c r="AE1217">
        <v>0</v>
      </c>
      <c r="AF1217">
        <v>0</v>
      </c>
      <c r="AG1217">
        <v>0</v>
      </c>
      <c r="AH1217">
        <v>75</v>
      </c>
    </row>
    <row r="1218" spans="1:34" x14ac:dyDescent="0.25">
      <c r="A1218" t="str">
        <f t="shared" si="90"/>
        <v>TLLU60925047326903000</v>
      </c>
      <c r="B1218" t="s">
        <v>927</v>
      </c>
      <c r="C1218" s="22">
        <v>7326903000</v>
      </c>
      <c r="D1218" s="20">
        <v>43726</v>
      </c>
      <c r="E1218" t="s">
        <v>1046</v>
      </c>
      <c r="F1218">
        <v>100</v>
      </c>
      <c r="G1218" t="s">
        <v>1047</v>
      </c>
      <c r="H1218">
        <v>8177</v>
      </c>
      <c r="I1218">
        <v>9079.26</v>
      </c>
      <c r="J1218">
        <v>0</v>
      </c>
      <c r="K1218">
        <v>988.73</v>
      </c>
      <c r="L1218" t="s">
        <v>1048</v>
      </c>
      <c r="M1218">
        <f t="shared" si="91"/>
        <v>9165.73</v>
      </c>
      <c r="N1218" s="25">
        <f t="shared" si="92"/>
        <v>2.5748085531648872</v>
      </c>
      <c r="O1218" s="19">
        <f t="shared" si="93"/>
        <v>2.6</v>
      </c>
      <c r="P1218">
        <v>532</v>
      </c>
      <c r="Q1218">
        <v>0</v>
      </c>
      <c r="R1218">
        <v>0</v>
      </c>
      <c r="S1218">
        <v>950</v>
      </c>
      <c r="T1218">
        <v>0.81</v>
      </c>
      <c r="U1218" t="s">
        <v>1058</v>
      </c>
      <c r="V1218" t="s">
        <v>1059</v>
      </c>
      <c r="W1218" t="s">
        <v>1051</v>
      </c>
      <c r="X1218" t="s">
        <v>1052</v>
      </c>
      <c r="Y1218">
        <v>236</v>
      </c>
      <c r="Z1218">
        <v>0</v>
      </c>
      <c r="AA1218">
        <v>0</v>
      </c>
      <c r="AB1218">
        <f t="shared" si="94"/>
        <v>236</v>
      </c>
      <c r="AC1218">
        <v>0</v>
      </c>
      <c r="AD1218">
        <v>1900</v>
      </c>
      <c r="AE1218">
        <v>13</v>
      </c>
      <c r="AF1218">
        <v>0</v>
      </c>
      <c r="AG1218">
        <v>0</v>
      </c>
      <c r="AH1218">
        <v>249</v>
      </c>
    </row>
    <row r="1219" spans="1:34" x14ac:dyDescent="0.25">
      <c r="A1219" t="str">
        <f t="shared" ref="A1219:A1282" si="95">CONCATENATE(B1219,C1219)</f>
        <v>TLLU60925048716800000</v>
      </c>
      <c r="B1219" t="s">
        <v>927</v>
      </c>
      <c r="C1219" s="22">
        <v>8716800000</v>
      </c>
      <c r="D1219" s="20">
        <v>43726</v>
      </c>
      <c r="E1219" t="s">
        <v>1046</v>
      </c>
      <c r="F1219">
        <v>100</v>
      </c>
      <c r="G1219" t="s">
        <v>1047</v>
      </c>
      <c r="H1219">
        <v>6424</v>
      </c>
      <c r="I1219">
        <v>7133.04</v>
      </c>
      <c r="J1219">
        <v>0</v>
      </c>
      <c r="K1219">
        <v>988.73</v>
      </c>
      <c r="L1219" t="s">
        <v>1048</v>
      </c>
      <c r="M1219">
        <f t="shared" ref="M1219:M1282" si="96">H1219+K1219</f>
        <v>7412.73</v>
      </c>
      <c r="N1219" s="25">
        <f t="shared" ref="N1219:N1282" si="97">(Y1219/M1219)*100</f>
        <v>1.5783658652075552</v>
      </c>
      <c r="O1219" s="19">
        <f t="shared" ref="O1219:O1282" si="98">ROUNDUP(N1219,1)</f>
        <v>1.6</v>
      </c>
      <c r="P1219">
        <v>418</v>
      </c>
      <c r="Q1219">
        <v>0</v>
      </c>
      <c r="R1219">
        <v>0</v>
      </c>
      <c r="S1219">
        <v>950</v>
      </c>
      <c r="T1219">
        <v>0.81</v>
      </c>
      <c r="U1219" t="s">
        <v>1058</v>
      </c>
      <c r="V1219" t="s">
        <v>1059</v>
      </c>
      <c r="W1219" t="s">
        <v>1051</v>
      </c>
      <c r="X1219" t="s">
        <v>1052</v>
      </c>
      <c r="Y1219">
        <v>117</v>
      </c>
      <c r="Z1219">
        <v>0</v>
      </c>
      <c r="AA1219">
        <v>0</v>
      </c>
      <c r="AB1219">
        <f t="shared" ref="AB1219:AB1282" si="99">Y1219+Z1219+AA1219</f>
        <v>117</v>
      </c>
      <c r="AC1219">
        <v>0</v>
      </c>
      <c r="AD1219">
        <v>1479</v>
      </c>
      <c r="AE1219">
        <v>0</v>
      </c>
      <c r="AF1219">
        <v>0</v>
      </c>
      <c r="AG1219">
        <v>0</v>
      </c>
      <c r="AH1219">
        <v>117</v>
      </c>
    </row>
    <row r="1220" spans="1:34" x14ac:dyDescent="0.25">
      <c r="A1220" t="str">
        <f t="shared" si="95"/>
        <v>TRDU77120857318159590</v>
      </c>
      <c r="B1220" t="s">
        <v>932</v>
      </c>
      <c r="C1220" s="22">
        <v>7318159590</v>
      </c>
      <c r="D1220" s="20">
        <v>43734</v>
      </c>
      <c r="E1220" t="s">
        <v>1046</v>
      </c>
      <c r="F1220">
        <v>100</v>
      </c>
      <c r="G1220" t="s">
        <v>1047</v>
      </c>
      <c r="H1220">
        <v>6077</v>
      </c>
      <c r="I1220">
        <v>6747.84</v>
      </c>
      <c r="J1220">
        <v>7</v>
      </c>
      <c r="K1220">
        <v>1026.26</v>
      </c>
      <c r="L1220" t="s">
        <v>1048</v>
      </c>
      <c r="M1220">
        <f t="shared" si="96"/>
        <v>7103.26</v>
      </c>
      <c r="N1220" s="25">
        <f t="shared" si="97"/>
        <v>3.2942620712180042</v>
      </c>
      <c r="O1220" s="19">
        <f t="shared" si="98"/>
        <v>3.3000000000000003</v>
      </c>
      <c r="P1220">
        <v>73</v>
      </c>
      <c r="Q1220">
        <v>0</v>
      </c>
      <c r="R1220">
        <v>0</v>
      </c>
      <c r="S1220">
        <v>300</v>
      </c>
      <c r="T1220">
        <v>1.4</v>
      </c>
      <c r="U1220" t="s">
        <v>1056</v>
      </c>
      <c r="V1220" t="s">
        <v>1057</v>
      </c>
      <c r="W1220" t="s">
        <v>1051</v>
      </c>
      <c r="X1220" t="s">
        <v>1052</v>
      </c>
      <c r="Y1220">
        <v>234</v>
      </c>
      <c r="Z1220">
        <v>0</v>
      </c>
      <c r="AA1220">
        <v>0</v>
      </c>
      <c r="AB1220">
        <f t="shared" si="99"/>
        <v>234</v>
      </c>
      <c r="AC1220">
        <v>0</v>
      </c>
      <c r="AD1220">
        <v>1327</v>
      </c>
      <c r="AE1220">
        <v>6</v>
      </c>
      <c r="AF1220">
        <v>0</v>
      </c>
      <c r="AG1220">
        <v>0</v>
      </c>
      <c r="AH1220">
        <v>240</v>
      </c>
    </row>
    <row r="1221" spans="1:34" x14ac:dyDescent="0.25">
      <c r="A1221" t="str">
        <f t="shared" si="95"/>
        <v>TRDU77120853918900090</v>
      </c>
      <c r="B1221" t="s">
        <v>932</v>
      </c>
      <c r="C1221" s="22">
        <v>3918900090</v>
      </c>
      <c r="D1221" s="20">
        <v>43734</v>
      </c>
      <c r="E1221" t="s">
        <v>1046</v>
      </c>
      <c r="F1221">
        <v>100</v>
      </c>
      <c r="G1221" t="s">
        <v>1047</v>
      </c>
      <c r="H1221">
        <v>19063</v>
      </c>
      <c r="I1221">
        <v>21168</v>
      </c>
      <c r="J1221">
        <v>7</v>
      </c>
      <c r="K1221">
        <v>1026.26</v>
      </c>
      <c r="L1221" t="s">
        <v>1048</v>
      </c>
      <c r="M1221">
        <f t="shared" si="96"/>
        <v>20089.259999999998</v>
      </c>
      <c r="N1221" s="25">
        <f t="shared" si="97"/>
        <v>6.4213415526505209</v>
      </c>
      <c r="O1221" s="19">
        <f t="shared" si="98"/>
        <v>6.5</v>
      </c>
      <c r="P1221">
        <v>227</v>
      </c>
      <c r="Q1221">
        <v>0</v>
      </c>
      <c r="R1221">
        <v>0</v>
      </c>
      <c r="S1221">
        <v>300</v>
      </c>
      <c r="T1221">
        <v>1.4</v>
      </c>
      <c r="U1221" t="s">
        <v>1056</v>
      </c>
      <c r="V1221" t="s">
        <v>1057</v>
      </c>
      <c r="W1221" t="s">
        <v>1051</v>
      </c>
      <c r="X1221" t="s">
        <v>1052</v>
      </c>
      <c r="Y1221">
        <v>1290</v>
      </c>
      <c r="Z1221">
        <v>0</v>
      </c>
      <c r="AA1221">
        <v>0</v>
      </c>
      <c r="AB1221">
        <f t="shared" si="99"/>
        <v>1290</v>
      </c>
      <c r="AC1221">
        <v>0</v>
      </c>
      <c r="AD1221">
        <v>4273</v>
      </c>
      <c r="AE1221">
        <v>0</v>
      </c>
      <c r="AF1221">
        <v>0</v>
      </c>
      <c r="AG1221">
        <v>0</v>
      </c>
      <c r="AH1221">
        <v>1290</v>
      </c>
    </row>
    <row r="1222" spans="1:34" x14ac:dyDescent="0.25">
      <c r="A1222" t="str">
        <f t="shared" si="95"/>
        <v>TRDU77121303918900090</v>
      </c>
      <c r="B1222" t="s">
        <v>933</v>
      </c>
      <c r="C1222" s="22">
        <v>3918900090</v>
      </c>
      <c r="D1222" s="20">
        <v>43734</v>
      </c>
      <c r="E1222" t="s">
        <v>1046</v>
      </c>
      <c r="F1222">
        <v>100</v>
      </c>
      <c r="G1222" t="s">
        <v>1047</v>
      </c>
      <c r="H1222">
        <v>19063</v>
      </c>
      <c r="I1222">
        <v>21168</v>
      </c>
      <c r="J1222">
        <v>0</v>
      </c>
      <c r="K1222">
        <v>1025.95</v>
      </c>
      <c r="L1222" t="s">
        <v>1048</v>
      </c>
      <c r="M1222">
        <f t="shared" si="96"/>
        <v>20088.95</v>
      </c>
      <c r="N1222" s="25">
        <f t="shared" si="97"/>
        <v>6.5010864181552535</v>
      </c>
      <c r="O1222" s="19">
        <f t="shared" si="98"/>
        <v>6.6</v>
      </c>
      <c r="P1222">
        <v>300</v>
      </c>
      <c r="Q1222">
        <v>0</v>
      </c>
      <c r="R1222">
        <v>0</v>
      </c>
      <c r="S1222">
        <v>300</v>
      </c>
      <c r="T1222">
        <v>1.06</v>
      </c>
      <c r="U1222" t="s">
        <v>1056</v>
      </c>
      <c r="V1222" t="s">
        <v>1057</v>
      </c>
      <c r="W1222" t="s">
        <v>1051</v>
      </c>
      <c r="X1222" t="s">
        <v>1052</v>
      </c>
      <c r="Y1222">
        <v>1306</v>
      </c>
      <c r="Z1222">
        <v>0</v>
      </c>
      <c r="AA1222">
        <v>0</v>
      </c>
      <c r="AB1222">
        <f t="shared" si="99"/>
        <v>1306</v>
      </c>
      <c r="AC1222">
        <v>0</v>
      </c>
      <c r="AD1222">
        <v>4339</v>
      </c>
      <c r="AE1222">
        <v>25</v>
      </c>
      <c r="AF1222">
        <v>0</v>
      </c>
      <c r="AG1222">
        <v>0</v>
      </c>
      <c r="AH1222">
        <v>1331</v>
      </c>
    </row>
    <row r="1223" spans="1:34" x14ac:dyDescent="0.25">
      <c r="A1223" t="str">
        <f t="shared" si="95"/>
        <v>TRDU77122337318240090</v>
      </c>
      <c r="B1223" t="s">
        <v>935</v>
      </c>
      <c r="C1223" s="22">
        <v>7318240090</v>
      </c>
      <c r="D1223" s="20">
        <v>43734</v>
      </c>
      <c r="E1223" t="s">
        <v>1046</v>
      </c>
      <c r="F1223">
        <v>100</v>
      </c>
      <c r="G1223" t="s">
        <v>1047</v>
      </c>
      <c r="H1223">
        <v>6798</v>
      </c>
      <c r="I1223">
        <v>7548</v>
      </c>
      <c r="J1223">
        <v>7.01</v>
      </c>
      <c r="K1223">
        <v>1026.44</v>
      </c>
      <c r="L1223" t="s">
        <v>1048</v>
      </c>
      <c r="M1223">
        <f t="shared" si="96"/>
        <v>7824.4400000000005</v>
      </c>
      <c r="N1223" s="25">
        <f t="shared" si="97"/>
        <v>3.3229215125938723</v>
      </c>
      <c r="O1223" s="19">
        <f t="shared" si="98"/>
        <v>3.4</v>
      </c>
      <c r="P1223">
        <v>71</v>
      </c>
      <c r="Q1223">
        <v>0</v>
      </c>
      <c r="R1223">
        <v>0</v>
      </c>
      <c r="S1223">
        <v>300</v>
      </c>
      <c r="T1223">
        <v>1.6</v>
      </c>
      <c r="U1223" t="s">
        <v>1056</v>
      </c>
      <c r="V1223" t="s">
        <v>1057</v>
      </c>
      <c r="W1223" t="s">
        <v>1051</v>
      </c>
      <c r="X1223" t="s">
        <v>1052</v>
      </c>
      <c r="Y1223">
        <v>260</v>
      </c>
      <c r="Z1223">
        <v>0</v>
      </c>
      <c r="AA1223">
        <v>0</v>
      </c>
      <c r="AB1223">
        <f t="shared" si="99"/>
        <v>260</v>
      </c>
      <c r="AC1223">
        <v>0</v>
      </c>
      <c r="AD1223">
        <v>1474</v>
      </c>
      <c r="AE1223">
        <v>6</v>
      </c>
      <c r="AF1223">
        <v>0</v>
      </c>
      <c r="AG1223">
        <v>0</v>
      </c>
      <c r="AH1223">
        <v>266</v>
      </c>
    </row>
    <row r="1224" spans="1:34" x14ac:dyDescent="0.25">
      <c r="A1224" t="str">
        <f t="shared" si="95"/>
        <v>TRDU77122337318159590</v>
      </c>
      <c r="B1224" t="s">
        <v>935</v>
      </c>
      <c r="C1224" s="22">
        <v>7318159590</v>
      </c>
      <c r="D1224" s="20">
        <v>43734</v>
      </c>
      <c r="E1224" t="s">
        <v>1046</v>
      </c>
      <c r="F1224">
        <v>100</v>
      </c>
      <c r="G1224" t="s">
        <v>1047</v>
      </c>
      <c r="H1224">
        <v>3038</v>
      </c>
      <c r="I1224">
        <v>3373.92</v>
      </c>
      <c r="J1224">
        <v>7.01</v>
      </c>
      <c r="K1224">
        <v>1026.44</v>
      </c>
      <c r="L1224" t="s">
        <v>1048</v>
      </c>
      <c r="M1224">
        <f t="shared" si="96"/>
        <v>4064.44</v>
      </c>
      <c r="N1224" s="25">
        <f t="shared" si="97"/>
        <v>2.8540217102479062</v>
      </c>
      <c r="O1224" s="19">
        <f t="shared" si="98"/>
        <v>2.9</v>
      </c>
      <c r="P1224">
        <v>32</v>
      </c>
      <c r="Q1224">
        <v>0</v>
      </c>
      <c r="R1224">
        <v>0</v>
      </c>
      <c r="S1224">
        <v>300</v>
      </c>
      <c r="T1224">
        <v>1.6</v>
      </c>
      <c r="U1224" t="s">
        <v>1056</v>
      </c>
      <c r="V1224" t="s">
        <v>1057</v>
      </c>
      <c r="W1224" t="s">
        <v>1051</v>
      </c>
      <c r="X1224" t="s">
        <v>1052</v>
      </c>
      <c r="Y1224">
        <v>116</v>
      </c>
      <c r="Z1224">
        <v>0</v>
      </c>
      <c r="AA1224">
        <v>0</v>
      </c>
      <c r="AB1224">
        <f t="shared" si="99"/>
        <v>116</v>
      </c>
      <c r="AC1224">
        <v>0</v>
      </c>
      <c r="AD1224">
        <v>659</v>
      </c>
      <c r="AE1224">
        <v>0</v>
      </c>
      <c r="AF1224">
        <v>0</v>
      </c>
      <c r="AG1224">
        <v>0</v>
      </c>
      <c r="AH1224">
        <v>116</v>
      </c>
    </row>
    <row r="1225" spans="1:34" x14ac:dyDescent="0.25">
      <c r="A1225" t="str">
        <f t="shared" si="95"/>
        <v>TRDU77122333918900090</v>
      </c>
      <c r="B1225" t="s">
        <v>935</v>
      </c>
      <c r="C1225" s="22">
        <v>3918900090</v>
      </c>
      <c r="D1225" s="20">
        <v>43734</v>
      </c>
      <c r="E1225" t="s">
        <v>1046</v>
      </c>
      <c r="F1225">
        <v>100</v>
      </c>
      <c r="G1225" t="s">
        <v>1047</v>
      </c>
      <c r="H1225">
        <v>19063</v>
      </c>
      <c r="I1225">
        <v>21168</v>
      </c>
      <c r="J1225">
        <v>7.01</v>
      </c>
      <c r="K1225">
        <v>1026.44</v>
      </c>
      <c r="L1225" t="s">
        <v>1048</v>
      </c>
      <c r="M1225">
        <f t="shared" si="96"/>
        <v>20089.439999999999</v>
      </c>
      <c r="N1225" s="25">
        <f t="shared" si="97"/>
        <v>6.3864398410309091</v>
      </c>
      <c r="O1225" s="19">
        <f t="shared" si="98"/>
        <v>6.3999999999999995</v>
      </c>
      <c r="P1225">
        <v>198</v>
      </c>
      <c r="Q1225">
        <v>0</v>
      </c>
      <c r="R1225">
        <v>0</v>
      </c>
      <c r="S1225">
        <v>300</v>
      </c>
      <c r="T1225">
        <v>1.6</v>
      </c>
      <c r="U1225" t="s">
        <v>1056</v>
      </c>
      <c r="V1225" t="s">
        <v>1057</v>
      </c>
      <c r="W1225" t="s">
        <v>1051</v>
      </c>
      <c r="X1225" t="s">
        <v>1052</v>
      </c>
      <c r="Y1225">
        <v>1283</v>
      </c>
      <c r="Z1225">
        <v>0</v>
      </c>
      <c r="AA1225">
        <v>0</v>
      </c>
      <c r="AB1225">
        <f t="shared" si="99"/>
        <v>1283</v>
      </c>
      <c r="AC1225">
        <v>0</v>
      </c>
      <c r="AD1225">
        <v>4245</v>
      </c>
      <c r="AE1225">
        <v>0</v>
      </c>
      <c r="AF1225">
        <v>0</v>
      </c>
      <c r="AG1225">
        <v>0</v>
      </c>
      <c r="AH1225">
        <v>1283</v>
      </c>
    </row>
    <row r="1226" spans="1:34" x14ac:dyDescent="0.25">
      <c r="A1226" t="str">
        <f t="shared" si="95"/>
        <v>TRDU77123003918900090</v>
      </c>
      <c r="B1226" t="s">
        <v>936</v>
      </c>
      <c r="C1226" s="22">
        <v>3918900090</v>
      </c>
      <c r="D1226" s="20">
        <v>43734</v>
      </c>
      <c r="E1226" t="s">
        <v>1046</v>
      </c>
      <c r="F1226">
        <v>100</v>
      </c>
      <c r="G1226" t="s">
        <v>1047</v>
      </c>
      <c r="H1226">
        <v>19063</v>
      </c>
      <c r="I1226">
        <v>21168</v>
      </c>
      <c r="J1226">
        <v>0</v>
      </c>
      <c r="K1226">
        <v>1025.95</v>
      </c>
      <c r="L1226" t="s">
        <v>1048</v>
      </c>
      <c r="M1226">
        <f t="shared" si="96"/>
        <v>20088.95</v>
      </c>
      <c r="N1226" s="25">
        <f t="shared" si="97"/>
        <v>6.5010864181552535</v>
      </c>
      <c r="O1226" s="19">
        <f t="shared" si="98"/>
        <v>6.6</v>
      </c>
      <c r="P1226">
        <v>300</v>
      </c>
      <c r="Q1226">
        <v>0</v>
      </c>
      <c r="R1226">
        <v>0</v>
      </c>
      <c r="S1226">
        <v>300</v>
      </c>
      <c r="T1226">
        <v>1.06</v>
      </c>
      <c r="U1226" t="s">
        <v>1056</v>
      </c>
      <c r="V1226" t="s">
        <v>1057</v>
      </c>
      <c r="W1226" t="s">
        <v>1051</v>
      </c>
      <c r="X1226" t="s">
        <v>1052</v>
      </c>
      <c r="Y1226">
        <v>1306</v>
      </c>
      <c r="Z1226">
        <v>0</v>
      </c>
      <c r="AA1226">
        <v>0</v>
      </c>
      <c r="AB1226">
        <f t="shared" si="99"/>
        <v>1306</v>
      </c>
      <c r="AC1226">
        <v>0</v>
      </c>
      <c r="AD1226">
        <v>4339</v>
      </c>
      <c r="AE1226">
        <v>25</v>
      </c>
      <c r="AF1226">
        <v>0</v>
      </c>
      <c r="AG1226">
        <v>0</v>
      </c>
      <c r="AH1226">
        <v>1331</v>
      </c>
    </row>
    <row r="1227" spans="1:34" x14ac:dyDescent="0.25">
      <c r="A1227" t="str">
        <f t="shared" si="95"/>
        <v>TRDU77124027318159590</v>
      </c>
      <c r="B1227" t="s">
        <v>937</v>
      </c>
      <c r="C1227" s="22">
        <v>7318159590</v>
      </c>
      <c r="D1227" s="20">
        <v>43734</v>
      </c>
      <c r="E1227" t="s">
        <v>1046</v>
      </c>
      <c r="F1227">
        <v>100</v>
      </c>
      <c r="G1227" t="s">
        <v>1047</v>
      </c>
      <c r="H1227">
        <v>6077</v>
      </c>
      <c r="I1227">
        <v>6747.84</v>
      </c>
      <c r="J1227">
        <v>7</v>
      </c>
      <c r="K1227">
        <v>1026.26</v>
      </c>
      <c r="L1227" t="s">
        <v>1048</v>
      </c>
      <c r="M1227">
        <f t="shared" si="96"/>
        <v>7103.26</v>
      </c>
      <c r="N1227" s="25">
        <f t="shared" si="97"/>
        <v>3.2942620712180042</v>
      </c>
      <c r="O1227" s="19">
        <f t="shared" si="98"/>
        <v>3.3000000000000003</v>
      </c>
      <c r="P1227">
        <v>73</v>
      </c>
      <c r="Q1227">
        <v>0</v>
      </c>
      <c r="R1227">
        <v>0</v>
      </c>
      <c r="S1227">
        <v>300</v>
      </c>
      <c r="T1227">
        <v>1.4</v>
      </c>
      <c r="U1227" t="s">
        <v>1056</v>
      </c>
      <c r="V1227" t="s">
        <v>1057</v>
      </c>
      <c r="W1227" t="s">
        <v>1051</v>
      </c>
      <c r="X1227" t="s">
        <v>1052</v>
      </c>
      <c r="Y1227">
        <v>234</v>
      </c>
      <c r="Z1227">
        <v>0</v>
      </c>
      <c r="AA1227">
        <v>0</v>
      </c>
      <c r="AB1227">
        <f t="shared" si="99"/>
        <v>234</v>
      </c>
      <c r="AC1227">
        <v>0</v>
      </c>
      <c r="AD1227">
        <v>1327</v>
      </c>
      <c r="AE1227">
        <v>25</v>
      </c>
      <c r="AF1227">
        <v>0</v>
      </c>
      <c r="AG1227">
        <v>0</v>
      </c>
      <c r="AH1227">
        <v>259</v>
      </c>
    </row>
    <row r="1228" spans="1:34" x14ac:dyDescent="0.25">
      <c r="A1228" t="str">
        <f t="shared" si="95"/>
        <v>TRDU77124023918900090</v>
      </c>
      <c r="B1228" t="s">
        <v>937</v>
      </c>
      <c r="C1228" s="22">
        <v>3918900090</v>
      </c>
      <c r="D1228" s="20">
        <v>43734</v>
      </c>
      <c r="E1228" t="s">
        <v>1046</v>
      </c>
      <c r="F1228">
        <v>100</v>
      </c>
      <c r="G1228" t="s">
        <v>1047</v>
      </c>
      <c r="H1228">
        <v>19063</v>
      </c>
      <c r="I1228">
        <v>21168</v>
      </c>
      <c r="J1228">
        <v>7</v>
      </c>
      <c r="K1228">
        <v>1026.26</v>
      </c>
      <c r="L1228" t="s">
        <v>1048</v>
      </c>
      <c r="M1228">
        <f t="shared" si="96"/>
        <v>20089.259999999998</v>
      </c>
      <c r="N1228" s="25">
        <f t="shared" si="97"/>
        <v>6.4213415526505209</v>
      </c>
      <c r="O1228" s="19">
        <f t="shared" si="98"/>
        <v>6.5</v>
      </c>
      <c r="P1228">
        <v>227</v>
      </c>
      <c r="Q1228">
        <v>0</v>
      </c>
      <c r="R1228">
        <v>0</v>
      </c>
      <c r="S1228">
        <v>300</v>
      </c>
      <c r="T1228">
        <v>1.4</v>
      </c>
      <c r="U1228" t="s">
        <v>1056</v>
      </c>
      <c r="V1228" t="s">
        <v>1057</v>
      </c>
      <c r="W1228" t="s">
        <v>1051</v>
      </c>
      <c r="X1228" t="s">
        <v>1052</v>
      </c>
      <c r="Y1228">
        <v>1290</v>
      </c>
      <c r="Z1228">
        <v>0</v>
      </c>
      <c r="AA1228">
        <v>0</v>
      </c>
      <c r="AB1228">
        <f t="shared" si="99"/>
        <v>1290</v>
      </c>
      <c r="AC1228">
        <v>0</v>
      </c>
      <c r="AD1228">
        <v>4273</v>
      </c>
      <c r="AE1228">
        <v>0</v>
      </c>
      <c r="AF1228">
        <v>0</v>
      </c>
      <c r="AG1228">
        <v>0</v>
      </c>
      <c r="AH1228">
        <v>1290</v>
      </c>
    </row>
    <row r="1229" spans="1:34" x14ac:dyDescent="0.25">
      <c r="A1229" t="str">
        <f t="shared" si="95"/>
        <v>TRHU22420443918109090</v>
      </c>
      <c r="B1229" t="s">
        <v>940</v>
      </c>
      <c r="C1229" s="22">
        <v>3918109090</v>
      </c>
      <c r="D1229" s="20">
        <v>43731</v>
      </c>
      <c r="E1229" t="s">
        <v>1046</v>
      </c>
      <c r="F1229">
        <v>100</v>
      </c>
      <c r="G1229" t="s">
        <v>1055</v>
      </c>
      <c r="H1229">
        <v>21295</v>
      </c>
      <c r="I1229">
        <v>167033.53</v>
      </c>
      <c r="J1229">
        <v>0</v>
      </c>
      <c r="K1229">
        <v>593.05999999999995</v>
      </c>
      <c r="L1229" t="s">
        <v>1048</v>
      </c>
      <c r="M1229">
        <f t="shared" si="96"/>
        <v>21888.06</v>
      </c>
      <c r="N1229" s="25">
        <f t="shared" si="97"/>
        <v>6.5012614183257904</v>
      </c>
      <c r="O1229" s="19">
        <f t="shared" si="98"/>
        <v>6.6</v>
      </c>
      <c r="P1229">
        <v>300</v>
      </c>
      <c r="Q1229">
        <v>0</v>
      </c>
      <c r="R1229">
        <v>0</v>
      </c>
      <c r="S1229">
        <v>300</v>
      </c>
      <c r="T1229">
        <v>8.35</v>
      </c>
      <c r="U1229" t="s">
        <v>1056</v>
      </c>
      <c r="V1229" t="s">
        <v>1057</v>
      </c>
      <c r="W1229" t="s">
        <v>1051</v>
      </c>
      <c r="X1229" t="s">
        <v>1052</v>
      </c>
      <c r="Y1229">
        <v>1423</v>
      </c>
      <c r="Z1229">
        <v>0</v>
      </c>
      <c r="AA1229">
        <v>0</v>
      </c>
      <c r="AB1229">
        <f t="shared" si="99"/>
        <v>1423</v>
      </c>
      <c r="AC1229">
        <v>0</v>
      </c>
      <c r="AD1229">
        <v>4722</v>
      </c>
      <c r="AE1229">
        <v>27</v>
      </c>
      <c r="AF1229">
        <v>0</v>
      </c>
      <c r="AG1229">
        <v>0</v>
      </c>
      <c r="AH1229">
        <v>1450</v>
      </c>
    </row>
    <row r="1230" spans="1:34" x14ac:dyDescent="0.25">
      <c r="A1230" t="str">
        <f t="shared" si="95"/>
        <v>TRHU24218153918109090</v>
      </c>
      <c r="B1230" t="s">
        <v>941</v>
      </c>
      <c r="C1230" s="22">
        <v>3918109090</v>
      </c>
      <c r="D1230" s="20">
        <v>43738</v>
      </c>
      <c r="E1230" t="s">
        <v>1046</v>
      </c>
      <c r="F1230">
        <v>100</v>
      </c>
      <c r="G1230" t="s">
        <v>1055</v>
      </c>
      <c r="H1230">
        <v>21376</v>
      </c>
      <c r="I1230">
        <v>167666.4</v>
      </c>
      <c r="J1230">
        <v>0</v>
      </c>
      <c r="K1230">
        <v>475.07</v>
      </c>
      <c r="L1230" t="s">
        <v>1048</v>
      </c>
      <c r="M1230">
        <f t="shared" si="96"/>
        <v>21851.07</v>
      </c>
      <c r="N1230" s="25">
        <f t="shared" si="97"/>
        <v>6.4985376002182047</v>
      </c>
      <c r="O1230" s="19">
        <f t="shared" si="98"/>
        <v>6.5</v>
      </c>
      <c r="P1230">
        <v>300</v>
      </c>
      <c r="Q1230">
        <v>0</v>
      </c>
      <c r="R1230">
        <v>0</v>
      </c>
      <c r="S1230">
        <v>300</v>
      </c>
      <c r="T1230">
        <v>8.3800000000000008</v>
      </c>
      <c r="U1230" t="s">
        <v>1056</v>
      </c>
      <c r="V1230" t="s">
        <v>1057</v>
      </c>
      <c r="W1230" t="s">
        <v>1051</v>
      </c>
      <c r="X1230" t="s">
        <v>1052</v>
      </c>
      <c r="Y1230">
        <v>1420</v>
      </c>
      <c r="Z1230">
        <v>0</v>
      </c>
      <c r="AA1230">
        <v>0</v>
      </c>
      <c r="AB1230">
        <f t="shared" si="99"/>
        <v>1420</v>
      </c>
      <c r="AC1230">
        <v>0</v>
      </c>
      <c r="AD1230">
        <v>4714</v>
      </c>
      <c r="AE1230">
        <v>27</v>
      </c>
      <c r="AF1230">
        <v>0</v>
      </c>
      <c r="AG1230">
        <v>0</v>
      </c>
      <c r="AH1230">
        <v>1447</v>
      </c>
    </row>
    <row r="1231" spans="1:34" x14ac:dyDescent="0.25">
      <c r="A1231" t="str">
        <f t="shared" si="95"/>
        <v>TRLU86083348516291000</v>
      </c>
      <c r="B1231" t="s">
        <v>949</v>
      </c>
      <c r="C1231" s="22">
        <v>8516291000</v>
      </c>
      <c r="D1231" s="20">
        <v>43731</v>
      </c>
      <c r="E1231" t="s">
        <v>1046</v>
      </c>
      <c r="F1231">
        <v>100</v>
      </c>
      <c r="G1231" t="s">
        <v>1047</v>
      </c>
      <c r="H1231">
        <v>21265</v>
      </c>
      <c r="I1231">
        <v>23612.5</v>
      </c>
      <c r="J1231">
        <v>0</v>
      </c>
      <c r="K1231">
        <v>914.06</v>
      </c>
      <c r="L1231" t="s">
        <v>1048</v>
      </c>
      <c r="M1231">
        <f t="shared" si="96"/>
        <v>22179.06</v>
      </c>
      <c r="N1231" s="25">
        <f t="shared" si="97"/>
        <v>2.7007456582921008</v>
      </c>
      <c r="O1231" s="19">
        <f t="shared" si="98"/>
        <v>2.8000000000000003</v>
      </c>
      <c r="P1231">
        <v>300</v>
      </c>
      <c r="Q1231">
        <v>0</v>
      </c>
      <c r="R1231">
        <v>0</v>
      </c>
      <c r="S1231">
        <v>300</v>
      </c>
      <c r="T1231">
        <v>1.18</v>
      </c>
      <c r="U1231" t="s">
        <v>1056</v>
      </c>
      <c r="V1231" t="s">
        <v>1057</v>
      </c>
      <c r="W1231" t="s">
        <v>1051</v>
      </c>
      <c r="X1231" t="s">
        <v>1052</v>
      </c>
      <c r="Y1231">
        <v>599</v>
      </c>
      <c r="Z1231">
        <v>0</v>
      </c>
      <c r="AA1231">
        <v>0</v>
      </c>
      <c r="AB1231">
        <f t="shared" si="99"/>
        <v>599</v>
      </c>
      <c r="AC1231">
        <v>0</v>
      </c>
      <c r="AD1231">
        <v>4616</v>
      </c>
      <c r="AE1231">
        <v>13</v>
      </c>
      <c r="AF1231">
        <v>0</v>
      </c>
      <c r="AG1231">
        <v>0</v>
      </c>
      <c r="AH1231">
        <v>612</v>
      </c>
    </row>
    <row r="1232" spans="1:34" x14ac:dyDescent="0.25">
      <c r="A1232" t="str">
        <f t="shared" si="95"/>
        <v>TRLU86256667020008000</v>
      </c>
      <c r="B1232" t="s">
        <v>950</v>
      </c>
      <c r="C1232" s="22">
        <v>7020008000</v>
      </c>
      <c r="D1232" s="20">
        <v>43726</v>
      </c>
      <c r="E1232" t="s">
        <v>1046</v>
      </c>
      <c r="F1232">
        <v>100</v>
      </c>
      <c r="G1232" t="s">
        <v>1055</v>
      </c>
      <c r="H1232">
        <v>15429</v>
      </c>
      <c r="I1232">
        <v>121024.8</v>
      </c>
      <c r="J1232">
        <v>0</v>
      </c>
      <c r="K1232">
        <v>985.77</v>
      </c>
      <c r="L1232" t="s">
        <v>1048</v>
      </c>
      <c r="M1232">
        <f t="shared" si="96"/>
        <v>16414.77</v>
      </c>
      <c r="N1232" s="25">
        <f t="shared" si="97"/>
        <v>2.9973006018360291</v>
      </c>
      <c r="O1232" s="19">
        <f t="shared" si="98"/>
        <v>3</v>
      </c>
      <c r="P1232">
        <v>700</v>
      </c>
      <c r="Q1232">
        <v>0</v>
      </c>
      <c r="R1232">
        <v>0</v>
      </c>
      <c r="S1232">
        <v>700</v>
      </c>
      <c r="T1232">
        <v>6.05</v>
      </c>
      <c r="U1232" t="s">
        <v>1066</v>
      </c>
      <c r="V1232" t="s">
        <v>1050</v>
      </c>
      <c r="W1232" t="s">
        <v>1051</v>
      </c>
      <c r="X1232" t="s">
        <v>1052</v>
      </c>
      <c r="Y1232">
        <v>492</v>
      </c>
      <c r="Z1232">
        <v>0</v>
      </c>
      <c r="AA1232">
        <v>0</v>
      </c>
      <c r="AB1232">
        <f t="shared" si="99"/>
        <v>492</v>
      </c>
      <c r="AC1232">
        <v>0</v>
      </c>
      <c r="AD1232">
        <v>3521</v>
      </c>
      <c r="AE1232">
        <v>0</v>
      </c>
      <c r="AF1232">
        <v>0</v>
      </c>
      <c r="AG1232">
        <v>0</v>
      </c>
      <c r="AH1232">
        <v>492</v>
      </c>
    </row>
    <row r="1233" spans="1:34" x14ac:dyDescent="0.25">
      <c r="A1233" t="str">
        <f t="shared" si="95"/>
        <v>TRLU87146976303929090</v>
      </c>
      <c r="B1233" t="s">
        <v>952</v>
      </c>
      <c r="C1233" s="22">
        <v>6303929090</v>
      </c>
      <c r="D1233" s="20">
        <v>43726</v>
      </c>
      <c r="E1233" t="s">
        <v>1046</v>
      </c>
      <c r="F1233">
        <v>100</v>
      </c>
      <c r="G1233" t="s">
        <v>1047</v>
      </c>
      <c r="H1233">
        <v>11380</v>
      </c>
      <c r="I1233">
        <v>12636</v>
      </c>
      <c r="J1233">
        <v>0</v>
      </c>
      <c r="K1233">
        <v>992.69</v>
      </c>
      <c r="L1233" t="s">
        <v>1048</v>
      </c>
      <c r="M1233">
        <f t="shared" si="96"/>
        <v>12372.69</v>
      </c>
      <c r="N1233" s="25">
        <f t="shared" si="97"/>
        <v>11.153597156317664</v>
      </c>
      <c r="O1233" s="19">
        <f t="shared" si="98"/>
        <v>11.2</v>
      </c>
      <c r="P1233">
        <v>115</v>
      </c>
      <c r="Q1233">
        <v>0</v>
      </c>
      <c r="R1233">
        <v>0</v>
      </c>
      <c r="S1233">
        <v>950</v>
      </c>
      <c r="T1233">
        <v>5.21</v>
      </c>
      <c r="U1233" t="s">
        <v>1058</v>
      </c>
      <c r="V1233" t="s">
        <v>1059</v>
      </c>
      <c r="W1233" t="s">
        <v>1051</v>
      </c>
      <c r="X1233" t="s">
        <v>1052</v>
      </c>
      <c r="Y1233">
        <v>1380</v>
      </c>
      <c r="Z1233">
        <v>0</v>
      </c>
      <c r="AA1233">
        <v>0</v>
      </c>
      <c r="AB1233">
        <f t="shared" si="99"/>
        <v>1380</v>
      </c>
      <c r="AC1233">
        <v>0</v>
      </c>
      <c r="AD1233">
        <v>2599</v>
      </c>
      <c r="AE1233">
        <v>13</v>
      </c>
      <c r="AF1233">
        <v>0</v>
      </c>
      <c r="AG1233">
        <v>0</v>
      </c>
      <c r="AH1233">
        <v>1393</v>
      </c>
    </row>
    <row r="1234" spans="1:34" x14ac:dyDescent="0.25">
      <c r="A1234" t="str">
        <f t="shared" si="95"/>
        <v>TRLU87146978467219100</v>
      </c>
      <c r="B1234" t="s">
        <v>952</v>
      </c>
      <c r="C1234" s="22">
        <v>8467219100</v>
      </c>
      <c r="D1234" s="20">
        <v>43726</v>
      </c>
      <c r="E1234" t="s">
        <v>1046</v>
      </c>
      <c r="F1234">
        <v>100</v>
      </c>
      <c r="G1234" t="s">
        <v>1047</v>
      </c>
      <c r="H1234">
        <v>60099</v>
      </c>
      <c r="I1234">
        <v>66733.899999999994</v>
      </c>
      <c r="J1234">
        <v>0</v>
      </c>
      <c r="K1234">
        <v>992.69</v>
      </c>
      <c r="L1234" t="s">
        <v>1048</v>
      </c>
      <c r="M1234">
        <f t="shared" si="96"/>
        <v>61091.69</v>
      </c>
      <c r="N1234" s="25">
        <f t="shared" si="97"/>
        <v>2.6844894943976834</v>
      </c>
      <c r="O1234" s="19">
        <f t="shared" si="98"/>
        <v>2.7</v>
      </c>
      <c r="P1234">
        <v>609</v>
      </c>
      <c r="Q1234">
        <v>0</v>
      </c>
      <c r="R1234">
        <v>0</v>
      </c>
      <c r="S1234">
        <v>950</v>
      </c>
      <c r="T1234">
        <v>5.21</v>
      </c>
      <c r="U1234" t="s">
        <v>1058</v>
      </c>
      <c r="V1234" t="s">
        <v>1059</v>
      </c>
      <c r="W1234" t="s">
        <v>1051</v>
      </c>
      <c r="X1234" t="s">
        <v>1052</v>
      </c>
      <c r="Y1234">
        <v>1640</v>
      </c>
      <c r="Z1234">
        <v>0</v>
      </c>
      <c r="AA1234">
        <v>0</v>
      </c>
      <c r="AB1234">
        <f t="shared" si="99"/>
        <v>1640</v>
      </c>
      <c r="AC1234">
        <v>0</v>
      </c>
      <c r="AD1234">
        <v>12597</v>
      </c>
      <c r="AE1234">
        <v>0</v>
      </c>
      <c r="AF1234">
        <v>0</v>
      </c>
      <c r="AG1234">
        <v>0</v>
      </c>
      <c r="AH1234">
        <v>1640</v>
      </c>
    </row>
    <row r="1235" spans="1:34" x14ac:dyDescent="0.25">
      <c r="A1235" t="str">
        <f t="shared" si="95"/>
        <v>TRLU87146978202310000</v>
      </c>
      <c r="B1235" t="s">
        <v>952</v>
      </c>
      <c r="C1235" s="22">
        <v>8202310000</v>
      </c>
      <c r="D1235" s="20">
        <v>43726</v>
      </c>
      <c r="E1235" t="s">
        <v>1046</v>
      </c>
      <c r="F1235">
        <v>100</v>
      </c>
      <c r="G1235" t="s">
        <v>1047</v>
      </c>
      <c r="H1235">
        <v>5014</v>
      </c>
      <c r="I1235">
        <v>5567.57</v>
      </c>
      <c r="J1235">
        <v>0</v>
      </c>
      <c r="K1235">
        <v>992.69</v>
      </c>
      <c r="L1235" t="s">
        <v>1048</v>
      </c>
      <c r="M1235">
        <f t="shared" si="96"/>
        <v>6006.6900000000005</v>
      </c>
      <c r="N1235" s="25">
        <f t="shared" si="97"/>
        <v>2.2807902522021277</v>
      </c>
      <c r="O1235" s="19">
        <f t="shared" si="98"/>
        <v>2.3000000000000003</v>
      </c>
      <c r="P1235">
        <v>51</v>
      </c>
      <c r="Q1235">
        <v>0</v>
      </c>
      <c r="R1235">
        <v>0</v>
      </c>
      <c r="S1235">
        <v>950</v>
      </c>
      <c r="T1235">
        <v>5.21</v>
      </c>
      <c r="U1235" t="s">
        <v>1058</v>
      </c>
      <c r="V1235" t="s">
        <v>1059</v>
      </c>
      <c r="W1235" t="s">
        <v>1051</v>
      </c>
      <c r="X1235" t="s">
        <v>1052</v>
      </c>
      <c r="Y1235">
        <v>137</v>
      </c>
      <c r="Z1235">
        <v>0</v>
      </c>
      <c r="AA1235">
        <v>0</v>
      </c>
      <c r="AB1235">
        <f t="shared" si="99"/>
        <v>137</v>
      </c>
      <c r="AC1235">
        <v>0</v>
      </c>
      <c r="AD1235">
        <v>1051</v>
      </c>
      <c r="AE1235">
        <v>0</v>
      </c>
      <c r="AF1235">
        <v>0</v>
      </c>
      <c r="AG1235">
        <v>0</v>
      </c>
      <c r="AH1235">
        <v>137</v>
      </c>
    </row>
    <row r="1236" spans="1:34" x14ac:dyDescent="0.25">
      <c r="A1236" t="str">
        <f t="shared" si="95"/>
        <v>TRLU87146978467292000</v>
      </c>
      <c r="B1236" t="s">
        <v>952</v>
      </c>
      <c r="C1236" s="22">
        <v>8467292000</v>
      </c>
      <c r="D1236" s="20">
        <v>43726</v>
      </c>
      <c r="E1236" t="s">
        <v>1046</v>
      </c>
      <c r="F1236">
        <v>100</v>
      </c>
      <c r="G1236" t="s">
        <v>1047</v>
      </c>
      <c r="H1236">
        <v>9180</v>
      </c>
      <c r="I1236">
        <v>10193.530000000001</v>
      </c>
      <c r="J1236">
        <v>0</v>
      </c>
      <c r="K1236">
        <v>992.69</v>
      </c>
      <c r="L1236" t="s">
        <v>1048</v>
      </c>
      <c r="M1236">
        <f t="shared" si="96"/>
        <v>10172.69</v>
      </c>
      <c r="N1236" s="25">
        <f t="shared" si="97"/>
        <v>2.4575603896314542</v>
      </c>
      <c r="O1236" s="19">
        <f t="shared" si="98"/>
        <v>2.5</v>
      </c>
      <c r="P1236">
        <v>93</v>
      </c>
      <c r="Q1236">
        <v>0</v>
      </c>
      <c r="R1236">
        <v>0</v>
      </c>
      <c r="S1236">
        <v>950</v>
      </c>
      <c r="T1236">
        <v>5.21</v>
      </c>
      <c r="U1236" t="s">
        <v>1058</v>
      </c>
      <c r="V1236" t="s">
        <v>1059</v>
      </c>
      <c r="W1236" t="s">
        <v>1051</v>
      </c>
      <c r="X1236" t="s">
        <v>1052</v>
      </c>
      <c r="Y1236">
        <v>250</v>
      </c>
      <c r="Z1236">
        <v>0</v>
      </c>
      <c r="AA1236">
        <v>0</v>
      </c>
      <c r="AB1236">
        <f t="shared" si="99"/>
        <v>250</v>
      </c>
      <c r="AC1236">
        <v>0</v>
      </c>
      <c r="AD1236">
        <v>1924</v>
      </c>
      <c r="AE1236">
        <v>0</v>
      </c>
      <c r="AF1236">
        <v>0</v>
      </c>
      <c r="AG1236">
        <v>0</v>
      </c>
      <c r="AH1236">
        <v>250</v>
      </c>
    </row>
    <row r="1237" spans="1:34" x14ac:dyDescent="0.25">
      <c r="A1237" t="str">
        <f t="shared" si="95"/>
        <v>TRLU87146979403208000</v>
      </c>
      <c r="B1237" t="s">
        <v>952</v>
      </c>
      <c r="C1237" s="22">
        <v>9403208000</v>
      </c>
      <c r="D1237" s="20">
        <v>43726</v>
      </c>
      <c r="E1237" t="s">
        <v>1046</v>
      </c>
      <c r="F1237">
        <v>100</v>
      </c>
      <c r="G1237" t="s">
        <v>1047</v>
      </c>
      <c r="H1237">
        <v>1415</v>
      </c>
      <c r="I1237">
        <v>1570.9</v>
      </c>
      <c r="J1237">
        <v>0</v>
      </c>
      <c r="K1237">
        <v>992.69</v>
      </c>
      <c r="L1237" t="s">
        <v>1048</v>
      </c>
      <c r="M1237">
        <f t="shared" si="96"/>
        <v>2407.69</v>
      </c>
      <c r="N1237" s="25">
        <f t="shared" si="97"/>
        <v>0</v>
      </c>
      <c r="O1237" s="19">
        <f t="shared" si="98"/>
        <v>0</v>
      </c>
      <c r="P1237">
        <v>14</v>
      </c>
      <c r="Q1237">
        <v>0</v>
      </c>
      <c r="R1237">
        <v>0</v>
      </c>
      <c r="S1237">
        <v>950</v>
      </c>
      <c r="T1237">
        <v>5.21</v>
      </c>
      <c r="U1237" t="s">
        <v>1058</v>
      </c>
      <c r="V1237" t="s">
        <v>1059</v>
      </c>
      <c r="W1237" t="s">
        <v>1051</v>
      </c>
      <c r="X1237" t="s">
        <v>1052</v>
      </c>
      <c r="Y1237">
        <v>0</v>
      </c>
      <c r="Z1237">
        <v>0</v>
      </c>
      <c r="AA1237">
        <v>3</v>
      </c>
      <c r="AB1237">
        <f t="shared" si="99"/>
        <v>3</v>
      </c>
      <c r="AC1237">
        <v>0</v>
      </c>
      <c r="AD1237">
        <v>289</v>
      </c>
      <c r="AE1237">
        <v>0</v>
      </c>
      <c r="AF1237">
        <v>0</v>
      </c>
      <c r="AG1237">
        <v>0</v>
      </c>
      <c r="AH1237">
        <v>3</v>
      </c>
    </row>
    <row r="1238" spans="1:34" x14ac:dyDescent="0.25">
      <c r="A1238" t="str">
        <f t="shared" si="95"/>
        <v>TRLU87146978211930000</v>
      </c>
      <c r="B1238" t="s">
        <v>952</v>
      </c>
      <c r="C1238" s="22">
        <v>8211930000</v>
      </c>
      <c r="D1238" s="20">
        <v>43726</v>
      </c>
      <c r="E1238" t="s">
        <v>1046</v>
      </c>
      <c r="F1238">
        <v>100</v>
      </c>
      <c r="G1238" t="s">
        <v>1047</v>
      </c>
      <c r="H1238">
        <v>1803</v>
      </c>
      <c r="I1238">
        <v>2001.85</v>
      </c>
      <c r="J1238">
        <v>0</v>
      </c>
      <c r="K1238">
        <v>992.69</v>
      </c>
      <c r="L1238" t="s">
        <v>1048</v>
      </c>
      <c r="M1238">
        <f t="shared" si="96"/>
        <v>2795.69</v>
      </c>
      <c r="N1238" s="25">
        <f t="shared" si="97"/>
        <v>5.5442484681778019</v>
      </c>
      <c r="O1238" s="19">
        <f t="shared" si="98"/>
        <v>5.6</v>
      </c>
      <c r="P1238">
        <v>18</v>
      </c>
      <c r="Q1238">
        <v>0</v>
      </c>
      <c r="R1238">
        <v>0</v>
      </c>
      <c r="S1238">
        <v>950</v>
      </c>
      <c r="T1238">
        <v>5.21</v>
      </c>
      <c r="U1238" t="s">
        <v>1058</v>
      </c>
      <c r="V1238" t="s">
        <v>1059</v>
      </c>
      <c r="W1238" t="s">
        <v>1051</v>
      </c>
      <c r="X1238" t="s">
        <v>1052</v>
      </c>
      <c r="Y1238">
        <v>155</v>
      </c>
      <c r="Z1238">
        <v>0</v>
      </c>
      <c r="AA1238">
        <v>0</v>
      </c>
      <c r="AB1238">
        <f t="shared" si="99"/>
        <v>155</v>
      </c>
      <c r="AC1238">
        <v>0</v>
      </c>
      <c r="AD1238">
        <v>399</v>
      </c>
      <c r="AE1238">
        <v>0</v>
      </c>
      <c r="AF1238">
        <v>0</v>
      </c>
      <c r="AG1238">
        <v>0</v>
      </c>
      <c r="AH1238">
        <v>155</v>
      </c>
    </row>
    <row r="1239" spans="1:34" x14ac:dyDescent="0.25">
      <c r="A1239" t="str">
        <f t="shared" si="95"/>
        <v>TRLU87146978204110000</v>
      </c>
      <c r="B1239" t="s">
        <v>952</v>
      </c>
      <c r="C1239" s="22">
        <v>8204110000</v>
      </c>
      <c r="D1239" s="20">
        <v>43726</v>
      </c>
      <c r="E1239" t="s">
        <v>1046</v>
      </c>
      <c r="F1239">
        <v>100</v>
      </c>
      <c r="G1239" t="s">
        <v>1047</v>
      </c>
      <c r="H1239">
        <v>4255</v>
      </c>
      <c r="I1239">
        <v>4725.24</v>
      </c>
      <c r="J1239">
        <v>0</v>
      </c>
      <c r="K1239">
        <v>992.69</v>
      </c>
      <c r="L1239" t="s">
        <v>1048</v>
      </c>
      <c r="M1239">
        <f t="shared" si="96"/>
        <v>5247.6900000000005</v>
      </c>
      <c r="N1239" s="25">
        <f t="shared" si="97"/>
        <v>1.3910882693146889</v>
      </c>
      <c r="O1239" s="19">
        <f t="shared" si="98"/>
        <v>1.4000000000000001</v>
      </c>
      <c r="P1239">
        <v>43</v>
      </c>
      <c r="Q1239">
        <v>0</v>
      </c>
      <c r="R1239">
        <v>0</v>
      </c>
      <c r="S1239">
        <v>950</v>
      </c>
      <c r="T1239">
        <v>5.21</v>
      </c>
      <c r="U1239" t="s">
        <v>1058</v>
      </c>
      <c r="V1239" t="s">
        <v>1059</v>
      </c>
      <c r="W1239" t="s">
        <v>1051</v>
      </c>
      <c r="X1239" t="s">
        <v>1052</v>
      </c>
      <c r="Y1239">
        <v>73</v>
      </c>
      <c r="Z1239">
        <v>0</v>
      </c>
      <c r="AA1239">
        <v>0</v>
      </c>
      <c r="AB1239">
        <f t="shared" si="99"/>
        <v>73</v>
      </c>
      <c r="AC1239">
        <v>0</v>
      </c>
      <c r="AD1239">
        <v>883</v>
      </c>
      <c r="AE1239">
        <v>0</v>
      </c>
      <c r="AF1239">
        <v>0</v>
      </c>
      <c r="AG1239">
        <v>0</v>
      </c>
      <c r="AH1239">
        <v>73</v>
      </c>
    </row>
    <row r="1240" spans="1:34" x14ac:dyDescent="0.25">
      <c r="A1240" t="str">
        <f t="shared" si="95"/>
        <v>TRLU87146979031802000</v>
      </c>
      <c r="B1240" t="s">
        <v>952</v>
      </c>
      <c r="C1240" s="22">
        <v>9031802000</v>
      </c>
      <c r="D1240" s="20">
        <v>43726</v>
      </c>
      <c r="E1240" t="s">
        <v>1046</v>
      </c>
      <c r="F1240">
        <v>100</v>
      </c>
      <c r="G1240" t="s">
        <v>1047</v>
      </c>
      <c r="H1240">
        <v>397</v>
      </c>
      <c r="I1240">
        <v>440.6</v>
      </c>
      <c r="J1240">
        <v>0</v>
      </c>
      <c r="K1240">
        <v>992.69</v>
      </c>
      <c r="L1240" t="s">
        <v>1048</v>
      </c>
      <c r="M1240">
        <f t="shared" si="96"/>
        <v>1389.69</v>
      </c>
      <c r="N1240" s="25">
        <f t="shared" si="97"/>
        <v>0</v>
      </c>
      <c r="O1240" s="19">
        <f t="shared" si="98"/>
        <v>0</v>
      </c>
      <c r="P1240">
        <v>4</v>
      </c>
      <c r="Q1240">
        <v>0</v>
      </c>
      <c r="R1240">
        <v>0</v>
      </c>
      <c r="S1240">
        <v>950</v>
      </c>
      <c r="T1240">
        <v>5.21</v>
      </c>
      <c r="U1240" t="s">
        <v>1058</v>
      </c>
      <c r="V1240" t="s">
        <v>1059</v>
      </c>
      <c r="W1240" t="s">
        <v>1051</v>
      </c>
      <c r="X1240" t="s">
        <v>1052</v>
      </c>
      <c r="Y1240">
        <v>0</v>
      </c>
      <c r="Z1240">
        <v>0</v>
      </c>
      <c r="AA1240">
        <v>0</v>
      </c>
      <c r="AB1240">
        <f t="shared" si="99"/>
        <v>0</v>
      </c>
      <c r="AC1240">
        <v>0</v>
      </c>
      <c r="AD1240">
        <v>81</v>
      </c>
      <c r="AE1240">
        <v>0</v>
      </c>
      <c r="AF1240">
        <v>0</v>
      </c>
      <c r="AG1240">
        <v>0</v>
      </c>
      <c r="AH1240">
        <v>0</v>
      </c>
    </row>
    <row r="1241" spans="1:34" x14ac:dyDescent="0.25">
      <c r="A1241" t="str">
        <f t="shared" si="95"/>
        <v>TRLU87146978211940000</v>
      </c>
      <c r="B1241" t="s">
        <v>952</v>
      </c>
      <c r="C1241" s="22">
        <v>8211940000</v>
      </c>
      <c r="D1241" s="20">
        <v>43726</v>
      </c>
      <c r="E1241" t="s">
        <v>1046</v>
      </c>
      <c r="F1241">
        <v>100</v>
      </c>
      <c r="G1241" t="s">
        <v>1047</v>
      </c>
      <c r="H1241">
        <v>257</v>
      </c>
      <c r="I1241">
        <v>284.93</v>
      </c>
      <c r="J1241">
        <v>0</v>
      </c>
      <c r="K1241">
        <v>992.69</v>
      </c>
      <c r="L1241" t="s">
        <v>1048</v>
      </c>
      <c r="M1241">
        <f t="shared" si="96"/>
        <v>1249.69</v>
      </c>
      <c r="N1241" s="25">
        <f t="shared" si="97"/>
        <v>1.3603373636661891</v>
      </c>
      <c r="O1241" s="19">
        <f t="shared" si="98"/>
        <v>1.4000000000000001</v>
      </c>
      <c r="P1241">
        <v>3</v>
      </c>
      <c r="Q1241">
        <v>0</v>
      </c>
      <c r="R1241">
        <v>0</v>
      </c>
      <c r="S1241">
        <v>950</v>
      </c>
      <c r="T1241">
        <v>5.21</v>
      </c>
      <c r="U1241" t="s">
        <v>1058</v>
      </c>
      <c r="V1241" t="s">
        <v>1059</v>
      </c>
      <c r="W1241" t="s">
        <v>1051</v>
      </c>
      <c r="X1241" t="s">
        <v>1052</v>
      </c>
      <c r="Y1241">
        <v>17</v>
      </c>
      <c r="Z1241">
        <v>0</v>
      </c>
      <c r="AA1241">
        <v>0</v>
      </c>
      <c r="AB1241">
        <f t="shared" si="99"/>
        <v>17</v>
      </c>
      <c r="AC1241">
        <v>0</v>
      </c>
      <c r="AD1241">
        <v>56</v>
      </c>
      <c r="AE1241">
        <v>0</v>
      </c>
      <c r="AF1241">
        <v>0</v>
      </c>
      <c r="AG1241">
        <v>0</v>
      </c>
      <c r="AH1241">
        <v>17</v>
      </c>
    </row>
    <row r="1242" spans="1:34" x14ac:dyDescent="0.25">
      <c r="A1242" t="str">
        <f t="shared" si="95"/>
        <v>TRLU94632618516291000</v>
      </c>
      <c r="B1242" t="s">
        <v>958</v>
      </c>
      <c r="C1242" s="22">
        <v>8516291000</v>
      </c>
      <c r="D1242" s="20">
        <v>43728</v>
      </c>
      <c r="E1242" t="s">
        <v>1046</v>
      </c>
      <c r="F1242">
        <v>100</v>
      </c>
      <c r="G1242" t="s">
        <v>1047</v>
      </c>
      <c r="H1242">
        <v>20605</v>
      </c>
      <c r="I1242">
        <v>22880</v>
      </c>
      <c r="J1242">
        <v>0</v>
      </c>
      <c r="K1242">
        <v>944.03</v>
      </c>
      <c r="L1242" t="s">
        <v>1048</v>
      </c>
      <c r="M1242">
        <f t="shared" si="96"/>
        <v>21549.03</v>
      </c>
      <c r="N1242" s="25">
        <f t="shared" si="97"/>
        <v>2.7008176238095172</v>
      </c>
      <c r="O1242" s="19">
        <f t="shared" si="98"/>
        <v>2.8000000000000003</v>
      </c>
      <c r="P1242">
        <v>300</v>
      </c>
      <c r="Q1242">
        <v>0</v>
      </c>
      <c r="R1242">
        <v>0</v>
      </c>
      <c r="S1242">
        <v>300</v>
      </c>
      <c r="T1242">
        <v>1.1399999999999999</v>
      </c>
      <c r="U1242" t="s">
        <v>1062</v>
      </c>
      <c r="V1242" t="s">
        <v>1057</v>
      </c>
      <c r="W1242" t="s">
        <v>1051</v>
      </c>
      <c r="X1242" t="s">
        <v>1052</v>
      </c>
      <c r="Y1242">
        <v>582</v>
      </c>
      <c r="Z1242">
        <v>0</v>
      </c>
      <c r="AA1242">
        <v>0</v>
      </c>
      <c r="AB1242">
        <f t="shared" si="99"/>
        <v>582</v>
      </c>
      <c r="AC1242">
        <v>0</v>
      </c>
      <c r="AD1242">
        <v>4486</v>
      </c>
      <c r="AE1242">
        <v>12</v>
      </c>
      <c r="AF1242">
        <v>0</v>
      </c>
      <c r="AG1242">
        <v>0</v>
      </c>
      <c r="AH1242">
        <v>594</v>
      </c>
    </row>
    <row r="1243" spans="1:34" x14ac:dyDescent="0.25">
      <c r="A1243" t="str">
        <f t="shared" si="95"/>
        <v>TRLU94918128516299900</v>
      </c>
      <c r="B1243" t="s">
        <v>959</v>
      </c>
      <c r="C1243" s="22">
        <v>8516299900</v>
      </c>
      <c r="D1243" s="20">
        <v>43731</v>
      </c>
      <c r="E1243" t="s">
        <v>1046</v>
      </c>
      <c r="F1243">
        <v>100</v>
      </c>
      <c r="G1243" t="s">
        <v>1047</v>
      </c>
      <c r="H1243">
        <v>68714</v>
      </c>
      <c r="I1243">
        <v>76300</v>
      </c>
      <c r="J1243">
        <v>0</v>
      </c>
      <c r="K1243">
        <v>906.44</v>
      </c>
      <c r="L1243" t="s">
        <v>1048</v>
      </c>
      <c r="M1243">
        <f t="shared" si="96"/>
        <v>69620.44</v>
      </c>
      <c r="N1243" s="25">
        <f t="shared" si="97"/>
        <v>2.7003563895890341</v>
      </c>
      <c r="O1243" s="19">
        <f t="shared" si="98"/>
        <v>2.8000000000000003</v>
      </c>
      <c r="P1243">
        <v>300</v>
      </c>
      <c r="Q1243">
        <v>0</v>
      </c>
      <c r="R1243">
        <v>0</v>
      </c>
      <c r="S1243">
        <v>300</v>
      </c>
      <c r="T1243">
        <v>3.82</v>
      </c>
      <c r="U1243" t="s">
        <v>1056</v>
      </c>
      <c r="V1243" t="s">
        <v>1057</v>
      </c>
      <c r="W1243" t="s">
        <v>1051</v>
      </c>
      <c r="X1243" t="s">
        <v>1052</v>
      </c>
      <c r="Y1243">
        <v>1880</v>
      </c>
      <c r="Z1243">
        <v>0</v>
      </c>
      <c r="AA1243">
        <v>0</v>
      </c>
      <c r="AB1243">
        <f t="shared" si="99"/>
        <v>1880</v>
      </c>
      <c r="AC1243">
        <v>0</v>
      </c>
      <c r="AD1243">
        <v>14360</v>
      </c>
      <c r="AE1243">
        <v>13</v>
      </c>
      <c r="AF1243">
        <v>0</v>
      </c>
      <c r="AG1243">
        <v>0</v>
      </c>
      <c r="AH1243">
        <v>1893</v>
      </c>
    </row>
    <row r="1244" spans="1:34" x14ac:dyDescent="0.25">
      <c r="A1244" t="str">
        <f t="shared" si="95"/>
        <v>TTNU11251243918109090</v>
      </c>
      <c r="B1244" t="s">
        <v>960</v>
      </c>
      <c r="C1244" s="22">
        <v>3918109090</v>
      </c>
      <c r="D1244" s="20">
        <v>43731</v>
      </c>
      <c r="E1244" t="s">
        <v>1046</v>
      </c>
      <c r="F1244">
        <v>100</v>
      </c>
      <c r="G1244" t="s">
        <v>1055</v>
      </c>
      <c r="H1244">
        <v>21861</v>
      </c>
      <c r="I1244">
        <v>171477</v>
      </c>
      <c r="J1244">
        <v>0</v>
      </c>
      <c r="K1244">
        <v>593.09</v>
      </c>
      <c r="L1244" t="s">
        <v>1048</v>
      </c>
      <c r="M1244">
        <f t="shared" si="96"/>
        <v>22454.09</v>
      </c>
      <c r="N1244" s="25">
        <f t="shared" si="97"/>
        <v>6.5021561773378478</v>
      </c>
      <c r="O1244" s="19">
        <f t="shared" si="98"/>
        <v>6.6</v>
      </c>
      <c r="P1244">
        <v>300</v>
      </c>
      <c r="Q1244">
        <v>0</v>
      </c>
      <c r="R1244">
        <v>0</v>
      </c>
      <c r="S1244">
        <v>300</v>
      </c>
      <c r="T1244">
        <v>8.57</v>
      </c>
      <c r="U1244" t="s">
        <v>1056</v>
      </c>
      <c r="V1244" t="s">
        <v>1057</v>
      </c>
      <c r="W1244" t="s">
        <v>1051</v>
      </c>
      <c r="X1244" t="s">
        <v>1052</v>
      </c>
      <c r="Y1244">
        <v>1460</v>
      </c>
      <c r="Z1244">
        <v>0</v>
      </c>
      <c r="AA1244">
        <v>0</v>
      </c>
      <c r="AB1244">
        <f t="shared" si="99"/>
        <v>1460</v>
      </c>
      <c r="AC1244">
        <v>0</v>
      </c>
      <c r="AD1244">
        <v>4843</v>
      </c>
      <c r="AE1244">
        <v>27</v>
      </c>
      <c r="AF1244">
        <v>0</v>
      </c>
      <c r="AG1244">
        <v>0</v>
      </c>
      <c r="AH1244">
        <v>1487</v>
      </c>
    </row>
    <row r="1245" spans="1:34" x14ac:dyDescent="0.25">
      <c r="A1245" t="str">
        <f t="shared" si="95"/>
        <v>TTNU56779028516291000</v>
      </c>
      <c r="B1245" t="s">
        <v>965</v>
      </c>
      <c r="C1245" s="22">
        <v>8516291000</v>
      </c>
      <c r="D1245" s="20">
        <v>43731</v>
      </c>
      <c r="E1245" t="s">
        <v>1046</v>
      </c>
      <c r="F1245">
        <v>100</v>
      </c>
      <c r="G1245" t="s">
        <v>1047</v>
      </c>
      <c r="H1245">
        <v>21259</v>
      </c>
      <c r="I1245">
        <v>23605.5</v>
      </c>
      <c r="J1245">
        <v>0</v>
      </c>
      <c r="K1245">
        <v>904.06</v>
      </c>
      <c r="L1245" t="s">
        <v>1048</v>
      </c>
      <c r="M1245">
        <f t="shared" si="96"/>
        <v>22163.06</v>
      </c>
      <c r="N1245" s="25">
        <f t="shared" si="97"/>
        <v>2.6981833735955232</v>
      </c>
      <c r="O1245" s="19">
        <f t="shared" si="98"/>
        <v>2.7</v>
      </c>
      <c r="P1245">
        <v>300</v>
      </c>
      <c r="Q1245">
        <v>0</v>
      </c>
      <c r="R1245">
        <v>0</v>
      </c>
      <c r="S1245">
        <v>300</v>
      </c>
      <c r="T1245">
        <v>1.18</v>
      </c>
      <c r="U1245" t="s">
        <v>1074</v>
      </c>
      <c r="V1245" t="s">
        <v>1057</v>
      </c>
      <c r="W1245" t="s">
        <v>1051</v>
      </c>
      <c r="X1245" t="s">
        <v>1052</v>
      </c>
      <c r="Y1245">
        <v>598</v>
      </c>
      <c r="Z1245">
        <v>0</v>
      </c>
      <c r="AA1245">
        <v>0</v>
      </c>
      <c r="AB1245">
        <f t="shared" si="99"/>
        <v>598</v>
      </c>
      <c r="AC1245">
        <v>0</v>
      </c>
      <c r="AD1245">
        <v>4612</v>
      </c>
      <c r="AE1245">
        <v>15</v>
      </c>
      <c r="AF1245">
        <v>0</v>
      </c>
      <c r="AG1245">
        <v>0</v>
      </c>
      <c r="AH1245">
        <v>613</v>
      </c>
    </row>
    <row r="1246" spans="1:34" x14ac:dyDescent="0.25">
      <c r="A1246" t="str">
        <f t="shared" si="95"/>
        <v>UACU34695813918109090</v>
      </c>
      <c r="B1246" t="s">
        <v>967</v>
      </c>
      <c r="C1246" s="22">
        <v>3918109090</v>
      </c>
      <c r="D1246" s="20">
        <v>43719</v>
      </c>
      <c r="E1246" t="s">
        <v>1046</v>
      </c>
      <c r="F1246">
        <v>100</v>
      </c>
      <c r="G1246" t="s">
        <v>1055</v>
      </c>
      <c r="H1246">
        <v>20763</v>
      </c>
      <c r="I1246">
        <v>162861.29999999999</v>
      </c>
      <c r="J1246">
        <v>0</v>
      </c>
      <c r="K1246">
        <v>596.04</v>
      </c>
      <c r="L1246" t="s">
        <v>1048</v>
      </c>
      <c r="M1246">
        <f t="shared" si="96"/>
        <v>21359.040000000001</v>
      </c>
      <c r="N1246" s="25">
        <f t="shared" si="97"/>
        <v>6.4984194046174348</v>
      </c>
      <c r="O1246" s="19">
        <f t="shared" si="98"/>
        <v>6.5</v>
      </c>
      <c r="P1246">
        <v>950</v>
      </c>
      <c r="Q1246">
        <v>0</v>
      </c>
      <c r="R1246">
        <v>0</v>
      </c>
      <c r="S1246">
        <v>950</v>
      </c>
      <c r="T1246">
        <v>8.14</v>
      </c>
      <c r="U1246" t="s">
        <v>1058</v>
      </c>
      <c r="V1246" t="s">
        <v>1059</v>
      </c>
      <c r="W1246" t="s">
        <v>1051</v>
      </c>
      <c r="X1246" t="s">
        <v>1052</v>
      </c>
      <c r="Y1246">
        <v>1388</v>
      </c>
      <c r="Z1246">
        <v>0</v>
      </c>
      <c r="AA1246">
        <v>0</v>
      </c>
      <c r="AB1246">
        <f t="shared" si="99"/>
        <v>1388</v>
      </c>
      <c r="AC1246">
        <v>0</v>
      </c>
      <c r="AD1246">
        <v>4739</v>
      </c>
      <c r="AE1246">
        <v>13</v>
      </c>
      <c r="AF1246">
        <v>0</v>
      </c>
      <c r="AG1246">
        <v>0</v>
      </c>
      <c r="AH1246">
        <v>1401</v>
      </c>
    </row>
    <row r="1247" spans="1:34" x14ac:dyDescent="0.25">
      <c r="A1247" t="str">
        <f t="shared" si="95"/>
        <v>UACU36488223918109090</v>
      </c>
      <c r="B1247" t="s">
        <v>969</v>
      </c>
      <c r="C1247" s="22">
        <v>3918109090</v>
      </c>
      <c r="D1247" s="20">
        <v>43726</v>
      </c>
      <c r="E1247" t="s">
        <v>1046</v>
      </c>
      <c r="F1247">
        <v>100</v>
      </c>
      <c r="G1247" t="s">
        <v>1055</v>
      </c>
      <c r="H1247">
        <v>22291</v>
      </c>
      <c r="I1247">
        <v>174843</v>
      </c>
      <c r="J1247">
        <v>0</v>
      </c>
      <c r="K1247">
        <v>596.11</v>
      </c>
      <c r="L1247" t="s">
        <v>1048</v>
      </c>
      <c r="M1247">
        <f t="shared" si="96"/>
        <v>22887.11</v>
      </c>
      <c r="N1247" s="25">
        <f t="shared" si="97"/>
        <v>6.501476158414059</v>
      </c>
      <c r="O1247" s="19">
        <f t="shared" si="98"/>
        <v>6.6</v>
      </c>
      <c r="P1247">
        <v>950</v>
      </c>
      <c r="Q1247">
        <v>0</v>
      </c>
      <c r="R1247">
        <v>0</v>
      </c>
      <c r="S1247">
        <v>950</v>
      </c>
      <c r="T1247">
        <v>8.74</v>
      </c>
      <c r="U1247" t="s">
        <v>1058</v>
      </c>
      <c r="V1247" t="s">
        <v>1059</v>
      </c>
      <c r="W1247" t="s">
        <v>1051</v>
      </c>
      <c r="X1247" t="s">
        <v>1052</v>
      </c>
      <c r="Y1247">
        <v>1488</v>
      </c>
      <c r="Z1247">
        <v>0</v>
      </c>
      <c r="AA1247">
        <v>0</v>
      </c>
      <c r="AB1247">
        <f t="shared" si="99"/>
        <v>1488</v>
      </c>
      <c r="AC1247">
        <v>0</v>
      </c>
      <c r="AD1247">
        <v>5065</v>
      </c>
      <c r="AE1247">
        <v>8</v>
      </c>
      <c r="AF1247">
        <v>0</v>
      </c>
      <c r="AG1247">
        <v>0</v>
      </c>
      <c r="AH1247">
        <v>1496</v>
      </c>
    </row>
    <row r="1248" spans="1:34" x14ac:dyDescent="0.25">
      <c r="A1248" t="str">
        <f t="shared" si="95"/>
        <v>UACU37886553918109090</v>
      </c>
      <c r="B1248" t="s">
        <v>971</v>
      </c>
      <c r="C1248" s="22">
        <v>3918109090</v>
      </c>
      <c r="D1248" s="20">
        <v>43738</v>
      </c>
      <c r="E1248" t="s">
        <v>1046</v>
      </c>
      <c r="F1248">
        <v>100</v>
      </c>
      <c r="G1248" t="s">
        <v>1055</v>
      </c>
      <c r="H1248">
        <v>21376</v>
      </c>
      <c r="I1248">
        <v>167666.4</v>
      </c>
      <c r="J1248">
        <v>0</v>
      </c>
      <c r="K1248">
        <v>520.07000000000005</v>
      </c>
      <c r="L1248" t="s">
        <v>1048</v>
      </c>
      <c r="M1248">
        <f t="shared" si="96"/>
        <v>21896.07</v>
      </c>
      <c r="N1248" s="25">
        <f t="shared" si="97"/>
        <v>6.4988831329092385</v>
      </c>
      <c r="O1248" s="19">
        <f t="shared" si="98"/>
        <v>6.5</v>
      </c>
      <c r="P1248">
        <v>300</v>
      </c>
      <c r="Q1248">
        <v>0</v>
      </c>
      <c r="R1248">
        <v>0</v>
      </c>
      <c r="S1248">
        <v>300</v>
      </c>
      <c r="T1248">
        <v>8.3800000000000008</v>
      </c>
      <c r="U1248" t="s">
        <v>1056</v>
      </c>
      <c r="V1248" t="s">
        <v>1057</v>
      </c>
      <c r="W1248" t="s">
        <v>1051</v>
      </c>
      <c r="X1248" t="s">
        <v>1052</v>
      </c>
      <c r="Y1248">
        <v>1423</v>
      </c>
      <c r="Z1248">
        <v>0</v>
      </c>
      <c r="AA1248">
        <v>0</v>
      </c>
      <c r="AB1248">
        <f t="shared" si="99"/>
        <v>1423</v>
      </c>
      <c r="AC1248">
        <v>0</v>
      </c>
      <c r="AD1248">
        <v>4724</v>
      </c>
      <c r="AE1248">
        <v>27</v>
      </c>
      <c r="AF1248">
        <v>0</v>
      </c>
      <c r="AG1248">
        <v>0</v>
      </c>
      <c r="AH1248">
        <v>1450</v>
      </c>
    </row>
    <row r="1249" spans="1:34" x14ac:dyDescent="0.25">
      <c r="A1249" t="str">
        <f t="shared" si="95"/>
        <v>UACU41412573918109090</v>
      </c>
      <c r="B1249" t="s">
        <v>972</v>
      </c>
      <c r="C1249" s="22">
        <v>3918109090</v>
      </c>
      <c r="D1249" s="20">
        <v>43738</v>
      </c>
      <c r="E1249" t="s">
        <v>1046</v>
      </c>
      <c r="F1249">
        <v>100</v>
      </c>
      <c r="G1249" t="s">
        <v>1055</v>
      </c>
      <c r="H1249">
        <v>21376</v>
      </c>
      <c r="I1249">
        <v>167666.4</v>
      </c>
      <c r="J1249">
        <v>0</v>
      </c>
      <c r="K1249">
        <v>520.07000000000005</v>
      </c>
      <c r="L1249" t="s">
        <v>1048</v>
      </c>
      <c r="M1249">
        <f t="shared" si="96"/>
        <v>21896.07</v>
      </c>
      <c r="N1249" s="25">
        <f t="shared" si="97"/>
        <v>6.4988831329092385</v>
      </c>
      <c r="O1249" s="19">
        <f t="shared" si="98"/>
        <v>6.5</v>
      </c>
      <c r="P1249">
        <v>300</v>
      </c>
      <c r="Q1249">
        <v>0</v>
      </c>
      <c r="R1249">
        <v>0</v>
      </c>
      <c r="S1249">
        <v>300</v>
      </c>
      <c r="T1249">
        <v>8.3800000000000008</v>
      </c>
      <c r="U1249" t="s">
        <v>1056</v>
      </c>
      <c r="V1249" t="s">
        <v>1057</v>
      </c>
      <c r="W1249" t="s">
        <v>1051</v>
      </c>
      <c r="X1249" t="s">
        <v>1052</v>
      </c>
      <c r="Y1249">
        <v>1423</v>
      </c>
      <c r="Z1249">
        <v>0</v>
      </c>
      <c r="AA1249">
        <v>0</v>
      </c>
      <c r="AB1249">
        <f t="shared" si="99"/>
        <v>1423</v>
      </c>
      <c r="AC1249">
        <v>0</v>
      </c>
      <c r="AD1249">
        <v>4724</v>
      </c>
      <c r="AE1249">
        <v>27</v>
      </c>
      <c r="AF1249">
        <v>0</v>
      </c>
      <c r="AG1249">
        <v>0</v>
      </c>
      <c r="AH1249">
        <v>1450</v>
      </c>
    </row>
    <row r="1250" spans="1:34" x14ac:dyDescent="0.25">
      <c r="A1250" t="str">
        <f t="shared" si="95"/>
        <v>UACU54562908467295100</v>
      </c>
      <c r="B1250" t="s">
        <v>977</v>
      </c>
      <c r="C1250" s="22">
        <v>8467295100</v>
      </c>
      <c r="D1250" s="20">
        <v>43726</v>
      </c>
      <c r="E1250" t="s">
        <v>1046</v>
      </c>
      <c r="F1250">
        <v>100</v>
      </c>
      <c r="G1250" t="s">
        <v>1047</v>
      </c>
      <c r="H1250">
        <v>63353</v>
      </c>
      <c r="I1250">
        <v>70347.33</v>
      </c>
      <c r="J1250">
        <v>0</v>
      </c>
      <c r="K1250">
        <v>1043.17</v>
      </c>
      <c r="L1250" t="s">
        <v>1048</v>
      </c>
      <c r="M1250">
        <f t="shared" si="96"/>
        <v>64396.17</v>
      </c>
      <c r="N1250" s="25">
        <f t="shared" si="97"/>
        <v>2.7004711615613166</v>
      </c>
      <c r="O1250" s="19">
        <f t="shared" si="98"/>
        <v>2.8000000000000003</v>
      </c>
      <c r="P1250">
        <v>950</v>
      </c>
      <c r="Q1250">
        <v>0</v>
      </c>
      <c r="R1250">
        <v>0</v>
      </c>
      <c r="S1250">
        <v>950</v>
      </c>
      <c r="T1250">
        <v>3.52</v>
      </c>
      <c r="U1250" t="s">
        <v>1058</v>
      </c>
      <c r="V1250" t="s">
        <v>1059</v>
      </c>
      <c r="W1250" t="s">
        <v>1051</v>
      </c>
      <c r="X1250" t="s">
        <v>1052</v>
      </c>
      <c r="Y1250">
        <v>1739</v>
      </c>
      <c r="Z1250">
        <v>0</v>
      </c>
      <c r="AA1250">
        <v>0</v>
      </c>
      <c r="AB1250">
        <f t="shared" si="99"/>
        <v>1739</v>
      </c>
      <c r="AC1250">
        <v>0</v>
      </c>
      <c r="AD1250">
        <v>13417</v>
      </c>
      <c r="AE1250">
        <v>13</v>
      </c>
      <c r="AF1250">
        <v>0</v>
      </c>
      <c r="AG1250">
        <v>0</v>
      </c>
      <c r="AH1250">
        <v>1752</v>
      </c>
    </row>
    <row r="1251" spans="1:34" x14ac:dyDescent="0.25">
      <c r="A1251" t="str">
        <f t="shared" si="95"/>
        <v>UACU83543808716800000</v>
      </c>
      <c r="B1251" t="s">
        <v>996</v>
      </c>
      <c r="C1251" s="22">
        <v>8716800000</v>
      </c>
      <c r="D1251" s="20">
        <v>43726</v>
      </c>
      <c r="E1251" t="s">
        <v>1046</v>
      </c>
      <c r="F1251">
        <v>100</v>
      </c>
      <c r="G1251" t="s">
        <v>1047</v>
      </c>
      <c r="H1251">
        <v>48560</v>
      </c>
      <c r="I1251">
        <v>53921.04</v>
      </c>
      <c r="J1251">
        <v>0</v>
      </c>
      <c r="K1251">
        <v>1042.43</v>
      </c>
      <c r="L1251" t="s">
        <v>1048</v>
      </c>
      <c r="M1251">
        <f t="shared" si="96"/>
        <v>49602.43</v>
      </c>
      <c r="N1251" s="25">
        <f t="shared" si="97"/>
        <v>1.6995135117372273</v>
      </c>
      <c r="O1251" s="19">
        <f t="shared" si="98"/>
        <v>1.7000000000000002</v>
      </c>
      <c r="P1251">
        <v>950</v>
      </c>
      <c r="Q1251">
        <v>0</v>
      </c>
      <c r="R1251">
        <v>0</v>
      </c>
      <c r="S1251">
        <v>950</v>
      </c>
      <c r="T1251">
        <v>2.7</v>
      </c>
      <c r="U1251" t="s">
        <v>1058</v>
      </c>
      <c r="V1251" t="s">
        <v>1059</v>
      </c>
      <c r="W1251" t="s">
        <v>1051</v>
      </c>
      <c r="X1251" t="s">
        <v>1052</v>
      </c>
      <c r="Y1251">
        <v>843</v>
      </c>
      <c r="Z1251">
        <v>0</v>
      </c>
      <c r="AA1251">
        <v>0</v>
      </c>
      <c r="AB1251">
        <f t="shared" si="99"/>
        <v>843</v>
      </c>
      <c r="AC1251">
        <v>0</v>
      </c>
      <c r="AD1251">
        <v>10279</v>
      </c>
      <c r="AE1251">
        <v>13</v>
      </c>
      <c r="AF1251">
        <v>0</v>
      </c>
      <c r="AG1251">
        <v>0</v>
      </c>
      <c r="AH1251">
        <v>856</v>
      </c>
    </row>
    <row r="1252" spans="1:34" x14ac:dyDescent="0.25">
      <c r="A1252" t="str">
        <f t="shared" si="95"/>
        <v>UACU84467583926909790</v>
      </c>
      <c r="B1252" t="s">
        <v>998</v>
      </c>
      <c r="C1252" s="22">
        <v>3926909790</v>
      </c>
      <c r="D1252" s="20">
        <v>43731</v>
      </c>
      <c r="E1252" t="s">
        <v>1046</v>
      </c>
      <c r="F1252">
        <v>100</v>
      </c>
      <c r="G1252" t="s">
        <v>1047</v>
      </c>
      <c r="H1252">
        <v>21274</v>
      </c>
      <c r="I1252">
        <v>23622.12</v>
      </c>
      <c r="J1252">
        <v>0</v>
      </c>
      <c r="K1252">
        <v>914.06</v>
      </c>
      <c r="L1252" t="s">
        <v>1048</v>
      </c>
      <c r="M1252">
        <f t="shared" si="96"/>
        <v>22188.06</v>
      </c>
      <c r="N1252" s="25">
        <f t="shared" si="97"/>
        <v>6.498990898708584</v>
      </c>
      <c r="O1252" s="19">
        <f t="shared" si="98"/>
        <v>6.5</v>
      </c>
      <c r="P1252">
        <v>300</v>
      </c>
      <c r="Q1252">
        <v>0</v>
      </c>
      <c r="R1252">
        <v>0</v>
      </c>
      <c r="S1252">
        <v>300</v>
      </c>
      <c r="T1252">
        <v>1.18</v>
      </c>
      <c r="U1252" t="s">
        <v>1056</v>
      </c>
      <c r="V1252" t="s">
        <v>1057</v>
      </c>
      <c r="W1252" t="s">
        <v>1051</v>
      </c>
      <c r="X1252" t="s">
        <v>1052</v>
      </c>
      <c r="Y1252">
        <v>1442</v>
      </c>
      <c r="Z1252">
        <v>0</v>
      </c>
      <c r="AA1252">
        <v>7</v>
      </c>
      <c r="AB1252">
        <f t="shared" si="99"/>
        <v>1449</v>
      </c>
      <c r="AC1252">
        <v>0</v>
      </c>
      <c r="AD1252">
        <v>4787</v>
      </c>
      <c r="AE1252">
        <v>11</v>
      </c>
      <c r="AF1252">
        <v>0</v>
      </c>
      <c r="AG1252">
        <v>0</v>
      </c>
      <c r="AH1252">
        <v>1460</v>
      </c>
    </row>
    <row r="1253" spans="1:34" x14ac:dyDescent="0.25">
      <c r="A1253" t="str">
        <f t="shared" si="95"/>
        <v>XINU10287863918109090</v>
      </c>
      <c r="B1253" t="s">
        <v>1006</v>
      </c>
      <c r="C1253" s="22">
        <v>3918109090</v>
      </c>
      <c r="D1253" s="20">
        <v>43731</v>
      </c>
      <c r="E1253" t="s">
        <v>1046</v>
      </c>
      <c r="F1253">
        <v>100</v>
      </c>
      <c r="G1253" t="s">
        <v>1055</v>
      </c>
      <c r="H1253">
        <v>20127</v>
      </c>
      <c r="I1253">
        <v>157874.64000000001</v>
      </c>
      <c r="J1253">
        <v>0</v>
      </c>
      <c r="K1253">
        <v>593.01</v>
      </c>
      <c r="L1253" t="s">
        <v>1048</v>
      </c>
      <c r="M1253">
        <f t="shared" si="96"/>
        <v>20720.009999999998</v>
      </c>
      <c r="N1253" s="25">
        <f t="shared" si="97"/>
        <v>6.500962113435274</v>
      </c>
      <c r="O1253" s="19">
        <f t="shared" si="98"/>
        <v>6.6</v>
      </c>
      <c r="P1253">
        <v>300</v>
      </c>
      <c r="Q1253">
        <v>0</v>
      </c>
      <c r="R1253">
        <v>0</v>
      </c>
      <c r="S1253">
        <v>300</v>
      </c>
      <c r="T1253">
        <v>7.89</v>
      </c>
      <c r="U1253" t="s">
        <v>1056</v>
      </c>
      <c r="V1253" t="s">
        <v>1057</v>
      </c>
      <c r="W1253" t="s">
        <v>1051</v>
      </c>
      <c r="X1253" t="s">
        <v>1052</v>
      </c>
      <c r="Y1253">
        <v>1347</v>
      </c>
      <c r="Z1253">
        <v>0</v>
      </c>
      <c r="AA1253">
        <v>0</v>
      </c>
      <c r="AB1253">
        <f t="shared" si="99"/>
        <v>1347</v>
      </c>
      <c r="AC1253">
        <v>0</v>
      </c>
      <c r="AD1253">
        <v>4473</v>
      </c>
      <c r="AE1253">
        <v>26</v>
      </c>
      <c r="AF1253">
        <v>0</v>
      </c>
      <c r="AG1253">
        <v>0</v>
      </c>
      <c r="AH1253">
        <v>1373</v>
      </c>
    </row>
    <row r="1254" spans="1:34" x14ac:dyDescent="0.25">
      <c r="A1254" t="str">
        <f t="shared" si="95"/>
        <v>XINU13018593918109090</v>
      </c>
      <c r="B1254" t="s">
        <v>1007</v>
      </c>
      <c r="C1254" s="22">
        <v>3918109090</v>
      </c>
      <c r="D1254" s="20">
        <v>43719</v>
      </c>
      <c r="E1254" t="s">
        <v>1046</v>
      </c>
      <c r="F1254">
        <v>100</v>
      </c>
      <c r="G1254" t="s">
        <v>1055</v>
      </c>
      <c r="H1254">
        <v>22362</v>
      </c>
      <c r="I1254">
        <v>175404</v>
      </c>
      <c r="J1254">
        <v>0</v>
      </c>
      <c r="K1254">
        <v>596.12</v>
      </c>
      <c r="L1254" t="s">
        <v>1048</v>
      </c>
      <c r="M1254">
        <f t="shared" si="96"/>
        <v>22958.12</v>
      </c>
      <c r="N1254" s="25">
        <f t="shared" si="97"/>
        <v>6.4987899706073495</v>
      </c>
      <c r="O1254" s="19">
        <f t="shared" si="98"/>
        <v>6.5</v>
      </c>
      <c r="P1254">
        <v>950</v>
      </c>
      <c r="Q1254">
        <v>0</v>
      </c>
      <c r="R1254">
        <v>0</v>
      </c>
      <c r="S1254">
        <v>950</v>
      </c>
      <c r="T1254">
        <v>8.77</v>
      </c>
      <c r="U1254" t="s">
        <v>1058</v>
      </c>
      <c r="V1254" t="s">
        <v>1059</v>
      </c>
      <c r="W1254" t="s">
        <v>1051</v>
      </c>
      <c r="X1254" t="s">
        <v>1052</v>
      </c>
      <c r="Y1254">
        <v>1492</v>
      </c>
      <c r="Z1254">
        <v>0</v>
      </c>
      <c r="AA1254">
        <v>0</v>
      </c>
      <c r="AB1254">
        <f t="shared" si="99"/>
        <v>1492</v>
      </c>
      <c r="AC1254">
        <v>0</v>
      </c>
      <c r="AD1254">
        <v>5080</v>
      </c>
      <c r="AE1254">
        <v>8</v>
      </c>
      <c r="AF1254">
        <v>0</v>
      </c>
      <c r="AG1254">
        <v>0</v>
      </c>
      <c r="AH1254">
        <v>1500</v>
      </c>
    </row>
    <row r="1255" spans="1:34" x14ac:dyDescent="0.25">
      <c r="A1255" t="str">
        <f t="shared" si="95"/>
        <v>XINU40247847020008000</v>
      </c>
      <c r="B1255" t="s">
        <v>1008</v>
      </c>
      <c r="C1255" s="22">
        <v>7020008000</v>
      </c>
      <c r="D1255" s="20">
        <v>43726</v>
      </c>
      <c r="E1255" t="s">
        <v>1046</v>
      </c>
      <c r="F1255">
        <v>100</v>
      </c>
      <c r="G1255" t="s">
        <v>1055</v>
      </c>
      <c r="H1255">
        <v>8620</v>
      </c>
      <c r="I1255">
        <v>67612.600000000006</v>
      </c>
      <c r="J1255">
        <v>0</v>
      </c>
      <c r="K1255">
        <v>985.78</v>
      </c>
      <c r="L1255" t="s">
        <v>1048</v>
      </c>
      <c r="M1255">
        <f t="shared" si="96"/>
        <v>9605.7800000000007</v>
      </c>
      <c r="N1255" s="25">
        <f t="shared" si="97"/>
        <v>2.8628596532504389</v>
      </c>
      <c r="O1255" s="19">
        <f t="shared" si="98"/>
        <v>2.9</v>
      </c>
      <c r="P1255">
        <v>388</v>
      </c>
      <c r="Q1255">
        <v>0</v>
      </c>
      <c r="R1255">
        <v>0</v>
      </c>
      <c r="S1255">
        <v>700</v>
      </c>
      <c r="T1255">
        <v>6.11</v>
      </c>
      <c r="U1255" t="s">
        <v>1063</v>
      </c>
      <c r="V1255" t="s">
        <v>1050</v>
      </c>
      <c r="W1255" t="s">
        <v>1051</v>
      </c>
      <c r="X1255" t="s">
        <v>1052</v>
      </c>
      <c r="Y1255">
        <v>275</v>
      </c>
      <c r="Z1255">
        <v>0</v>
      </c>
      <c r="AA1255">
        <v>0</v>
      </c>
      <c r="AB1255">
        <f t="shared" si="99"/>
        <v>275</v>
      </c>
      <c r="AC1255">
        <v>0</v>
      </c>
      <c r="AD1255">
        <v>1966</v>
      </c>
      <c r="AE1255">
        <v>0</v>
      </c>
      <c r="AF1255">
        <v>0</v>
      </c>
      <c r="AG1255">
        <v>0</v>
      </c>
      <c r="AH1255">
        <v>275</v>
      </c>
    </row>
    <row r="1256" spans="1:34" x14ac:dyDescent="0.25">
      <c r="A1256" t="str">
        <f t="shared" si="95"/>
        <v>XINU40247847610909000</v>
      </c>
      <c r="B1256" t="s">
        <v>1008</v>
      </c>
      <c r="C1256" s="22">
        <v>7610909000</v>
      </c>
      <c r="D1256" s="20">
        <v>43726</v>
      </c>
      <c r="E1256" t="s">
        <v>1046</v>
      </c>
      <c r="F1256">
        <v>100</v>
      </c>
      <c r="G1256" t="s">
        <v>1055</v>
      </c>
      <c r="H1256">
        <v>6948</v>
      </c>
      <c r="I1256">
        <v>54502</v>
      </c>
      <c r="J1256">
        <v>0</v>
      </c>
      <c r="K1256">
        <v>985.78</v>
      </c>
      <c r="L1256" t="s">
        <v>1048</v>
      </c>
      <c r="M1256">
        <f t="shared" si="96"/>
        <v>7933.78</v>
      </c>
      <c r="N1256" s="25">
        <f t="shared" si="97"/>
        <v>5.5837192359757895</v>
      </c>
      <c r="O1256" s="19">
        <f t="shared" si="98"/>
        <v>5.6</v>
      </c>
      <c r="P1256">
        <v>312</v>
      </c>
      <c r="Q1256">
        <v>0</v>
      </c>
      <c r="R1256">
        <v>0</v>
      </c>
      <c r="S1256">
        <v>700</v>
      </c>
      <c r="T1256">
        <v>6.11</v>
      </c>
      <c r="U1256" t="s">
        <v>1063</v>
      </c>
      <c r="V1256" t="s">
        <v>1050</v>
      </c>
      <c r="W1256" t="s">
        <v>1051</v>
      </c>
      <c r="X1256" t="s">
        <v>1052</v>
      </c>
      <c r="Y1256">
        <v>443</v>
      </c>
      <c r="Z1256">
        <v>0</v>
      </c>
      <c r="AA1256">
        <v>0</v>
      </c>
      <c r="AB1256">
        <f t="shared" si="99"/>
        <v>443</v>
      </c>
      <c r="AC1256">
        <v>0</v>
      </c>
      <c r="AD1256">
        <v>1629</v>
      </c>
      <c r="AE1256">
        <v>0</v>
      </c>
      <c r="AF1256">
        <v>0</v>
      </c>
      <c r="AG1256">
        <v>0</v>
      </c>
      <c r="AH1256">
        <v>443</v>
      </c>
    </row>
    <row r="1257" spans="1:34" x14ac:dyDescent="0.25">
      <c r="A1257" t="str">
        <f t="shared" si="95"/>
        <v>XINU40666457020008000</v>
      </c>
      <c r="B1257" t="s">
        <v>1009</v>
      </c>
      <c r="C1257" s="22">
        <v>7020008000</v>
      </c>
      <c r="D1257" s="20">
        <v>43732</v>
      </c>
      <c r="E1257" t="s">
        <v>1046</v>
      </c>
      <c r="F1257">
        <v>100</v>
      </c>
      <c r="G1257" t="s">
        <v>1055</v>
      </c>
      <c r="H1257">
        <v>19833</v>
      </c>
      <c r="I1257">
        <v>155563.68</v>
      </c>
      <c r="J1257">
        <v>0</v>
      </c>
      <c r="K1257">
        <v>1143.0999999999999</v>
      </c>
      <c r="L1257" t="s">
        <v>1048</v>
      </c>
      <c r="M1257">
        <f t="shared" si="96"/>
        <v>20976.1</v>
      </c>
      <c r="N1257" s="25">
        <f t="shared" si="97"/>
        <v>2.9843488541721293</v>
      </c>
      <c r="O1257" s="19">
        <f t="shared" si="98"/>
        <v>3</v>
      </c>
      <c r="P1257">
        <v>629</v>
      </c>
      <c r="Q1257">
        <v>0</v>
      </c>
      <c r="R1257">
        <v>0</v>
      </c>
      <c r="S1257">
        <v>700</v>
      </c>
      <c r="T1257">
        <v>8.65</v>
      </c>
      <c r="U1257" t="s">
        <v>1049</v>
      </c>
      <c r="V1257" t="s">
        <v>1050</v>
      </c>
      <c r="W1257" t="s">
        <v>1051</v>
      </c>
      <c r="X1257" t="s">
        <v>1052</v>
      </c>
      <c r="Y1257">
        <v>626</v>
      </c>
      <c r="Z1257">
        <v>0</v>
      </c>
      <c r="AA1257">
        <v>0</v>
      </c>
      <c r="AB1257">
        <f t="shared" si="99"/>
        <v>626</v>
      </c>
      <c r="AC1257">
        <v>0</v>
      </c>
      <c r="AD1257">
        <v>4423</v>
      </c>
      <c r="AE1257">
        <v>0</v>
      </c>
      <c r="AF1257">
        <v>0</v>
      </c>
      <c r="AG1257">
        <v>0</v>
      </c>
      <c r="AH1257">
        <v>626</v>
      </c>
    </row>
    <row r="1258" spans="1:34" x14ac:dyDescent="0.25">
      <c r="A1258" t="str">
        <f t="shared" si="95"/>
        <v>XINU40666457610909000</v>
      </c>
      <c r="B1258" t="s">
        <v>1009</v>
      </c>
      <c r="C1258" s="22">
        <v>7610909000</v>
      </c>
      <c r="D1258" s="20">
        <v>43732</v>
      </c>
      <c r="E1258" t="s">
        <v>1046</v>
      </c>
      <c r="F1258">
        <v>100</v>
      </c>
      <c r="G1258" t="s">
        <v>1055</v>
      </c>
      <c r="H1258">
        <v>2233</v>
      </c>
      <c r="I1258">
        <v>17514.560000000001</v>
      </c>
      <c r="J1258">
        <v>0</v>
      </c>
      <c r="K1258">
        <v>1143.0999999999999</v>
      </c>
      <c r="L1258" t="s">
        <v>1048</v>
      </c>
      <c r="M1258">
        <f t="shared" si="96"/>
        <v>3376.1</v>
      </c>
      <c r="N1258" s="25">
        <f t="shared" si="97"/>
        <v>4.1764165753384086</v>
      </c>
      <c r="O1258" s="19">
        <f t="shared" si="98"/>
        <v>4.1999999999999993</v>
      </c>
      <c r="P1258">
        <v>71</v>
      </c>
      <c r="Q1258">
        <v>0</v>
      </c>
      <c r="R1258">
        <v>0</v>
      </c>
      <c r="S1258">
        <v>700</v>
      </c>
      <c r="T1258">
        <v>8.65</v>
      </c>
      <c r="U1258" t="s">
        <v>1049</v>
      </c>
      <c r="V1258" t="s">
        <v>1050</v>
      </c>
      <c r="W1258" t="s">
        <v>1051</v>
      </c>
      <c r="X1258" t="s">
        <v>1052</v>
      </c>
      <c r="Y1258">
        <v>141</v>
      </c>
      <c r="Z1258">
        <v>0</v>
      </c>
      <c r="AA1258">
        <v>0</v>
      </c>
      <c r="AB1258">
        <f t="shared" si="99"/>
        <v>141</v>
      </c>
      <c r="AC1258">
        <v>0</v>
      </c>
      <c r="AD1258">
        <v>512</v>
      </c>
      <c r="AE1258">
        <v>0</v>
      </c>
      <c r="AF1258">
        <v>0</v>
      </c>
      <c r="AG1258">
        <v>0</v>
      </c>
      <c r="AH1258">
        <v>141</v>
      </c>
    </row>
    <row r="1259" spans="1:34" x14ac:dyDescent="0.25">
      <c r="A1259" t="str">
        <f t="shared" si="95"/>
        <v>LTA 172 372834009405990090</v>
      </c>
      <c r="B1259" t="s">
        <v>1080</v>
      </c>
      <c r="C1259" s="22">
        <v>9405990090</v>
      </c>
      <c r="D1259" s="20">
        <v>43718</v>
      </c>
      <c r="E1259" t="s">
        <v>1046</v>
      </c>
      <c r="F1259">
        <v>100</v>
      </c>
      <c r="G1259" t="s">
        <v>1047</v>
      </c>
      <c r="H1259">
        <v>3725</v>
      </c>
      <c r="I1259">
        <v>4136.3999999999996</v>
      </c>
      <c r="J1259">
        <v>0</v>
      </c>
      <c r="K1259">
        <v>852.05</v>
      </c>
      <c r="M1259">
        <f t="shared" si="96"/>
        <v>4577.05</v>
      </c>
      <c r="N1259" s="25">
        <f t="shared" si="97"/>
        <v>2.7091685692749694</v>
      </c>
      <c r="O1259" s="19">
        <f t="shared" si="98"/>
        <v>2.8000000000000003</v>
      </c>
      <c r="P1259">
        <v>210</v>
      </c>
      <c r="Q1259">
        <v>292</v>
      </c>
      <c r="R1259">
        <v>0</v>
      </c>
      <c r="S1259">
        <v>0</v>
      </c>
      <c r="T1259">
        <v>0.21</v>
      </c>
      <c r="U1259" t="s">
        <v>1060</v>
      </c>
      <c r="V1259" t="s">
        <v>1081</v>
      </c>
      <c r="W1259">
        <v>821</v>
      </c>
      <c r="X1259" t="s">
        <v>1052</v>
      </c>
      <c r="Y1259">
        <v>124</v>
      </c>
      <c r="Z1259">
        <v>0</v>
      </c>
      <c r="AA1259">
        <v>0</v>
      </c>
      <c r="AB1259">
        <f t="shared" si="99"/>
        <v>124</v>
      </c>
      <c r="AC1259">
        <v>0</v>
      </c>
      <c r="AD1259">
        <v>1041</v>
      </c>
      <c r="AE1259">
        <v>0</v>
      </c>
      <c r="AF1259">
        <v>0</v>
      </c>
      <c r="AG1259">
        <v>0</v>
      </c>
      <c r="AH1259">
        <v>124</v>
      </c>
    </row>
    <row r="1260" spans="1:34" x14ac:dyDescent="0.25">
      <c r="A1260" t="str">
        <f t="shared" si="95"/>
        <v>APHU65277629405104090</v>
      </c>
      <c r="B1260" t="s">
        <v>1082</v>
      </c>
      <c r="C1260" s="22">
        <v>9405104090</v>
      </c>
      <c r="D1260" s="20">
        <v>43733</v>
      </c>
      <c r="E1260" t="s">
        <v>1046</v>
      </c>
      <c r="F1260">
        <v>100</v>
      </c>
      <c r="G1260" t="s">
        <v>1047</v>
      </c>
      <c r="H1260">
        <v>39924</v>
      </c>
      <c r="I1260">
        <v>44331.199999999997</v>
      </c>
      <c r="J1260">
        <v>0</v>
      </c>
      <c r="K1260">
        <v>987</v>
      </c>
      <c r="L1260" t="s">
        <v>1048</v>
      </c>
      <c r="M1260">
        <f t="shared" si="96"/>
        <v>40911</v>
      </c>
      <c r="N1260" s="25">
        <f t="shared" si="97"/>
        <v>4.7004473124587518</v>
      </c>
      <c r="O1260" s="19">
        <f t="shared" si="98"/>
        <v>4.8</v>
      </c>
      <c r="P1260">
        <v>700</v>
      </c>
      <c r="Q1260">
        <v>0</v>
      </c>
      <c r="R1260">
        <v>0</v>
      </c>
      <c r="S1260">
        <v>700</v>
      </c>
      <c r="T1260">
        <v>2.2200000000000002</v>
      </c>
      <c r="U1260" t="s">
        <v>1049</v>
      </c>
      <c r="V1260" t="s">
        <v>1050</v>
      </c>
      <c r="W1260" t="s">
        <v>1051</v>
      </c>
      <c r="X1260" t="s">
        <v>1052</v>
      </c>
      <c r="Y1260">
        <v>1923</v>
      </c>
      <c r="Z1260">
        <v>0</v>
      </c>
      <c r="AA1260">
        <v>0</v>
      </c>
      <c r="AB1260">
        <f t="shared" si="99"/>
        <v>1923</v>
      </c>
      <c r="AC1260">
        <v>0</v>
      </c>
      <c r="AD1260">
        <v>8707</v>
      </c>
      <c r="AE1260">
        <v>0</v>
      </c>
      <c r="AF1260">
        <v>0</v>
      </c>
      <c r="AG1260">
        <v>0</v>
      </c>
      <c r="AH1260">
        <v>1923</v>
      </c>
    </row>
    <row r="1261" spans="1:34" x14ac:dyDescent="0.25">
      <c r="A1261" t="str">
        <f t="shared" si="95"/>
        <v>APHU71882159405104090</v>
      </c>
      <c r="B1261" t="s">
        <v>38</v>
      </c>
      <c r="C1261" s="22">
        <v>9405104090</v>
      </c>
      <c r="D1261" s="20">
        <v>43733</v>
      </c>
      <c r="E1261" t="s">
        <v>1046</v>
      </c>
      <c r="F1261">
        <v>100</v>
      </c>
      <c r="G1261" t="s">
        <v>1047</v>
      </c>
      <c r="H1261">
        <v>39924</v>
      </c>
      <c r="I1261">
        <v>44331.199999999997</v>
      </c>
      <c r="J1261">
        <v>0</v>
      </c>
      <c r="K1261">
        <v>987</v>
      </c>
      <c r="L1261" t="s">
        <v>1048</v>
      </c>
      <c r="M1261">
        <f t="shared" si="96"/>
        <v>40911</v>
      </c>
      <c r="N1261" s="25">
        <f t="shared" si="97"/>
        <v>4.7004473124587518</v>
      </c>
      <c r="O1261" s="19">
        <f t="shared" si="98"/>
        <v>4.8</v>
      </c>
      <c r="P1261">
        <v>700</v>
      </c>
      <c r="Q1261">
        <v>0</v>
      </c>
      <c r="R1261">
        <v>0</v>
      </c>
      <c r="S1261">
        <v>700</v>
      </c>
      <c r="T1261">
        <v>2.2200000000000002</v>
      </c>
      <c r="U1261" t="s">
        <v>1049</v>
      </c>
      <c r="V1261" t="s">
        <v>1050</v>
      </c>
      <c r="W1261" t="s">
        <v>1051</v>
      </c>
      <c r="X1261" t="s">
        <v>1052</v>
      </c>
      <c r="Y1261">
        <v>1923</v>
      </c>
      <c r="Z1261">
        <v>0</v>
      </c>
      <c r="AA1261">
        <v>0</v>
      </c>
      <c r="AB1261">
        <f t="shared" si="99"/>
        <v>1923</v>
      </c>
      <c r="AC1261">
        <v>0</v>
      </c>
      <c r="AD1261">
        <v>8707</v>
      </c>
      <c r="AE1261">
        <v>0</v>
      </c>
      <c r="AF1261">
        <v>0</v>
      </c>
      <c r="AG1261">
        <v>0</v>
      </c>
      <c r="AH1261">
        <v>1923</v>
      </c>
    </row>
    <row r="1262" spans="1:34" x14ac:dyDescent="0.25">
      <c r="A1262" t="str">
        <f t="shared" si="95"/>
        <v>APHU72799699405104090</v>
      </c>
      <c r="B1262" t="s">
        <v>39</v>
      </c>
      <c r="C1262" s="22">
        <v>9405104090</v>
      </c>
      <c r="D1262" s="20">
        <v>43733</v>
      </c>
      <c r="E1262" t="s">
        <v>1046</v>
      </c>
      <c r="F1262">
        <v>100</v>
      </c>
      <c r="G1262" t="s">
        <v>1047</v>
      </c>
      <c r="H1262">
        <v>73606</v>
      </c>
      <c r="I1262">
        <v>81732.12</v>
      </c>
      <c r="J1262">
        <v>0</v>
      </c>
      <c r="K1262">
        <v>989.69</v>
      </c>
      <c r="L1262" t="s">
        <v>1048</v>
      </c>
      <c r="M1262">
        <f t="shared" si="96"/>
        <v>74595.69</v>
      </c>
      <c r="N1262" s="25">
        <f t="shared" si="97"/>
        <v>4.6865978449961387</v>
      </c>
      <c r="O1262" s="19">
        <f t="shared" si="98"/>
        <v>4.6999999999999993</v>
      </c>
      <c r="P1262">
        <v>549</v>
      </c>
      <c r="Q1262">
        <v>0</v>
      </c>
      <c r="R1262">
        <v>0</v>
      </c>
      <c r="S1262">
        <v>700</v>
      </c>
      <c r="T1262">
        <v>5.21</v>
      </c>
      <c r="U1262" t="s">
        <v>1049</v>
      </c>
      <c r="V1262" t="s">
        <v>1050</v>
      </c>
      <c r="W1262" t="s">
        <v>1051</v>
      </c>
      <c r="X1262" t="s">
        <v>1052</v>
      </c>
      <c r="Y1262">
        <v>3496</v>
      </c>
      <c r="Z1262">
        <v>0</v>
      </c>
      <c r="AA1262">
        <v>0</v>
      </c>
      <c r="AB1262">
        <f t="shared" si="99"/>
        <v>3496</v>
      </c>
      <c r="AC1262">
        <v>0</v>
      </c>
      <c r="AD1262">
        <v>15685</v>
      </c>
      <c r="AE1262">
        <v>0</v>
      </c>
      <c r="AF1262">
        <v>0</v>
      </c>
      <c r="AG1262">
        <v>0</v>
      </c>
      <c r="AH1262">
        <v>3496</v>
      </c>
    </row>
    <row r="1263" spans="1:34" x14ac:dyDescent="0.25">
      <c r="A1263" t="str">
        <f t="shared" si="95"/>
        <v>APHU72799699405105000</v>
      </c>
      <c r="B1263" t="s">
        <v>39</v>
      </c>
      <c r="C1263" s="22">
        <v>9405105000</v>
      </c>
      <c r="D1263" s="20">
        <v>43733</v>
      </c>
      <c r="E1263" t="s">
        <v>1046</v>
      </c>
      <c r="F1263">
        <v>100</v>
      </c>
      <c r="G1263" t="s">
        <v>1047</v>
      </c>
      <c r="H1263">
        <v>15727</v>
      </c>
      <c r="I1263">
        <v>17462.88</v>
      </c>
      <c r="J1263">
        <v>0</v>
      </c>
      <c r="K1263">
        <v>989.69</v>
      </c>
      <c r="L1263" t="s">
        <v>1048</v>
      </c>
      <c r="M1263">
        <f t="shared" si="96"/>
        <v>16716.689999999999</v>
      </c>
      <c r="N1263" s="25">
        <f t="shared" si="97"/>
        <v>3.5174427473381398</v>
      </c>
      <c r="O1263" s="19">
        <f t="shared" si="98"/>
        <v>3.6</v>
      </c>
      <c r="P1263">
        <v>117</v>
      </c>
      <c r="Q1263">
        <v>0</v>
      </c>
      <c r="R1263">
        <v>0</v>
      </c>
      <c r="S1263">
        <v>700</v>
      </c>
      <c r="T1263">
        <v>5.21</v>
      </c>
      <c r="U1263" t="s">
        <v>1049</v>
      </c>
      <c r="V1263" t="s">
        <v>1050</v>
      </c>
      <c r="W1263" t="s">
        <v>1051</v>
      </c>
      <c r="X1263" t="s">
        <v>1052</v>
      </c>
      <c r="Y1263">
        <v>588</v>
      </c>
      <c r="Z1263">
        <v>0</v>
      </c>
      <c r="AA1263">
        <v>0</v>
      </c>
      <c r="AB1263">
        <f t="shared" si="99"/>
        <v>588</v>
      </c>
      <c r="AC1263">
        <v>0</v>
      </c>
      <c r="AD1263">
        <v>3320</v>
      </c>
      <c r="AE1263">
        <v>0</v>
      </c>
      <c r="AF1263">
        <v>0</v>
      </c>
      <c r="AG1263">
        <v>0</v>
      </c>
      <c r="AH1263">
        <v>588</v>
      </c>
    </row>
    <row r="1264" spans="1:34" x14ac:dyDescent="0.25">
      <c r="A1264" t="str">
        <f t="shared" si="95"/>
        <v>APHU72799699405109890</v>
      </c>
      <c r="B1264" t="s">
        <v>39</v>
      </c>
      <c r="C1264" s="22">
        <v>9405109890</v>
      </c>
      <c r="D1264" s="20">
        <v>43733</v>
      </c>
      <c r="E1264" t="s">
        <v>1046</v>
      </c>
      <c r="F1264">
        <v>100</v>
      </c>
      <c r="G1264" t="s">
        <v>1047</v>
      </c>
      <c r="H1264">
        <v>4565</v>
      </c>
      <c r="I1264">
        <v>5069.4399999999996</v>
      </c>
      <c r="J1264">
        <v>0</v>
      </c>
      <c r="K1264">
        <v>989.69</v>
      </c>
      <c r="L1264" t="s">
        <v>1048</v>
      </c>
      <c r="M1264">
        <f t="shared" si="96"/>
        <v>5554.6900000000005</v>
      </c>
      <c r="N1264" s="25">
        <f t="shared" si="97"/>
        <v>2.2503506046242001</v>
      </c>
      <c r="O1264" s="19">
        <f t="shared" si="98"/>
        <v>2.3000000000000003</v>
      </c>
      <c r="P1264">
        <v>34</v>
      </c>
      <c r="Q1264">
        <v>0</v>
      </c>
      <c r="R1264">
        <v>0</v>
      </c>
      <c r="S1264">
        <v>700</v>
      </c>
      <c r="T1264">
        <v>5.21</v>
      </c>
      <c r="U1264" t="s">
        <v>1049</v>
      </c>
      <c r="V1264" t="s">
        <v>1050</v>
      </c>
      <c r="W1264" t="s">
        <v>1051</v>
      </c>
      <c r="X1264" t="s">
        <v>1052</v>
      </c>
      <c r="Y1264">
        <v>125</v>
      </c>
      <c r="Z1264">
        <v>0</v>
      </c>
      <c r="AA1264">
        <v>0</v>
      </c>
      <c r="AB1264">
        <f t="shared" si="99"/>
        <v>125</v>
      </c>
      <c r="AC1264">
        <v>0</v>
      </c>
      <c r="AD1264">
        <v>954</v>
      </c>
      <c r="AE1264">
        <v>0</v>
      </c>
      <c r="AF1264">
        <v>0</v>
      </c>
      <c r="AG1264">
        <v>0</v>
      </c>
      <c r="AH1264">
        <v>125</v>
      </c>
    </row>
    <row r="1265" spans="1:34" x14ac:dyDescent="0.25">
      <c r="A1265" t="str">
        <f t="shared" si="95"/>
        <v>BMOU54310399405104090</v>
      </c>
      <c r="B1265" t="s">
        <v>133</v>
      </c>
      <c r="C1265" s="22">
        <v>9405104090</v>
      </c>
      <c r="D1265" s="20">
        <v>43733</v>
      </c>
      <c r="E1265" t="s">
        <v>1046</v>
      </c>
      <c r="F1265">
        <v>100</v>
      </c>
      <c r="G1265" t="s">
        <v>1047</v>
      </c>
      <c r="H1265">
        <v>39924</v>
      </c>
      <c r="I1265">
        <v>44331.199999999997</v>
      </c>
      <c r="J1265">
        <v>0</v>
      </c>
      <c r="K1265">
        <v>987</v>
      </c>
      <c r="L1265" t="s">
        <v>1048</v>
      </c>
      <c r="M1265">
        <f t="shared" si="96"/>
        <v>40911</v>
      </c>
      <c r="N1265" s="25">
        <f t="shared" si="97"/>
        <v>4.7004473124587518</v>
      </c>
      <c r="O1265" s="19">
        <f t="shared" si="98"/>
        <v>4.8</v>
      </c>
      <c r="P1265">
        <v>700</v>
      </c>
      <c r="Q1265">
        <v>0</v>
      </c>
      <c r="R1265">
        <v>0</v>
      </c>
      <c r="S1265">
        <v>700</v>
      </c>
      <c r="T1265">
        <v>2.2200000000000002</v>
      </c>
      <c r="U1265" t="s">
        <v>1049</v>
      </c>
      <c r="V1265" t="s">
        <v>1050</v>
      </c>
      <c r="W1265" t="s">
        <v>1051</v>
      </c>
      <c r="X1265" t="s">
        <v>1052</v>
      </c>
      <c r="Y1265">
        <v>1923</v>
      </c>
      <c r="Z1265">
        <v>0</v>
      </c>
      <c r="AA1265">
        <v>0</v>
      </c>
      <c r="AB1265">
        <f t="shared" si="99"/>
        <v>1923</v>
      </c>
      <c r="AC1265">
        <v>0</v>
      </c>
      <c r="AD1265">
        <v>8707</v>
      </c>
      <c r="AE1265">
        <v>0</v>
      </c>
      <c r="AF1265">
        <v>0</v>
      </c>
      <c r="AG1265">
        <v>0</v>
      </c>
      <c r="AH1265">
        <v>1923</v>
      </c>
    </row>
    <row r="1266" spans="1:34" x14ac:dyDescent="0.25">
      <c r="A1266" t="str">
        <f t="shared" si="95"/>
        <v>CAIU72045599405209100</v>
      </c>
      <c r="B1266" t="s">
        <v>170</v>
      </c>
      <c r="C1266" s="22">
        <v>9405209100</v>
      </c>
      <c r="D1266" s="20">
        <v>43733</v>
      </c>
      <c r="E1266" t="s">
        <v>1046</v>
      </c>
      <c r="F1266">
        <v>100</v>
      </c>
      <c r="G1266" t="s">
        <v>1047</v>
      </c>
      <c r="H1266">
        <v>13350</v>
      </c>
      <c r="I1266">
        <v>14824</v>
      </c>
      <c r="J1266">
        <v>0</v>
      </c>
      <c r="K1266">
        <v>1165.6300000000001</v>
      </c>
      <c r="L1266" t="s">
        <v>1048</v>
      </c>
      <c r="M1266">
        <f t="shared" si="96"/>
        <v>14515.630000000001</v>
      </c>
      <c r="N1266" s="25">
        <f t="shared" si="97"/>
        <v>2.5351982655937082</v>
      </c>
      <c r="O1266" s="19">
        <f t="shared" si="98"/>
        <v>2.6</v>
      </c>
      <c r="P1266">
        <v>178</v>
      </c>
      <c r="Q1266">
        <v>0</v>
      </c>
      <c r="R1266">
        <v>0</v>
      </c>
      <c r="S1266">
        <v>700</v>
      </c>
      <c r="T1266">
        <v>2.92</v>
      </c>
      <c r="U1266" t="s">
        <v>1049</v>
      </c>
      <c r="V1266" t="s">
        <v>1050</v>
      </c>
      <c r="W1266" t="s">
        <v>1051</v>
      </c>
      <c r="X1266" t="s">
        <v>1052</v>
      </c>
      <c r="Y1266">
        <v>368</v>
      </c>
      <c r="Z1266">
        <v>0</v>
      </c>
      <c r="AA1266">
        <v>0</v>
      </c>
      <c r="AB1266">
        <f t="shared" si="99"/>
        <v>368</v>
      </c>
      <c r="AC1266">
        <v>0</v>
      </c>
      <c r="AD1266">
        <v>2838</v>
      </c>
      <c r="AE1266">
        <v>0</v>
      </c>
      <c r="AF1266">
        <v>0</v>
      </c>
      <c r="AG1266">
        <v>0</v>
      </c>
      <c r="AH1266">
        <v>368</v>
      </c>
    </row>
    <row r="1267" spans="1:34" x14ac:dyDescent="0.25">
      <c r="A1267" t="str">
        <f t="shared" si="95"/>
        <v>CAIU72045599405102190</v>
      </c>
      <c r="B1267" t="s">
        <v>170</v>
      </c>
      <c r="C1267" s="22">
        <v>9405102190</v>
      </c>
      <c r="D1267" s="20">
        <v>43733</v>
      </c>
      <c r="E1267" t="s">
        <v>1046</v>
      </c>
      <c r="F1267">
        <v>100</v>
      </c>
      <c r="G1267" t="s">
        <v>1047</v>
      </c>
      <c r="H1267">
        <v>11480</v>
      </c>
      <c r="I1267">
        <v>12747.2</v>
      </c>
      <c r="J1267">
        <v>0</v>
      </c>
      <c r="K1267">
        <v>1165.6300000000001</v>
      </c>
      <c r="L1267" t="s">
        <v>1048</v>
      </c>
      <c r="M1267">
        <f t="shared" si="96"/>
        <v>12645.630000000001</v>
      </c>
      <c r="N1267" s="25">
        <f t="shared" si="97"/>
        <v>4.3572364524345559</v>
      </c>
      <c r="O1267" s="19">
        <f t="shared" si="98"/>
        <v>4.3999999999999995</v>
      </c>
      <c r="P1267">
        <v>153</v>
      </c>
      <c r="Q1267">
        <v>0</v>
      </c>
      <c r="R1267">
        <v>0</v>
      </c>
      <c r="S1267">
        <v>700</v>
      </c>
      <c r="T1267">
        <v>2.92</v>
      </c>
      <c r="U1267" t="s">
        <v>1049</v>
      </c>
      <c r="V1267" t="s">
        <v>1050</v>
      </c>
      <c r="W1267" t="s">
        <v>1051</v>
      </c>
      <c r="X1267" t="s">
        <v>1052</v>
      </c>
      <c r="Y1267">
        <v>551</v>
      </c>
      <c r="Z1267">
        <v>0</v>
      </c>
      <c r="AA1267">
        <v>0</v>
      </c>
      <c r="AB1267">
        <f t="shared" si="99"/>
        <v>551</v>
      </c>
      <c r="AC1267">
        <v>0</v>
      </c>
      <c r="AD1267">
        <v>2488</v>
      </c>
      <c r="AE1267">
        <v>0</v>
      </c>
      <c r="AF1267">
        <v>0</v>
      </c>
      <c r="AG1267">
        <v>0</v>
      </c>
      <c r="AH1267">
        <v>551</v>
      </c>
    </row>
    <row r="1268" spans="1:34" x14ac:dyDescent="0.25">
      <c r="A1268" t="str">
        <f t="shared" si="95"/>
        <v>CAIU72045599405209990</v>
      </c>
      <c r="B1268" t="s">
        <v>170</v>
      </c>
      <c r="C1268" s="22">
        <v>9405209990</v>
      </c>
      <c r="D1268" s="20">
        <v>43733</v>
      </c>
      <c r="E1268" t="s">
        <v>1046</v>
      </c>
      <c r="F1268">
        <v>100</v>
      </c>
      <c r="G1268" t="s">
        <v>1047</v>
      </c>
      <c r="H1268">
        <v>27810</v>
      </c>
      <c r="I1268">
        <v>30879.91</v>
      </c>
      <c r="J1268">
        <v>0</v>
      </c>
      <c r="K1268">
        <v>1165.6300000000001</v>
      </c>
      <c r="L1268" t="s">
        <v>1048</v>
      </c>
      <c r="M1268">
        <f t="shared" si="96"/>
        <v>28975.63</v>
      </c>
      <c r="N1268" s="25">
        <f t="shared" si="97"/>
        <v>2.6505031987225127</v>
      </c>
      <c r="O1268" s="19">
        <f t="shared" si="98"/>
        <v>2.7</v>
      </c>
      <c r="P1268">
        <v>370</v>
      </c>
      <c r="Q1268">
        <v>0</v>
      </c>
      <c r="R1268">
        <v>0</v>
      </c>
      <c r="S1268">
        <v>700</v>
      </c>
      <c r="T1268">
        <v>2.92</v>
      </c>
      <c r="U1268" t="s">
        <v>1049</v>
      </c>
      <c r="V1268" t="s">
        <v>1050</v>
      </c>
      <c r="W1268" t="s">
        <v>1051</v>
      </c>
      <c r="X1268" t="s">
        <v>1052</v>
      </c>
      <c r="Y1268">
        <v>768</v>
      </c>
      <c r="Z1268">
        <v>0</v>
      </c>
      <c r="AA1268">
        <v>0</v>
      </c>
      <c r="AB1268">
        <f t="shared" si="99"/>
        <v>768</v>
      </c>
      <c r="AC1268">
        <v>0</v>
      </c>
      <c r="AD1268">
        <v>5913</v>
      </c>
      <c r="AE1268">
        <v>0</v>
      </c>
      <c r="AF1268">
        <v>0</v>
      </c>
      <c r="AG1268">
        <v>0</v>
      </c>
      <c r="AH1268">
        <v>768</v>
      </c>
    </row>
    <row r="1269" spans="1:34" x14ac:dyDescent="0.25">
      <c r="A1269" t="str">
        <f t="shared" si="95"/>
        <v>CAIU93604009405104090</v>
      </c>
      <c r="B1269" t="s">
        <v>180</v>
      </c>
      <c r="C1269" s="22">
        <v>9405104090</v>
      </c>
      <c r="D1269" s="20">
        <v>43733</v>
      </c>
      <c r="E1269" t="s">
        <v>1046</v>
      </c>
      <c r="F1269">
        <v>100</v>
      </c>
      <c r="G1269" t="s">
        <v>1047</v>
      </c>
      <c r="H1269">
        <v>40021</v>
      </c>
      <c r="I1269">
        <v>44438.8</v>
      </c>
      <c r="J1269">
        <v>0</v>
      </c>
      <c r="K1269">
        <v>987</v>
      </c>
      <c r="L1269" t="s">
        <v>1048</v>
      </c>
      <c r="M1269">
        <f t="shared" si="96"/>
        <v>41008</v>
      </c>
      <c r="N1269" s="25">
        <f t="shared" si="97"/>
        <v>4.6990831057354656</v>
      </c>
      <c r="O1269" s="19">
        <f t="shared" si="98"/>
        <v>4.6999999999999993</v>
      </c>
      <c r="P1269">
        <v>700</v>
      </c>
      <c r="Q1269">
        <v>0</v>
      </c>
      <c r="R1269">
        <v>0</v>
      </c>
      <c r="S1269">
        <v>700</v>
      </c>
      <c r="T1269">
        <v>2.2200000000000002</v>
      </c>
      <c r="U1269" t="s">
        <v>1049</v>
      </c>
      <c r="V1269" t="s">
        <v>1050</v>
      </c>
      <c r="W1269" t="s">
        <v>1051</v>
      </c>
      <c r="X1269" t="s">
        <v>1052</v>
      </c>
      <c r="Y1269">
        <v>1927</v>
      </c>
      <c r="Z1269">
        <v>0</v>
      </c>
      <c r="AA1269">
        <v>0</v>
      </c>
      <c r="AB1269">
        <f t="shared" si="99"/>
        <v>1927</v>
      </c>
      <c r="AC1269">
        <v>0</v>
      </c>
      <c r="AD1269">
        <v>8727</v>
      </c>
      <c r="AE1269">
        <v>0</v>
      </c>
      <c r="AF1269">
        <v>0</v>
      </c>
      <c r="AG1269">
        <v>0</v>
      </c>
      <c r="AH1269">
        <v>1927</v>
      </c>
    </row>
    <row r="1270" spans="1:34" x14ac:dyDescent="0.25">
      <c r="A1270" t="str">
        <f t="shared" si="95"/>
        <v>CAIU96053979405105000</v>
      </c>
      <c r="B1270" t="s">
        <v>181</v>
      </c>
      <c r="C1270" s="22">
        <v>9405105000</v>
      </c>
      <c r="D1270" s="20">
        <v>43733</v>
      </c>
      <c r="E1270" t="s">
        <v>1046</v>
      </c>
      <c r="F1270">
        <v>100</v>
      </c>
      <c r="G1270" t="s">
        <v>1047</v>
      </c>
      <c r="H1270">
        <v>4107</v>
      </c>
      <c r="I1270">
        <v>4560</v>
      </c>
      <c r="J1270">
        <v>0</v>
      </c>
      <c r="K1270">
        <v>1164.6600000000001</v>
      </c>
      <c r="L1270" t="s">
        <v>1048</v>
      </c>
      <c r="M1270">
        <f t="shared" si="96"/>
        <v>5271.66</v>
      </c>
      <c r="N1270" s="25">
        <f t="shared" si="97"/>
        <v>2.9781890334353887</v>
      </c>
      <c r="O1270" s="19">
        <f t="shared" si="98"/>
        <v>3</v>
      </c>
      <c r="P1270">
        <v>87</v>
      </c>
      <c r="Q1270">
        <v>0</v>
      </c>
      <c r="R1270">
        <v>0</v>
      </c>
      <c r="S1270">
        <v>700</v>
      </c>
      <c r="T1270">
        <v>1.84</v>
      </c>
      <c r="U1270" t="s">
        <v>1049</v>
      </c>
      <c r="V1270" t="s">
        <v>1050</v>
      </c>
      <c r="W1270" t="s">
        <v>1051</v>
      </c>
      <c r="X1270" t="s">
        <v>1052</v>
      </c>
      <c r="Y1270">
        <v>157</v>
      </c>
      <c r="Z1270">
        <v>0</v>
      </c>
      <c r="AA1270">
        <v>0</v>
      </c>
      <c r="AB1270">
        <f t="shared" si="99"/>
        <v>157</v>
      </c>
      <c r="AC1270">
        <v>0</v>
      </c>
      <c r="AD1270">
        <v>899</v>
      </c>
      <c r="AE1270">
        <v>0</v>
      </c>
      <c r="AF1270">
        <v>0</v>
      </c>
      <c r="AG1270">
        <v>0</v>
      </c>
      <c r="AH1270">
        <v>157</v>
      </c>
    </row>
    <row r="1271" spans="1:34" x14ac:dyDescent="0.25">
      <c r="A1271" t="str">
        <f t="shared" si="95"/>
        <v>CAIU96053979405209100</v>
      </c>
      <c r="B1271" t="s">
        <v>181</v>
      </c>
      <c r="C1271" s="22">
        <v>9405209100</v>
      </c>
      <c r="D1271" s="20">
        <v>43733</v>
      </c>
      <c r="E1271" t="s">
        <v>1046</v>
      </c>
      <c r="F1271">
        <v>100</v>
      </c>
      <c r="G1271" t="s">
        <v>1047</v>
      </c>
      <c r="H1271">
        <v>20078</v>
      </c>
      <c r="I1271">
        <v>22294.7</v>
      </c>
      <c r="J1271">
        <v>0</v>
      </c>
      <c r="K1271">
        <v>1164.6600000000001</v>
      </c>
      <c r="L1271" t="s">
        <v>1048</v>
      </c>
      <c r="M1271">
        <f t="shared" si="96"/>
        <v>21242.66</v>
      </c>
      <c r="N1271" s="25">
        <f t="shared" si="97"/>
        <v>2.6409122021441758</v>
      </c>
      <c r="O1271" s="19">
        <f t="shared" si="98"/>
        <v>2.7</v>
      </c>
      <c r="P1271">
        <v>424</v>
      </c>
      <c r="Q1271">
        <v>0</v>
      </c>
      <c r="R1271">
        <v>0</v>
      </c>
      <c r="S1271">
        <v>700</v>
      </c>
      <c r="T1271">
        <v>1.84</v>
      </c>
      <c r="U1271" t="s">
        <v>1049</v>
      </c>
      <c r="V1271" t="s">
        <v>1050</v>
      </c>
      <c r="W1271" t="s">
        <v>1051</v>
      </c>
      <c r="X1271" t="s">
        <v>1052</v>
      </c>
      <c r="Y1271">
        <v>561</v>
      </c>
      <c r="Z1271">
        <v>0</v>
      </c>
      <c r="AA1271">
        <v>0</v>
      </c>
      <c r="AB1271">
        <f t="shared" si="99"/>
        <v>561</v>
      </c>
      <c r="AC1271">
        <v>0</v>
      </c>
      <c r="AD1271">
        <v>4354</v>
      </c>
      <c r="AE1271">
        <v>0</v>
      </c>
      <c r="AF1271">
        <v>0</v>
      </c>
      <c r="AG1271">
        <v>0</v>
      </c>
      <c r="AH1271">
        <v>561</v>
      </c>
    </row>
    <row r="1272" spans="1:34" x14ac:dyDescent="0.25">
      <c r="A1272" t="str">
        <f t="shared" si="95"/>
        <v>CAIU96053979405102190</v>
      </c>
      <c r="B1272" t="s">
        <v>181</v>
      </c>
      <c r="C1272" s="22">
        <v>9405102190</v>
      </c>
      <c r="D1272" s="20">
        <v>43733</v>
      </c>
      <c r="E1272" t="s">
        <v>1046</v>
      </c>
      <c r="F1272">
        <v>100</v>
      </c>
      <c r="G1272" t="s">
        <v>1047</v>
      </c>
      <c r="H1272">
        <v>8983</v>
      </c>
      <c r="I1272">
        <v>9975</v>
      </c>
      <c r="J1272">
        <v>0</v>
      </c>
      <c r="K1272">
        <v>1164.6600000000001</v>
      </c>
      <c r="L1272" t="s">
        <v>1048</v>
      </c>
      <c r="M1272">
        <f t="shared" si="96"/>
        <v>10147.66</v>
      </c>
      <c r="N1272" s="25">
        <f t="shared" si="97"/>
        <v>4.3064115273866097</v>
      </c>
      <c r="O1272" s="19">
        <f t="shared" si="98"/>
        <v>4.3999999999999995</v>
      </c>
      <c r="P1272">
        <v>190</v>
      </c>
      <c r="Q1272">
        <v>0</v>
      </c>
      <c r="R1272">
        <v>0</v>
      </c>
      <c r="S1272">
        <v>700</v>
      </c>
      <c r="T1272">
        <v>1.84</v>
      </c>
      <c r="U1272" t="s">
        <v>1049</v>
      </c>
      <c r="V1272" t="s">
        <v>1050</v>
      </c>
      <c r="W1272" t="s">
        <v>1051</v>
      </c>
      <c r="X1272" t="s">
        <v>1052</v>
      </c>
      <c r="Y1272">
        <v>437</v>
      </c>
      <c r="Z1272">
        <v>0</v>
      </c>
      <c r="AA1272">
        <v>0</v>
      </c>
      <c r="AB1272">
        <f t="shared" si="99"/>
        <v>437</v>
      </c>
      <c r="AC1272">
        <v>0</v>
      </c>
      <c r="AD1272">
        <v>1985</v>
      </c>
      <c r="AE1272">
        <v>0</v>
      </c>
      <c r="AF1272">
        <v>0</v>
      </c>
      <c r="AG1272">
        <v>0</v>
      </c>
      <c r="AH1272">
        <v>437</v>
      </c>
    </row>
    <row r="1273" spans="1:34" x14ac:dyDescent="0.25">
      <c r="A1273" t="str">
        <f t="shared" si="95"/>
        <v>CLHU89315529405104090</v>
      </c>
      <c r="B1273" t="s">
        <v>205</v>
      </c>
      <c r="C1273" s="22">
        <v>9405104090</v>
      </c>
      <c r="D1273" s="20">
        <v>43733</v>
      </c>
      <c r="E1273" t="s">
        <v>1046</v>
      </c>
      <c r="F1273">
        <v>100</v>
      </c>
      <c r="G1273" t="s">
        <v>1047</v>
      </c>
      <c r="H1273">
        <v>39924</v>
      </c>
      <c r="I1273">
        <v>44331.199999999997</v>
      </c>
      <c r="J1273">
        <v>0</v>
      </c>
      <c r="K1273">
        <v>987</v>
      </c>
      <c r="L1273" t="s">
        <v>1048</v>
      </c>
      <c r="M1273">
        <f t="shared" si="96"/>
        <v>40911</v>
      </c>
      <c r="N1273" s="25">
        <f t="shared" si="97"/>
        <v>4.7004473124587518</v>
      </c>
      <c r="O1273" s="19">
        <f t="shared" si="98"/>
        <v>4.8</v>
      </c>
      <c r="P1273">
        <v>700</v>
      </c>
      <c r="Q1273">
        <v>0</v>
      </c>
      <c r="R1273">
        <v>0</v>
      </c>
      <c r="S1273">
        <v>700</v>
      </c>
      <c r="T1273">
        <v>2.2200000000000002</v>
      </c>
      <c r="U1273" t="s">
        <v>1049</v>
      </c>
      <c r="V1273" t="s">
        <v>1050</v>
      </c>
      <c r="W1273" t="s">
        <v>1051</v>
      </c>
      <c r="X1273" t="s">
        <v>1052</v>
      </c>
      <c r="Y1273">
        <v>1923</v>
      </c>
      <c r="Z1273">
        <v>0</v>
      </c>
      <c r="AA1273">
        <v>0</v>
      </c>
      <c r="AB1273">
        <f t="shared" si="99"/>
        <v>1923</v>
      </c>
      <c r="AC1273">
        <v>0</v>
      </c>
      <c r="AD1273">
        <v>8707</v>
      </c>
      <c r="AE1273">
        <v>0</v>
      </c>
      <c r="AF1273">
        <v>0</v>
      </c>
      <c r="AG1273">
        <v>0</v>
      </c>
      <c r="AH1273">
        <v>1923</v>
      </c>
    </row>
    <row r="1274" spans="1:34" x14ac:dyDescent="0.25">
      <c r="A1274" t="str">
        <f t="shared" si="95"/>
        <v>CMAU50051869405104090</v>
      </c>
      <c r="B1274" t="s">
        <v>232</v>
      </c>
      <c r="C1274" s="22">
        <v>9405104090</v>
      </c>
      <c r="D1274" s="20">
        <v>43733</v>
      </c>
      <c r="E1274" t="s">
        <v>1046</v>
      </c>
      <c r="F1274">
        <v>100</v>
      </c>
      <c r="G1274" t="s">
        <v>1047</v>
      </c>
      <c r="H1274">
        <v>40021</v>
      </c>
      <c r="I1274">
        <v>44438.8</v>
      </c>
      <c r="J1274">
        <v>0</v>
      </c>
      <c r="K1274">
        <v>987</v>
      </c>
      <c r="L1274" t="s">
        <v>1048</v>
      </c>
      <c r="M1274">
        <f t="shared" si="96"/>
        <v>41008</v>
      </c>
      <c r="N1274" s="25">
        <f t="shared" si="97"/>
        <v>4.6990831057354656</v>
      </c>
      <c r="O1274" s="19">
        <f t="shared" si="98"/>
        <v>4.6999999999999993</v>
      </c>
      <c r="P1274">
        <v>700</v>
      </c>
      <c r="Q1274">
        <v>0</v>
      </c>
      <c r="R1274">
        <v>0</v>
      </c>
      <c r="S1274">
        <v>700</v>
      </c>
      <c r="T1274">
        <v>2.2200000000000002</v>
      </c>
      <c r="U1274" t="s">
        <v>1049</v>
      </c>
      <c r="V1274" t="s">
        <v>1050</v>
      </c>
      <c r="W1274" t="s">
        <v>1051</v>
      </c>
      <c r="X1274" t="s">
        <v>1052</v>
      </c>
      <c r="Y1274">
        <v>1927</v>
      </c>
      <c r="Z1274">
        <v>0</v>
      </c>
      <c r="AA1274">
        <v>0</v>
      </c>
      <c r="AB1274">
        <f t="shared" si="99"/>
        <v>1927</v>
      </c>
      <c r="AC1274">
        <v>0</v>
      </c>
      <c r="AD1274">
        <v>8727</v>
      </c>
      <c r="AE1274">
        <v>0</v>
      </c>
      <c r="AF1274">
        <v>0</v>
      </c>
      <c r="AG1274">
        <v>0</v>
      </c>
      <c r="AH1274">
        <v>1927</v>
      </c>
    </row>
    <row r="1275" spans="1:34" x14ac:dyDescent="0.25">
      <c r="A1275" t="str">
        <f t="shared" si="95"/>
        <v>CMAU52064899405104090</v>
      </c>
      <c r="B1275" t="s">
        <v>235</v>
      </c>
      <c r="C1275" s="22">
        <v>9405104090</v>
      </c>
      <c r="D1275" s="20">
        <v>43733</v>
      </c>
      <c r="E1275" t="s">
        <v>1046</v>
      </c>
      <c r="F1275">
        <v>100</v>
      </c>
      <c r="G1275" t="s">
        <v>1047</v>
      </c>
      <c r="H1275">
        <v>40021</v>
      </c>
      <c r="I1275">
        <v>44438.8</v>
      </c>
      <c r="J1275">
        <v>0</v>
      </c>
      <c r="K1275">
        <v>987</v>
      </c>
      <c r="L1275" t="s">
        <v>1048</v>
      </c>
      <c r="M1275">
        <f t="shared" si="96"/>
        <v>41008</v>
      </c>
      <c r="N1275" s="25">
        <f t="shared" si="97"/>
        <v>4.6990831057354656</v>
      </c>
      <c r="O1275" s="19">
        <f t="shared" si="98"/>
        <v>4.6999999999999993</v>
      </c>
      <c r="P1275">
        <v>700</v>
      </c>
      <c r="Q1275">
        <v>0</v>
      </c>
      <c r="R1275">
        <v>0</v>
      </c>
      <c r="S1275">
        <v>700</v>
      </c>
      <c r="T1275">
        <v>2.2200000000000002</v>
      </c>
      <c r="U1275" t="s">
        <v>1049</v>
      </c>
      <c r="V1275" t="s">
        <v>1050</v>
      </c>
      <c r="W1275" t="s">
        <v>1051</v>
      </c>
      <c r="X1275" t="s">
        <v>1052</v>
      </c>
      <c r="Y1275">
        <v>1927</v>
      </c>
      <c r="Z1275">
        <v>0</v>
      </c>
      <c r="AA1275">
        <v>0</v>
      </c>
      <c r="AB1275">
        <f t="shared" si="99"/>
        <v>1927</v>
      </c>
      <c r="AC1275">
        <v>0</v>
      </c>
      <c r="AD1275">
        <v>8727</v>
      </c>
      <c r="AE1275">
        <v>0</v>
      </c>
      <c r="AF1275">
        <v>0</v>
      </c>
      <c r="AG1275">
        <v>0</v>
      </c>
      <c r="AH1275">
        <v>1927</v>
      </c>
    </row>
    <row r="1276" spans="1:34" x14ac:dyDescent="0.25">
      <c r="A1276" t="str">
        <f t="shared" si="95"/>
        <v>CMAU72278299405209100</v>
      </c>
      <c r="B1276" t="s">
        <v>241</v>
      </c>
      <c r="C1276" s="22">
        <v>9405209100</v>
      </c>
      <c r="D1276" s="20">
        <v>43733</v>
      </c>
      <c r="E1276" t="s">
        <v>1046</v>
      </c>
      <c r="F1276">
        <v>100</v>
      </c>
      <c r="G1276" t="s">
        <v>1047</v>
      </c>
      <c r="H1276">
        <v>20260</v>
      </c>
      <c r="I1276">
        <v>22496.3</v>
      </c>
      <c r="J1276">
        <v>0</v>
      </c>
      <c r="K1276">
        <v>1164.95</v>
      </c>
      <c r="L1276" t="s">
        <v>1048</v>
      </c>
      <c r="M1276">
        <f t="shared" si="96"/>
        <v>21424.95</v>
      </c>
      <c r="N1276" s="25">
        <f t="shared" si="97"/>
        <v>2.6277774277186179</v>
      </c>
      <c r="O1276" s="19">
        <f t="shared" si="98"/>
        <v>2.7</v>
      </c>
      <c r="P1276">
        <v>365</v>
      </c>
      <c r="Q1276">
        <v>0</v>
      </c>
      <c r="R1276">
        <v>0</v>
      </c>
      <c r="S1276">
        <v>700</v>
      </c>
      <c r="T1276">
        <v>2.16</v>
      </c>
      <c r="U1276" t="s">
        <v>1049</v>
      </c>
      <c r="V1276" t="s">
        <v>1050</v>
      </c>
      <c r="W1276" t="s">
        <v>1051</v>
      </c>
      <c r="X1276" t="s">
        <v>1052</v>
      </c>
      <c r="Y1276">
        <v>563</v>
      </c>
      <c r="Z1276">
        <v>0</v>
      </c>
      <c r="AA1276">
        <v>0</v>
      </c>
      <c r="AB1276">
        <f t="shared" si="99"/>
        <v>563</v>
      </c>
      <c r="AC1276">
        <v>0</v>
      </c>
      <c r="AD1276">
        <v>4359</v>
      </c>
      <c r="AE1276">
        <v>0</v>
      </c>
      <c r="AF1276">
        <v>0</v>
      </c>
      <c r="AG1276">
        <v>0</v>
      </c>
      <c r="AH1276">
        <v>563</v>
      </c>
    </row>
    <row r="1277" spans="1:34" x14ac:dyDescent="0.25">
      <c r="A1277" t="str">
        <f t="shared" si="95"/>
        <v>CMAU72278299405102190</v>
      </c>
      <c r="B1277" t="s">
        <v>241</v>
      </c>
      <c r="C1277" s="22">
        <v>9405102190</v>
      </c>
      <c r="D1277" s="20">
        <v>43733</v>
      </c>
      <c r="E1277" t="s">
        <v>1046</v>
      </c>
      <c r="F1277">
        <v>100</v>
      </c>
      <c r="G1277" t="s">
        <v>1047</v>
      </c>
      <c r="H1277">
        <v>2769</v>
      </c>
      <c r="I1277">
        <v>3075.2</v>
      </c>
      <c r="J1277">
        <v>0</v>
      </c>
      <c r="K1277">
        <v>1164.95</v>
      </c>
      <c r="L1277" t="s">
        <v>1048</v>
      </c>
      <c r="M1277">
        <f t="shared" si="96"/>
        <v>3933.95</v>
      </c>
      <c r="N1277" s="25">
        <f t="shared" si="97"/>
        <v>3.4062456309815836</v>
      </c>
      <c r="O1277" s="19">
        <f t="shared" si="98"/>
        <v>3.5</v>
      </c>
      <c r="P1277">
        <v>50</v>
      </c>
      <c r="Q1277">
        <v>0</v>
      </c>
      <c r="R1277">
        <v>0</v>
      </c>
      <c r="S1277">
        <v>700</v>
      </c>
      <c r="T1277">
        <v>2.16</v>
      </c>
      <c r="U1277" t="s">
        <v>1049</v>
      </c>
      <c r="V1277" t="s">
        <v>1050</v>
      </c>
      <c r="W1277" t="s">
        <v>1051</v>
      </c>
      <c r="X1277" t="s">
        <v>1052</v>
      </c>
      <c r="Y1277">
        <v>134</v>
      </c>
      <c r="Z1277">
        <v>0</v>
      </c>
      <c r="AA1277">
        <v>0</v>
      </c>
      <c r="AB1277">
        <f t="shared" si="99"/>
        <v>134</v>
      </c>
      <c r="AC1277">
        <v>0</v>
      </c>
      <c r="AD1277">
        <v>607</v>
      </c>
      <c r="AE1277">
        <v>0</v>
      </c>
      <c r="AF1277">
        <v>0</v>
      </c>
      <c r="AG1277">
        <v>0</v>
      </c>
      <c r="AH1277">
        <v>134</v>
      </c>
    </row>
    <row r="1278" spans="1:34" x14ac:dyDescent="0.25">
      <c r="A1278" t="str">
        <f t="shared" si="95"/>
        <v>CMAU72278299405109190</v>
      </c>
      <c r="B1278" t="s">
        <v>241</v>
      </c>
      <c r="C1278" s="22">
        <v>9405109190</v>
      </c>
      <c r="D1278" s="20">
        <v>43733</v>
      </c>
      <c r="E1278" t="s">
        <v>1046</v>
      </c>
      <c r="F1278">
        <v>100</v>
      </c>
      <c r="G1278" t="s">
        <v>1047</v>
      </c>
      <c r="H1278">
        <v>3358</v>
      </c>
      <c r="I1278">
        <v>3728.4</v>
      </c>
      <c r="J1278">
        <v>0</v>
      </c>
      <c r="K1278">
        <v>1164.95</v>
      </c>
      <c r="L1278" t="s">
        <v>1048</v>
      </c>
      <c r="M1278">
        <f t="shared" si="96"/>
        <v>4522.95</v>
      </c>
      <c r="N1278" s="25">
        <f t="shared" si="97"/>
        <v>2.0561801479123138</v>
      </c>
      <c r="O1278" s="19">
        <f t="shared" si="98"/>
        <v>2.1</v>
      </c>
      <c r="P1278">
        <v>61</v>
      </c>
      <c r="Q1278">
        <v>0</v>
      </c>
      <c r="R1278">
        <v>0</v>
      </c>
      <c r="S1278">
        <v>700</v>
      </c>
      <c r="T1278">
        <v>2.16</v>
      </c>
      <c r="U1278" t="s">
        <v>1049</v>
      </c>
      <c r="V1278" t="s">
        <v>1050</v>
      </c>
      <c r="W1278" t="s">
        <v>1051</v>
      </c>
      <c r="X1278" t="s">
        <v>1052</v>
      </c>
      <c r="Y1278">
        <v>93</v>
      </c>
      <c r="Z1278">
        <v>0</v>
      </c>
      <c r="AA1278">
        <v>0</v>
      </c>
      <c r="AB1278">
        <f t="shared" si="99"/>
        <v>93</v>
      </c>
      <c r="AC1278">
        <v>0</v>
      </c>
      <c r="AD1278">
        <v>722</v>
      </c>
      <c r="AE1278">
        <v>0</v>
      </c>
      <c r="AF1278">
        <v>0</v>
      </c>
      <c r="AG1278">
        <v>0</v>
      </c>
      <c r="AH1278">
        <v>93</v>
      </c>
    </row>
    <row r="1279" spans="1:34" x14ac:dyDescent="0.25">
      <c r="A1279" t="str">
        <f t="shared" si="95"/>
        <v>CMAU72278299405209990</v>
      </c>
      <c r="B1279" t="s">
        <v>241</v>
      </c>
      <c r="C1279" s="22">
        <v>9405209990</v>
      </c>
      <c r="D1279" s="20">
        <v>43733</v>
      </c>
      <c r="E1279" t="s">
        <v>1046</v>
      </c>
      <c r="F1279">
        <v>100</v>
      </c>
      <c r="G1279" t="s">
        <v>1047</v>
      </c>
      <c r="H1279">
        <v>12439</v>
      </c>
      <c r="I1279">
        <v>13811.83</v>
      </c>
      <c r="J1279">
        <v>0</v>
      </c>
      <c r="K1279">
        <v>1164.95</v>
      </c>
      <c r="L1279" t="s">
        <v>1048</v>
      </c>
      <c r="M1279">
        <f t="shared" si="96"/>
        <v>13603.95</v>
      </c>
      <c r="N1279" s="25">
        <f t="shared" si="97"/>
        <v>2.5433789450858022</v>
      </c>
      <c r="O1279" s="19">
        <f t="shared" si="98"/>
        <v>2.6</v>
      </c>
      <c r="P1279">
        <v>224</v>
      </c>
      <c r="Q1279">
        <v>0</v>
      </c>
      <c r="R1279">
        <v>0</v>
      </c>
      <c r="S1279">
        <v>700</v>
      </c>
      <c r="T1279">
        <v>2.16</v>
      </c>
      <c r="U1279" t="s">
        <v>1049</v>
      </c>
      <c r="V1279" t="s">
        <v>1050</v>
      </c>
      <c r="W1279" t="s">
        <v>1051</v>
      </c>
      <c r="X1279" t="s">
        <v>1052</v>
      </c>
      <c r="Y1279">
        <v>346</v>
      </c>
      <c r="Z1279">
        <v>0</v>
      </c>
      <c r="AA1279">
        <v>0</v>
      </c>
      <c r="AB1279">
        <f t="shared" si="99"/>
        <v>346</v>
      </c>
      <c r="AC1279">
        <v>0</v>
      </c>
      <c r="AD1279">
        <v>2677</v>
      </c>
      <c r="AE1279">
        <v>0</v>
      </c>
      <c r="AF1279">
        <v>0</v>
      </c>
      <c r="AG1279">
        <v>0</v>
      </c>
      <c r="AH1279">
        <v>346</v>
      </c>
    </row>
    <row r="1280" spans="1:34" x14ac:dyDescent="0.25">
      <c r="A1280" t="str">
        <f t="shared" si="95"/>
        <v>CMAU73516609405104090</v>
      </c>
      <c r="B1280" t="s">
        <v>242</v>
      </c>
      <c r="C1280" s="22">
        <v>9405104090</v>
      </c>
      <c r="D1280" s="20">
        <v>43733</v>
      </c>
      <c r="E1280" t="s">
        <v>1046</v>
      </c>
      <c r="F1280">
        <v>100</v>
      </c>
      <c r="G1280" t="s">
        <v>1047</v>
      </c>
      <c r="H1280">
        <v>40021</v>
      </c>
      <c r="I1280">
        <v>44438.8</v>
      </c>
      <c r="J1280">
        <v>0</v>
      </c>
      <c r="K1280">
        <v>987</v>
      </c>
      <c r="L1280" t="s">
        <v>1048</v>
      </c>
      <c r="M1280">
        <f t="shared" si="96"/>
        <v>41008</v>
      </c>
      <c r="N1280" s="25">
        <f t="shared" si="97"/>
        <v>4.6990831057354656</v>
      </c>
      <c r="O1280" s="19">
        <f t="shared" si="98"/>
        <v>4.6999999999999993</v>
      </c>
      <c r="P1280">
        <v>700</v>
      </c>
      <c r="Q1280">
        <v>0</v>
      </c>
      <c r="R1280">
        <v>0</v>
      </c>
      <c r="S1280">
        <v>700</v>
      </c>
      <c r="T1280">
        <v>2.2200000000000002</v>
      </c>
      <c r="U1280" t="s">
        <v>1049</v>
      </c>
      <c r="V1280" t="s">
        <v>1050</v>
      </c>
      <c r="W1280" t="s">
        <v>1051</v>
      </c>
      <c r="X1280" t="s">
        <v>1052</v>
      </c>
      <c r="Y1280">
        <v>1927</v>
      </c>
      <c r="Z1280">
        <v>0</v>
      </c>
      <c r="AA1280">
        <v>0</v>
      </c>
      <c r="AB1280">
        <f t="shared" si="99"/>
        <v>1927</v>
      </c>
      <c r="AC1280">
        <v>0</v>
      </c>
      <c r="AD1280">
        <v>8727</v>
      </c>
      <c r="AE1280">
        <v>0</v>
      </c>
      <c r="AF1280">
        <v>0</v>
      </c>
      <c r="AG1280">
        <v>0</v>
      </c>
      <c r="AH1280">
        <v>1927</v>
      </c>
    </row>
    <row r="1281" spans="1:34" x14ac:dyDescent="0.25">
      <c r="A1281" t="str">
        <f t="shared" si="95"/>
        <v>CMAU76795419405209100</v>
      </c>
      <c r="B1281" t="s">
        <v>243</v>
      </c>
      <c r="C1281" s="22">
        <v>9405209100</v>
      </c>
      <c r="D1281" s="20">
        <v>43733</v>
      </c>
      <c r="E1281" t="s">
        <v>1046</v>
      </c>
      <c r="F1281">
        <v>100</v>
      </c>
      <c r="G1281" t="s">
        <v>1047</v>
      </c>
      <c r="H1281">
        <v>6214</v>
      </c>
      <c r="I1281">
        <v>6900</v>
      </c>
      <c r="J1281">
        <v>0</v>
      </c>
      <c r="K1281">
        <v>1164.57</v>
      </c>
      <c r="L1281" t="s">
        <v>1048</v>
      </c>
      <c r="M1281">
        <f t="shared" si="96"/>
        <v>7378.57</v>
      </c>
      <c r="N1281" s="25">
        <f t="shared" si="97"/>
        <v>2.3581805146525681</v>
      </c>
      <c r="O1281" s="19">
        <f t="shared" si="98"/>
        <v>2.4</v>
      </c>
      <c r="P1281">
        <v>138</v>
      </c>
      <c r="Q1281">
        <v>0</v>
      </c>
      <c r="R1281">
        <v>0</v>
      </c>
      <c r="S1281">
        <v>700</v>
      </c>
      <c r="T1281">
        <v>1.74</v>
      </c>
      <c r="U1281" t="s">
        <v>1049</v>
      </c>
      <c r="V1281" t="s">
        <v>1050</v>
      </c>
      <c r="W1281" t="s">
        <v>1051</v>
      </c>
      <c r="X1281" t="s">
        <v>1052</v>
      </c>
      <c r="Y1281">
        <v>174</v>
      </c>
      <c r="Z1281">
        <v>0</v>
      </c>
      <c r="AA1281">
        <v>0</v>
      </c>
      <c r="AB1281">
        <f t="shared" si="99"/>
        <v>174</v>
      </c>
      <c r="AC1281">
        <v>0</v>
      </c>
      <c r="AD1281">
        <v>1351</v>
      </c>
      <c r="AE1281">
        <v>0</v>
      </c>
      <c r="AF1281">
        <v>0</v>
      </c>
      <c r="AG1281">
        <v>0</v>
      </c>
      <c r="AH1281">
        <v>174</v>
      </c>
    </row>
    <row r="1282" spans="1:34" x14ac:dyDescent="0.25">
      <c r="A1282" t="str">
        <f t="shared" si="95"/>
        <v>CMAU76795419405109190</v>
      </c>
      <c r="B1282" t="s">
        <v>243</v>
      </c>
      <c r="C1282" s="22">
        <v>9405109190</v>
      </c>
      <c r="D1282" s="20">
        <v>43733</v>
      </c>
      <c r="E1282" t="s">
        <v>1046</v>
      </c>
      <c r="F1282">
        <v>100</v>
      </c>
      <c r="G1282" t="s">
        <v>1047</v>
      </c>
      <c r="H1282">
        <v>5898</v>
      </c>
      <c r="I1282">
        <v>6549.6</v>
      </c>
      <c r="J1282">
        <v>0</v>
      </c>
      <c r="K1282">
        <v>1164.57</v>
      </c>
      <c r="L1282" t="s">
        <v>1048</v>
      </c>
      <c r="M1282">
        <f t="shared" si="96"/>
        <v>7062.57</v>
      </c>
      <c r="N1282" s="25">
        <f t="shared" si="97"/>
        <v>2.3362600299890834</v>
      </c>
      <c r="O1282" s="19">
        <f t="shared" si="98"/>
        <v>2.4</v>
      </c>
      <c r="P1282">
        <v>131</v>
      </c>
      <c r="Q1282">
        <v>0</v>
      </c>
      <c r="R1282">
        <v>0</v>
      </c>
      <c r="S1282">
        <v>700</v>
      </c>
      <c r="T1282">
        <v>1.74</v>
      </c>
      <c r="U1282" t="s">
        <v>1049</v>
      </c>
      <c r="V1282" t="s">
        <v>1050</v>
      </c>
      <c r="W1282" t="s">
        <v>1051</v>
      </c>
      <c r="X1282" t="s">
        <v>1052</v>
      </c>
      <c r="Y1282">
        <v>165</v>
      </c>
      <c r="Z1282">
        <v>0</v>
      </c>
      <c r="AA1282">
        <v>0</v>
      </c>
      <c r="AB1282">
        <f t="shared" si="99"/>
        <v>165</v>
      </c>
      <c r="AC1282">
        <v>0</v>
      </c>
      <c r="AD1282">
        <v>1283</v>
      </c>
      <c r="AE1282">
        <v>0</v>
      </c>
      <c r="AF1282">
        <v>0</v>
      </c>
      <c r="AG1282">
        <v>0</v>
      </c>
      <c r="AH1282">
        <v>165</v>
      </c>
    </row>
    <row r="1283" spans="1:34" x14ac:dyDescent="0.25">
      <c r="A1283" t="str">
        <f t="shared" ref="A1283:A1343" si="100">CONCATENATE(B1283,C1283)</f>
        <v>CMAU76795419405209990</v>
      </c>
      <c r="B1283" t="s">
        <v>243</v>
      </c>
      <c r="C1283" s="22">
        <v>9405209990</v>
      </c>
      <c r="D1283" s="20">
        <v>43733</v>
      </c>
      <c r="E1283" t="s">
        <v>1046</v>
      </c>
      <c r="F1283">
        <v>100</v>
      </c>
      <c r="G1283" t="s">
        <v>1047</v>
      </c>
      <c r="H1283">
        <v>19307</v>
      </c>
      <c r="I1283">
        <v>21438.9</v>
      </c>
      <c r="J1283">
        <v>0</v>
      </c>
      <c r="K1283">
        <v>1164.57</v>
      </c>
      <c r="L1283" t="s">
        <v>1048</v>
      </c>
      <c r="M1283">
        <f t="shared" ref="M1283:M1343" si="101">H1283+K1283</f>
        <v>20471.57</v>
      </c>
      <c r="N1283" s="25">
        <f t="shared" ref="N1283:N1343" si="102">(Y1283/M1283)*100</f>
        <v>2.6426893491803511</v>
      </c>
      <c r="O1283" s="19">
        <f t="shared" ref="O1283:O1343" si="103">ROUNDUP(N1283,1)</f>
        <v>2.7</v>
      </c>
      <c r="P1283">
        <v>430</v>
      </c>
      <c r="Q1283">
        <v>0</v>
      </c>
      <c r="R1283">
        <v>0</v>
      </c>
      <c r="S1283">
        <v>700</v>
      </c>
      <c r="T1283">
        <v>1.74</v>
      </c>
      <c r="U1283" t="s">
        <v>1049</v>
      </c>
      <c r="V1283" t="s">
        <v>1050</v>
      </c>
      <c r="W1283" t="s">
        <v>1051</v>
      </c>
      <c r="X1283" t="s">
        <v>1052</v>
      </c>
      <c r="Y1283">
        <v>541</v>
      </c>
      <c r="Z1283">
        <v>0</v>
      </c>
      <c r="AA1283">
        <v>0</v>
      </c>
      <c r="AB1283">
        <f t="shared" ref="AB1283:AB1343" si="104">Y1283+Z1283+AA1283</f>
        <v>541</v>
      </c>
      <c r="AC1283">
        <v>0</v>
      </c>
      <c r="AD1283">
        <v>4199</v>
      </c>
      <c r="AE1283">
        <v>0</v>
      </c>
      <c r="AF1283">
        <v>0</v>
      </c>
      <c r="AG1283">
        <v>0</v>
      </c>
      <c r="AH1283">
        <v>541</v>
      </c>
    </row>
    <row r="1284" spans="1:34" x14ac:dyDescent="0.25">
      <c r="A1284" t="str">
        <f t="shared" si="100"/>
        <v>CMAU81735909405109890</v>
      </c>
      <c r="B1284" t="s">
        <v>257</v>
      </c>
      <c r="C1284" s="22">
        <v>9405109890</v>
      </c>
      <c r="D1284" s="20">
        <v>43733</v>
      </c>
      <c r="E1284" t="s">
        <v>1046</v>
      </c>
      <c r="F1284">
        <v>100</v>
      </c>
      <c r="G1284" t="s">
        <v>1047</v>
      </c>
      <c r="H1284">
        <v>44704</v>
      </c>
      <c r="I1284">
        <v>49639.44</v>
      </c>
      <c r="J1284">
        <v>0</v>
      </c>
      <c r="K1284">
        <v>1172.8900000000001</v>
      </c>
      <c r="L1284" t="s">
        <v>1048</v>
      </c>
      <c r="M1284">
        <f t="shared" si="101"/>
        <v>45876.89</v>
      </c>
      <c r="N1284" s="25">
        <f t="shared" si="102"/>
        <v>2.6462125048145153</v>
      </c>
      <c r="O1284" s="19">
        <f t="shared" si="103"/>
        <v>2.7</v>
      </c>
      <c r="P1284">
        <v>158</v>
      </c>
      <c r="Q1284">
        <v>0</v>
      </c>
      <c r="R1284">
        <v>0</v>
      </c>
      <c r="S1284">
        <v>700</v>
      </c>
      <c r="T1284">
        <v>10.98</v>
      </c>
      <c r="U1284" t="s">
        <v>1049</v>
      </c>
      <c r="V1284" t="s">
        <v>1050</v>
      </c>
      <c r="W1284" t="s">
        <v>1051</v>
      </c>
      <c r="X1284" t="s">
        <v>1052</v>
      </c>
      <c r="Y1284">
        <v>1214</v>
      </c>
      <c r="Z1284">
        <v>0</v>
      </c>
      <c r="AA1284">
        <v>0</v>
      </c>
      <c r="AB1284">
        <f t="shared" si="104"/>
        <v>1214</v>
      </c>
      <c r="AC1284">
        <v>0</v>
      </c>
      <c r="AD1284">
        <v>9268</v>
      </c>
      <c r="AE1284">
        <v>0</v>
      </c>
      <c r="AF1284">
        <v>0</v>
      </c>
      <c r="AG1284">
        <v>0</v>
      </c>
      <c r="AH1284">
        <v>1214</v>
      </c>
    </row>
    <row r="1285" spans="1:34" x14ac:dyDescent="0.25">
      <c r="A1285" t="str">
        <f t="shared" si="100"/>
        <v>CMAU81735909405403990</v>
      </c>
      <c r="B1285" t="s">
        <v>257</v>
      </c>
      <c r="C1285" s="22">
        <v>9405403990</v>
      </c>
      <c r="D1285" s="20">
        <v>43733</v>
      </c>
      <c r="E1285" t="s">
        <v>1046</v>
      </c>
      <c r="F1285">
        <v>100</v>
      </c>
      <c r="G1285" t="s">
        <v>1047</v>
      </c>
      <c r="H1285">
        <v>143587</v>
      </c>
      <c r="I1285">
        <v>159438.72</v>
      </c>
      <c r="J1285">
        <v>0</v>
      </c>
      <c r="K1285">
        <v>1172.8900000000001</v>
      </c>
      <c r="L1285" t="s">
        <v>1048</v>
      </c>
      <c r="M1285">
        <f t="shared" si="101"/>
        <v>144759.89000000001</v>
      </c>
      <c r="N1285" s="25">
        <f t="shared" si="102"/>
        <v>4.6898350088550078</v>
      </c>
      <c r="O1285" s="19">
        <f t="shared" si="103"/>
        <v>4.6999999999999993</v>
      </c>
      <c r="P1285">
        <v>508</v>
      </c>
      <c r="Q1285">
        <v>0</v>
      </c>
      <c r="R1285">
        <v>0</v>
      </c>
      <c r="S1285">
        <v>700</v>
      </c>
      <c r="T1285">
        <v>10.98</v>
      </c>
      <c r="U1285" t="s">
        <v>1049</v>
      </c>
      <c r="V1285" t="s">
        <v>1050</v>
      </c>
      <c r="W1285" t="s">
        <v>1051</v>
      </c>
      <c r="X1285" t="s">
        <v>1052</v>
      </c>
      <c r="Y1285">
        <v>6789</v>
      </c>
      <c r="Z1285">
        <v>0</v>
      </c>
      <c r="AA1285">
        <v>0</v>
      </c>
      <c r="AB1285">
        <f t="shared" si="104"/>
        <v>6789</v>
      </c>
      <c r="AC1285">
        <v>0</v>
      </c>
      <c r="AD1285">
        <v>30347</v>
      </c>
      <c r="AE1285">
        <v>0</v>
      </c>
      <c r="AF1285">
        <v>0</v>
      </c>
      <c r="AG1285">
        <v>0</v>
      </c>
      <c r="AH1285">
        <v>6789</v>
      </c>
    </row>
    <row r="1286" spans="1:34" x14ac:dyDescent="0.25">
      <c r="A1286" t="str">
        <f t="shared" si="100"/>
        <v>CMAU81735908544429090</v>
      </c>
      <c r="B1286" t="s">
        <v>257</v>
      </c>
      <c r="C1286" s="22">
        <v>8544429090</v>
      </c>
      <c r="D1286" s="20">
        <v>43733</v>
      </c>
      <c r="E1286" t="s">
        <v>1046</v>
      </c>
      <c r="F1286">
        <v>100</v>
      </c>
      <c r="G1286" t="s">
        <v>1047</v>
      </c>
      <c r="H1286">
        <v>8064</v>
      </c>
      <c r="I1286">
        <v>8954.32</v>
      </c>
      <c r="J1286">
        <v>0</v>
      </c>
      <c r="K1286">
        <v>1172.8900000000001</v>
      </c>
      <c r="L1286" t="s">
        <v>1048</v>
      </c>
      <c r="M1286">
        <f t="shared" si="101"/>
        <v>9236.89</v>
      </c>
      <c r="N1286" s="25">
        <f t="shared" si="102"/>
        <v>2.9014094570791684</v>
      </c>
      <c r="O1286" s="19">
        <f t="shared" si="103"/>
        <v>3</v>
      </c>
      <c r="P1286">
        <v>29</v>
      </c>
      <c r="Q1286">
        <v>0</v>
      </c>
      <c r="R1286">
        <v>0</v>
      </c>
      <c r="S1286">
        <v>700</v>
      </c>
      <c r="T1286">
        <v>10.98</v>
      </c>
      <c r="U1286" t="s">
        <v>1049</v>
      </c>
      <c r="V1286" t="s">
        <v>1050</v>
      </c>
      <c r="W1286" t="s">
        <v>1051</v>
      </c>
      <c r="X1286" t="s">
        <v>1052</v>
      </c>
      <c r="Y1286">
        <v>268</v>
      </c>
      <c r="Z1286">
        <v>0</v>
      </c>
      <c r="AA1286">
        <v>0</v>
      </c>
      <c r="AB1286">
        <f t="shared" si="104"/>
        <v>268</v>
      </c>
      <c r="AC1286">
        <v>0</v>
      </c>
      <c r="AD1286">
        <v>1682</v>
      </c>
      <c r="AE1286">
        <v>0</v>
      </c>
      <c r="AF1286">
        <v>0</v>
      </c>
      <c r="AG1286">
        <v>0</v>
      </c>
      <c r="AH1286">
        <v>268</v>
      </c>
    </row>
    <row r="1287" spans="1:34" x14ac:dyDescent="0.25">
      <c r="A1287" t="str">
        <f t="shared" si="100"/>
        <v>CMAU81735908544200090</v>
      </c>
      <c r="B1287" t="s">
        <v>257</v>
      </c>
      <c r="C1287" s="22">
        <v>8544200090</v>
      </c>
      <c r="D1287" s="20">
        <v>43733</v>
      </c>
      <c r="E1287" t="s">
        <v>1046</v>
      </c>
      <c r="F1287">
        <v>100</v>
      </c>
      <c r="G1287" t="s">
        <v>1047</v>
      </c>
      <c r="H1287">
        <v>182</v>
      </c>
      <c r="I1287">
        <v>201.6</v>
      </c>
      <c r="J1287">
        <v>0</v>
      </c>
      <c r="K1287">
        <v>1172.8900000000001</v>
      </c>
      <c r="L1287" t="s">
        <v>1048</v>
      </c>
      <c r="M1287">
        <f t="shared" si="101"/>
        <v>1354.89</v>
      </c>
      <c r="N1287" s="25">
        <f t="shared" si="102"/>
        <v>0.51664710788329682</v>
      </c>
      <c r="O1287" s="19">
        <f t="shared" si="103"/>
        <v>0.6</v>
      </c>
      <c r="P1287">
        <v>1</v>
      </c>
      <c r="Q1287">
        <v>0</v>
      </c>
      <c r="R1287">
        <v>0</v>
      </c>
      <c r="S1287">
        <v>700</v>
      </c>
      <c r="T1287">
        <v>10.98</v>
      </c>
      <c r="U1287" t="s">
        <v>1049</v>
      </c>
      <c r="V1287" t="s">
        <v>1050</v>
      </c>
      <c r="W1287" t="s">
        <v>1051</v>
      </c>
      <c r="X1287" t="s">
        <v>1052</v>
      </c>
      <c r="Y1287">
        <v>7</v>
      </c>
      <c r="Z1287">
        <v>0</v>
      </c>
      <c r="AA1287">
        <v>0</v>
      </c>
      <c r="AB1287">
        <f t="shared" si="104"/>
        <v>7</v>
      </c>
      <c r="AC1287">
        <v>0</v>
      </c>
      <c r="AD1287">
        <v>38</v>
      </c>
      <c r="AE1287">
        <v>0</v>
      </c>
      <c r="AF1287">
        <v>0</v>
      </c>
      <c r="AG1287">
        <v>0</v>
      </c>
      <c r="AH1287">
        <v>7</v>
      </c>
    </row>
    <row r="1288" spans="1:34" x14ac:dyDescent="0.25">
      <c r="A1288" t="str">
        <f t="shared" si="100"/>
        <v>CMAU81735908536699099</v>
      </c>
      <c r="B1288" t="s">
        <v>257</v>
      </c>
      <c r="C1288" s="22">
        <v>8536699099</v>
      </c>
      <c r="D1288" s="20">
        <v>43733</v>
      </c>
      <c r="E1288" t="s">
        <v>1046</v>
      </c>
      <c r="F1288">
        <v>100</v>
      </c>
      <c r="G1288" t="s">
        <v>1047</v>
      </c>
      <c r="H1288">
        <v>1183</v>
      </c>
      <c r="I1288">
        <v>1313.28</v>
      </c>
      <c r="J1288">
        <v>0</v>
      </c>
      <c r="K1288">
        <v>1172.8900000000001</v>
      </c>
      <c r="L1288" t="s">
        <v>1048</v>
      </c>
      <c r="M1288">
        <f t="shared" si="101"/>
        <v>2355.8900000000003</v>
      </c>
      <c r="N1288" s="25">
        <f t="shared" si="102"/>
        <v>1.1460636956733972</v>
      </c>
      <c r="O1288" s="19">
        <f t="shared" si="103"/>
        <v>1.2000000000000002</v>
      </c>
      <c r="P1288">
        <v>4</v>
      </c>
      <c r="Q1288">
        <v>0</v>
      </c>
      <c r="R1288">
        <v>0</v>
      </c>
      <c r="S1288">
        <v>700</v>
      </c>
      <c r="T1288">
        <v>10.98</v>
      </c>
      <c r="U1288" t="s">
        <v>1049</v>
      </c>
      <c r="V1288" t="s">
        <v>1050</v>
      </c>
      <c r="W1288" t="s">
        <v>1051</v>
      </c>
      <c r="X1288" t="s">
        <v>1052</v>
      </c>
      <c r="Y1288">
        <v>27</v>
      </c>
      <c r="Z1288">
        <v>0</v>
      </c>
      <c r="AA1288">
        <v>0</v>
      </c>
      <c r="AB1288">
        <f t="shared" si="104"/>
        <v>27</v>
      </c>
      <c r="AC1288">
        <v>0</v>
      </c>
      <c r="AD1288">
        <v>244</v>
      </c>
      <c r="AE1288">
        <v>0</v>
      </c>
      <c r="AF1288">
        <v>0</v>
      </c>
      <c r="AG1288">
        <v>0</v>
      </c>
      <c r="AH1288">
        <v>27</v>
      </c>
    </row>
    <row r="1289" spans="1:34" x14ac:dyDescent="0.25">
      <c r="A1289" t="str">
        <f t="shared" si="100"/>
        <v>CMAU82244449405209100</v>
      </c>
      <c r="B1289" t="s">
        <v>262</v>
      </c>
      <c r="C1289" s="22">
        <v>9405209100</v>
      </c>
      <c r="D1289" s="20">
        <v>43733</v>
      </c>
      <c r="E1289" t="s">
        <v>1046</v>
      </c>
      <c r="F1289">
        <v>100</v>
      </c>
      <c r="G1289" t="s">
        <v>1047</v>
      </c>
      <c r="H1289">
        <v>14195</v>
      </c>
      <c r="I1289">
        <v>15762</v>
      </c>
      <c r="J1289">
        <v>0</v>
      </c>
      <c r="K1289">
        <v>1163.71</v>
      </c>
      <c r="L1289" t="s">
        <v>1048</v>
      </c>
      <c r="M1289">
        <f t="shared" si="101"/>
        <v>15358.71</v>
      </c>
      <c r="N1289" s="25">
        <f t="shared" si="102"/>
        <v>2.7020498466342553</v>
      </c>
      <c r="O1289" s="19">
        <f t="shared" si="103"/>
        <v>2.8000000000000003</v>
      </c>
      <c r="P1289">
        <v>700</v>
      </c>
      <c r="Q1289">
        <v>0</v>
      </c>
      <c r="R1289">
        <v>0</v>
      </c>
      <c r="S1289">
        <v>700</v>
      </c>
      <c r="T1289">
        <v>0.79</v>
      </c>
      <c r="U1289" t="s">
        <v>1049</v>
      </c>
      <c r="V1289" t="s">
        <v>1050</v>
      </c>
      <c r="W1289" t="s">
        <v>1051</v>
      </c>
      <c r="X1289" t="s">
        <v>1052</v>
      </c>
      <c r="Y1289">
        <v>415</v>
      </c>
      <c r="Z1289">
        <v>0</v>
      </c>
      <c r="AA1289">
        <v>0</v>
      </c>
      <c r="AB1289">
        <f t="shared" si="104"/>
        <v>415</v>
      </c>
      <c r="AC1289">
        <v>0</v>
      </c>
      <c r="AD1289">
        <v>3295</v>
      </c>
      <c r="AE1289">
        <v>0</v>
      </c>
      <c r="AF1289">
        <v>0</v>
      </c>
      <c r="AG1289">
        <v>0</v>
      </c>
      <c r="AH1289">
        <v>415</v>
      </c>
    </row>
    <row r="1290" spans="1:34" x14ac:dyDescent="0.25">
      <c r="A1290" t="str">
        <f t="shared" si="100"/>
        <v>CMAU82503987009920000</v>
      </c>
      <c r="B1290" t="s">
        <v>265</v>
      </c>
      <c r="C1290" s="22">
        <v>7009920000</v>
      </c>
      <c r="D1290" s="20">
        <v>43733</v>
      </c>
      <c r="E1290" t="s">
        <v>1046</v>
      </c>
      <c r="F1290">
        <v>100</v>
      </c>
      <c r="G1290" t="s">
        <v>1055</v>
      </c>
      <c r="H1290">
        <v>24516</v>
      </c>
      <c r="I1290">
        <v>192298.4</v>
      </c>
      <c r="J1290">
        <v>0</v>
      </c>
      <c r="K1290">
        <v>1164.23</v>
      </c>
      <c r="L1290" t="s">
        <v>1048</v>
      </c>
      <c r="M1290">
        <f t="shared" si="101"/>
        <v>25680.23</v>
      </c>
      <c r="N1290" s="25">
        <f t="shared" si="102"/>
        <v>3.9991853655516323</v>
      </c>
      <c r="O1290" s="19">
        <f t="shared" si="103"/>
        <v>4</v>
      </c>
      <c r="P1290">
        <v>700</v>
      </c>
      <c r="Q1290">
        <v>0</v>
      </c>
      <c r="R1290">
        <v>0</v>
      </c>
      <c r="S1290">
        <v>700</v>
      </c>
      <c r="T1290">
        <v>9.61</v>
      </c>
      <c r="U1290" t="s">
        <v>1049</v>
      </c>
      <c r="V1290" t="s">
        <v>1050</v>
      </c>
      <c r="W1290" t="s">
        <v>1051</v>
      </c>
      <c r="X1290" t="s">
        <v>1052</v>
      </c>
      <c r="Y1290">
        <v>1027</v>
      </c>
      <c r="Z1290">
        <v>0</v>
      </c>
      <c r="AA1290">
        <v>0</v>
      </c>
      <c r="AB1290">
        <f t="shared" si="104"/>
        <v>1027</v>
      </c>
      <c r="AC1290">
        <v>0</v>
      </c>
      <c r="AD1290">
        <v>5481</v>
      </c>
      <c r="AE1290">
        <v>0</v>
      </c>
      <c r="AF1290">
        <v>0</v>
      </c>
      <c r="AG1290">
        <v>0</v>
      </c>
      <c r="AH1290">
        <v>1027</v>
      </c>
    </row>
    <row r="1291" spans="1:34" x14ac:dyDescent="0.25">
      <c r="A1291" t="str">
        <f t="shared" si="100"/>
        <v>CMAU90913109405209100</v>
      </c>
      <c r="B1291" t="s">
        <v>273</v>
      </c>
      <c r="C1291" s="22">
        <v>9405209100</v>
      </c>
      <c r="D1291" s="20">
        <v>43733</v>
      </c>
      <c r="E1291" t="s">
        <v>1046</v>
      </c>
      <c r="F1291">
        <v>100</v>
      </c>
      <c r="G1291" t="s">
        <v>1047</v>
      </c>
      <c r="H1291">
        <v>14195</v>
      </c>
      <c r="I1291">
        <v>15762</v>
      </c>
      <c r="J1291">
        <v>0</v>
      </c>
      <c r="K1291">
        <v>1163.71</v>
      </c>
      <c r="L1291" t="s">
        <v>1048</v>
      </c>
      <c r="M1291">
        <f t="shared" si="101"/>
        <v>15358.71</v>
      </c>
      <c r="N1291" s="25">
        <f t="shared" si="102"/>
        <v>2.7020498466342553</v>
      </c>
      <c r="O1291" s="19">
        <f t="shared" si="103"/>
        <v>2.8000000000000003</v>
      </c>
      <c r="P1291">
        <v>700</v>
      </c>
      <c r="Q1291">
        <v>0</v>
      </c>
      <c r="R1291">
        <v>0</v>
      </c>
      <c r="S1291">
        <v>700</v>
      </c>
      <c r="T1291">
        <v>0.79</v>
      </c>
      <c r="U1291" t="s">
        <v>1049</v>
      </c>
      <c r="V1291" t="s">
        <v>1050</v>
      </c>
      <c r="W1291" t="s">
        <v>1051</v>
      </c>
      <c r="X1291" t="s">
        <v>1052</v>
      </c>
      <c r="Y1291">
        <v>415</v>
      </c>
      <c r="Z1291">
        <v>0</v>
      </c>
      <c r="AA1291">
        <v>0</v>
      </c>
      <c r="AB1291">
        <f t="shared" si="104"/>
        <v>415</v>
      </c>
      <c r="AC1291">
        <v>0</v>
      </c>
      <c r="AD1291">
        <v>3295</v>
      </c>
      <c r="AE1291">
        <v>0</v>
      </c>
      <c r="AF1291">
        <v>0</v>
      </c>
      <c r="AG1291">
        <v>0</v>
      </c>
      <c r="AH1291">
        <v>415</v>
      </c>
    </row>
    <row r="1292" spans="1:34" x14ac:dyDescent="0.25">
      <c r="A1292" t="str">
        <f t="shared" si="100"/>
        <v>CMAU91087947009920000</v>
      </c>
      <c r="B1292" t="s">
        <v>274</v>
      </c>
      <c r="C1292" s="22">
        <v>7009920000</v>
      </c>
      <c r="D1292" s="20">
        <v>43733</v>
      </c>
      <c r="E1292" t="s">
        <v>1046</v>
      </c>
      <c r="F1292">
        <v>100</v>
      </c>
      <c r="G1292" t="s">
        <v>1055</v>
      </c>
      <c r="H1292">
        <v>19174</v>
      </c>
      <c r="I1292">
        <v>150394.57999999999</v>
      </c>
      <c r="J1292">
        <v>0</v>
      </c>
      <c r="K1292">
        <v>1163.96</v>
      </c>
      <c r="L1292" t="s">
        <v>1048</v>
      </c>
      <c r="M1292">
        <f t="shared" si="101"/>
        <v>20337.96</v>
      </c>
      <c r="N1292" s="25">
        <f t="shared" si="102"/>
        <v>4.0023679857763517</v>
      </c>
      <c r="O1292" s="19">
        <f t="shared" si="103"/>
        <v>4.0999999999999996</v>
      </c>
      <c r="P1292">
        <v>700</v>
      </c>
      <c r="Q1292">
        <v>0</v>
      </c>
      <c r="R1292">
        <v>0</v>
      </c>
      <c r="S1292">
        <v>700</v>
      </c>
      <c r="T1292">
        <v>7.52</v>
      </c>
      <c r="U1292" t="s">
        <v>1049</v>
      </c>
      <c r="V1292" t="s">
        <v>1050</v>
      </c>
      <c r="W1292" t="s">
        <v>1051</v>
      </c>
      <c r="X1292" t="s">
        <v>1052</v>
      </c>
      <c r="Y1292">
        <v>814</v>
      </c>
      <c r="Z1292">
        <v>0</v>
      </c>
      <c r="AA1292">
        <v>0</v>
      </c>
      <c r="AB1292">
        <f t="shared" si="104"/>
        <v>814</v>
      </c>
      <c r="AC1292">
        <v>0</v>
      </c>
      <c r="AD1292">
        <v>4370</v>
      </c>
      <c r="AE1292">
        <v>0</v>
      </c>
      <c r="AF1292">
        <v>0</v>
      </c>
      <c r="AG1292">
        <v>0</v>
      </c>
      <c r="AH1292">
        <v>814</v>
      </c>
    </row>
    <row r="1293" spans="1:34" x14ac:dyDescent="0.25">
      <c r="A1293" t="str">
        <f t="shared" si="100"/>
        <v>ECMU46203687009920000</v>
      </c>
      <c r="B1293" t="s">
        <v>306</v>
      </c>
      <c r="C1293" s="22">
        <v>7009920000</v>
      </c>
      <c r="D1293" s="20">
        <v>43733</v>
      </c>
      <c r="E1293" t="s">
        <v>1046</v>
      </c>
      <c r="F1293">
        <v>100</v>
      </c>
      <c r="G1293" t="s">
        <v>1055</v>
      </c>
      <c r="H1293">
        <v>19559</v>
      </c>
      <c r="I1293">
        <v>153415.85999999999</v>
      </c>
      <c r="J1293">
        <v>0</v>
      </c>
      <c r="K1293">
        <v>1163.98</v>
      </c>
      <c r="L1293" t="s">
        <v>1048</v>
      </c>
      <c r="M1293">
        <f t="shared" si="101"/>
        <v>20722.98</v>
      </c>
      <c r="N1293" s="25">
        <f t="shared" si="102"/>
        <v>4.0003899053128462</v>
      </c>
      <c r="O1293" s="19">
        <f t="shared" si="103"/>
        <v>4.0999999999999996</v>
      </c>
      <c r="P1293">
        <v>700</v>
      </c>
      <c r="Q1293">
        <v>0</v>
      </c>
      <c r="R1293">
        <v>0</v>
      </c>
      <c r="S1293">
        <v>700</v>
      </c>
      <c r="T1293">
        <v>7.67</v>
      </c>
      <c r="U1293" t="s">
        <v>1049</v>
      </c>
      <c r="V1293" t="s">
        <v>1050</v>
      </c>
      <c r="W1293" t="s">
        <v>1051</v>
      </c>
      <c r="X1293" t="s">
        <v>1052</v>
      </c>
      <c r="Y1293">
        <v>829</v>
      </c>
      <c r="Z1293">
        <v>0</v>
      </c>
      <c r="AA1293">
        <v>0</v>
      </c>
      <c r="AB1293">
        <f t="shared" si="104"/>
        <v>829</v>
      </c>
      <c r="AC1293">
        <v>0</v>
      </c>
      <c r="AD1293">
        <v>4450</v>
      </c>
      <c r="AE1293">
        <v>0</v>
      </c>
      <c r="AF1293">
        <v>0</v>
      </c>
      <c r="AG1293">
        <v>0</v>
      </c>
      <c r="AH1293">
        <v>829</v>
      </c>
    </row>
    <row r="1294" spans="1:34" x14ac:dyDescent="0.25">
      <c r="A1294" t="str">
        <f t="shared" si="100"/>
        <v>ECMU46340639405209100</v>
      </c>
      <c r="B1294" t="s">
        <v>307</v>
      </c>
      <c r="C1294" s="22">
        <v>9405209100</v>
      </c>
      <c r="D1294" s="20">
        <v>43733</v>
      </c>
      <c r="E1294" t="s">
        <v>1046</v>
      </c>
      <c r="F1294">
        <v>100</v>
      </c>
      <c r="G1294" t="s">
        <v>1047</v>
      </c>
      <c r="H1294">
        <v>14797</v>
      </c>
      <c r="I1294">
        <v>16431</v>
      </c>
      <c r="J1294">
        <v>0</v>
      </c>
      <c r="K1294">
        <v>1163.92</v>
      </c>
      <c r="L1294" t="s">
        <v>1048</v>
      </c>
      <c r="M1294">
        <f t="shared" si="101"/>
        <v>15960.92</v>
      </c>
      <c r="N1294" s="25">
        <f t="shared" si="102"/>
        <v>2.6627537760981199</v>
      </c>
      <c r="O1294" s="19">
        <f t="shared" si="103"/>
        <v>2.7</v>
      </c>
      <c r="P1294">
        <v>563</v>
      </c>
      <c r="Q1294">
        <v>0</v>
      </c>
      <c r="R1294">
        <v>0</v>
      </c>
      <c r="S1294">
        <v>700</v>
      </c>
      <c r="T1294">
        <v>1.02</v>
      </c>
      <c r="U1294" t="s">
        <v>1049</v>
      </c>
      <c r="V1294" t="s">
        <v>1050</v>
      </c>
      <c r="W1294" t="s">
        <v>1051</v>
      </c>
      <c r="X1294" t="s">
        <v>1052</v>
      </c>
      <c r="Y1294">
        <v>425</v>
      </c>
      <c r="Z1294">
        <v>0</v>
      </c>
      <c r="AA1294">
        <v>0</v>
      </c>
      <c r="AB1294">
        <f t="shared" si="104"/>
        <v>425</v>
      </c>
      <c r="AC1294">
        <v>0</v>
      </c>
      <c r="AD1294">
        <v>3344</v>
      </c>
      <c r="AE1294">
        <v>0</v>
      </c>
      <c r="AF1294">
        <v>0</v>
      </c>
      <c r="AG1294">
        <v>0</v>
      </c>
      <c r="AH1294">
        <v>425</v>
      </c>
    </row>
    <row r="1295" spans="1:34" x14ac:dyDescent="0.25">
      <c r="A1295" t="str">
        <f t="shared" si="100"/>
        <v>ECMU46340639405109190</v>
      </c>
      <c r="B1295" t="s">
        <v>307</v>
      </c>
      <c r="C1295" s="22">
        <v>9405109190</v>
      </c>
      <c r="D1295" s="20">
        <v>43733</v>
      </c>
      <c r="E1295" t="s">
        <v>1046</v>
      </c>
      <c r="F1295">
        <v>100</v>
      </c>
      <c r="G1295" t="s">
        <v>1047</v>
      </c>
      <c r="H1295">
        <v>3610</v>
      </c>
      <c r="I1295">
        <v>4008.4</v>
      </c>
      <c r="J1295">
        <v>0</v>
      </c>
      <c r="K1295">
        <v>1163.92</v>
      </c>
      <c r="L1295" t="s">
        <v>1048</v>
      </c>
      <c r="M1295">
        <f t="shared" si="101"/>
        <v>4773.92</v>
      </c>
      <c r="N1295" s="25">
        <f t="shared" si="102"/>
        <v>2.1785032007239336</v>
      </c>
      <c r="O1295" s="19">
        <f t="shared" si="103"/>
        <v>2.2000000000000002</v>
      </c>
      <c r="P1295">
        <v>137</v>
      </c>
      <c r="Q1295">
        <v>0</v>
      </c>
      <c r="R1295">
        <v>0</v>
      </c>
      <c r="S1295">
        <v>700</v>
      </c>
      <c r="T1295">
        <v>1.02</v>
      </c>
      <c r="U1295" t="s">
        <v>1049</v>
      </c>
      <c r="V1295" t="s">
        <v>1050</v>
      </c>
      <c r="W1295" t="s">
        <v>1051</v>
      </c>
      <c r="X1295" t="s">
        <v>1052</v>
      </c>
      <c r="Y1295">
        <v>104</v>
      </c>
      <c r="Z1295">
        <v>0</v>
      </c>
      <c r="AA1295">
        <v>0</v>
      </c>
      <c r="AB1295">
        <f t="shared" si="104"/>
        <v>104</v>
      </c>
      <c r="AC1295">
        <v>0</v>
      </c>
      <c r="AD1295">
        <v>816</v>
      </c>
      <c r="AE1295">
        <v>0</v>
      </c>
      <c r="AF1295">
        <v>0</v>
      </c>
      <c r="AG1295">
        <v>0</v>
      </c>
      <c r="AH1295">
        <v>104</v>
      </c>
    </row>
    <row r="1296" spans="1:34" x14ac:dyDescent="0.25">
      <c r="A1296" t="str">
        <f t="shared" si="100"/>
        <v>ECMU46819807009920000</v>
      </c>
      <c r="B1296" t="s">
        <v>308</v>
      </c>
      <c r="C1296" s="22">
        <v>7009920000</v>
      </c>
      <c r="D1296" s="20">
        <v>43733</v>
      </c>
      <c r="E1296" t="s">
        <v>1046</v>
      </c>
      <c r="F1296">
        <v>100</v>
      </c>
      <c r="G1296" t="s">
        <v>1055</v>
      </c>
      <c r="H1296">
        <v>17245</v>
      </c>
      <c r="I1296">
        <v>135265.76</v>
      </c>
      <c r="J1296">
        <v>0</v>
      </c>
      <c r="K1296">
        <v>1163.8599999999999</v>
      </c>
      <c r="L1296" t="s">
        <v>1048</v>
      </c>
      <c r="M1296">
        <f t="shared" si="101"/>
        <v>18408.86</v>
      </c>
      <c r="N1296" s="25">
        <f t="shared" si="102"/>
        <v>3.9980748400498456</v>
      </c>
      <c r="O1296" s="19">
        <f t="shared" si="103"/>
        <v>4</v>
      </c>
      <c r="P1296">
        <v>700</v>
      </c>
      <c r="Q1296">
        <v>0</v>
      </c>
      <c r="R1296">
        <v>0</v>
      </c>
      <c r="S1296">
        <v>700</v>
      </c>
      <c r="T1296">
        <v>6.76</v>
      </c>
      <c r="U1296" t="s">
        <v>1049</v>
      </c>
      <c r="V1296" t="s">
        <v>1050</v>
      </c>
      <c r="W1296" t="s">
        <v>1051</v>
      </c>
      <c r="X1296" t="s">
        <v>1052</v>
      </c>
      <c r="Y1296">
        <v>736</v>
      </c>
      <c r="Z1296">
        <v>0</v>
      </c>
      <c r="AA1296">
        <v>0</v>
      </c>
      <c r="AB1296">
        <f t="shared" si="104"/>
        <v>736</v>
      </c>
      <c r="AC1296">
        <v>0</v>
      </c>
      <c r="AD1296">
        <v>3969</v>
      </c>
      <c r="AE1296">
        <v>0</v>
      </c>
      <c r="AF1296">
        <v>0</v>
      </c>
      <c r="AG1296">
        <v>0</v>
      </c>
      <c r="AH1296">
        <v>736</v>
      </c>
    </row>
    <row r="1297" spans="1:34" x14ac:dyDescent="0.25">
      <c r="A1297" t="str">
        <f t="shared" si="100"/>
        <v>EQPU20729623918109090</v>
      </c>
      <c r="B1297" t="s">
        <v>312</v>
      </c>
      <c r="C1297" s="22">
        <v>3918109090</v>
      </c>
      <c r="D1297" s="20">
        <v>43738</v>
      </c>
      <c r="E1297" t="s">
        <v>1046</v>
      </c>
      <c r="F1297">
        <v>100</v>
      </c>
      <c r="G1297" t="s">
        <v>1047</v>
      </c>
      <c r="H1297">
        <v>19812</v>
      </c>
      <c r="I1297">
        <v>21999.360000000001</v>
      </c>
      <c r="J1297">
        <v>0</v>
      </c>
      <c r="K1297">
        <v>592.99</v>
      </c>
      <c r="L1297" t="s">
        <v>1048</v>
      </c>
      <c r="M1297">
        <f t="shared" si="101"/>
        <v>20404.990000000002</v>
      </c>
      <c r="N1297" s="25">
        <f t="shared" si="102"/>
        <v>6.4984104378389791</v>
      </c>
      <c r="O1297" s="19">
        <f t="shared" si="103"/>
        <v>6.5</v>
      </c>
      <c r="P1297">
        <v>300</v>
      </c>
      <c r="Q1297">
        <v>0</v>
      </c>
      <c r="R1297">
        <v>0</v>
      </c>
      <c r="S1297">
        <v>300</v>
      </c>
      <c r="T1297">
        <v>1.1000000000000001</v>
      </c>
      <c r="U1297" t="s">
        <v>1056</v>
      </c>
      <c r="V1297" t="s">
        <v>1057</v>
      </c>
      <c r="W1297" t="s">
        <v>1051</v>
      </c>
      <c r="X1297" t="s">
        <v>1052</v>
      </c>
      <c r="Y1297">
        <v>1326</v>
      </c>
      <c r="Z1297">
        <v>0</v>
      </c>
      <c r="AA1297">
        <v>0</v>
      </c>
      <c r="AB1297">
        <f t="shared" si="104"/>
        <v>1326</v>
      </c>
      <c r="AC1297">
        <v>0</v>
      </c>
      <c r="AD1297">
        <v>4406</v>
      </c>
      <c r="AE1297">
        <v>22</v>
      </c>
      <c r="AF1297">
        <v>0</v>
      </c>
      <c r="AG1297">
        <v>0</v>
      </c>
      <c r="AH1297">
        <v>1348</v>
      </c>
    </row>
    <row r="1298" spans="1:34" x14ac:dyDescent="0.25">
      <c r="A1298" t="str">
        <f t="shared" si="100"/>
        <v>EQPU20729783918109090</v>
      </c>
      <c r="B1298" t="s">
        <v>313</v>
      </c>
      <c r="C1298" s="22">
        <v>3918109090</v>
      </c>
      <c r="D1298" s="20">
        <v>43738</v>
      </c>
      <c r="E1298" t="s">
        <v>1046</v>
      </c>
      <c r="F1298">
        <v>100</v>
      </c>
      <c r="G1298" t="s">
        <v>1047</v>
      </c>
      <c r="H1298">
        <v>19812</v>
      </c>
      <c r="I1298">
        <v>21999.360000000001</v>
      </c>
      <c r="J1298">
        <v>0</v>
      </c>
      <c r="K1298">
        <v>592.99</v>
      </c>
      <c r="L1298" t="s">
        <v>1048</v>
      </c>
      <c r="M1298">
        <f t="shared" si="101"/>
        <v>20404.990000000002</v>
      </c>
      <c r="N1298" s="25">
        <f t="shared" si="102"/>
        <v>6.4984104378389791</v>
      </c>
      <c r="O1298" s="19">
        <f t="shared" si="103"/>
        <v>6.5</v>
      </c>
      <c r="P1298">
        <v>300</v>
      </c>
      <c r="Q1298">
        <v>0</v>
      </c>
      <c r="R1298">
        <v>0</v>
      </c>
      <c r="S1298">
        <v>300</v>
      </c>
      <c r="T1298">
        <v>1.1000000000000001</v>
      </c>
      <c r="U1298" t="s">
        <v>1056</v>
      </c>
      <c r="V1298" t="s">
        <v>1057</v>
      </c>
      <c r="W1298" t="s">
        <v>1051</v>
      </c>
      <c r="X1298" t="s">
        <v>1052</v>
      </c>
      <c r="Y1298">
        <v>1326</v>
      </c>
      <c r="Z1298">
        <v>0</v>
      </c>
      <c r="AA1298">
        <v>0</v>
      </c>
      <c r="AB1298">
        <f t="shared" si="104"/>
        <v>1326</v>
      </c>
      <c r="AC1298">
        <v>0</v>
      </c>
      <c r="AD1298">
        <v>4406</v>
      </c>
      <c r="AE1298">
        <v>22</v>
      </c>
      <c r="AF1298">
        <v>0</v>
      </c>
      <c r="AG1298">
        <v>0</v>
      </c>
      <c r="AH1298">
        <v>1348</v>
      </c>
    </row>
    <row r="1299" spans="1:34" x14ac:dyDescent="0.25">
      <c r="A1299" t="str">
        <f t="shared" si="100"/>
        <v>EQPU20730853918109090</v>
      </c>
      <c r="B1299" t="s">
        <v>314</v>
      </c>
      <c r="C1299" s="22">
        <v>3918109090</v>
      </c>
      <c r="D1299" s="20">
        <v>43738</v>
      </c>
      <c r="E1299" t="s">
        <v>1046</v>
      </c>
      <c r="F1299">
        <v>100</v>
      </c>
      <c r="G1299" t="s">
        <v>1047</v>
      </c>
      <c r="H1299">
        <v>19812</v>
      </c>
      <c r="I1299">
        <v>21999.360000000001</v>
      </c>
      <c r="J1299">
        <v>0</v>
      </c>
      <c r="K1299">
        <v>592.99</v>
      </c>
      <c r="L1299" t="s">
        <v>1048</v>
      </c>
      <c r="M1299">
        <f t="shared" si="101"/>
        <v>20404.990000000002</v>
      </c>
      <c r="N1299" s="25">
        <f t="shared" si="102"/>
        <v>6.4984104378389791</v>
      </c>
      <c r="O1299" s="19">
        <f t="shared" si="103"/>
        <v>6.5</v>
      </c>
      <c r="P1299">
        <v>300</v>
      </c>
      <c r="Q1299">
        <v>0</v>
      </c>
      <c r="R1299">
        <v>0</v>
      </c>
      <c r="S1299">
        <v>300</v>
      </c>
      <c r="T1299">
        <v>1.1000000000000001</v>
      </c>
      <c r="U1299" t="s">
        <v>1056</v>
      </c>
      <c r="V1299" t="s">
        <v>1057</v>
      </c>
      <c r="W1299" t="s">
        <v>1051</v>
      </c>
      <c r="X1299" t="s">
        <v>1052</v>
      </c>
      <c r="Y1299">
        <v>1326</v>
      </c>
      <c r="Z1299">
        <v>0</v>
      </c>
      <c r="AA1299">
        <v>0</v>
      </c>
      <c r="AB1299">
        <f t="shared" si="104"/>
        <v>1326</v>
      </c>
      <c r="AC1299">
        <v>0</v>
      </c>
      <c r="AD1299">
        <v>4406</v>
      </c>
      <c r="AE1299">
        <v>23</v>
      </c>
      <c r="AF1299">
        <v>0</v>
      </c>
      <c r="AG1299">
        <v>0</v>
      </c>
      <c r="AH1299">
        <v>1349</v>
      </c>
    </row>
    <row r="1300" spans="1:34" x14ac:dyDescent="0.25">
      <c r="A1300" t="str">
        <f t="shared" si="100"/>
        <v>EQPU20731043918109090</v>
      </c>
      <c r="B1300" t="s">
        <v>315</v>
      </c>
      <c r="C1300" s="22">
        <v>3918109090</v>
      </c>
      <c r="D1300" s="20">
        <v>43738</v>
      </c>
      <c r="E1300" t="s">
        <v>1046</v>
      </c>
      <c r="F1300">
        <v>100</v>
      </c>
      <c r="G1300" t="s">
        <v>1047</v>
      </c>
      <c r="H1300">
        <v>28206</v>
      </c>
      <c r="I1300">
        <v>31320</v>
      </c>
      <c r="J1300">
        <v>0</v>
      </c>
      <c r="K1300">
        <v>593.41</v>
      </c>
      <c r="L1300" t="s">
        <v>1048</v>
      </c>
      <c r="M1300">
        <f t="shared" si="101"/>
        <v>28799.41</v>
      </c>
      <c r="N1300" s="25">
        <f t="shared" si="102"/>
        <v>6.5001331624502026</v>
      </c>
      <c r="O1300" s="19">
        <f t="shared" si="103"/>
        <v>6.6</v>
      </c>
      <c r="P1300">
        <v>300</v>
      </c>
      <c r="Q1300">
        <v>0</v>
      </c>
      <c r="R1300">
        <v>0</v>
      </c>
      <c r="S1300">
        <v>300</v>
      </c>
      <c r="T1300">
        <v>1.57</v>
      </c>
      <c r="U1300" t="s">
        <v>1056</v>
      </c>
      <c r="V1300" t="s">
        <v>1057</v>
      </c>
      <c r="W1300" t="s">
        <v>1051</v>
      </c>
      <c r="X1300" t="s">
        <v>1052</v>
      </c>
      <c r="Y1300">
        <v>1872</v>
      </c>
      <c r="Z1300">
        <v>0</v>
      </c>
      <c r="AA1300">
        <v>0</v>
      </c>
      <c r="AB1300">
        <f t="shared" si="104"/>
        <v>1872</v>
      </c>
      <c r="AC1300">
        <v>0</v>
      </c>
      <c r="AD1300">
        <v>6194</v>
      </c>
      <c r="AE1300">
        <v>22</v>
      </c>
      <c r="AF1300">
        <v>0</v>
      </c>
      <c r="AG1300">
        <v>0</v>
      </c>
      <c r="AH1300">
        <v>1894</v>
      </c>
    </row>
    <row r="1301" spans="1:34" x14ac:dyDescent="0.25">
      <c r="A1301" t="str">
        <f t="shared" si="100"/>
        <v>FCIU41219893918109090</v>
      </c>
      <c r="B1301" t="s">
        <v>325</v>
      </c>
      <c r="C1301" s="22">
        <v>3918109090</v>
      </c>
      <c r="D1301" s="20">
        <v>43738</v>
      </c>
      <c r="E1301" t="s">
        <v>1046</v>
      </c>
      <c r="F1301">
        <v>100</v>
      </c>
      <c r="G1301" t="s">
        <v>1047</v>
      </c>
      <c r="H1301">
        <v>19812</v>
      </c>
      <c r="I1301">
        <v>21999.360000000001</v>
      </c>
      <c r="J1301">
        <v>0</v>
      </c>
      <c r="K1301">
        <v>592.99</v>
      </c>
      <c r="L1301" t="s">
        <v>1048</v>
      </c>
      <c r="M1301">
        <f t="shared" si="101"/>
        <v>20404.990000000002</v>
      </c>
      <c r="N1301" s="25">
        <f t="shared" si="102"/>
        <v>6.4984104378389791</v>
      </c>
      <c r="O1301" s="19">
        <f t="shared" si="103"/>
        <v>6.5</v>
      </c>
      <c r="P1301">
        <v>300</v>
      </c>
      <c r="Q1301">
        <v>0</v>
      </c>
      <c r="R1301">
        <v>0</v>
      </c>
      <c r="S1301">
        <v>300</v>
      </c>
      <c r="T1301">
        <v>1.1000000000000001</v>
      </c>
      <c r="U1301" t="s">
        <v>1056</v>
      </c>
      <c r="V1301" t="s">
        <v>1057</v>
      </c>
      <c r="W1301" t="s">
        <v>1051</v>
      </c>
      <c r="X1301" t="s">
        <v>1052</v>
      </c>
      <c r="Y1301">
        <v>1326</v>
      </c>
      <c r="Z1301">
        <v>0</v>
      </c>
      <c r="AA1301">
        <v>0</v>
      </c>
      <c r="AB1301">
        <f t="shared" si="104"/>
        <v>1326</v>
      </c>
      <c r="AC1301">
        <v>0</v>
      </c>
      <c r="AD1301">
        <v>4406</v>
      </c>
      <c r="AE1301">
        <v>22</v>
      </c>
      <c r="AF1301">
        <v>0</v>
      </c>
      <c r="AG1301">
        <v>0</v>
      </c>
      <c r="AH1301">
        <v>1348</v>
      </c>
    </row>
    <row r="1302" spans="1:34" x14ac:dyDescent="0.25">
      <c r="A1302" t="str">
        <f t="shared" si="100"/>
        <v>FCIU64887208508190000</v>
      </c>
      <c r="B1302" t="s">
        <v>332</v>
      </c>
      <c r="C1302" s="22">
        <v>8508190000</v>
      </c>
      <c r="D1302" s="20">
        <v>43738</v>
      </c>
      <c r="E1302" t="s">
        <v>1046</v>
      </c>
      <c r="F1302">
        <v>100</v>
      </c>
      <c r="G1302" t="s">
        <v>1047</v>
      </c>
      <c r="H1302">
        <v>8845</v>
      </c>
      <c r="I1302">
        <v>9821.25</v>
      </c>
      <c r="J1302">
        <v>0</v>
      </c>
      <c r="K1302">
        <v>519.44000000000005</v>
      </c>
      <c r="L1302" t="s">
        <v>1048</v>
      </c>
      <c r="M1302">
        <f t="shared" si="101"/>
        <v>9364.44</v>
      </c>
      <c r="N1302" s="25">
        <f t="shared" si="102"/>
        <v>1.6979125286722963</v>
      </c>
      <c r="O1302" s="19">
        <f t="shared" si="103"/>
        <v>1.7000000000000002</v>
      </c>
      <c r="P1302">
        <v>300</v>
      </c>
      <c r="Q1302">
        <v>0</v>
      </c>
      <c r="R1302">
        <v>0</v>
      </c>
      <c r="S1302">
        <v>300</v>
      </c>
      <c r="T1302">
        <v>0.49</v>
      </c>
      <c r="U1302" t="s">
        <v>1074</v>
      </c>
      <c r="V1302" t="s">
        <v>1057</v>
      </c>
      <c r="W1302" t="s">
        <v>1051</v>
      </c>
      <c r="X1302" t="s">
        <v>1052</v>
      </c>
      <c r="Y1302">
        <v>159</v>
      </c>
      <c r="Z1302">
        <v>0</v>
      </c>
      <c r="AA1302">
        <v>0</v>
      </c>
      <c r="AB1302">
        <f t="shared" si="104"/>
        <v>159</v>
      </c>
      <c r="AC1302">
        <v>0</v>
      </c>
      <c r="AD1302">
        <v>1965</v>
      </c>
      <c r="AE1302">
        <v>5</v>
      </c>
      <c r="AF1302">
        <v>0</v>
      </c>
      <c r="AG1302">
        <v>0</v>
      </c>
      <c r="AH1302">
        <v>164</v>
      </c>
    </row>
    <row r="1303" spans="1:34" x14ac:dyDescent="0.25">
      <c r="A1303" t="str">
        <f t="shared" si="100"/>
        <v>FCLU94175098516291000</v>
      </c>
      <c r="B1303" t="s">
        <v>340</v>
      </c>
      <c r="C1303" s="22">
        <v>8516291000</v>
      </c>
      <c r="D1303" s="20">
        <v>43731</v>
      </c>
      <c r="E1303" t="s">
        <v>1046</v>
      </c>
      <c r="F1303">
        <v>100</v>
      </c>
      <c r="G1303" t="s">
        <v>1047</v>
      </c>
      <c r="H1303">
        <v>11131</v>
      </c>
      <c r="I1303">
        <v>12359.8</v>
      </c>
      <c r="J1303">
        <v>0</v>
      </c>
      <c r="K1303">
        <v>904.01</v>
      </c>
      <c r="L1303" t="s">
        <v>1048</v>
      </c>
      <c r="M1303">
        <f t="shared" si="101"/>
        <v>12035.01</v>
      </c>
      <c r="N1303" s="25">
        <f t="shared" si="102"/>
        <v>2.6090547494351894</v>
      </c>
      <c r="O1303" s="19">
        <f t="shared" si="103"/>
        <v>2.7</v>
      </c>
      <c r="P1303">
        <v>166</v>
      </c>
      <c r="Q1303">
        <v>0</v>
      </c>
      <c r="R1303">
        <v>0</v>
      </c>
      <c r="S1303">
        <v>300</v>
      </c>
      <c r="T1303">
        <v>1.1200000000000001</v>
      </c>
      <c r="U1303" t="s">
        <v>1056</v>
      </c>
      <c r="V1303" t="s">
        <v>1057</v>
      </c>
      <c r="W1303" t="s">
        <v>1051</v>
      </c>
      <c r="X1303" t="s">
        <v>1052</v>
      </c>
      <c r="Y1303">
        <v>314</v>
      </c>
      <c r="Z1303">
        <v>0</v>
      </c>
      <c r="AA1303">
        <v>0</v>
      </c>
      <c r="AB1303">
        <f t="shared" si="104"/>
        <v>314</v>
      </c>
      <c r="AC1303">
        <v>0</v>
      </c>
      <c r="AD1303">
        <v>2422</v>
      </c>
      <c r="AE1303">
        <v>9</v>
      </c>
      <c r="AF1303">
        <v>0</v>
      </c>
      <c r="AG1303">
        <v>0</v>
      </c>
      <c r="AH1303">
        <v>323</v>
      </c>
    </row>
    <row r="1304" spans="1:34" x14ac:dyDescent="0.25">
      <c r="A1304" t="str">
        <f t="shared" si="100"/>
        <v>FCLU94175098516299100</v>
      </c>
      <c r="B1304" t="s">
        <v>340</v>
      </c>
      <c r="C1304" s="22">
        <v>8516299100</v>
      </c>
      <c r="D1304" s="20">
        <v>43731</v>
      </c>
      <c r="E1304" t="s">
        <v>1046</v>
      </c>
      <c r="F1304">
        <v>100</v>
      </c>
      <c r="G1304" t="s">
        <v>1047</v>
      </c>
      <c r="H1304">
        <v>9033</v>
      </c>
      <c r="I1304">
        <v>10030</v>
      </c>
      <c r="J1304">
        <v>0</v>
      </c>
      <c r="K1304">
        <v>904.01</v>
      </c>
      <c r="L1304" t="s">
        <v>1048</v>
      </c>
      <c r="M1304">
        <f t="shared" si="101"/>
        <v>9937.01</v>
      </c>
      <c r="N1304" s="25">
        <f t="shared" si="102"/>
        <v>2.5661642687287221</v>
      </c>
      <c r="O1304" s="19">
        <f t="shared" si="103"/>
        <v>2.6</v>
      </c>
      <c r="P1304">
        <v>134</v>
      </c>
      <c r="Q1304">
        <v>0</v>
      </c>
      <c r="R1304">
        <v>0</v>
      </c>
      <c r="S1304">
        <v>300</v>
      </c>
      <c r="T1304">
        <v>1.1200000000000001</v>
      </c>
      <c r="U1304" t="s">
        <v>1056</v>
      </c>
      <c r="V1304" t="s">
        <v>1057</v>
      </c>
      <c r="W1304" t="s">
        <v>1051</v>
      </c>
      <c r="X1304" t="s">
        <v>1052</v>
      </c>
      <c r="Y1304">
        <v>255</v>
      </c>
      <c r="Z1304">
        <v>0</v>
      </c>
      <c r="AA1304">
        <v>0</v>
      </c>
      <c r="AB1304">
        <f t="shared" si="104"/>
        <v>255</v>
      </c>
      <c r="AC1304">
        <v>0</v>
      </c>
      <c r="AD1304">
        <v>1965</v>
      </c>
      <c r="AE1304">
        <v>0</v>
      </c>
      <c r="AF1304">
        <v>0</v>
      </c>
      <c r="AG1304">
        <v>0</v>
      </c>
      <c r="AH1304">
        <v>255</v>
      </c>
    </row>
    <row r="1305" spans="1:34" x14ac:dyDescent="0.25">
      <c r="A1305" t="str">
        <f t="shared" si="100"/>
        <v>FSCU71240236910900000</v>
      </c>
      <c r="B1305" t="s">
        <v>359</v>
      </c>
      <c r="C1305" s="22">
        <v>6910900000</v>
      </c>
      <c r="D1305" s="20">
        <v>43724</v>
      </c>
      <c r="E1305" t="s">
        <v>1077</v>
      </c>
      <c r="F1305">
        <v>400</v>
      </c>
      <c r="G1305" t="s">
        <v>1048</v>
      </c>
      <c r="H1305">
        <v>16996</v>
      </c>
      <c r="I1305">
        <v>16996.400000000001</v>
      </c>
      <c r="J1305">
        <v>0</v>
      </c>
      <c r="K1305">
        <v>851.85</v>
      </c>
      <c r="L1305" t="s">
        <v>1048</v>
      </c>
      <c r="M1305">
        <f t="shared" si="101"/>
        <v>17847.849999999999</v>
      </c>
      <c r="N1305" s="25">
        <f t="shared" si="102"/>
        <v>0</v>
      </c>
      <c r="O1305" s="19">
        <f t="shared" si="103"/>
        <v>0</v>
      </c>
      <c r="P1305">
        <v>700</v>
      </c>
      <c r="Q1305">
        <v>0</v>
      </c>
      <c r="R1305">
        <v>0</v>
      </c>
      <c r="S1305">
        <v>700</v>
      </c>
      <c r="T1305">
        <v>0.85</v>
      </c>
      <c r="U1305" t="s">
        <v>1049</v>
      </c>
      <c r="V1305" t="s">
        <v>1050</v>
      </c>
      <c r="W1305" t="s">
        <v>1051</v>
      </c>
      <c r="X1305" t="s">
        <v>1052</v>
      </c>
      <c r="Y1305">
        <v>0</v>
      </c>
      <c r="Z1305">
        <v>0</v>
      </c>
      <c r="AA1305">
        <v>0</v>
      </c>
      <c r="AB1305">
        <f t="shared" si="104"/>
        <v>0</v>
      </c>
      <c r="AC1305">
        <v>0</v>
      </c>
      <c r="AD1305">
        <v>3710</v>
      </c>
      <c r="AE1305">
        <v>0</v>
      </c>
      <c r="AF1305">
        <v>0</v>
      </c>
      <c r="AG1305">
        <v>0</v>
      </c>
      <c r="AH1305">
        <v>0</v>
      </c>
    </row>
    <row r="1306" spans="1:34" x14ac:dyDescent="0.25">
      <c r="A1306" t="str">
        <f t="shared" si="100"/>
        <v>HLXU51796105705008099</v>
      </c>
      <c r="B1306" t="s">
        <v>452</v>
      </c>
      <c r="C1306" s="22">
        <v>5705008099</v>
      </c>
      <c r="D1306" s="20">
        <v>43725</v>
      </c>
      <c r="E1306" t="s">
        <v>1069</v>
      </c>
      <c r="F1306">
        <v>100</v>
      </c>
      <c r="G1306" t="s">
        <v>1047</v>
      </c>
      <c r="H1306">
        <v>34574</v>
      </c>
      <c r="I1306">
        <v>38390.6</v>
      </c>
      <c r="J1306">
        <v>1919.53</v>
      </c>
      <c r="K1306">
        <v>784.73</v>
      </c>
      <c r="L1306" t="s">
        <v>1048</v>
      </c>
      <c r="M1306">
        <f t="shared" si="101"/>
        <v>35358.730000000003</v>
      </c>
      <c r="N1306" s="25">
        <f t="shared" si="102"/>
        <v>8.0008529718120531</v>
      </c>
      <c r="O1306" s="19">
        <f t="shared" si="103"/>
        <v>8.1</v>
      </c>
      <c r="P1306">
        <v>300</v>
      </c>
      <c r="Q1306">
        <v>0</v>
      </c>
      <c r="R1306">
        <v>0</v>
      </c>
      <c r="S1306">
        <v>300</v>
      </c>
      <c r="T1306">
        <v>1.92</v>
      </c>
      <c r="U1306" t="s">
        <v>1056</v>
      </c>
      <c r="V1306" t="s">
        <v>1057</v>
      </c>
      <c r="W1306" t="s">
        <v>1051</v>
      </c>
      <c r="X1306" t="s">
        <v>1052</v>
      </c>
      <c r="Y1306">
        <v>2829</v>
      </c>
      <c r="Z1306">
        <v>0</v>
      </c>
      <c r="AA1306">
        <v>0</v>
      </c>
      <c r="AB1306">
        <f t="shared" si="104"/>
        <v>2829</v>
      </c>
      <c r="AC1306">
        <v>0</v>
      </c>
      <c r="AD1306">
        <v>8043</v>
      </c>
      <c r="AE1306">
        <v>17</v>
      </c>
      <c r="AF1306">
        <v>0</v>
      </c>
      <c r="AG1306">
        <v>0</v>
      </c>
      <c r="AH1306">
        <v>2846</v>
      </c>
    </row>
    <row r="1307" spans="1:34" x14ac:dyDescent="0.25">
      <c r="A1307" t="str">
        <f t="shared" si="100"/>
        <v>MOFU07923828516299100</v>
      </c>
      <c r="B1307" t="s">
        <v>502</v>
      </c>
      <c r="C1307" s="22">
        <v>8516299100</v>
      </c>
      <c r="D1307" s="20">
        <v>43731</v>
      </c>
      <c r="E1307" t="s">
        <v>1046</v>
      </c>
      <c r="F1307">
        <v>100</v>
      </c>
      <c r="G1307" t="s">
        <v>1047</v>
      </c>
      <c r="H1307">
        <v>20815</v>
      </c>
      <c r="I1307">
        <v>23113.4</v>
      </c>
      <c r="J1307">
        <v>0</v>
      </c>
      <c r="K1307">
        <v>904.04</v>
      </c>
      <c r="L1307" t="s">
        <v>1048</v>
      </c>
      <c r="M1307">
        <f t="shared" si="101"/>
        <v>21719.040000000001</v>
      </c>
      <c r="N1307" s="25">
        <f t="shared" si="102"/>
        <v>2.6980934700612917</v>
      </c>
      <c r="O1307" s="19">
        <f t="shared" si="103"/>
        <v>2.7</v>
      </c>
      <c r="P1307">
        <v>300</v>
      </c>
      <c r="Q1307">
        <v>0</v>
      </c>
      <c r="R1307">
        <v>0</v>
      </c>
      <c r="S1307">
        <v>300</v>
      </c>
      <c r="T1307">
        <v>1.1599999999999999</v>
      </c>
      <c r="U1307" t="s">
        <v>1056</v>
      </c>
      <c r="V1307" t="s">
        <v>1057</v>
      </c>
      <c r="W1307" t="s">
        <v>1051</v>
      </c>
      <c r="X1307" t="s">
        <v>1052</v>
      </c>
      <c r="Y1307">
        <v>586</v>
      </c>
      <c r="Z1307">
        <v>0</v>
      </c>
      <c r="AA1307">
        <v>0</v>
      </c>
      <c r="AB1307">
        <f t="shared" si="104"/>
        <v>586</v>
      </c>
      <c r="AC1307">
        <v>0</v>
      </c>
      <c r="AD1307">
        <v>4521</v>
      </c>
      <c r="AE1307">
        <v>0</v>
      </c>
      <c r="AF1307">
        <v>0</v>
      </c>
      <c r="AG1307">
        <v>0</v>
      </c>
      <c r="AH1307">
        <v>586</v>
      </c>
    </row>
    <row r="1308" spans="1:34" x14ac:dyDescent="0.25">
      <c r="A1308" t="str">
        <f t="shared" si="100"/>
        <v>MOFU58151988424410000</v>
      </c>
      <c r="B1308" t="s">
        <v>504</v>
      </c>
      <c r="C1308" s="22">
        <v>8424410000</v>
      </c>
      <c r="D1308" s="20">
        <v>43738</v>
      </c>
      <c r="E1308" t="s">
        <v>1046</v>
      </c>
      <c r="F1308">
        <v>100</v>
      </c>
      <c r="G1308" t="s">
        <v>1047</v>
      </c>
      <c r="H1308">
        <v>13146</v>
      </c>
      <c r="I1308">
        <v>14597.7</v>
      </c>
      <c r="J1308">
        <v>0</v>
      </c>
      <c r="K1308">
        <v>903.66</v>
      </c>
      <c r="L1308" t="s">
        <v>1048</v>
      </c>
      <c r="M1308">
        <f t="shared" si="101"/>
        <v>14049.66</v>
      </c>
      <c r="N1308" s="25">
        <f t="shared" si="102"/>
        <v>1.7011087812801164</v>
      </c>
      <c r="O1308" s="19">
        <f t="shared" si="103"/>
        <v>1.8</v>
      </c>
      <c r="P1308">
        <v>300</v>
      </c>
      <c r="Q1308">
        <v>0</v>
      </c>
      <c r="R1308">
        <v>0</v>
      </c>
      <c r="S1308">
        <v>300</v>
      </c>
      <c r="T1308">
        <v>0.73</v>
      </c>
      <c r="U1308" t="s">
        <v>1056</v>
      </c>
      <c r="V1308" t="s">
        <v>1057</v>
      </c>
      <c r="W1308" t="s">
        <v>1051</v>
      </c>
      <c r="X1308" t="s">
        <v>1052</v>
      </c>
      <c r="Y1308">
        <v>239</v>
      </c>
      <c r="Z1308">
        <v>0</v>
      </c>
      <c r="AA1308">
        <v>0</v>
      </c>
      <c r="AB1308">
        <f t="shared" si="104"/>
        <v>239</v>
      </c>
      <c r="AC1308">
        <v>0</v>
      </c>
      <c r="AD1308">
        <v>2918</v>
      </c>
      <c r="AE1308">
        <v>6</v>
      </c>
      <c r="AF1308">
        <v>0</v>
      </c>
      <c r="AG1308">
        <v>0</v>
      </c>
      <c r="AH1308">
        <v>245</v>
      </c>
    </row>
    <row r="1309" spans="1:34" x14ac:dyDescent="0.25">
      <c r="A1309" t="str">
        <f t="shared" si="100"/>
        <v>MRKU04180999404909000</v>
      </c>
      <c r="B1309" t="s">
        <v>537</v>
      </c>
      <c r="C1309" s="22">
        <v>9404909000</v>
      </c>
      <c r="D1309" s="20">
        <v>43738</v>
      </c>
      <c r="E1309" t="s">
        <v>1069</v>
      </c>
      <c r="F1309">
        <v>200</v>
      </c>
      <c r="G1309" t="s">
        <v>1047</v>
      </c>
      <c r="H1309">
        <v>25171</v>
      </c>
      <c r="I1309">
        <v>27949.439999999999</v>
      </c>
      <c r="J1309">
        <v>1397.01</v>
      </c>
      <c r="K1309">
        <v>637.26</v>
      </c>
      <c r="L1309" t="s">
        <v>1048</v>
      </c>
      <c r="M1309">
        <f t="shared" si="101"/>
        <v>25808.26</v>
      </c>
      <c r="N1309" s="25">
        <f t="shared" si="102"/>
        <v>0</v>
      </c>
      <c r="O1309" s="19">
        <f t="shared" si="103"/>
        <v>0</v>
      </c>
      <c r="P1309">
        <v>950</v>
      </c>
      <c r="Q1309">
        <v>0</v>
      </c>
      <c r="R1309">
        <v>0</v>
      </c>
      <c r="S1309">
        <v>950</v>
      </c>
      <c r="T1309">
        <v>1.4</v>
      </c>
      <c r="U1309" t="s">
        <v>1058</v>
      </c>
      <c r="V1309" t="s">
        <v>1059</v>
      </c>
      <c r="W1309" t="s">
        <v>1051</v>
      </c>
      <c r="X1309" t="s">
        <v>1052</v>
      </c>
      <c r="Y1309">
        <v>0</v>
      </c>
      <c r="Z1309">
        <v>0</v>
      </c>
      <c r="AA1309">
        <v>0</v>
      </c>
      <c r="AB1309">
        <f t="shared" si="104"/>
        <v>0</v>
      </c>
      <c r="AC1309">
        <v>0</v>
      </c>
      <c r="AD1309">
        <v>5603</v>
      </c>
      <c r="AE1309">
        <v>13</v>
      </c>
      <c r="AF1309">
        <v>0</v>
      </c>
      <c r="AG1309">
        <v>0</v>
      </c>
      <c r="AH1309">
        <v>13</v>
      </c>
    </row>
    <row r="1310" spans="1:34" x14ac:dyDescent="0.25">
      <c r="A1310" t="str">
        <f t="shared" si="100"/>
        <v>MSCU51998226910900000</v>
      </c>
      <c r="B1310" t="s">
        <v>629</v>
      </c>
      <c r="C1310" s="22">
        <v>6910900000</v>
      </c>
      <c r="D1310" s="20">
        <v>43724</v>
      </c>
      <c r="E1310" t="s">
        <v>1077</v>
      </c>
      <c r="F1310">
        <v>400</v>
      </c>
      <c r="G1310" t="s">
        <v>1048</v>
      </c>
      <c r="H1310">
        <v>18823</v>
      </c>
      <c r="I1310">
        <v>18823.2</v>
      </c>
      <c r="J1310">
        <v>0</v>
      </c>
      <c r="K1310">
        <v>851.94</v>
      </c>
      <c r="L1310" t="s">
        <v>1048</v>
      </c>
      <c r="M1310">
        <f t="shared" si="101"/>
        <v>19674.939999999999</v>
      </c>
      <c r="N1310" s="25">
        <f t="shared" si="102"/>
        <v>0</v>
      </c>
      <c r="O1310" s="19">
        <f t="shared" si="103"/>
        <v>0</v>
      </c>
      <c r="P1310">
        <v>700</v>
      </c>
      <c r="Q1310">
        <v>0</v>
      </c>
      <c r="R1310">
        <v>0</v>
      </c>
      <c r="S1310">
        <v>700</v>
      </c>
      <c r="T1310">
        <v>0.94</v>
      </c>
      <c r="U1310" t="s">
        <v>1049</v>
      </c>
      <c r="V1310" t="s">
        <v>1050</v>
      </c>
      <c r="W1310" t="s">
        <v>1051</v>
      </c>
      <c r="X1310" t="s">
        <v>1052</v>
      </c>
      <c r="Y1310">
        <v>0</v>
      </c>
      <c r="Z1310">
        <v>0</v>
      </c>
      <c r="AA1310">
        <v>0</v>
      </c>
      <c r="AB1310">
        <f t="shared" si="104"/>
        <v>0</v>
      </c>
      <c r="AC1310">
        <v>0</v>
      </c>
      <c r="AD1310">
        <v>4075</v>
      </c>
      <c r="AE1310">
        <v>0</v>
      </c>
      <c r="AF1310">
        <v>0</v>
      </c>
      <c r="AG1310">
        <v>0</v>
      </c>
      <c r="AH1310">
        <v>0</v>
      </c>
    </row>
    <row r="1311" spans="1:34" x14ac:dyDescent="0.25">
      <c r="A1311" t="str">
        <f t="shared" si="100"/>
        <v>NYKU85356938516291000</v>
      </c>
      <c r="B1311" t="s">
        <v>730</v>
      </c>
      <c r="C1311" s="22">
        <v>8516291000</v>
      </c>
      <c r="D1311" s="20">
        <v>43731</v>
      </c>
      <c r="E1311" t="s">
        <v>1046</v>
      </c>
      <c r="F1311">
        <v>100</v>
      </c>
      <c r="G1311" t="s">
        <v>1047</v>
      </c>
      <c r="H1311">
        <v>20295</v>
      </c>
      <c r="I1311">
        <v>22536</v>
      </c>
      <c r="J1311">
        <v>0</v>
      </c>
      <c r="K1311">
        <v>904.02</v>
      </c>
      <c r="L1311" t="s">
        <v>1048</v>
      </c>
      <c r="M1311">
        <f t="shared" si="101"/>
        <v>21199.02</v>
      </c>
      <c r="N1311" s="25">
        <f t="shared" si="102"/>
        <v>2.6982379374140879</v>
      </c>
      <c r="O1311" s="19">
        <f t="shared" si="103"/>
        <v>2.7</v>
      </c>
      <c r="P1311">
        <v>300</v>
      </c>
      <c r="Q1311">
        <v>0</v>
      </c>
      <c r="R1311">
        <v>0</v>
      </c>
      <c r="S1311">
        <v>300</v>
      </c>
      <c r="T1311">
        <v>1.1299999999999999</v>
      </c>
      <c r="U1311" t="s">
        <v>1056</v>
      </c>
      <c r="V1311" t="s">
        <v>1057</v>
      </c>
      <c r="W1311" t="s">
        <v>1051</v>
      </c>
      <c r="X1311" t="s">
        <v>1052</v>
      </c>
      <c r="Y1311">
        <v>572</v>
      </c>
      <c r="Z1311">
        <v>0</v>
      </c>
      <c r="AA1311">
        <v>0</v>
      </c>
      <c r="AB1311">
        <f t="shared" si="104"/>
        <v>572</v>
      </c>
      <c r="AC1311">
        <v>0</v>
      </c>
      <c r="AD1311">
        <v>4414</v>
      </c>
      <c r="AE1311">
        <v>8</v>
      </c>
      <c r="AF1311">
        <v>0</v>
      </c>
      <c r="AG1311">
        <v>0</v>
      </c>
      <c r="AH1311">
        <v>580</v>
      </c>
    </row>
    <row r="1312" spans="1:34" x14ac:dyDescent="0.25">
      <c r="A1312" t="str">
        <f t="shared" si="100"/>
        <v>SEGU55339278516291000</v>
      </c>
      <c r="B1312" t="s">
        <v>778</v>
      </c>
      <c r="C1312" s="22">
        <v>8516291000</v>
      </c>
      <c r="D1312" s="20">
        <v>43731</v>
      </c>
      <c r="E1312" t="s">
        <v>1046</v>
      </c>
      <c r="F1312">
        <v>100</v>
      </c>
      <c r="G1312" t="s">
        <v>1047</v>
      </c>
      <c r="H1312">
        <v>13134</v>
      </c>
      <c r="I1312">
        <v>14584.2</v>
      </c>
      <c r="J1312">
        <v>0</v>
      </c>
      <c r="K1312">
        <v>904.21</v>
      </c>
      <c r="L1312" t="s">
        <v>1048</v>
      </c>
      <c r="M1312">
        <f t="shared" si="101"/>
        <v>14038.21</v>
      </c>
      <c r="N1312" s="25">
        <f t="shared" si="102"/>
        <v>2.6214168330577761</v>
      </c>
      <c r="O1312" s="19">
        <f t="shared" si="103"/>
        <v>2.7</v>
      </c>
      <c r="P1312">
        <v>163</v>
      </c>
      <c r="Q1312">
        <v>0</v>
      </c>
      <c r="R1312">
        <v>0</v>
      </c>
      <c r="S1312">
        <v>300</v>
      </c>
      <c r="T1312">
        <v>1.34</v>
      </c>
      <c r="U1312" t="s">
        <v>1056</v>
      </c>
      <c r="V1312" t="s">
        <v>1057</v>
      </c>
      <c r="W1312" t="s">
        <v>1051</v>
      </c>
      <c r="X1312" t="s">
        <v>1052</v>
      </c>
      <c r="Y1312">
        <v>368</v>
      </c>
      <c r="Z1312">
        <v>0</v>
      </c>
      <c r="AA1312">
        <v>0</v>
      </c>
      <c r="AB1312">
        <f t="shared" si="104"/>
        <v>368</v>
      </c>
      <c r="AC1312">
        <v>0</v>
      </c>
      <c r="AD1312">
        <v>2831</v>
      </c>
      <c r="AE1312">
        <v>9</v>
      </c>
      <c r="AF1312">
        <v>0</v>
      </c>
      <c r="AG1312">
        <v>0</v>
      </c>
      <c r="AH1312">
        <v>377</v>
      </c>
    </row>
    <row r="1313" spans="1:34" x14ac:dyDescent="0.25">
      <c r="A1313" t="str">
        <f t="shared" si="100"/>
        <v>SEGU55339278516299100</v>
      </c>
      <c r="B1313" t="s">
        <v>778</v>
      </c>
      <c r="C1313" s="22">
        <v>8516299100</v>
      </c>
      <c r="D1313" s="20">
        <v>43731</v>
      </c>
      <c r="E1313" t="s">
        <v>1046</v>
      </c>
      <c r="F1313">
        <v>100</v>
      </c>
      <c r="G1313" t="s">
        <v>1047</v>
      </c>
      <c r="H1313">
        <v>4725</v>
      </c>
      <c r="I1313">
        <v>5246.6</v>
      </c>
      <c r="J1313">
        <v>0</v>
      </c>
      <c r="K1313">
        <v>904.21</v>
      </c>
      <c r="L1313" t="s">
        <v>1048</v>
      </c>
      <c r="M1313">
        <f t="shared" si="101"/>
        <v>5629.21</v>
      </c>
      <c r="N1313" s="25">
        <f t="shared" si="102"/>
        <v>2.3449116305840429</v>
      </c>
      <c r="O1313" s="19">
        <f t="shared" si="103"/>
        <v>2.4</v>
      </c>
      <c r="P1313">
        <v>59</v>
      </c>
      <c r="Q1313">
        <v>0</v>
      </c>
      <c r="R1313">
        <v>0</v>
      </c>
      <c r="S1313">
        <v>300</v>
      </c>
      <c r="T1313">
        <v>1.34</v>
      </c>
      <c r="U1313" t="s">
        <v>1056</v>
      </c>
      <c r="V1313" t="s">
        <v>1057</v>
      </c>
      <c r="W1313" t="s">
        <v>1051</v>
      </c>
      <c r="X1313" t="s">
        <v>1052</v>
      </c>
      <c r="Y1313">
        <v>132</v>
      </c>
      <c r="Z1313">
        <v>0</v>
      </c>
      <c r="AA1313">
        <v>0</v>
      </c>
      <c r="AB1313">
        <f t="shared" si="104"/>
        <v>132</v>
      </c>
      <c r="AC1313">
        <v>0</v>
      </c>
      <c r="AD1313">
        <v>1019</v>
      </c>
      <c r="AE1313">
        <v>0</v>
      </c>
      <c r="AF1313">
        <v>0</v>
      </c>
      <c r="AG1313">
        <v>0</v>
      </c>
      <c r="AH1313">
        <v>132</v>
      </c>
    </row>
    <row r="1314" spans="1:34" x14ac:dyDescent="0.25">
      <c r="A1314" t="str">
        <f t="shared" si="100"/>
        <v>SEGU55339278516299900</v>
      </c>
      <c r="B1314" t="s">
        <v>778</v>
      </c>
      <c r="C1314" s="22">
        <v>8516299900</v>
      </c>
      <c r="D1314" s="20">
        <v>43731</v>
      </c>
      <c r="E1314" t="s">
        <v>1046</v>
      </c>
      <c r="F1314">
        <v>100</v>
      </c>
      <c r="G1314" t="s">
        <v>1047</v>
      </c>
      <c r="H1314">
        <v>6270</v>
      </c>
      <c r="I1314">
        <v>6962.04</v>
      </c>
      <c r="J1314">
        <v>0</v>
      </c>
      <c r="K1314">
        <v>904.21</v>
      </c>
      <c r="L1314" t="s">
        <v>1048</v>
      </c>
      <c r="M1314">
        <f t="shared" si="101"/>
        <v>7174.21</v>
      </c>
      <c r="N1314" s="25">
        <f t="shared" si="102"/>
        <v>2.4532317844055305</v>
      </c>
      <c r="O1314" s="19">
        <f t="shared" si="103"/>
        <v>2.5</v>
      </c>
      <c r="P1314">
        <v>78</v>
      </c>
      <c r="Q1314">
        <v>0</v>
      </c>
      <c r="R1314">
        <v>0</v>
      </c>
      <c r="S1314">
        <v>300</v>
      </c>
      <c r="T1314">
        <v>1.34</v>
      </c>
      <c r="U1314" t="s">
        <v>1056</v>
      </c>
      <c r="V1314" t="s">
        <v>1057</v>
      </c>
      <c r="W1314" t="s">
        <v>1051</v>
      </c>
      <c r="X1314" t="s">
        <v>1052</v>
      </c>
      <c r="Y1314">
        <v>176</v>
      </c>
      <c r="Z1314">
        <v>0</v>
      </c>
      <c r="AA1314">
        <v>0</v>
      </c>
      <c r="AB1314">
        <f t="shared" si="104"/>
        <v>176</v>
      </c>
      <c r="AC1314">
        <v>0</v>
      </c>
      <c r="AD1314">
        <v>1352</v>
      </c>
      <c r="AE1314">
        <v>0</v>
      </c>
      <c r="AF1314">
        <v>0</v>
      </c>
      <c r="AG1314">
        <v>0</v>
      </c>
      <c r="AH1314">
        <v>176</v>
      </c>
    </row>
    <row r="1315" spans="1:34" x14ac:dyDescent="0.25">
      <c r="A1315" t="str">
        <f t="shared" si="100"/>
        <v>SEGU59511108516291000</v>
      </c>
      <c r="B1315" t="s">
        <v>779</v>
      </c>
      <c r="C1315" s="22">
        <v>8516291000</v>
      </c>
      <c r="D1315" s="20">
        <v>43731</v>
      </c>
      <c r="E1315" t="s">
        <v>1046</v>
      </c>
      <c r="F1315">
        <v>100</v>
      </c>
      <c r="G1315" t="s">
        <v>1047</v>
      </c>
      <c r="H1315">
        <v>2614</v>
      </c>
      <c r="I1315">
        <v>2903.04</v>
      </c>
      <c r="J1315">
        <v>0</v>
      </c>
      <c r="K1315">
        <v>903.75</v>
      </c>
      <c r="L1315" t="s">
        <v>1048</v>
      </c>
      <c r="M1315">
        <f t="shared" si="101"/>
        <v>3517.75</v>
      </c>
      <c r="N1315" s="25">
        <f t="shared" si="102"/>
        <v>2.1320446308009382</v>
      </c>
      <c r="O1315" s="19">
        <f t="shared" si="103"/>
        <v>2.2000000000000002</v>
      </c>
      <c r="P1315">
        <v>53</v>
      </c>
      <c r="Q1315">
        <v>0</v>
      </c>
      <c r="R1315">
        <v>0</v>
      </c>
      <c r="S1315">
        <v>300</v>
      </c>
      <c r="T1315">
        <v>0.83</v>
      </c>
      <c r="U1315" t="s">
        <v>1056</v>
      </c>
      <c r="V1315" t="s">
        <v>1057</v>
      </c>
      <c r="W1315" t="s">
        <v>1051</v>
      </c>
      <c r="X1315" t="s">
        <v>1052</v>
      </c>
      <c r="Y1315">
        <v>75</v>
      </c>
      <c r="Z1315">
        <v>0</v>
      </c>
      <c r="AA1315">
        <v>0</v>
      </c>
      <c r="AB1315">
        <f t="shared" si="104"/>
        <v>75</v>
      </c>
      <c r="AC1315">
        <v>0</v>
      </c>
      <c r="AD1315">
        <v>580</v>
      </c>
      <c r="AE1315">
        <v>7</v>
      </c>
      <c r="AF1315">
        <v>0</v>
      </c>
      <c r="AG1315">
        <v>0</v>
      </c>
      <c r="AH1315">
        <v>82</v>
      </c>
    </row>
    <row r="1316" spans="1:34" x14ac:dyDescent="0.25">
      <c r="A1316" t="str">
        <f t="shared" si="100"/>
        <v>SEGU59511108516295000</v>
      </c>
      <c r="B1316" t="s">
        <v>779</v>
      </c>
      <c r="C1316" s="22">
        <v>8516295000</v>
      </c>
      <c r="D1316" s="20">
        <v>43731</v>
      </c>
      <c r="E1316" t="s">
        <v>1046</v>
      </c>
      <c r="F1316">
        <v>100</v>
      </c>
      <c r="G1316" t="s">
        <v>1047</v>
      </c>
      <c r="H1316">
        <v>12302</v>
      </c>
      <c r="I1316">
        <v>13660</v>
      </c>
      <c r="J1316">
        <v>0</v>
      </c>
      <c r="K1316">
        <v>903.75</v>
      </c>
      <c r="L1316" t="s">
        <v>1048</v>
      </c>
      <c r="M1316">
        <f t="shared" si="101"/>
        <v>13205.75</v>
      </c>
      <c r="N1316" s="25">
        <f t="shared" si="102"/>
        <v>2.6655055562917669</v>
      </c>
      <c r="O1316" s="19">
        <f t="shared" si="103"/>
        <v>2.7</v>
      </c>
      <c r="P1316">
        <v>247</v>
      </c>
      <c r="Q1316">
        <v>0</v>
      </c>
      <c r="R1316">
        <v>0</v>
      </c>
      <c r="S1316">
        <v>300</v>
      </c>
      <c r="T1316">
        <v>0.83</v>
      </c>
      <c r="U1316" t="s">
        <v>1056</v>
      </c>
      <c r="V1316" t="s">
        <v>1057</v>
      </c>
      <c r="W1316" t="s">
        <v>1051</v>
      </c>
      <c r="X1316" t="s">
        <v>1052</v>
      </c>
      <c r="Y1316">
        <v>352</v>
      </c>
      <c r="Z1316">
        <v>0</v>
      </c>
      <c r="AA1316">
        <v>0</v>
      </c>
      <c r="AB1316">
        <f t="shared" si="104"/>
        <v>352</v>
      </c>
      <c r="AC1316">
        <v>0</v>
      </c>
      <c r="AD1316">
        <v>2729</v>
      </c>
      <c r="AE1316">
        <v>0</v>
      </c>
      <c r="AF1316">
        <v>0</v>
      </c>
      <c r="AG1316">
        <v>0</v>
      </c>
      <c r="AH1316">
        <v>352</v>
      </c>
    </row>
    <row r="1317" spans="1:34" x14ac:dyDescent="0.25">
      <c r="A1317" t="str">
        <f t="shared" si="100"/>
        <v>SEGU64751319405209100</v>
      </c>
      <c r="B1317" t="s">
        <v>780</v>
      </c>
      <c r="C1317" s="22">
        <v>9405209100</v>
      </c>
      <c r="D1317" s="20">
        <v>43733</v>
      </c>
      <c r="E1317" t="s">
        <v>1046</v>
      </c>
      <c r="F1317">
        <v>100</v>
      </c>
      <c r="G1317" t="s">
        <v>1047</v>
      </c>
      <c r="H1317">
        <v>20464</v>
      </c>
      <c r="I1317">
        <v>22722.82</v>
      </c>
      <c r="J1317">
        <v>0</v>
      </c>
      <c r="K1317">
        <v>1164.58</v>
      </c>
      <c r="L1317" t="s">
        <v>1048</v>
      </c>
      <c r="M1317">
        <f t="shared" si="101"/>
        <v>21628.58</v>
      </c>
      <c r="N1317" s="25">
        <f t="shared" si="102"/>
        <v>2.6492723979105421</v>
      </c>
      <c r="O1317" s="19">
        <f t="shared" si="103"/>
        <v>2.7</v>
      </c>
      <c r="P1317">
        <v>455</v>
      </c>
      <c r="Q1317">
        <v>0</v>
      </c>
      <c r="R1317">
        <v>0</v>
      </c>
      <c r="S1317">
        <v>700</v>
      </c>
      <c r="T1317">
        <v>1.75</v>
      </c>
      <c r="U1317" t="s">
        <v>1049</v>
      </c>
      <c r="V1317" t="s">
        <v>1050</v>
      </c>
      <c r="W1317" t="s">
        <v>1051</v>
      </c>
      <c r="X1317" t="s">
        <v>1052</v>
      </c>
      <c r="Y1317">
        <v>573</v>
      </c>
      <c r="Z1317">
        <v>0</v>
      </c>
      <c r="AA1317">
        <v>0</v>
      </c>
      <c r="AB1317">
        <f t="shared" si="104"/>
        <v>573</v>
      </c>
      <c r="AC1317">
        <v>0</v>
      </c>
      <c r="AD1317">
        <v>4450</v>
      </c>
      <c r="AE1317">
        <v>0</v>
      </c>
      <c r="AF1317">
        <v>0</v>
      </c>
      <c r="AG1317">
        <v>0</v>
      </c>
      <c r="AH1317">
        <v>573</v>
      </c>
    </row>
    <row r="1318" spans="1:34" x14ac:dyDescent="0.25">
      <c r="A1318" t="str">
        <f t="shared" si="100"/>
        <v>SEGU64751319405105000</v>
      </c>
      <c r="B1318" t="s">
        <v>780</v>
      </c>
      <c r="C1318" s="22">
        <v>9405105000</v>
      </c>
      <c r="D1318" s="20">
        <v>43733</v>
      </c>
      <c r="E1318" t="s">
        <v>1046</v>
      </c>
      <c r="F1318">
        <v>100</v>
      </c>
      <c r="G1318" t="s">
        <v>1047</v>
      </c>
      <c r="H1318">
        <v>3120</v>
      </c>
      <c r="I1318">
        <v>3465</v>
      </c>
      <c r="J1318">
        <v>0</v>
      </c>
      <c r="K1318">
        <v>1164.58</v>
      </c>
      <c r="L1318" t="s">
        <v>1048</v>
      </c>
      <c r="M1318">
        <f t="shared" si="101"/>
        <v>4284.58</v>
      </c>
      <c r="N1318" s="25">
        <f t="shared" si="102"/>
        <v>2.8007412628542356</v>
      </c>
      <c r="O1318" s="19">
        <f t="shared" si="103"/>
        <v>2.9</v>
      </c>
      <c r="P1318">
        <v>69</v>
      </c>
      <c r="Q1318">
        <v>0</v>
      </c>
      <c r="R1318">
        <v>0</v>
      </c>
      <c r="S1318">
        <v>700</v>
      </c>
      <c r="T1318">
        <v>1.75</v>
      </c>
      <c r="U1318" t="s">
        <v>1049</v>
      </c>
      <c r="V1318" t="s">
        <v>1050</v>
      </c>
      <c r="W1318" t="s">
        <v>1051</v>
      </c>
      <c r="X1318" t="s">
        <v>1052</v>
      </c>
      <c r="Y1318">
        <v>120</v>
      </c>
      <c r="Z1318">
        <v>0</v>
      </c>
      <c r="AA1318">
        <v>0</v>
      </c>
      <c r="AB1318">
        <f t="shared" si="104"/>
        <v>120</v>
      </c>
      <c r="AC1318">
        <v>0</v>
      </c>
      <c r="AD1318">
        <v>685</v>
      </c>
      <c r="AE1318">
        <v>0</v>
      </c>
      <c r="AF1318">
        <v>0</v>
      </c>
      <c r="AG1318">
        <v>0</v>
      </c>
      <c r="AH1318">
        <v>120</v>
      </c>
    </row>
    <row r="1319" spans="1:34" x14ac:dyDescent="0.25">
      <c r="A1319" t="str">
        <f t="shared" si="100"/>
        <v>SEGU64751319405109190</v>
      </c>
      <c r="B1319" t="s">
        <v>780</v>
      </c>
      <c r="C1319" s="22">
        <v>9405109190</v>
      </c>
      <c r="D1319" s="20">
        <v>43733</v>
      </c>
      <c r="E1319" t="s">
        <v>1046</v>
      </c>
      <c r="F1319">
        <v>100</v>
      </c>
      <c r="G1319" t="s">
        <v>1047</v>
      </c>
      <c r="H1319">
        <v>7902</v>
      </c>
      <c r="I1319">
        <v>8774.6</v>
      </c>
      <c r="J1319">
        <v>0</v>
      </c>
      <c r="K1319">
        <v>1164.58</v>
      </c>
      <c r="L1319" t="s">
        <v>1048</v>
      </c>
      <c r="M1319">
        <f t="shared" si="101"/>
        <v>9066.58</v>
      </c>
      <c r="N1319" s="25">
        <f t="shared" si="102"/>
        <v>2.437523299855072</v>
      </c>
      <c r="O1319" s="19">
        <f t="shared" si="103"/>
        <v>2.5</v>
      </c>
      <c r="P1319">
        <v>176</v>
      </c>
      <c r="Q1319">
        <v>0</v>
      </c>
      <c r="R1319">
        <v>0</v>
      </c>
      <c r="S1319">
        <v>700</v>
      </c>
      <c r="T1319">
        <v>1.75</v>
      </c>
      <c r="U1319" t="s">
        <v>1049</v>
      </c>
      <c r="V1319" t="s">
        <v>1050</v>
      </c>
      <c r="W1319" t="s">
        <v>1051</v>
      </c>
      <c r="X1319" t="s">
        <v>1052</v>
      </c>
      <c r="Y1319">
        <v>221</v>
      </c>
      <c r="Z1319">
        <v>0</v>
      </c>
      <c r="AA1319">
        <v>0</v>
      </c>
      <c r="AB1319">
        <f t="shared" si="104"/>
        <v>221</v>
      </c>
      <c r="AC1319">
        <v>0</v>
      </c>
      <c r="AD1319">
        <v>1718</v>
      </c>
      <c r="AE1319">
        <v>0</v>
      </c>
      <c r="AF1319">
        <v>0</v>
      </c>
      <c r="AG1319">
        <v>0</v>
      </c>
      <c r="AH1319">
        <v>221</v>
      </c>
    </row>
    <row r="1320" spans="1:34" x14ac:dyDescent="0.25">
      <c r="A1320" t="str">
        <f t="shared" si="100"/>
        <v>SUDU13860528509800000</v>
      </c>
      <c r="B1320" t="s">
        <v>789</v>
      </c>
      <c r="C1320" s="22">
        <v>8509800000</v>
      </c>
      <c r="D1320" s="20">
        <v>43737</v>
      </c>
      <c r="E1320" t="s">
        <v>1046</v>
      </c>
      <c r="F1320">
        <v>100</v>
      </c>
      <c r="G1320" t="s">
        <v>1047</v>
      </c>
      <c r="H1320">
        <v>32448</v>
      </c>
      <c r="I1320">
        <v>36030</v>
      </c>
      <c r="J1320">
        <v>0</v>
      </c>
      <c r="K1320">
        <v>516.62</v>
      </c>
      <c r="L1320" t="s">
        <v>1048</v>
      </c>
      <c r="M1320">
        <f t="shared" si="101"/>
        <v>32964.620000000003</v>
      </c>
      <c r="N1320" s="25">
        <f t="shared" si="102"/>
        <v>2.1993276427879342</v>
      </c>
      <c r="O1320" s="19">
        <f t="shared" si="103"/>
        <v>2.2000000000000002</v>
      </c>
      <c r="P1320">
        <v>950</v>
      </c>
      <c r="Q1320">
        <v>0</v>
      </c>
      <c r="R1320">
        <v>0</v>
      </c>
      <c r="S1320">
        <v>950</v>
      </c>
      <c r="T1320">
        <v>1.8</v>
      </c>
      <c r="U1320" t="s">
        <v>1058</v>
      </c>
      <c r="V1320" t="s">
        <v>1059</v>
      </c>
      <c r="W1320" t="s">
        <v>1051</v>
      </c>
      <c r="X1320" t="s">
        <v>1052</v>
      </c>
      <c r="Y1320">
        <v>725</v>
      </c>
      <c r="Z1320">
        <v>0</v>
      </c>
      <c r="AA1320">
        <v>0</v>
      </c>
      <c r="AB1320">
        <f t="shared" si="104"/>
        <v>725</v>
      </c>
      <c r="AC1320">
        <v>0</v>
      </c>
      <c r="AD1320">
        <v>6928</v>
      </c>
      <c r="AE1320">
        <v>8</v>
      </c>
      <c r="AF1320">
        <v>0</v>
      </c>
      <c r="AG1320">
        <v>0</v>
      </c>
      <c r="AH1320">
        <v>733</v>
      </c>
    </row>
    <row r="1321" spans="1:34" x14ac:dyDescent="0.25">
      <c r="A1321" t="str">
        <f t="shared" si="100"/>
        <v>TCLU18853389405205000</v>
      </c>
      <c r="B1321" t="s">
        <v>825</v>
      </c>
      <c r="C1321" s="22">
        <v>9405205000</v>
      </c>
      <c r="D1321" s="20">
        <v>43733</v>
      </c>
      <c r="E1321" t="s">
        <v>1046</v>
      </c>
      <c r="F1321">
        <v>100</v>
      </c>
      <c r="G1321" t="s">
        <v>1047</v>
      </c>
      <c r="H1321">
        <v>3952</v>
      </c>
      <c r="I1321">
        <v>4388.3999999999996</v>
      </c>
      <c r="J1321">
        <v>0</v>
      </c>
      <c r="K1321">
        <v>1164.57</v>
      </c>
      <c r="L1321" t="s">
        <v>1048</v>
      </c>
      <c r="M1321">
        <f t="shared" si="101"/>
        <v>5116.57</v>
      </c>
      <c r="N1321" s="25">
        <f t="shared" si="102"/>
        <v>2.9707401638206847</v>
      </c>
      <c r="O1321" s="19">
        <f t="shared" si="103"/>
        <v>3</v>
      </c>
      <c r="P1321">
        <v>88</v>
      </c>
      <c r="Q1321">
        <v>0</v>
      </c>
      <c r="R1321">
        <v>0</v>
      </c>
      <c r="S1321">
        <v>700</v>
      </c>
      <c r="T1321">
        <v>1.74</v>
      </c>
      <c r="U1321" t="s">
        <v>1049</v>
      </c>
      <c r="V1321" t="s">
        <v>1050</v>
      </c>
      <c r="W1321" t="s">
        <v>1051</v>
      </c>
      <c r="X1321" t="s">
        <v>1052</v>
      </c>
      <c r="Y1321">
        <v>152</v>
      </c>
      <c r="Z1321">
        <v>0</v>
      </c>
      <c r="AA1321">
        <v>0</v>
      </c>
      <c r="AB1321">
        <f t="shared" si="104"/>
        <v>152</v>
      </c>
      <c r="AC1321">
        <v>0</v>
      </c>
      <c r="AD1321">
        <v>868</v>
      </c>
      <c r="AE1321">
        <v>0</v>
      </c>
      <c r="AF1321">
        <v>0</v>
      </c>
      <c r="AG1321">
        <v>0</v>
      </c>
      <c r="AH1321">
        <v>152</v>
      </c>
    </row>
    <row r="1322" spans="1:34" x14ac:dyDescent="0.25">
      <c r="A1322" t="str">
        <f t="shared" si="100"/>
        <v>TCLU18853389405109890</v>
      </c>
      <c r="B1322" t="s">
        <v>825</v>
      </c>
      <c r="C1322" s="22">
        <v>9405109890</v>
      </c>
      <c r="D1322" s="20">
        <v>43733</v>
      </c>
      <c r="E1322" t="s">
        <v>1046</v>
      </c>
      <c r="F1322">
        <v>100</v>
      </c>
      <c r="G1322" t="s">
        <v>1047</v>
      </c>
      <c r="H1322">
        <v>2758</v>
      </c>
      <c r="I1322">
        <v>3062.4</v>
      </c>
      <c r="J1322">
        <v>0</v>
      </c>
      <c r="K1322">
        <v>1164.57</v>
      </c>
      <c r="L1322" t="s">
        <v>1048</v>
      </c>
      <c r="M1322">
        <f t="shared" si="101"/>
        <v>3922.5699999999997</v>
      </c>
      <c r="N1322" s="25">
        <f t="shared" si="102"/>
        <v>1.9629987482696294</v>
      </c>
      <c r="O1322" s="19">
        <f t="shared" si="103"/>
        <v>2</v>
      </c>
      <c r="P1322">
        <v>62</v>
      </c>
      <c r="Q1322">
        <v>0</v>
      </c>
      <c r="R1322">
        <v>0</v>
      </c>
      <c r="S1322">
        <v>700</v>
      </c>
      <c r="T1322">
        <v>1.74</v>
      </c>
      <c r="U1322" t="s">
        <v>1049</v>
      </c>
      <c r="V1322" t="s">
        <v>1050</v>
      </c>
      <c r="W1322" t="s">
        <v>1051</v>
      </c>
      <c r="X1322" t="s">
        <v>1052</v>
      </c>
      <c r="Y1322">
        <v>77</v>
      </c>
      <c r="Z1322">
        <v>0</v>
      </c>
      <c r="AA1322">
        <v>0</v>
      </c>
      <c r="AB1322">
        <f t="shared" si="104"/>
        <v>77</v>
      </c>
      <c r="AC1322">
        <v>0</v>
      </c>
      <c r="AD1322">
        <v>600</v>
      </c>
      <c r="AE1322">
        <v>0</v>
      </c>
      <c r="AF1322">
        <v>0</v>
      </c>
      <c r="AG1322">
        <v>0</v>
      </c>
      <c r="AH1322">
        <v>77</v>
      </c>
    </row>
    <row r="1323" spans="1:34" x14ac:dyDescent="0.25">
      <c r="A1323" t="str">
        <f t="shared" si="100"/>
        <v>TCLU18853389405209100</v>
      </c>
      <c r="B1323" t="s">
        <v>825</v>
      </c>
      <c r="C1323" s="22">
        <v>9405209100</v>
      </c>
      <c r="D1323" s="20">
        <v>43733</v>
      </c>
      <c r="E1323" t="s">
        <v>1046</v>
      </c>
      <c r="F1323">
        <v>100</v>
      </c>
      <c r="G1323" t="s">
        <v>1047</v>
      </c>
      <c r="H1323">
        <v>21400</v>
      </c>
      <c r="I1323">
        <v>23762.16</v>
      </c>
      <c r="J1323">
        <v>0</v>
      </c>
      <c r="K1323">
        <v>1164.57</v>
      </c>
      <c r="L1323" t="s">
        <v>1048</v>
      </c>
      <c r="M1323">
        <f t="shared" si="101"/>
        <v>22564.57</v>
      </c>
      <c r="N1323" s="25">
        <f t="shared" si="102"/>
        <v>2.6546040983719168</v>
      </c>
      <c r="O1323" s="19">
        <f t="shared" si="103"/>
        <v>2.7</v>
      </c>
      <c r="P1323">
        <v>477</v>
      </c>
      <c r="Q1323">
        <v>0</v>
      </c>
      <c r="R1323">
        <v>0</v>
      </c>
      <c r="S1323">
        <v>700</v>
      </c>
      <c r="T1323">
        <v>1.74</v>
      </c>
      <c r="U1323" t="s">
        <v>1049</v>
      </c>
      <c r="V1323" t="s">
        <v>1050</v>
      </c>
      <c r="W1323" t="s">
        <v>1051</v>
      </c>
      <c r="X1323" t="s">
        <v>1052</v>
      </c>
      <c r="Y1323">
        <v>599</v>
      </c>
      <c r="Z1323">
        <v>0</v>
      </c>
      <c r="AA1323">
        <v>0</v>
      </c>
      <c r="AB1323">
        <f t="shared" si="104"/>
        <v>599</v>
      </c>
      <c r="AC1323">
        <v>0</v>
      </c>
      <c r="AD1323">
        <v>4654</v>
      </c>
      <c r="AE1323">
        <v>0</v>
      </c>
      <c r="AF1323">
        <v>0</v>
      </c>
      <c r="AG1323">
        <v>0</v>
      </c>
      <c r="AH1323">
        <v>599</v>
      </c>
    </row>
    <row r="1324" spans="1:34" x14ac:dyDescent="0.25">
      <c r="A1324" t="str">
        <f t="shared" si="100"/>
        <v>TCLU18853389405109190</v>
      </c>
      <c r="B1324" t="s">
        <v>825</v>
      </c>
      <c r="C1324" s="22">
        <v>9405109190</v>
      </c>
      <c r="D1324" s="20">
        <v>43733</v>
      </c>
      <c r="E1324" t="s">
        <v>1046</v>
      </c>
      <c r="F1324">
        <v>100</v>
      </c>
      <c r="G1324" t="s">
        <v>1047</v>
      </c>
      <c r="H1324">
        <v>562</v>
      </c>
      <c r="I1324">
        <v>624</v>
      </c>
      <c r="J1324">
        <v>0</v>
      </c>
      <c r="K1324">
        <v>1164.57</v>
      </c>
      <c r="L1324" t="s">
        <v>1048</v>
      </c>
      <c r="M1324">
        <f t="shared" si="101"/>
        <v>1726.57</v>
      </c>
      <c r="N1324" s="25">
        <f t="shared" si="102"/>
        <v>0.92669280712626767</v>
      </c>
      <c r="O1324" s="19">
        <f t="shared" si="103"/>
        <v>1</v>
      </c>
      <c r="P1324">
        <v>13</v>
      </c>
      <c r="Q1324">
        <v>0</v>
      </c>
      <c r="R1324">
        <v>0</v>
      </c>
      <c r="S1324">
        <v>700</v>
      </c>
      <c r="T1324">
        <v>1.74</v>
      </c>
      <c r="U1324" t="s">
        <v>1049</v>
      </c>
      <c r="V1324" t="s">
        <v>1050</v>
      </c>
      <c r="W1324" t="s">
        <v>1051</v>
      </c>
      <c r="X1324" t="s">
        <v>1052</v>
      </c>
      <c r="Y1324">
        <v>16</v>
      </c>
      <c r="Z1324">
        <v>0</v>
      </c>
      <c r="AA1324">
        <v>0</v>
      </c>
      <c r="AB1324">
        <f t="shared" si="104"/>
        <v>16</v>
      </c>
      <c r="AC1324">
        <v>0</v>
      </c>
      <c r="AD1324">
        <v>122</v>
      </c>
      <c r="AE1324">
        <v>0</v>
      </c>
      <c r="AF1324">
        <v>0</v>
      </c>
      <c r="AG1324">
        <v>0</v>
      </c>
      <c r="AH1324">
        <v>16</v>
      </c>
    </row>
    <row r="1325" spans="1:34" x14ac:dyDescent="0.25">
      <c r="A1325" t="str">
        <f t="shared" si="100"/>
        <v>TCLU18853389405204000</v>
      </c>
      <c r="B1325" t="s">
        <v>825</v>
      </c>
      <c r="C1325" s="22">
        <v>9405204000</v>
      </c>
      <c r="D1325" s="20">
        <v>43733</v>
      </c>
      <c r="E1325" t="s">
        <v>1046</v>
      </c>
      <c r="F1325">
        <v>100</v>
      </c>
      <c r="G1325" t="s">
        <v>1047</v>
      </c>
      <c r="H1325">
        <v>2702</v>
      </c>
      <c r="I1325">
        <v>3000</v>
      </c>
      <c r="J1325">
        <v>0</v>
      </c>
      <c r="K1325">
        <v>1164.57</v>
      </c>
      <c r="L1325" t="s">
        <v>1048</v>
      </c>
      <c r="M1325">
        <f t="shared" si="101"/>
        <v>3866.5699999999997</v>
      </c>
      <c r="N1325" s="25">
        <f t="shared" si="102"/>
        <v>3.4138784504095363</v>
      </c>
      <c r="O1325" s="19">
        <f t="shared" si="103"/>
        <v>3.5</v>
      </c>
      <c r="P1325">
        <v>60</v>
      </c>
      <c r="Q1325">
        <v>0</v>
      </c>
      <c r="R1325">
        <v>0</v>
      </c>
      <c r="S1325">
        <v>700</v>
      </c>
      <c r="T1325">
        <v>1.74</v>
      </c>
      <c r="U1325" t="s">
        <v>1049</v>
      </c>
      <c r="V1325" t="s">
        <v>1050</v>
      </c>
      <c r="W1325" t="s">
        <v>1051</v>
      </c>
      <c r="X1325" t="s">
        <v>1052</v>
      </c>
      <c r="Y1325">
        <v>132</v>
      </c>
      <c r="Z1325">
        <v>0</v>
      </c>
      <c r="AA1325">
        <v>0</v>
      </c>
      <c r="AB1325">
        <f t="shared" si="104"/>
        <v>132</v>
      </c>
      <c r="AC1325">
        <v>0</v>
      </c>
      <c r="AD1325">
        <v>599</v>
      </c>
      <c r="AE1325">
        <v>0</v>
      </c>
      <c r="AF1325">
        <v>0</v>
      </c>
      <c r="AG1325">
        <v>0</v>
      </c>
      <c r="AH1325">
        <v>132</v>
      </c>
    </row>
    <row r="1326" spans="1:34" x14ac:dyDescent="0.25">
      <c r="A1326" t="str">
        <f t="shared" si="100"/>
        <v>TCLU27006295705008099</v>
      </c>
      <c r="B1326" t="s">
        <v>826</v>
      </c>
      <c r="C1326" s="22">
        <v>5705008099</v>
      </c>
      <c r="D1326" s="20">
        <v>43725</v>
      </c>
      <c r="E1326" t="s">
        <v>1069</v>
      </c>
      <c r="F1326">
        <v>100</v>
      </c>
      <c r="G1326" t="s">
        <v>1047</v>
      </c>
      <c r="H1326">
        <v>15685</v>
      </c>
      <c r="I1326">
        <v>17417.16</v>
      </c>
      <c r="J1326">
        <v>870.86</v>
      </c>
      <c r="K1326">
        <v>633.78</v>
      </c>
      <c r="L1326" t="s">
        <v>1048</v>
      </c>
      <c r="M1326">
        <f t="shared" si="101"/>
        <v>16318.78</v>
      </c>
      <c r="N1326" s="25">
        <f t="shared" si="102"/>
        <v>8.0030492475540456</v>
      </c>
      <c r="O1326" s="19">
        <f t="shared" si="103"/>
        <v>8.1</v>
      </c>
      <c r="P1326">
        <v>300</v>
      </c>
      <c r="Q1326">
        <v>0</v>
      </c>
      <c r="R1326">
        <v>0</v>
      </c>
      <c r="S1326">
        <v>300</v>
      </c>
      <c r="T1326">
        <v>0.87</v>
      </c>
      <c r="U1326" t="s">
        <v>1056</v>
      </c>
      <c r="V1326" t="s">
        <v>1057</v>
      </c>
      <c r="W1326" t="s">
        <v>1051</v>
      </c>
      <c r="X1326" t="s">
        <v>1052</v>
      </c>
      <c r="Y1326">
        <v>1306</v>
      </c>
      <c r="Z1326">
        <v>0</v>
      </c>
      <c r="AA1326">
        <v>0</v>
      </c>
      <c r="AB1326">
        <f t="shared" si="104"/>
        <v>1306</v>
      </c>
      <c r="AC1326">
        <v>0</v>
      </c>
      <c r="AD1326">
        <v>3742</v>
      </c>
      <c r="AE1326">
        <v>10</v>
      </c>
      <c r="AF1326">
        <v>0</v>
      </c>
      <c r="AG1326">
        <v>0</v>
      </c>
      <c r="AH1326">
        <v>1316</v>
      </c>
    </row>
    <row r="1327" spans="1:34" x14ac:dyDescent="0.25">
      <c r="A1327" t="str">
        <f t="shared" si="100"/>
        <v>TCNU22418679405104090</v>
      </c>
      <c r="B1327" t="s">
        <v>870</v>
      </c>
      <c r="C1327" s="22">
        <v>9405104090</v>
      </c>
      <c r="D1327" s="20">
        <v>43733</v>
      </c>
      <c r="E1327" t="s">
        <v>1046</v>
      </c>
      <c r="F1327">
        <v>100</v>
      </c>
      <c r="G1327" t="s">
        <v>1047</v>
      </c>
      <c r="H1327">
        <v>56383</v>
      </c>
      <c r="I1327">
        <v>62607.6</v>
      </c>
      <c r="J1327">
        <v>0</v>
      </c>
      <c r="K1327">
        <v>987.82</v>
      </c>
      <c r="L1327" t="s">
        <v>1048</v>
      </c>
      <c r="M1327">
        <f t="shared" si="101"/>
        <v>57370.82</v>
      </c>
      <c r="N1327" s="25">
        <f t="shared" si="102"/>
        <v>4.6992530349052011</v>
      </c>
      <c r="O1327" s="19">
        <f t="shared" si="103"/>
        <v>4.6999999999999993</v>
      </c>
      <c r="P1327">
        <v>700</v>
      </c>
      <c r="Q1327">
        <v>0</v>
      </c>
      <c r="R1327">
        <v>0</v>
      </c>
      <c r="S1327">
        <v>700</v>
      </c>
      <c r="T1327">
        <v>3.13</v>
      </c>
      <c r="U1327" t="s">
        <v>1049</v>
      </c>
      <c r="V1327" t="s">
        <v>1050</v>
      </c>
      <c r="W1327" t="s">
        <v>1051</v>
      </c>
      <c r="X1327" t="s">
        <v>1052</v>
      </c>
      <c r="Y1327">
        <v>2696</v>
      </c>
      <c r="Z1327">
        <v>0</v>
      </c>
      <c r="AA1327">
        <v>0</v>
      </c>
      <c r="AB1327">
        <f t="shared" si="104"/>
        <v>2696</v>
      </c>
      <c r="AC1327">
        <v>0</v>
      </c>
      <c r="AD1327">
        <v>12153</v>
      </c>
      <c r="AE1327">
        <v>0</v>
      </c>
      <c r="AF1327">
        <v>0</v>
      </c>
      <c r="AG1327">
        <v>0</v>
      </c>
      <c r="AH1327">
        <v>2696</v>
      </c>
    </row>
    <row r="1328" spans="1:34" x14ac:dyDescent="0.25">
      <c r="A1328" t="str">
        <f t="shared" si="100"/>
        <v>TEMU33079953918109090</v>
      </c>
      <c r="B1328" t="s">
        <v>892</v>
      </c>
      <c r="C1328" s="22">
        <v>3918109090</v>
      </c>
      <c r="D1328" s="20">
        <v>43738</v>
      </c>
      <c r="E1328" t="s">
        <v>1046</v>
      </c>
      <c r="F1328">
        <v>100</v>
      </c>
      <c r="G1328" t="s">
        <v>1047</v>
      </c>
      <c r="H1328">
        <v>19812</v>
      </c>
      <c r="I1328">
        <v>21999.360000000001</v>
      </c>
      <c r="J1328">
        <v>0</v>
      </c>
      <c r="K1328">
        <v>592.99</v>
      </c>
      <c r="L1328" t="s">
        <v>1048</v>
      </c>
      <c r="M1328">
        <f t="shared" si="101"/>
        <v>20404.990000000002</v>
      </c>
      <c r="N1328" s="25">
        <f t="shared" si="102"/>
        <v>6.4984104378389791</v>
      </c>
      <c r="O1328" s="19">
        <f t="shared" si="103"/>
        <v>6.5</v>
      </c>
      <c r="P1328">
        <v>300</v>
      </c>
      <c r="Q1328">
        <v>0</v>
      </c>
      <c r="R1328">
        <v>0</v>
      </c>
      <c r="S1328">
        <v>300</v>
      </c>
      <c r="T1328">
        <v>1.1000000000000001</v>
      </c>
      <c r="U1328" t="s">
        <v>1056</v>
      </c>
      <c r="V1328" t="s">
        <v>1057</v>
      </c>
      <c r="W1328" t="s">
        <v>1051</v>
      </c>
      <c r="X1328" t="s">
        <v>1052</v>
      </c>
      <c r="Y1328">
        <v>1326</v>
      </c>
      <c r="Z1328">
        <v>0</v>
      </c>
      <c r="AA1328">
        <v>0</v>
      </c>
      <c r="AB1328">
        <f t="shared" si="104"/>
        <v>1326</v>
      </c>
      <c r="AC1328">
        <v>0</v>
      </c>
      <c r="AD1328">
        <v>4406</v>
      </c>
      <c r="AE1328">
        <v>23</v>
      </c>
      <c r="AF1328">
        <v>0</v>
      </c>
      <c r="AG1328">
        <v>0</v>
      </c>
      <c r="AH1328">
        <v>1349</v>
      </c>
    </row>
    <row r="1329" spans="1:34" x14ac:dyDescent="0.25">
      <c r="A1329" t="str">
        <f t="shared" si="100"/>
        <v>TGHU17958873918109090</v>
      </c>
      <c r="B1329" t="s">
        <v>907</v>
      </c>
      <c r="C1329" s="22">
        <v>3918109090</v>
      </c>
      <c r="D1329" s="20">
        <v>43738</v>
      </c>
      <c r="E1329" t="s">
        <v>1046</v>
      </c>
      <c r="F1329">
        <v>100</v>
      </c>
      <c r="G1329" t="s">
        <v>1047</v>
      </c>
      <c r="H1329">
        <v>19812</v>
      </c>
      <c r="I1329">
        <v>21999.360000000001</v>
      </c>
      <c r="J1329">
        <v>0</v>
      </c>
      <c r="K1329">
        <v>592.99</v>
      </c>
      <c r="L1329" t="s">
        <v>1048</v>
      </c>
      <c r="M1329">
        <f t="shared" si="101"/>
        <v>20404.990000000002</v>
      </c>
      <c r="N1329" s="25">
        <f t="shared" si="102"/>
        <v>6.4984104378389791</v>
      </c>
      <c r="O1329" s="19">
        <f t="shared" si="103"/>
        <v>6.5</v>
      </c>
      <c r="P1329">
        <v>300</v>
      </c>
      <c r="Q1329">
        <v>0</v>
      </c>
      <c r="R1329">
        <v>0</v>
      </c>
      <c r="S1329">
        <v>300</v>
      </c>
      <c r="T1329">
        <v>1.1000000000000001</v>
      </c>
      <c r="U1329" t="s">
        <v>1056</v>
      </c>
      <c r="V1329" t="s">
        <v>1057</v>
      </c>
      <c r="W1329" t="s">
        <v>1051</v>
      </c>
      <c r="X1329" t="s">
        <v>1052</v>
      </c>
      <c r="Y1329">
        <v>1326</v>
      </c>
      <c r="Z1329">
        <v>0</v>
      </c>
      <c r="AA1329">
        <v>0</v>
      </c>
      <c r="AB1329">
        <f t="shared" si="104"/>
        <v>1326</v>
      </c>
      <c r="AC1329">
        <v>0</v>
      </c>
      <c r="AD1329">
        <v>4406</v>
      </c>
      <c r="AE1329">
        <v>22</v>
      </c>
      <c r="AF1329">
        <v>0</v>
      </c>
      <c r="AG1329">
        <v>0</v>
      </c>
      <c r="AH1329">
        <v>1348</v>
      </c>
    </row>
    <row r="1330" spans="1:34" x14ac:dyDescent="0.25">
      <c r="A1330" t="str">
        <f t="shared" si="100"/>
        <v>TGHU88537959405104090</v>
      </c>
      <c r="B1330" t="s">
        <v>918</v>
      </c>
      <c r="C1330" s="22">
        <v>9405104090</v>
      </c>
      <c r="D1330" s="20">
        <v>43733</v>
      </c>
      <c r="E1330" t="s">
        <v>1046</v>
      </c>
      <c r="F1330">
        <v>100</v>
      </c>
      <c r="G1330" t="s">
        <v>1047</v>
      </c>
      <c r="H1330">
        <v>47022</v>
      </c>
      <c r="I1330">
        <v>52212.68</v>
      </c>
      <c r="J1330">
        <v>0</v>
      </c>
      <c r="K1330">
        <v>987.35</v>
      </c>
      <c r="L1330" t="s">
        <v>1048</v>
      </c>
      <c r="M1330">
        <f t="shared" si="101"/>
        <v>48009.35</v>
      </c>
      <c r="N1330" s="25">
        <f t="shared" si="102"/>
        <v>4.6990846574677638</v>
      </c>
      <c r="O1330" s="19">
        <f t="shared" si="103"/>
        <v>4.6999999999999993</v>
      </c>
      <c r="P1330">
        <v>700</v>
      </c>
      <c r="Q1330">
        <v>0</v>
      </c>
      <c r="R1330">
        <v>0</v>
      </c>
      <c r="S1330">
        <v>700</v>
      </c>
      <c r="T1330">
        <v>2.61</v>
      </c>
      <c r="U1330" t="s">
        <v>1049</v>
      </c>
      <c r="V1330" t="s">
        <v>1050</v>
      </c>
      <c r="W1330" t="s">
        <v>1051</v>
      </c>
      <c r="X1330" t="s">
        <v>1052</v>
      </c>
      <c r="Y1330">
        <v>2256</v>
      </c>
      <c r="Z1330">
        <v>0</v>
      </c>
      <c r="AA1330">
        <v>0</v>
      </c>
      <c r="AB1330">
        <f t="shared" si="104"/>
        <v>2256</v>
      </c>
      <c r="AC1330">
        <v>0</v>
      </c>
      <c r="AD1330">
        <v>10193</v>
      </c>
      <c r="AE1330">
        <v>0</v>
      </c>
      <c r="AF1330">
        <v>0</v>
      </c>
      <c r="AG1330">
        <v>0</v>
      </c>
      <c r="AH1330">
        <v>2256</v>
      </c>
    </row>
    <row r="1331" spans="1:34" x14ac:dyDescent="0.25">
      <c r="A1331" t="str">
        <f t="shared" si="100"/>
        <v>TRLU94288677009920000</v>
      </c>
      <c r="B1331" t="s">
        <v>957</v>
      </c>
      <c r="C1331" s="22">
        <v>7009920000</v>
      </c>
      <c r="D1331" s="20">
        <v>43733</v>
      </c>
      <c r="E1331" t="s">
        <v>1046</v>
      </c>
      <c r="F1331">
        <v>100</v>
      </c>
      <c r="G1331" t="s">
        <v>1055</v>
      </c>
      <c r="H1331">
        <v>29649</v>
      </c>
      <c r="I1331">
        <v>232563.99</v>
      </c>
      <c r="J1331">
        <v>0</v>
      </c>
      <c r="K1331">
        <v>1164.48</v>
      </c>
      <c r="L1331" t="s">
        <v>1048</v>
      </c>
      <c r="M1331">
        <f t="shared" si="101"/>
        <v>30813.48</v>
      </c>
      <c r="N1331" s="25">
        <f t="shared" si="102"/>
        <v>4.0014954493942261</v>
      </c>
      <c r="O1331" s="19">
        <f t="shared" si="103"/>
        <v>4.0999999999999996</v>
      </c>
      <c r="P1331">
        <v>700</v>
      </c>
      <c r="Q1331">
        <v>0</v>
      </c>
      <c r="R1331">
        <v>0</v>
      </c>
      <c r="S1331">
        <v>700</v>
      </c>
      <c r="T1331">
        <v>11.63</v>
      </c>
      <c r="U1331" t="s">
        <v>1049</v>
      </c>
      <c r="V1331" t="s">
        <v>1050</v>
      </c>
      <c r="W1331" t="s">
        <v>1051</v>
      </c>
      <c r="X1331" t="s">
        <v>1052</v>
      </c>
      <c r="Y1331">
        <v>1233</v>
      </c>
      <c r="Z1331">
        <v>0</v>
      </c>
      <c r="AA1331">
        <v>0</v>
      </c>
      <c r="AB1331">
        <f t="shared" si="104"/>
        <v>1233</v>
      </c>
      <c r="AC1331">
        <v>0</v>
      </c>
      <c r="AD1331">
        <v>6549</v>
      </c>
      <c r="AE1331">
        <v>0</v>
      </c>
      <c r="AF1331">
        <v>0</v>
      </c>
      <c r="AG1331">
        <v>0</v>
      </c>
      <c r="AH1331">
        <v>1233</v>
      </c>
    </row>
    <row r="1332" spans="1:34" x14ac:dyDescent="0.25">
      <c r="A1332" t="str">
        <f t="shared" si="100"/>
        <v>UACU54735338516291000</v>
      </c>
      <c r="B1332" t="s">
        <v>979</v>
      </c>
      <c r="C1332" s="22">
        <v>8516291000</v>
      </c>
      <c r="D1332" s="20">
        <v>43738</v>
      </c>
      <c r="E1332" t="s">
        <v>1046</v>
      </c>
      <c r="F1332">
        <v>100</v>
      </c>
      <c r="G1332" t="s">
        <v>1047</v>
      </c>
      <c r="H1332">
        <v>19891</v>
      </c>
      <c r="I1332">
        <v>22087</v>
      </c>
      <c r="J1332">
        <v>0</v>
      </c>
      <c r="K1332">
        <v>914.15</v>
      </c>
      <c r="L1332" t="s">
        <v>1048</v>
      </c>
      <c r="M1332">
        <f t="shared" si="101"/>
        <v>20805.150000000001</v>
      </c>
      <c r="N1332" s="25">
        <f t="shared" si="102"/>
        <v>2.6820282478136419</v>
      </c>
      <c r="O1332" s="19">
        <f t="shared" si="103"/>
        <v>2.7</v>
      </c>
      <c r="P1332">
        <v>259</v>
      </c>
      <c r="Q1332">
        <v>0</v>
      </c>
      <c r="R1332">
        <v>0</v>
      </c>
      <c r="S1332">
        <v>300</v>
      </c>
      <c r="T1332">
        <v>1.28</v>
      </c>
      <c r="U1332" t="s">
        <v>1074</v>
      </c>
      <c r="V1332" t="s">
        <v>1057</v>
      </c>
      <c r="W1332" t="s">
        <v>1051</v>
      </c>
      <c r="X1332" t="s">
        <v>1052</v>
      </c>
      <c r="Y1332">
        <v>558</v>
      </c>
      <c r="Z1332">
        <v>0</v>
      </c>
      <c r="AA1332">
        <v>0</v>
      </c>
      <c r="AB1332">
        <f t="shared" si="104"/>
        <v>558</v>
      </c>
      <c r="AC1332">
        <v>0</v>
      </c>
      <c r="AD1332">
        <v>4300</v>
      </c>
      <c r="AE1332">
        <v>13</v>
      </c>
      <c r="AF1332">
        <v>0</v>
      </c>
      <c r="AG1332">
        <v>0</v>
      </c>
      <c r="AH1332">
        <v>571</v>
      </c>
    </row>
    <row r="1333" spans="1:34" x14ac:dyDescent="0.25">
      <c r="A1333" t="str">
        <f t="shared" si="100"/>
        <v>UACU54735338516295000</v>
      </c>
      <c r="B1333" t="s">
        <v>979</v>
      </c>
      <c r="C1333" s="22">
        <v>8516295000</v>
      </c>
      <c r="D1333" s="20">
        <v>43738</v>
      </c>
      <c r="E1333" t="s">
        <v>1046</v>
      </c>
      <c r="F1333">
        <v>100</v>
      </c>
      <c r="G1333" t="s">
        <v>1047</v>
      </c>
      <c r="H1333">
        <v>3127</v>
      </c>
      <c r="I1333">
        <v>3472</v>
      </c>
      <c r="J1333">
        <v>0</v>
      </c>
      <c r="K1333">
        <v>914.15</v>
      </c>
      <c r="L1333" t="s">
        <v>1048</v>
      </c>
      <c r="M1333">
        <f t="shared" si="101"/>
        <v>4041.15</v>
      </c>
      <c r="N1333" s="25">
        <f t="shared" si="102"/>
        <v>2.1775979609764544</v>
      </c>
      <c r="O1333" s="19">
        <f t="shared" si="103"/>
        <v>2.2000000000000002</v>
      </c>
      <c r="P1333">
        <v>41</v>
      </c>
      <c r="Q1333">
        <v>0</v>
      </c>
      <c r="R1333">
        <v>0</v>
      </c>
      <c r="S1333">
        <v>300</v>
      </c>
      <c r="T1333">
        <v>1.28</v>
      </c>
      <c r="U1333" t="s">
        <v>1074</v>
      </c>
      <c r="V1333" t="s">
        <v>1057</v>
      </c>
      <c r="W1333" t="s">
        <v>1051</v>
      </c>
      <c r="X1333" t="s">
        <v>1052</v>
      </c>
      <c r="Y1333">
        <v>88</v>
      </c>
      <c r="Z1333">
        <v>0</v>
      </c>
      <c r="AA1333">
        <v>0</v>
      </c>
      <c r="AB1333">
        <f t="shared" si="104"/>
        <v>88</v>
      </c>
      <c r="AC1333">
        <v>0</v>
      </c>
      <c r="AD1333">
        <v>676</v>
      </c>
      <c r="AE1333">
        <v>0</v>
      </c>
      <c r="AF1333">
        <v>0</v>
      </c>
      <c r="AG1333">
        <v>0</v>
      </c>
      <c r="AH1333">
        <v>88</v>
      </c>
    </row>
    <row r="1334" spans="1:34" x14ac:dyDescent="0.25">
      <c r="A1334" t="str">
        <f t="shared" si="100"/>
        <v>UETU54829888413608090</v>
      </c>
      <c r="B1334" t="s">
        <v>1004</v>
      </c>
      <c r="C1334" s="22">
        <v>8413608090</v>
      </c>
      <c r="D1334" s="20">
        <v>43738</v>
      </c>
      <c r="E1334" t="s">
        <v>1046</v>
      </c>
      <c r="F1334">
        <v>100</v>
      </c>
      <c r="G1334" t="s">
        <v>1047</v>
      </c>
      <c r="H1334">
        <v>39023</v>
      </c>
      <c r="I1334">
        <v>43331.6</v>
      </c>
      <c r="J1334">
        <v>0</v>
      </c>
      <c r="K1334">
        <v>914.95</v>
      </c>
      <c r="L1334" t="s">
        <v>1048</v>
      </c>
      <c r="M1334">
        <f t="shared" si="101"/>
        <v>39937.949999999997</v>
      </c>
      <c r="N1334" s="25">
        <f t="shared" si="102"/>
        <v>1.7001373380456435</v>
      </c>
      <c r="O1334" s="19">
        <f t="shared" si="103"/>
        <v>1.8</v>
      </c>
      <c r="P1334">
        <v>300</v>
      </c>
      <c r="Q1334">
        <v>0</v>
      </c>
      <c r="R1334">
        <v>0</v>
      </c>
      <c r="S1334">
        <v>300</v>
      </c>
      <c r="T1334">
        <v>2.17</v>
      </c>
      <c r="U1334" t="s">
        <v>1056</v>
      </c>
      <c r="V1334" t="s">
        <v>1057</v>
      </c>
      <c r="W1334" t="s">
        <v>1051</v>
      </c>
      <c r="X1334" t="s">
        <v>1052</v>
      </c>
      <c r="Y1334">
        <v>679</v>
      </c>
      <c r="Z1334">
        <v>0</v>
      </c>
      <c r="AA1334">
        <v>0</v>
      </c>
      <c r="AB1334">
        <f t="shared" si="104"/>
        <v>679</v>
      </c>
      <c r="AC1334">
        <v>0</v>
      </c>
      <c r="AD1334">
        <v>8183</v>
      </c>
      <c r="AE1334">
        <v>15</v>
      </c>
      <c r="AF1334">
        <v>0</v>
      </c>
      <c r="AG1334">
        <v>0</v>
      </c>
      <c r="AH1334">
        <v>694</v>
      </c>
    </row>
    <row r="1335" spans="1:34" x14ac:dyDescent="0.25">
      <c r="A1335" t="str">
        <f t="shared" si="100"/>
        <v>TGHU91493806910900000</v>
      </c>
      <c r="B1335" t="s">
        <v>920</v>
      </c>
      <c r="C1335" s="22">
        <v>6910900000</v>
      </c>
      <c r="D1335" s="20">
        <v>43724</v>
      </c>
      <c r="E1335" t="s">
        <v>1077</v>
      </c>
      <c r="F1335">
        <v>400</v>
      </c>
      <c r="G1335" t="s">
        <v>1048</v>
      </c>
      <c r="H1335">
        <v>18823</v>
      </c>
      <c r="I1335">
        <v>18823.2</v>
      </c>
      <c r="J1335">
        <v>0</v>
      </c>
      <c r="K1335">
        <v>851.94</v>
      </c>
      <c r="L1335" t="s">
        <v>1048</v>
      </c>
      <c r="M1335">
        <f t="shared" si="101"/>
        <v>19674.939999999999</v>
      </c>
      <c r="N1335" s="25">
        <f t="shared" si="102"/>
        <v>0</v>
      </c>
      <c r="O1335" s="19">
        <f t="shared" si="103"/>
        <v>0</v>
      </c>
      <c r="P1335">
        <v>700</v>
      </c>
      <c r="Q1335">
        <v>0</v>
      </c>
      <c r="R1335">
        <v>0</v>
      </c>
      <c r="S1335">
        <v>700</v>
      </c>
      <c r="T1335">
        <v>0.94</v>
      </c>
      <c r="U1335" t="s">
        <v>1049</v>
      </c>
      <c r="V1335" t="s">
        <v>1050</v>
      </c>
      <c r="W1335" t="s">
        <v>1051</v>
      </c>
      <c r="X1335" t="s">
        <v>1052</v>
      </c>
      <c r="Y1335">
        <v>0</v>
      </c>
      <c r="Z1335">
        <v>0</v>
      </c>
      <c r="AA1335">
        <v>0</v>
      </c>
      <c r="AB1335">
        <f t="shared" si="104"/>
        <v>0</v>
      </c>
      <c r="AC1335">
        <v>0</v>
      </c>
      <c r="AD1335">
        <v>4075</v>
      </c>
      <c r="AE1335">
        <v>0</v>
      </c>
      <c r="AF1335">
        <v>0</v>
      </c>
      <c r="AG1335">
        <v>0</v>
      </c>
      <c r="AH1335">
        <v>0</v>
      </c>
    </row>
    <row r="1336" spans="1:34" x14ac:dyDescent="0.25">
      <c r="A1336" t="str">
        <f t="shared" si="100"/>
        <v>FCIU90064166910900000</v>
      </c>
      <c r="B1336" t="s">
        <v>336</v>
      </c>
      <c r="C1336" s="22">
        <v>6910900000</v>
      </c>
      <c r="D1336" s="20">
        <v>43724</v>
      </c>
      <c r="E1336" t="s">
        <v>1077</v>
      </c>
      <c r="F1336">
        <v>400</v>
      </c>
      <c r="G1336" t="s">
        <v>1048</v>
      </c>
      <c r="H1336">
        <v>16996</v>
      </c>
      <c r="I1336">
        <v>16996.400000000001</v>
      </c>
      <c r="J1336">
        <v>0</v>
      </c>
      <c r="K1336">
        <v>851.85</v>
      </c>
      <c r="L1336" t="s">
        <v>1048</v>
      </c>
      <c r="M1336">
        <f t="shared" si="101"/>
        <v>17847.849999999999</v>
      </c>
      <c r="N1336" s="25">
        <f t="shared" si="102"/>
        <v>0</v>
      </c>
      <c r="O1336" s="19">
        <f t="shared" si="103"/>
        <v>0</v>
      </c>
      <c r="P1336">
        <v>700</v>
      </c>
      <c r="Q1336">
        <v>0</v>
      </c>
      <c r="R1336">
        <v>0</v>
      </c>
      <c r="S1336">
        <v>700</v>
      </c>
      <c r="T1336">
        <v>0.85</v>
      </c>
      <c r="U1336" t="s">
        <v>1049</v>
      </c>
      <c r="V1336" t="s">
        <v>1050</v>
      </c>
      <c r="W1336" t="s">
        <v>1051</v>
      </c>
      <c r="X1336" t="s">
        <v>1052</v>
      </c>
      <c r="Y1336">
        <v>0</v>
      </c>
      <c r="Z1336">
        <v>0</v>
      </c>
      <c r="AA1336">
        <v>0</v>
      </c>
      <c r="AB1336">
        <f t="shared" si="104"/>
        <v>0</v>
      </c>
      <c r="AC1336">
        <v>0</v>
      </c>
      <c r="AD1336">
        <v>3710</v>
      </c>
      <c r="AE1336">
        <v>0</v>
      </c>
      <c r="AF1336">
        <v>0</v>
      </c>
      <c r="AG1336">
        <v>0</v>
      </c>
      <c r="AH1336">
        <v>0</v>
      </c>
    </row>
    <row r="1337" spans="1:34" x14ac:dyDescent="0.25">
      <c r="A1337" t="str">
        <f t="shared" si="100"/>
        <v>LTA 176 765146867324900090</v>
      </c>
      <c r="B1337" t="s">
        <v>1083</v>
      </c>
      <c r="C1337" s="22">
        <v>7324900090</v>
      </c>
      <c r="D1337" s="20">
        <v>43725</v>
      </c>
      <c r="E1337" t="s">
        <v>1046</v>
      </c>
      <c r="F1337">
        <v>100</v>
      </c>
      <c r="G1337" t="s">
        <v>1047</v>
      </c>
      <c r="H1337">
        <v>1589</v>
      </c>
      <c r="I1337">
        <v>1764</v>
      </c>
      <c r="J1337">
        <v>0</v>
      </c>
      <c r="K1337">
        <v>507.18</v>
      </c>
      <c r="M1337">
        <f t="shared" si="101"/>
        <v>2096.1799999999998</v>
      </c>
      <c r="N1337" s="25">
        <f t="shared" si="102"/>
        <v>3.1962903949088344</v>
      </c>
      <c r="O1337" s="19">
        <f t="shared" si="103"/>
        <v>3.2</v>
      </c>
      <c r="P1337">
        <v>192</v>
      </c>
      <c r="Q1337">
        <v>174</v>
      </c>
      <c r="R1337">
        <v>0</v>
      </c>
      <c r="S1337">
        <v>0</v>
      </c>
      <c r="T1337">
        <v>0.09</v>
      </c>
      <c r="U1337" t="s">
        <v>1075</v>
      </c>
      <c r="V1337" t="s">
        <v>1084</v>
      </c>
      <c r="W1337">
        <v>821</v>
      </c>
      <c r="X1337" t="s">
        <v>1052</v>
      </c>
      <c r="Y1337">
        <v>67</v>
      </c>
      <c r="Z1337">
        <v>0</v>
      </c>
      <c r="AA1337">
        <v>0</v>
      </c>
      <c r="AB1337">
        <f t="shared" si="104"/>
        <v>67</v>
      </c>
      <c r="AC1337">
        <v>0</v>
      </c>
      <c r="AD1337">
        <v>506</v>
      </c>
      <c r="AE1337">
        <v>0</v>
      </c>
      <c r="AF1337">
        <v>0</v>
      </c>
      <c r="AG1337">
        <v>0</v>
      </c>
      <c r="AH1337">
        <v>67</v>
      </c>
    </row>
    <row r="1338" spans="1:34" x14ac:dyDescent="0.25">
      <c r="A1338" t="str">
        <f t="shared" si="100"/>
        <v>ARKU22255376802100000</v>
      </c>
      <c r="B1338" t="s">
        <v>87</v>
      </c>
      <c r="C1338" s="22">
        <v>6802100000</v>
      </c>
      <c r="D1338" s="20">
        <v>43731</v>
      </c>
      <c r="E1338" t="s">
        <v>1077</v>
      </c>
      <c r="F1338">
        <v>400</v>
      </c>
      <c r="G1338" t="s">
        <v>1048</v>
      </c>
      <c r="H1338">
        <v>24528</v>
      </c>
      <c r="I1338">
        <v>24528</v>
      </c>
      <c r="J1338">
        <v>0</v>
      </c>
      <c r="K1338">
        <v>301.23</v>
      </c>
      <c r="L1338" t="s">
        <v>1048</v>
      </c>
      <c r="M1338">
        <f t="shared" si="101"/>
        <v>24829.23</v>
      </c>
      <c r="N1338" s="25">
        <f t="shared" si="102"/>
        <v>0</v>
      </c>
      <c r="O1338" s="19">
        <f t="shared" si="103"/>
        <v>0</v>
      </c>
      <c r="P1338">
        <v>300</v>
      </c>
      <c r="Q1338">
        <v>0</v>
      </c>
      <c r="R1338">
        <v>0</v>
      </c>
      <c r="S1338">
        <v>300</v>
      </c>
      <c r="T1338">
        <v>1.23</v>
      </c>
      <c r="U1338" t="s">
        <v>1056</v>
      </c>
      <c r="V1338" t="s">
        <v>1057</v>
      </c>
      <c r="W1338" t="s">
        <v>1051</v>
      </c>
      <c r="X1338" t="s">
        <v>1052</v>
      </c>
      <c r="Y1338">
        <v>0</v>
      </c>
      <c r="Z1338">
        <v>0</v>
      </c>
      <c r="AA1338">
        <v>0</v>
      </c>
      <c r="AB1338">
        <f t="shared" si="104"/>
        <v>0</v>
      </c>
      <c r="AC1338">
        <v>0</v>
      </c>
      <c r="AD1338">
        <v>5026</v>
      </c>
      <c r="AE1338">
        <v>27</v>
      </c>
      <c r="AF1338">
        <v>0</v>
      </c>
      <c r="AG1338">
        <v>0</v>
      </c>
      <c r="AH1338">
        <v>27</v>
      </c>
    </row>
    <row r="1339" spans="1:34" x14ac:dyDescent="0.25">
      <c r="A1339" t="str">
        <f t="shared" si="100"/>
        <v>ARKU22952006802100000</v>
      </c>
      <c r="B1339" t="s">
        <v>89</v>
      </c>
      <c r="C1339" s="22">
        <v>6802100000</v>
      </c>
      <c r="D1339" s="20">
        <v>43731</v>
      </c>
      <c r="E1339" t="s">
        <v>1077</v>
      </c>
      <c r="F1339">
        <v>400</v>
      </c>
      <c r="G1339" t="s">
        <v>1048</v>
      </c>
      <c r="H1339">
        <v>31672</v>
      </c>
      <c r="I1339">
        <v>31672</v>
      </c>
      <c r="J1339">
        <v>0</v>
      </c>
      <c r="K1339">
        <v>301.58</v>
      </c>
      <c r="L1339" t="s">
        <v>1048</v>
      </c>
      <c r="M1339">
        <f t="shared" si="101"/>
        <v>31973.58</v>
      </c>
      <c r="N1339" s="25">
        <f t="shared" si="102"/>
        <v>0</v>
      </c>
      <c r="O1339" s="19">
        <f t="shared" si="103"/>
        <v>0</v>
      </c>
      <c r="P1339">
        <v>300</v>
      </c>
      <c r="Q1339">
        <v>0</v>
      </c>
      <c r="R1339">
        <v>0</v>
      </c>
      <c r="S1339">
        <v>300</v>
      </c>
      <c r="T1339">
        <v>1.58</v>
      </c>
      <c r="U1339" t="s">
        <v>1056</v>
      </c>
      <c r="V1339" t="s">
        <v>1057</v>
      </c>
      <c r="W1339" t="s">
        <v>1051</v>
      </c>
      <c r="X1339" t="s">
        <v>1052</v>
      </c>
      <c r="Y1339">
        <v>0</v>
      </c>
      <c r="Z1339">
        <v>0</v>
      </c>
      <c r="AA1339">
        <v>0</v>
      </c>
      <c r="AB1339">
        <f t="shared" si="104"/>
        <v>0</v>
      </c>
      <c r="AC1339">
        <v>0</v>
      </c>
      <c r="AD1339">
        <v>6455</v>
      </c>
      <c r="AE1339">
        <v>27</v>
      </c>
      <c r="AF1339">
        <v>0</v>
      </c>
      <c r="AG1339">
        <v>0</v>
      </c>
      <c r="AH1339">
        <v>27</v>
      </c>
    </row>
    <row r="1340" spans="1:34" x14ac:dyDescent="0.25">
      <c r="A1340" t="str">
        <f t="shared" si="100"/>
        <v>YOIU11825356802100000</v>
      </c>
      <c r="B1340" t="s">
        <v>1012</v>
      </c>
      <c r="C1340" s="22">
        <v>6802100000</v>
      </c>
      <c r="D1340" s="20">
        <v>43731</v>
      </c>
      <c r="E1340" t="s">
        <v>1077</v>
      </c>
      <c r="F1340">
        <v>400</v>
      </c>
      <c r="G1340" t="s">
        <v>1048</v>
      </c>
      <c r="H1340">
        <v>21636</v>
      </c>
      <c r="I1340">
        <v>21636</v>
      </c>
      <c r="J1340">
        <v>0</v>
      </c>
      <c r="K1340">
        <v>301.08</v>
      </c>
      <c r="L1340" t="s">
        <v>1048</v>
      </c>
      <c r="M1340">
        <f t="shared" si="101"/>
        <v>21937.08</v>
      </c>
      <c r="N1340" s="25">
        <f t="shared" si="102"/>
        <v>0</v>
      </c>
      <c r="O1340" s="19">
        <f t="shared" si="103"/>
        <v>0</v>
      </c>
      <c r="P1340">
        <v>300</v>
      </c>
      <c r="Q1340">
        <v>0</v>
      </c>
      <c r="R1340">
        <v>0</v>
      </c>
      <c r="S1340">
        <v>300</v>
      </c>
      <c r="T1340">
        <v>1.08</v>
      </c>
      <c r="U1340" t="s">
        <v>1056</v>
      </c>
      <c r="V1340" t="s">
        <v>1057</v>
      </c>
      <c r="W1340" t="s">
        <v>1051</v>
      </c>
      <c r="X1340" t="s">
        <v>1052</v>
      </c>
      <c r="Y1340">
        <v>0</v>
      </c>
      <c r="Z1340">
        <v>0</v>
      </c>
      <c r="AA1340">
        <v>0</v>
      </c>
      <c r="AB1340">
        <f t="shared" si="104"/>
        <v>0</v>
      </c>
      <c r="AC1340">
        <v>0</v>
      </c>
      <c r="AD1340">
        <v>4447</v>
      </c>
      <c r="AE1340">
        <v>27</v>
      </c>
      <c r="AF1340">
        <v>0</v>
      </c>
      <c r="AG1340">
        <v>0</v>
      </c>
      <c r="AH1340">
        <v>27</v>
      </c>
    </row>
    <row r="1341" spans="1:34" x14ac:dyDescent="0.25">
      <c r="A1341" t="str">
        <f t="shared" si="100"/>
        <v>ARKU85191223924900090</v>
      </c>
      <c r="B1341" t="s">
        <v>93</v>
      </c>
      <c r="C1341" s="22">
        <v>3924900090</v>
      </c>
      <c r="D1341" s="20">
        <v>43734</v>
      </c>
      <c r="E1341" t="s">
        <v>1085</v>
      </c>
      <c r="F1341">
        <v>300</v>
      </c>
      <c r="G1341" t="s">
        <v>1048</v>
      </c>
      <c r="H1341">
        <v>17314</v>
      </c>
      <c r="I1341">
        <v>17313.84</v>
      </c>
      <c r="J1341">
        <v>0</v>
      </c>
      <c r="K1341">
        <v>300.87</v>
      </c>
      <c r="L1341" t="s">
        <v>1048</v>
      </c>
      <c r="M1341">
        <f t="shared" si="101"/>
        <v>17614.87</v>
      </c>
      <c r="N1341" s="25">
        <f t="shared" si="102"/>
        <v>0</v>
      </c>
      <c r="O1341" s="19">
        <f t="shared" si="103"/>
        <v>0</v>
      </c>
      <c r="P1341">
        <v>300</v>
      </c>
      <c r="Q1341">
        <v>0</v>
      </c>
      <c r="R1341">
        <v>0</v>
      </c>
      <c r="S1341">
        <v>300</v>
      </c>
      <c r="T1341">
        <v>0.87</v>
      </c>
      <c r="U1341" t="s">
        <v>1056</v>
      </c>
      <c r="V1341" t="s">
        <v>1057</v>
      </c>
      <c r="W1341" t="s">
        <v>1051</v>
      </c>
      <c r="X1341" t="s">
        <v>1052</v>
      </c>
      <c r="Y1341">
        <v>0</v>
      </c>
      <c r="Z1341">
        <v>0</v>
      </c>
      <c r="AA1341">
        <v>6</v>
      </c>
      <c r="AB1341">
        <f t="shared" si="104"/>
        <v>6</v>
      </c>
      <c r="AC1341">
        <v>0</v>
      </c>
      <c r="AD1341">
        <v>3584</v>
      </c>
      <c r="AE1341">
        <v>6</v>
      </c>
      <c r="AF1341">
        <v>0</v>
      </c>
      <c r="AG1341">
        <v>0</v>
      </c>
      <c r="AH1341">
        <v>12</v>
      </c>
    </row>
    <row r="1342" spans="1:34" x14ac:dyDescent="0.25">
      <c r="A1342" t="str">
        <f t="shared" si="100"/>
        <v>ARKU85706073924900090</v>
      </c>
      <c r="B1342" t="s">
        <v>94</v>
      </c>
      <c r="C1342" s="22">
        <v>3924900090</v>
      </c>
      <c r="D1342" s="20">
        <v>43734</v>
      </c>
      <c r="E1342" t="s">
        <v>1085</v>
      </c>
      <c r="F1342">
        <v>300</v>
      </c>
      <c r="G1342" t="s">
        <v>1048</v>
      </c>
      <c r="H1342">
        <v>17314</v>
      </c>
      <c r="I1342">
        <v>17313.84</v>
      </c>
      <c r="J1342">
        <v>0</v>
      </c>
      <c r="K1342">
        <v>300.87</v>
      </c>
      <c r="L1342" t="s">
        <v>1048</v>
      </c>
      <c r="M1342">
        <f t="shared" si="101"/>
        <v>17614.87</v>
      </c>
      <c r="N1342" s="25">
        <f t="shared" si="102"/>
        <v>0</v>
      </c>
      <c r="O1342" s="19">
        <f t="shared" si="103"/>
        <v>0</v>
      </c>
      <c r="P1342">
        <v>300</v>
      </c>
      <c r="Q1342">
        <v>0</v>
      </c>
      <c r="R1342">
        <v>0</v>
      </c>
      <c r="S1342">
        <v>300</v>
      </c>
      <c r="T1342">
        <v>0.87</v>
      </c>
      <c r="U1342" t="s">
        <v>1056</v>
      </c>
      <c r="V1342" t="s">
        <v>1057</v>
      </c>
      <c r="W1342" t="s">
        <v>1051</v>
      </c>
      <c r="X1342" t="s">
        <v>1052</v>
      </c>
      <c r="Y1342">
        <v>0</v>
      </c>
      <c r="Z1342">
        <v>0</v>
      </c>
      <c r="AA1342">
        <v>6</v>
      </c>
      <c r="AB1342">
        <f t="shared" si="104"/>
        <v>6</v>
      </c>
      <c r="AC1342">
        <v>0</v>
      </c>
      <c r="AD1342">
        <v>3584</v>
      </c>
      <c r="AE1342">
        <v>6</v>
      </c>
      <c r="AF1342">
        <v>0</v>
      </c>
      <c r="AG1342">
        <v>0</v>
      </c>
      <c r="AH1342">
        <v>12</v>
      </c>
    </row>
    <row r="1343" spans="1:34" x14ac:dyDescent="0.25">
      <c r="A1343" t="str">
        <f t="shared" si="100"/>
        <v>ARKU24796553924900090</v>
      </c>
      <c r="B1343" t="s">
        <v>92</v>
      </c>
      <c r="C1343" s="22">
        <v>3924900090</v>
      </c>
      <c r="D1343" s="20">
        <v>43734</v>
      </c>
      <c r="E1343" t="s">
        <v>1085</v>
      </c>
      <c r="F1343">
        <v>300</v>
      </c>
      <c r="G1343" t="s">
        <v>1048</v>
      </c>
      <c r="H1343">
        <v>6477</v>
      </c>
      <c r="I1343">
        <v>6476.8</v>
      </c>
      <c r="J1343">
        <v>0</v>
      </c>
      <c r="K1343">
        <v>300.32</v>
      </c>
      <c r="L1343" t="s">
        <v>1048</v>
      </c>
      <c r="M1343">
        <f t="shared" si="101"/>
        <v>6777.32</v>
      </c>
      <c r="N1343" s="25">
        <f t="shared" si="102"/>
        <v>0</v>
      </c>
      <c r="O1343" s="19">
        <f t="shared" si="103"/>
        <v>0</v>
      </c>
      <c r="P1343">
        <v>300</v>
      </c>
      <c r="Q1343">
        <v>0</v>
      </c>
      <c r="R1343">
        <v>0</v>
      </c>
      <c r="S1343">
        <v>300</v>
      </c>
      <c r="T1343">
        <v>0.32</v>
      </c>
      <c r="U1343" t="s">
        <v>1056</v>
      </c>
      <c r="V1343" t="s">
        <v>1057</v>
      </c>
      <c r="W1343" t="s">
        <v>1051</v>
      </c>
      <c r="X1343" t="s">
        <v>1052</v>
      </c>
      <c r="Y1343">
        <v>0</v>
      </c>
      <c r="Z1343">
        <v>0</v>
      </c>
      <c r="AA1343">
        <v>2</v>
      </c>
      <c r="AB1343">
        <f t="shared" si="104"/>
        <v>2</v>
      </c>
      <c r="AC1343">
        <v>0</v>
      </c>
      <c r="AD1343">
        <v>1416</v>
      </c>
      <c r="AE1343">
        <v>6</v>
      </c>
      <c r="AF1343">
        <v>0</v>
      </c>
      <c r="AG1343">
        <v>0</v>
      </c>
      <c r="AH1343">
        <v>8</v>
      </c>
    </row>
  </sheetData>
  <autoFilter ref="A1:AR1343" xr:uid="{04592C95-017D-4233-B3BA-E087BDF51564}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54DA1-3246-403E-AFFC-EB206444D779}">
  <sheetPr codeName="Feuil3"/>
  <dimension ref="A1:Z2861"/>
  <sheetViews>
    <sheetView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1" max="1" width="17.28515625" bestFit="1" customWidth="1"/>
    <col min="2" max="2" width="18.42578125" bestFit="1" customWidth="1"/>
    <col min="8" max="8" width="20.5703125" bestFit="1" customWidth="1"/>
    <col min="9" max="9" width="12" style="19" customWidth="1"/>
    <col min="10" max="10" width="15" bestFit="1" customWidth="1"/>
    <col min="11" max="14" width="15" customWidth="1"/>
    <col min="16" max="16" width="23.42578125" bestFit="1" customWidth="1"/>
    <col min="26" max="26" width="19.5703125" bestFit="1" customWidth="1"/>
  </cols>
  <sheetData>
    <row r="1" spans="1:26" s="2" customFormat="1" ht="15.95" customHeight="1" x14ac:dyDescent="0.2">
      <c r="A1" s="1" t="s">
        <v>0</v>
      </c>
      <c r="B1" s="1" t="s">
        <v>4</v>
      </c>
      <c r="C1" s="1" t="s">
        <v>5</v>
      </c>
      <c r="D1" s="1" t="s">
        <v>1088</v>
      </c>
      <c r="E1" s="1" t="s">
        <v>1087</v>
      </c>
      <c r="F1" s="1" t="s">
        <v>1087</v>
      </c>
      <c r="G1" s="1" t="s">
        <v>1089</v>
      </c>
      <c r="H1" s="1" t="s">
        <v>1090</v>
      </c>
      <c r="I1" s="23" t="s">
        <v>1091</v>
      </c>
      <c r="J1" s="1" t="s">
        <v>1092</v>
      </c>
      <c r="K1" s="1" t="s">
        <v>1093</v>
      </c>
      <c r="L1" s="1" t="s">
        <v>1094</v>
      </c>
      <c r="M1" s="1" t="s">
        <v>1095</v>
      </c>
      <c r="N1" s="1" t="s">
        <v>1096</v>
      </c>
      <c r="O1" s="1" t="s">
        <v>1</v>
      </c>
      <c r="P1" s="1" t="s">
        <v>2</v>
      </c>
      <c r="Q1" s="1" t="s">
        <v>3</v>
      </c>
      <c r="R1" s="1" t="s">
        <v>6</v>
      </c>
      <c r="S1" s="1" t="s">
        <v>7</v>
      </c>
      <c r="T1" s="1" t="s">
        <v>8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2" t="s">
        <v>14</v>
      </c>
    </row>
    <row r="2" spans="1:26" s="2" customFormat="1" ht="13.15" customHeight="1" x14ac:dyDescent="0.2">
      <c r="A2" s="11" t="s">
        <v>29</v>
      </c>
      <c r="B2" s="11" t="s">
        <v>31</v>
      </c>
      <c r="C2" s="15">
        <v>2.7</v>
      </c>
      <c r="D2" s="14">
        <v>841055</v>
      </c>
      <c r="E2" s="6">
        <f>VLOOKUP(A2,'extrait DDF'!B:C,2,FALSE)</f>
        <v>8516299900</v>
      </c>
      <c r="F2" s="14">
        <v>8516299900</v>
      </c>
      <c r="G2" s="13">
        <v>8</v>
      </c>
      <c r="H2" s="5" t="str">
        <f t="shared" ref="H2:H8" si="0">CONCATENATE(A2,F2)</f>
        <v>APHU63281908516299900</v>
      </c>
      <c r="I2" s="15">
        <f>VLOOKUP(H2,'extrait DDF'!A:O,15,FALSE)</f>
        <v>2.7</v>
      </c>
      <c r="J2" s="13" t="str">
        <f t="shared" ref="J2:J65" si="1">IF(C2=I2,"ok","pas ok")</f>
        <v>ok</v>
      </c>
      <c r="K2" s="24">
        <f>C2-I2</f>
        <v>0</v>
      </c>
      <c r="L2" s="13" t="e">
        <f>VLOOKUP(A2,#REF!,2,FALSE)</f>
        <v>#REF!</v>
      </c>
      <c r="M2" s="13" t="e">
        <f>VLOOKUP(A2,#REF!,2,FALSE)</f>
        <v>#REF!</v>
      </c>
      <c r="N2" s="13" t="e">
        <f>M2-L2</f>
        <v>#REF!</v>
      </c>
      <c r="O2" s="11" t="s">
        <v>30</v>
      </c>
      <c r="P2" s="12">
        <v>43740</v>
      </c>
      <c r="Q2" s="13">
        <v>8</v>
      </c>
      <c r="R2" s="15">
        <v>23100</v>
      </c>
      <c r="S2" s="15">
        <v>19867.560000000001</v>
      </c>
      <c r="T2" s="16">
        <v>0.96079999999999999</v>
      </c>
      <c r="U2" s="16">
        <v>0.63990000000000002</v>
      </c>
      <c r="V2" s="16">
        <v>1.7881</v>
      </c>
      <c r="W2" s="17">
        <v>288.24</v>
      </c>
      <c r="X2" s="17">
        <v>191.97</v>
      </c>
      <c r="Y2" s="17">
        <v>536.42999999999995</v>
      </c>
      <c r="Z2" s="10">
        <v>544.20659999999998</v>
      </c>
    </row>
    <row r="3" spans="1:26" s="2" customFormat="1" ht="13.15" customHeight="1" x14ac:dyDescent="0.2">
      <c r="A3" s="3" t="s">
        <v>29</v>
      </c>
      <c r="B3" s="3" t="s">
        <v>31</v>
      </c>
      <c r="C3" s="7">
        <v>2.7</v>
      </c>
      <c r="D3" s="6">
        <v>841056</v>
      </c>
      <c r="E3" s="6">
        <f>VLOOKUP(A3,'extrait DDF'!B:C,2,FALSE)</f>
        <v>8516299900</v>
      </c>
      <c r="F3" s="6">
        <v>8516299900</v>
      </c>
      <c r="G3" s="5">
        <v>8</v>
      </c>
      <c r="H3" s="5" t="str">
        <f t="shared" si="0"/>
        <v>APHU63281908516299900</v>
      </c>
      <c r="I3" s="15">
        <f>VLOOKUP(H3,'extrait DDF'!A:O,15,FALSE)</f>
        <v>2.7</v>
      </c>
      <c r="J3" s="13" t="str">
        <f t="shared" si="1"/>
        <v>ok</v>
      </c>
      <c r="K3" s="24">
        <f t="shared" ref="K3:K66" si="2">C3-I3</f>
        <v>0</v>
      </c>
      <c r="L3" s="13" t="e">
        <f>VLOOKUP(A3,#REF!,2,FALSE)</f>
        <v>#REF!</v>
      </c>
      <c r="M3" s="13" t="e">
        <f>VLOOKUP(A3,#REF!,2,FALSE)</f>
        <v>#REF!</v>
      </c>
      <c r="N3" s="13" t="e">
        <f t="shared" ref="N3:N66" si="3">M3-L3</f>
        <v>#REF!</v>
      </c>
      <c r="O3" s="3" t="s">
        <v>30</v>
      </c>
      <c r="P3" s="4">
        <v>43740</v>
      </c>
      <c r="Q3" s="5">
        <v>8</v>
      </c>
      <c r="R3" s="7">
        <v>25800</v>
      </c>
      <c r="S3" s="7">
        <v>22189.74</v>
      </c>
      <c r="T3" s="8">
        <v>1.4719</v>
      </c>
      <c r="U3" s="8">
        <v>0.98040000000000005</v>
      </c>
      <c r="V3" s="8">
        <v>2.9956</v>
      </c>
      <c r="W3" s="9">
        <v>294.38</v>
      </c>
      <c r="X3" s="9">
        <v>196.08</v>
      </c>
      <c r="Y3" s="9">
        <v>599.12</v>
      </c>
      <c r="Z3" s="10">
        <v>607.0712400000001</v>
      </c>
    </row>
    <row r="4" spans="1:26" s="2" customFormat="1" ht="13.15" customHeight="1" x14ac:dyDescent="0.2">
      <c r="A4" s="11" t="s">
        <v>29</v>
      </c>
      <c r="B4" s="11" t="s">
        <v>31</v>
      </c>
      <c r="C4" s="15">
        <v>2.7</v>
      </c>
      <c r="D4" s="14">
        <v>841057</v>
      </c>
      <c r="E4" s="6">
        <f>VLOOKUP(A4,'extrait DDF'!B:C,2,FALSE)</f>
        <v>8516299900</v>
      </c>
      <c r="F4" s="14">
        <v>8516299900</v>
      </c>
      <c r="G4" s="13">
        <v>8</v>
      </c>
      <c r="H4" s="5" t="str">
        <f t="shared" si="0"/>
        <v>APHU63281908516299900</v>
      </c>
      <c r="I4" s="15">
        <f>VLOOKUP(H4,'extrait DDF'!A:O,15,FALSE)</f>
        <v>2.7</v>
      </c>
      <c r="J4" s="13" t="str">
        <f t="shared" si="1"/>
        <v>ok</v>
      </c>
      <c r="K4" s="24">
        <f t="shared" si="2"/>
        <v>0</v>
      </c>
      <c r="L4" s="13" t="e">
        <f>VLOOKUP(A4,#REF!,2,FALSE)</f>
        <v>#REF!</v>
      </c>
      <c r="M4" s="13" t="e">
        <f>VLOOKUP(A4,#REF!,2,FALSE)</f>
        <v>#REF!</v>
      </c>
      <c r="N4" s="13" t="e">
        <f t="shared" si="3"/>
        <v>#REF!</v>
      </c>
      <c r="O4" s="11" t="s">
        <v>30</v>
      </c>
      <c r="P4" s="12">
        <v>43740</v>
      </c>
      <c r="Q4" s="13">
        <v>8</v>
      </c>
      <c r="R4" s="15">
        <v>20000</v>
      </c>
      <c r="S4" s="15">
        <v>17201.34</v>
      </c>
      <c r="T4" s="16">
        <v>1.1305000000000001</v>
      </c>
      <c r="U4" s="16">
        <v>0.753</v>
      </c>
      <c r="V4" s="16">
        <v>2.3222</v>
      </c>
      <c r="W4" s="17">
        <v>226.1</v>
      </c>
      <c r="X4" s="17">
        <v>150.6</v>
      </c>
      <c r="Y4" s="17">
        <v>464.44</v>
      </c>
      <c r="Z4" s="10">
        <v>470.54087999999996</v>
      </c>
    </row>
    <row r="5" spans="1:26" s="2" customFormat="1" ht="13.15" customHeight="1" x14ac:dyDescent="0.2">
      <c r="A5" s="3" t="s">
        <v>29</v>
      </c>
      <c r="B5" s="3" t="s">
        <v>32</v>
      </c>
      <c r="C5" s="7">
        <v>2.7</v>
      </c>
      <c r="D5" s="6">
        <v>851868</v>
      </c>
      <c r="E5" s="6">
        <f>VLOOKUP(A5,'extrait DDF'!B:C,2,FALSE)</f>
        <v>8516299900</v>
      </c>
      <c r="F5" s="6">
        <v>8516299900</v>
      </c>
      <c r="G5" s="5">
        <v>8</v>
      </c>
      <c r="H5" s="5" t="str">
        <f t="shared" si="0"/>
        <v>APHU63281908516299900</v>
      </c>
      <c r="I5" s="15">
        <f>VLOOKUP(H5,'extrait DDF'!A:O,15,FALSE)</f>
        <v>2.7</v>
      </c>
      <c r="J5" s="13" t="str">
        <f t="shared" si="1"/>
        <v>ok</v>
      </c>
      <c r="K5" s="24">
        <f t="shared" si="2"/>
        <v>0</v>
      </c>
      <c r="L5" s="13" t="e">
        <f>VLOOKUP(A5,#REF!,2,FALSE)</f>
        <v>#REF!</v>
      </c>
      <c r="M5" s="13" t="e">
        <f>VLOOKUP(A5,#REF!,2,FALSE)</f>
        <v>#REF!</v>
      </c>
      <c r="N5" s="13" t="e">
        <f t="shared" si="3"/>
        <v>#REF!</v>
      </c>
      <c r="O5" s="3" t="s">
        <v>30</v>
      </c>
      <c r="P5" s="4">
        <v>43740</v>
      </c>
      <c r="Q5" s="5">
        <v>8</v>
      </c>
      <c r="R5" s="7">
        <v>2900</v>
      </c>
      <c r="S5" s="7">
        <v>2494.19</v>
      </c>
      <c r="T5" s="8">
        <v>1.1249</v>
      </c>
      <c r="U5" s="8">
        <v>0.79920000000000002</v>
      </c>
      <c r="V5" s="8">
        <v>0.6734</v>
      </c>
      <c r="W5" s="9">
        <v>112.49</v>
      </c>
      <c r="X5" s="9">
        <v>79.92</v>
      </c>
      <c r="Y5" s="9">
        <v>67.34</v>
      </c>
      <c r="Z5" s="10">
        <v>70.380359999999996</v>
      </c>
    </row>
    <row r="6" spans="1:26" s="2" customFormat="1" ht="13.15" customHeight="1" x14ac:dyDescent="0.2">
      <c r="A6" s="11" t="s">
        <v>29</v>
      </c>
      <c r="B6" s="11" t="s">
        <v>32</v>
      </c>
      <c r="C6" s="15">
        <v>2.7</v>
      </c>
      <c r="D6" s="14">
        <v>851869</v>
      </c>
      <c r="E6" s="6">
        <f>VLOOKUP(A6,'extrait DDF'!B:C,2,FALSE)</f>
        <v>8516299900</v>
      </c>
      <c r="F6" s="14">
        <v>8516299900</v>
      </c>
      <c r="G6" s="13">
        <v>8</v>
      </c>
      <c r="H6" s="5" t="str">
        <f t="shared" si="0"/>
        <v>APHU63281908516299900</v>
      </c>
      <c r="I6" s="15">
        <f>VLOOKUP(H6,'extrait DDF'!A:O,15,FALSE)</f>
        <v>2.7</v>
      </c>
      <c r="J6" s="13" t="str">
        <f t="shared" si="1"/>
        <v>ok</v>
      </c>
      <c r="K6" s="24">
        <f t="shared" si="2"/>
        <v>0</v>
      </c>
      <c r="L6" s="13" t="e">
        <f>VLOOKUP(A6,#REF!,2,FALSE)</f>
        <v>#REF!</v>
      </c>
      <c r="M6" s="13" t="e">
        <f>VLOOKUP(A6,#REF!,2,FALSE)</f>
        <v>#REF!</v>
      </c>
      <c r="N6" s="13" t="e">
        <f t="shared" si="3"/>
        <v>#REF!</v>
      </c>
      <c r="O6" s="11" t="s">
        <v>30</v>
      </c>
      <c r="P6" s="12">
        <v>43740</v>
      </c>
      <c r="Q6" s="13">
        <v>8</v>
      </c>
      <c r="R6" s="15">
        <v>3600</v>
      </c>
      <c r="S6" s="15">
        <v>3096.24</v>
      </c>
      <c r="T6" s="16">
        <v>1.3372999999999999</v>
      </c>
      <c r="U6" s="16">
        <v>0.95009999999999994</v>
      </c>
      <c r="V6" s="16">
        <v>0.83599999999999997</v>
      </c>
      <c r="W6" s="17">
        <v>133.72999999999999</v>
      </c>
      <c r="X6" s="17">
        <v>95.01</v>
      </c>
      <c r="Y6" s="17">
        <v>83.6</v>
      </c>
      <c r="Z6" s="10">
        <v>87.209189999999992</v>
      </c>
    </row>
    <row r="7" spans="1:26" s="2" customFormat="1" ht="13.15" customHeight="1" x14ac:dyDescent="0.2">
      <c r="A7" s="3" t="s">
        <v>29</v>
      </c>
      <c r="B7" s="3" t="s">
        <v>32</v>
      </c>
      <c r="C7" s="7">
        <v>2.7</v>
      </c>
      <c r="D7" s="6">
        <v>851872</v>
      </c>
      <c r="E7" s="6">
        <f>VLOOKUP(A7,'extrait DDF'!B:C,2,FALSE)</f>
        <v>8516299900</v>
      </c>
      <c r="F7" s="6">
        <v>8516299900</v>
      </c>
      <c r="G7" s="5">
        <v>8</v>
      </c>
      <c r="H7" s="5" t="str">
        <f t="shared" si="0"/>
        <v>APHU63281908516299900</v>
      </c>
      <c r="I7" s="15">
        <f>VLOOKUP(H7,'extrait DDF'!A:O,15,FALSE)</f>
        <v>2.7</v>
      </c>
      <c r="J7" s="13" t="str">
        <f t="shared" si="1"/>
        <v>ok</v>
      </c>
      <c r="K7" s="24">
        <f t="shared" si="2"/>
        <v>0</v>
      </c>
      <c r="L7" s="13" t="e">
        <f>VLOOKUP(A7,#REF!,2,FALSE)</f>
        <v>#REF!</v>
      </c>
      <c r="M7" s="13" t="e">
        <f>VLOOKUP(A7,#REF!,2,FALSE)</f>
        <v>#REF!</v>
      </c>
      <c r="N7" s="13" t="e">
        <f t="shared" si="3"/>
        <v>#REF!</v>
      </c>
      <c r="O7" s="3" t="s">
        <v>30</v>
      </c>
      <c r="P7" s="4">
        <v>43740</v>
      </c>
      <c r="Q7" s="5">
        <v>8</v>
      </c>
      <c r="R7" s="7">
        <v>2470</v>
      </c>
      <c r="S7" s="7">
        <v>2124.3690000000001</v>
      </c>
      <c r="T7" s="8">
        <v>0.91249999999999998</v>
      </c>
      <c r="U7" s="8">
        <v>0.64829999999999999</v>
      </c>
      <c r="V7" s="8">
        <v>0.44119999999999998</v>
      </c>
      <c r="W7" s="9">
        <v>118.625</v>
      </c>
      <c r="X7" s="9">
        <v>84.278999999999996</v>
      </c>
      <c r="Y7" s="9">
        <v>57.356000000000002</v>
      </c>
      <c r="Z7" s="10">
        <v>60.560838000000004</v>
      </c>
    </row>
    <row r="8" spans="1:26" s="2" customFormat="1" ht="13.15" customHeight="1" x14ac:dyDescent="0.2">
      <c r="A8" s="11" t="s">
        <v>38</v>
      </c>
      <c r="B8" s="11" t="s">
        <v>35</v>
      </c>
      <c r="C8" s="15">
        <v>4.7</v>
      </c>
      <c r="D8" s="14">
        <v>841136</v>
      </c>
      <c r="E8" s="6">
        <f>VLOOKUP(A8,'extrait DDF'!B:C,2,FALSE)</f>
        <v>9405104090</v>
      </c>
      <c r="F8" s="14">
        <v>9405104090</v>
      </c>
      <c r="G8" s="13">
        <v>13</v>
      </c>
      <c r="H8" s="5" t="str">
        <f t="shared" si="0"/>
        <v>APHU71882159405104090</v>
      </c>
      <c r="I8" s="15">
        <f>VLOOKUP(H8,'extrait DDF'!A:O,15,FALSE)</f>
        <v>4.8</v>
      </c>
      <c r="J8" s="13" t="str">
        <f t="shared" si="1"/>
        <v>pas ok</v>
      </c>
      <c r="K8" s="24">
        <f t="shared" si="2"/>
        <v>-9.9999999999999645E-2</v>
      </c>
      <c r="L8" s="13" t="e">
        <f>VLOOKUP(A8,#REF!,2,FALSE)</f>
        <v>#REF!</v>
      </c>
      <c r="M8" s="13" t="e">
        <f>VLOOKUP(A8,#REF!,2,FALSE)</f>
        <v>#REF!</v>
      </c>
      <c r="N8" s="13" t="e">
        <f t="shared" si="3"/>
        <v>#REF!</v>
      </c>
      <c r="O8" s="11" t="s">
        <v>15</v>
      </c>
      <c r="P8" s="12">
        <v>43741</v>
      </c>
      <c r="Q8" s="13">
        <v>13</v>
      </c>
      <c r="R8" s="15">
        <v>44331.199999999997</v>
      </c>
      <c r="S8" s="15">
        <v>38979.32</v>
      </c>
      <c r="T8" s="16">
        <v>0.7359</v>
      </c>
      <c r="U8" s="16">
        <v>0.48080000000000001</v>
      </c>
      <c r="V8" s="16">
        <v>1.1116999999999999</v>
      </c>
      <c r="W8" s="17">
        <v>1212.7632000000001</v>
      </c>
      <c r="X8" s="17">
        <v>792.35839999999996</v>
      </c>
      <c r="Y8" s="17">
        <v>1832.0816</v>
      </c>
      <c r="Z8" s="10">
        <v>1889.0279104000001</v>
      </c>
    </row>
    <row r="9" spans="1:26" s="2" customFormat="1" ht="13.15" customHeight="1" x14ac:dyDescent="0.2">
      <c r="A9" s="11" t="s">
        <v>41</v>
      </c>
      <c r="B9" s="11" t="s">
        <v>42</v>
      </c>
      <c r="C9" s="15">
        <v>2.2000000000000002</v>
      </c>
      <c r="D9" s="14">
        <v>844944</v>
      </c>
      <c r="E9" s="6">
        <f>VLOOKUP(A9,'extrait DDF'!B:C,2,FALSE)</f>
        <v>8509800000</v>
      </c>
      <c r="F9" s="14">
        <v>8509800000</v>
      </c>
      <c r="G9" s="13">
        <v>8</v>
      </c>
      <c r="H9" s="5" t="str">
        <f t="shared" ref="H9:H22" si="4">CONCATENATE(A9,F9)</f>
        <v>APRU58227908509800000</v>
      </c>
      <c r="I9" s="15">
        <f>VLOOKUP(H9,'extrait DDF'!A:O,15,FALSE)</f>
        <v>2.3000000000000003</v>
      </c>
      <c r="J9" s="13" t="str">
        <f t="shared" si="1"/>
        <v>pas ok</v>
      </c>
      <c r="K9" s="24">
        <f t="shared" si="2"/>
        <v>-0.10000000000000009</v>
      </c>
      <c r="L9" s="13" t="e">
        <f>VLOOKUP(A9,#REF!,2,FALSE)</f>
        <v>#REF!</v>
      </c>
      <c r="M9" s="13" t="e">
        <f>VLOOKUP(A9,#REF!,2,FALSE)</f>
        <v>#REF!</v>
      </c>
      <c r="N9" s="13" t="e">
        <f t="shared" si="3"/>
        <v>#REF!</v>
      </c>
      <c r="O9" s="11" t="s">
        <v>30</v>
      </c>
      <c r="P9" s="12">
        <v>43718</v>
      </c>
      <c r="Q9" s="13">
        <v>8</v>
      </c>
      <c r="R9" s="15">
        <v>2013</v>
      </c>
      <c r="S9" s="15">
        <v>1727.8965000000001</v>
      </c>
      <c r="T9" s="16">
        <v>0.55349999999999999</v>
      </c>
      <c r="U9" s="16">
        <v>0.38009999999999999</v>
      </c>
      <c r="V9" s="16">
        <v>1.1518999999999999</v>
      </c>
      <c r="W9" s="17">
        <v>18.265499999999999</v>
      </c>
      <c r="X9" s="17">
        <v>12.5433</v>
      </c>
      <c r="Y9" s="17">
        <v>38.012700000000002</v>
      </c>
      <c r="Z9" s="10">
        <v>38.415564000000003</v>
      </c>
    </row>
    <row r="10" spans="1:26" s="2" customFormat="1" ht="13.15" customHeight="1" x14ac:dyDescent="0.2">
      <c r="A10" s="3" t="s">
        <v>41</v>
      </c>
      <c r="B10" s="3" t="s">
        <v>42</v>
      </c>
      <c r="C10" s="7">
        <v>2.2000000000000002</v>
      </c>
      <c r="D10" s="6">
        <v>847974</v>
      </c>
      <c r="E10" s="6">
        <f>VLOOKUP(A10,'extrait DDF'!B:C,2,FALSE)</f>
        <v>8509800000</v>
      </c>
      <c r="F10" s="6">
        <v>8509800000</v>
      </c>
      <c r="G10" s="5">
        <v>8</v>
      </c>
      <c r="H10" s="5" t="str">
        <f t="shared" si="4"/>
        <v>APRU58227908509800000</v>
      </c>
      <c r="I10" s="15">
        <f>VLOOKUP(H10,'extrait DDF'!A:O,15,FALSE)</f>
        <v>2.3000000000000003</v>
      </c>
      <c r="J10" s="13" t="str">
        <f t="shared" si="1"/>
        <v>pas ok</v>
      </c>
      <c r="K10" s="24">
        <f t="shared" si="2"/>
        <v>-0.10000000000000009</v>
      </c>
      <c r="L10" s="13" t="e">
        <f>VLOOKUP(A10,#REF!,2,FALSE)</f>
        <v>#REF!</v>
      </c>
      <c r="M10" s="13" t="e">
        <f>VLOOKUP(A10,#REF!,2,FALSE)</f>
        <v>#REF!</v>
      </c>
      <c r="N10" s="13" t="e">
        <f t="shared" si="3"/>
        <v>#REF!</v>
      </c>
      <c r="O10" s="3" t="s">
        <v>30</v>
      </c>
      <c r="P10" s="4">
        <v>43718</v>
      </c>
      <c r="Q10" s="5">
        <v>8</v>
      </c>
      <c r="R10" s="7">
        <v>5764</v>
      </c>
      <c r="S10" s="7">
        <v>4947.6415999999999</v>
      </c>
      <c r="T10" s="8">
        <v>0.8639</v>
      </c>
      <c r="U10" s="8">
        <v>0.59340000000000004</v>
      </c>
      <c r="V10" s="8">
        <v>1.2369000000000001</v>
      </c>
      <c r="W10" s="9">
        <v>76.023200000000003</v>
      </c>
      <c r="X10" s="9">
        <v>52.219200000000001</v>
      </c>
      <c r="Y10" s="9">
        <v>108.8472</v>
      </c>
      <c r="Z10" s="10">
        <v>110.5206256</v>
      </c>
    </row>
    <row r="11" spans="1:26" s="2" customFormat="1" ht="13.15" customHeight="1" x14ac:dyDescent="0.2">
      <c r="A11" s="3" t="s">
        <v>44</v>
      </c>
      <c r="B11" s="3" t="s">
        <v>45</v>
      </c>
      <c r="C11" s="7">
        <v>1.9</v>
      </c>
      <c r="D11" s="6">
        <v>846102</v>
      </c>
      <c r="E11" s="6">
        <f>VLOOKUP(A11,'extrait DDF'!B:C,2,FALSE)</f>
        <v>6907210000</v>
      </c>
      <c r="F11" s="6">
        <v>6907210000</v>
      </c>
      <c r="G11" s="5">
        <v>6</v>
      </c>
      <c r="H11" s="5" t="str">
        <f t="shared" si="4"/>
        <v>APZU33788636907210000</v>
      </c>
      <c r="I11" s="15">
        <f>VLOOKUP(H11,'extrait DDF'!A:O,15,FALSE)</f>
        <v>1.6</v>
      </c>
      <c r="J11" s="13" t="str">
        <f t="shared" si="1"/>
        <v>pas ok</v>
      </c>
      <c r="K11" s="24">
        <f t="shared" si="2"/>
        <v>0.29999999999999982</v>
      </c>
      <c r="L11" s="13" t="e">
        <f>VLOOKUP(A11,#REF!,2,FALSE)</f>
        <v>#REF!</v>
      </c>
      <c r="M11" s="13" t="e">
        <f>VLOOKUP(A11,#REF!,2,FALSE)</f>
        <v>#REF!</v>
      </c>
      <c r="N11" s="13" t="e">
        <f t="shared" si="3"/>
        <v>#REF!</v>
      </c>
      <c r="O11" s="3" t="s">
        <v>15</v>
      </c>
      <c r="P11" s="4">
        <v>43717</v>
      </c>
      <c r="Q11" s="5">
        <v>6</v>
      </c>
      <c r="R11" s="7">
        <v>4655.2</v>
      </c>
      <c r="S11" s="7">
        <v>4093.1904</v>
      </c>
      <c r="T11" s="8">
        <v>0.55769999999999997</v>
      </c>
      <c r="U11" s="8">
        <v>0.70889999999999997</v>
      </c>
      <c r="V11" s="8">
        <v>7.3499999999999996E-2</v>
      </c>
      <c r="W11" s="9">
        <v>590.04660000000001</v>
      </c>
      <c r="X11" s="9">
        <v>750.01620000000003</v>
      </c>
      <c r="Y11" s="9">
        <v>77.763000000000005</v>
      </c>
      <c r="Z11" s="10">
        <v>88.981502999999989</v>
      </c>
    </row>
    <row r="12" spans="1:26" s="2" customFormat="1" ht="13.15" customHeight="1" x14ac:dyDescent="0.2">
      <c r="A12" s="11" t="s">
        <v>47</v>
      </c>
      <c r="B12" s="11" t="s">
        <v>45</v>
      </c>
      <c r="C12" s="15">
        <v>1.9</v>
      </c>
      <c r="D12" s="14">
        <v>846102</v>
      </c>
      <c r="E12" s="6">
        <f>VLOOKUP(A12,'extrait DDF'!B:C,2,FALSE)</f>
        <v>6907210000</v>
      </c>
      <c r="F12" s="14">
        <v>6907210000</v>
      </c>
      <c r="G12" s="13">
        <v>6</v>
      </c>
      <c r="H12" s="5" t="str">
        <f t="shared" si="4"/>
        <v>APZU37567056907210000</v>
      </c>
      <c r="I12" s="15">
        <f>VLOOKUP(H12,'extrait DDF'!A:O,15,FALSE)</f>
        <v>1.6</v>
      </c>
      <c r="J12" s="13" t="str">
        <f t="shared" si="1"/>
        <v>pas ok</v>
      </c>
      <c r="K12" s="24">
        <f t="shared" si="2"/>
        <v>0.29999999999999982</v>
      </c>
      <c r="L12" s="13" t="e">
        <f>VLOOKUP(A12,#REF!,2,FALSE)</f>
        <v>#REF!</v>
      </c>
      <c r="M12" s="13" t="e">
        <f>VLOOKUP(A12,#REF!,2,FALSE)</f>
        <v>#REF!</v>
      </c>
      <c r="N12" s="13" t="e">
        <f t="shared" si="3"/>
        <v>#REF!</v>
      </c>
      <c r="O12" s="11" t="s">
        <v>15</v>
      </c>
      <c r="P12" s="12">
        <v>43713</v>
      </c>
      <c r="Q12" s="13">
        <v>6</v>
      </c>
      <c r="R12" s="15">
        <v>4655.2</v>
      </c>
      <c r="S12" s="15">
        <v>4093.1904</v>
      </c>
      <c r="T12" s="16">
        <v>0.55769999999999997</v>
      </c>
      <c r="U12" s="16">
        <v>0.70889999999999997</v>
      </c>
      <c r="V12" s="16">
        <v>7.3499999999999996E-2</v>
      </c>
      <c r="W12" s="17">
        <v>590.04660000000001</v>
      </c>
      <c r="X12" s="17">
        <v>750.01620000000003</v>
      </c>
      <c r="Y12" s="17">
        <v>77.763000000000005</v>
      </c>
      <c r="Z12" s="10">
        <v>88.981502999999989</v>
      </c>
    </row>
    <row r="13" spans="1:26" s="2" customFormat="1" ht="13.15" customHeight="1" x14ac:dyDescent="0.2">
      <c r="A13" s="3" t="s">
        <v>48</v>
      </c>
      <c r="B13" s="3" t="s">
        <v>43</v>
      </c>
      <c r="C13" s="7">
        <v>6.5</v>
      </c>
      <c r="D13" s="6">
        <v>898880</v>
      </c>
      <c r="E13" s="6">
        <f>VLOOKUP(A13,'extrait DDF'!B:C,2,FALSE)</f>
        <v>3918109090</v>
      </c>
      <c r="F13" s="6">
        <v>3918109090</v>
      </c>
      <c r="G13" s="5">
        <v>5</v>
      </c>
      <c r="H13" s="5" t="str">
        <f t="shared" si="4"/>
        <v>APZU37841903918109090</v>
      </c>
      <c r="I13" s="15">
        <f>VLOOKUP(H13,'extrait DDF'!A:O,15,FALSE)</f>
        <v>6.6</v>
      </c>
      <c r="J13" s="13" t="str">
        <f t="shared" si="1"/>
        <v>pas ok</v>
      </c>
      <c r="K13" s="24">
        <f t="shared" si="2"/>
        <v>-9.9999999999999645E-2</v>
      </c>
      <c r="L13" s="13" t="e">
        <f>VLOOKUP(A13,#REF!,2,FALSE)</f>
        <v>#REF!</v>
      </c>
      <c r="M13" s="13" t="e">
        <f>VLOOKUP(A13,#REF!,2,FALSE)</f>
        <v>#REF!</v>
      </c>
      <c r="N13" s="13" t="e">
        <f t="shared" si="3"/>
        <v>#REF!</v>
      </c>
      <c r="O13" s="3" t="s">
        <v>15</v>
      </c>
      <c r="P13" s="4">
        <v>43740</v>
      </c>
      <c r="Q13" s="5">
        <v>5</v>
      </c>
      <c r="R13" s="7">
        <v>167666.4</v>
      </c>
      <c r="S13" s="7">
        <v>21787.919999999998</v>
      </c>
      <c r="T13" s="8">
        <v>0.36159999999999998</v>
      </c>
      <c r="U13" s="8">
        <v>0.37880000000000003</v>
      </c>
      <c r="V13" s="8">
        <v>0.71530000000000005</v>
      </c>
      <c r="W13" s="9">
        <v>715.96799999999996</v>
      </c>
      <c r="X13" s="9">
        <v>750.024</v>
      </c>
      <c r="Y13" s="9">
        <v>1416.2940000000001</v>
      </c>
      <c r="Z13" s="10">
        <v>1462.75272</v>
      </c>
    </row>
    <row r="14" spans="1:26" s="2" customFormat="1" ht="13.15" customHeight="1" x14ac:dyDescent="0.2">
      <c r="A14" s="11" t="s">
        <v>51</v>
      </c>
      <c r="B14" s="11" t="s">
        <v>52</v>
      </c>
      <c r="C14" s="15">
        <v>4</v>
      </c>
      <c r="D14" s="14">
        <v>22835</v>
      </c>
      <c r="E14" s="6">
        <f>VLOOKUP(A14,'extrait DDF'!B:C,2,FALSE)</f>
        <v>7009910090</v>
      </c>
      <c r="F14" s="14">
        <v>7009910090</v>
      </c>
      <c r="G14" s="13">
        <v>7</v>
      </c>
      <c r="H14" s="5" t="str">
        <f t="shared" si="4"/>
        <v>APZU42801307009910090</v>
      </c>
      <c r="I14" s="15">
        <f>VLOOKUP(H14,'extrait DDF'!A:O,15,FALSE)</f>
        <v>4.0999999999999996</v>
      </c>
      <c r="J14" s="13" t="str">
        <f t="shared" si="1"/>
        <v>pas ok</v>
      </c>
      <c r="K14" s="24">
        <f t="shared" si="2"/>
        <v>-9.9999999999999645E-2</v>
      </c>
      <c r="L14" s="13" t="e">
        <f>VLOOKUP(A14,#REF!,2,FALSE)</f>
        <v>#REF!</v>
      </c>
      <c r="M14" s="13" t="e">
        <f>VLOOKUP(A14,#REF!,2,FALSE)</f>
        <v>#REF!</v>
      </c>
      <c r="N14" s="13" t="e">
        <f t="shared" si="3"/>
        <v>#REF!</v>
      </c>
      <c r="O14" s="11" t="s">
        <v>15</v>
      </c>
      <c r="P14" s="12">
        <v>43746</v>
      </c>
      <c r="Q14" s="13">
        <v>7</v>
      </c>
      <c r="R14" s="15">
        <v>4572.3999999999996</v>
      </c>
      <c r="S14" s="15">
        <v>4020.4</v>
      </c>
      <c r="T14" s="16">
        <v>0.25019999999999998</v>
      </c>
      <c r="U14" s="16">
        <v>0.16300000000000001</v>
      </c>
      <c r="V14" s="16">
        <v>0.17480000000000001</v>
      </c>
      <c r="W14" s="17">
        <v>230.184</v>
      </c>
      <c r="X14" s="17">
        <v>149.96</v>
      </c>
      <c r="Y14" s="17">
        <v>160.816</v>
      </c>
      <c r="Z14" s="10">
        <v>170.02336</v>
      </c>
    </row>
    <row r="15" spans="1:26" s="2" customFormat="1" ht="13.15" customHeight="1" x14ac:dyDescent="0.2">
      <c r="A15" s="3" t="s">
        <v>51</v>
      </c>
      <c r="B15" s="3" t="s">
        <v>52</v>
      </c>
      <c r="C15" s="7">
        <v>4</v>
      </c>
      <c r="D15" s="6">
        <v>22836</v>
      </c>
      <c r="E15" s="6">
        <f>VLOOKUP(A15,'extrait DDF'!B:C,2,FALSE)</f>
        <v>7009910090</v>
      </c>
      <c r="F15" s="6">
        <v>7009910090</v>
      </c>
      <c r="G15" s="5">
        <v>7</v>
      </c>
      <c r="H15" s="5" t="str">
        <f t="shared" si="4"/>
        <v>APZU42801307009910090</v>
      </c>
      <c r="I15" s="15">
        <f>VLOOKUP(H15,'extrait DDF'!A:O,15,FALSE)</f>
        <v>4.0999999999999996</v>
      </c>
      <c r="J15" s="13" t="str">
        <f t="shared" si="1"/>
        <v>pas ok</v>
      </c>
      <c r="K15" s="24">
        <f t="shared" si="2"/>
        <v>-9.9999999999999645E-2</v>
      </c>
      <c r="L15" s="13" t="e">
        <f>VLOOKUP(A15,#REF!,2,FALSE)</f>
        <v>#REF!</v>
      </c>
      <c r="M15" s="13" t="e">
        <f>VLOOKUP(A15,#REF!,2,FALSE)</f>
        <v>#REF!</v>
      </c>
      <c r="N15" s="13" t="e">
        <f t="shared" si="3"/>
        <v>#REF!</v>
      </c>
      <c r="O15" s="3" t="s">
        <v>15</v>
      </c>
      <c r="P15" s="4">
        <v>43746</v>
      </c>
      <c r="Q15" s="5">
        <v>7</v>
      </c>
      <c r="R15" s="7">
        <v>4489.6000000000004</v>
      </c>
      <c r="S15" s="7">
        <v>3947.6280000000002</v>
      </c>
      <c r="T15" s="8">
        <v>0.25019999999999998</v>
      </c>
      <c r="U15" s="8">
        <v>0.16300000000000001</v>
      </c>
      <c r="V15" s="8">
        <v>0.1716</v>
      </c>
      <c r="W15" s="9">
        <v>230.184</v>
      </c>
      <c r="X15" s="9">
        <v>149.96</v>
      </c>
      <c r="Y15" s="9">
        <v>157.87200000000001</v>
      </c>
      <c r="Z15" s="10">
        <v>167.11248000000001</v>
      </c>
    </row>
    <row r="16" spans="1:26" s="2" customFormat="1" ht="13.15" customHeight="1" x14ac:dyDescent="0.2">
      <c r="A16" s="11" t="s">
        <v>51</v>
      </c>
      <c r="B16" s="11" t="s">
        <v>52</v>
      </c>
      <c r="C16" s="15">
        <v>4</v>
      </c>
      <c r="D16" s="14">
        <v>22842</v>
      </c>
      <c r="E16" s="6">
        <f>VLOOKUP(A16,'extrait DDF'!B:C,2,FALSE)</f>
        <v>7009910090</v>
      </c>
      <c r="F16" s="14">
        <v>7009910090</v>
      </c>
      <c r="G16" s="13">
        <v>7</v>
      </c>
      <c r="H16" s="5" t="str">
        <f t="shared" si="4"/>
        <v>APZU42801307009910090</v>
      </c>
      <c r="I16" s="15">
        <f>VLOOKUP(H16,'extrait DDF'!A:O,15,FALSE)</f>
        <v>4.0999999999999996</v>
      </c>
      <c r="J16" s="13" t="str">
        <f t="shared" si="1"/>
        <v>pas ok</v>
      </c>
      <c r="K16" s="24">
        <f t="shared" si="2"/>
        <v>-9.9999999999999645E-2</v>
      </c>
      <c r="L16" s="13" t="e">
        <f>VLOOKUP(A16,#REF!,2,FALSE)</f>
        <v>#REF!</v>
      </c>
      <c r="M16" s="13" t="e">
        <f>VLOOKUP(A16,#REF!,2,FALSE)</f>
        <v>#REF!</v>
      </c>
      <c r="N16" s="13" t="e">
        <f t="shared" si="3"/>
        <v>#REF!</v>
      </c>
      <c r="O16" s="11" t="s">
        <v>15</v>
      </c>
      <c r="P16" s="12">
        <v>43746</v>
      </c>
      <c r="Q16" s="13">
        <v>7</v>
      </c>
      <c r="R16" s="15">
        <v>4273.5</v>
      </c>
      <c r="S16" s="15">
        <v>3757.6350000000002</v>
      </c>
      <c r="T16" s="16">
        <v>0.21310000000000001</v>
      </c>
      <c r="U16" s="16">
        <v>0.1389</v>
      </c>
      <c r="V16" s="16">
        <v>0.1431</v>
      </c>
      <c r="W16" s="17">
        <v>223.755</v>
      </c>
      <c r="X16" s="17">
        <v>145.845</v>
      </c>
      <c r="Y16" s="17">
        <v>150.255</v>
      </c>
      <c r="Z16" s="10">
        <v>159.25560000000002</v>
      </c>
    </row>
    <row r="17" spans="1:26" s="2" customFormat="1" ht="13.15" customHeight="1" x14ac:dyDescent="0.2">
      <c r="A17" s="3" t="s">
        <v>51</v>
      </c>
      <c r="B17" s="3" t="s">
        <v>52</v>
      </c>
      <c r="C17" s="7">
        <v>4</v>
      </c>
      <c r="D17" s="6">
        <v>22846</v>
      </c>
      <c r="E17" s="6">
        <f>VLOOKUP(A17,'extrait DDF'!B:C,2,FALSE)</f>
        <v>7009910090</v>
      </c>
      <c r="F17" s="6">
        <v>7009910090</v>
      </c>
      <c r="G17" s="5">
        <v>7</v>
      </c>
      <c r="H17" s="5" t="str">
        <f t="shared" si="4"/>
        <v>APZU42801307009910090</v>
      </c>
      <c r="I17" s="15">
        <f>VLOOKUP(H17,'extrait DDF'!A:O,15,FALSE)</f>
        <v>4.0999999999999996</v>
      </c>
      <c r="J17" s="13" t="str">
        <f t="shared" si="1"/>
        <v>pas ok</v>
      </c>
      <c r="K17" s="24">
        <f t="shared" si="2"/>
        <v>-9.9999999999999645E-2</v>
      </c>
      <c r="L17" s="13" t="e">
        <f>VLOOKUP(A17,#REF!,2,FALSE)</f>
        <v>#REF!</v>
      </c>
      <c r="M17" s="13" t="e">
        <f>VLOOKUP(A17,#REF!,2,FALSE)</f>
        <v>#REF!</v>
      </c>
      <c r="N17" s="13" t="e">
        <f t="shared" si="3"/>
        <v>#REF!</v>
      </c>
      <c r="O17" s="3" t="s">
        <v>15</v>
      </c>
      <c r="P17" s="4">
        <v>43746</v>
      </c>
      <c r="Q17" s="5">
        <v>7</v>
      </c>
      <c r="R17" s="7">
        <v>5660.8</v>
      </c>
      <c r="S17" s="7">
        <v>4977.3280000000004</v>
      </c>
      <c r="T17" s="8">
        <v>0.12720000000000001</v>
      </c>
      <c r="U17" s="8">
        <v>8.2900000000000001E-2</v>
      </c>
      <c r="V17" s="8">
        <v>8.5800000000000001E-2</v>
      </c>
      <c r="W17" s="9">
        <v>295.10399999999998</v>
      </c>
      <c r="X17" s="9">
        <v>192.328</v>
      </c>
      <c r="Y17" s="9">
        <v>199.05600000000001</v>
      </c>
      <c r="Z17" s="10">
        <v>210.89728000000002</v>
      </c>
    </row>
    <row r="18" spans="1:26" s="2" customFormat="1" ht="13.15" customHeight="1" x14ac:dyDescent="0.2">
      <c r="A18" s="11" t="s">
        <v>51</v>
      </c>
      <c r="B18" s="11" t="s">
        <v>52</v>
      </c>
      <c r="C18" s="15">
        <v>4</v>
      </c>
      <c r="D18" s="14">
        <v>981297</v>
      </c>
      <c r="E18" s="6">
        <f>VLOOKUP(A18,'extrait DDF'!B:C,2,FALSE)</f>
        <v>7009910090</v>
      </c>
      <c r="F18" s="14">
        <v>7009910090</v>
      </c>
      <c r="G18" s="13">
        <v>7</v>
      </c>
      <c r="H18" s="5" t="str">
        <f t="shared" si="4"/>
        <v>APZU42801307009910090</v>
      </c>
      <c r="I18" s="15">
        <f>VLOOKUP(H18,'extrait DDF'!A:O,15,FALSE)</f>
        <v>4.0999999999999996</v>
      </c>
      <c r="J18" s="13" t="str">
        <f t="shared" si="1"/>
        <v>pas ok</v>
      </c>
      <c r="K18" s="24">
        <f t="shared" si="2"/>
        <v>-9.9999999999999645E-2</v>
      </c>
      <c r="L18" s="13" t="e">
        <f>VLOOKUP(A18,#REF!,2,FALSE)</f>
        <v>#REF!</v>
      </c>
      <c r="M18" s="13" t="e">
        <f>VLOOKUP(A18,#REF!,2,FALSE)</f>
        <v>#REF!</v>
      </c>
      <c r="N18" s="13" t="e">
        <f t="shared" si="3"/>
        <v>#REF!</v>
      </c>
      <c r="O18" s="11" t="s">
        <v>15</v>
      </c>
      <c r="P18" s="12">
        <v>43746</v>
      </c>
      <c r="Q18" s="13">
        <v>7</v>
      </c>
      <c r="R18" s="15">
        <v>3772.32</v>
      </c>
      <c r="S18" s="15">
        <v>3316.8575999999998</v>
      </c>
      <c r="T18" s="16">
        <v>0.16539999999999999</v>
      </c>
      <c r="U18" s="16">
        <v>0.10780000000000001</v>
      </c>
      <c r="V18" s="16">
        <v>9.5299999999999996E-2</v>
      </c>
      <c r="W18" s="17">
        <v>230.23679999999999</v>
      </c>
      <c r="X18" s="17">
        <v>150.05760000000001</v>
      </c>
      <c r="Y18" s="17">
        <v>132.6576</v>
      </c>
      <c r="Z18" s="10">
        <v>141.88377600000001</v>
      </c>
    </row>
    <row r="19" spans="1:26" s="2" customFormat="1" ht="13.15" customHeight="1" x14ac:dyDescent="0.2">
      <c r="A19" s="3" t="s">
        <v>53</v>
      </c>
      <c r="B19" s="3" t="s">
        <v>54</v>
      </c>
      <c r="C19" s="7">
        <v>3.7</v>
      </c>
      <c r="D19" s="6">
        <v>860924</v>
      </c>
      <c r="E19" s="6">
        <f>VLOOKUP(A19,'extrait DDF'!B:C,2,FALSE)</f>
        <v>8539500000</v>
      </c>
      <c r="F19" s="6">
        <v>8539500000</v>
      </c>
      <c r="G19" s="5">
        <v>13</v>
      </c>
      <c r="H19" s="5" t="str">
        <f t="shared" si="4"/>
        <v>APZU43365598539500000</v>
      </c>
      <c r="I19" s="15">
        <f>VLOOKUP(H19,'extrait DDF'!A:O,15,FALSE)</f>
        <v>3.8000000000000003</v>
      </c>
      <c r="J19" s="13" t="str">
        <f t="shared" si="1"/>
        <v>pas ok</v>
      </c>
      <c r="K19" s="24">
        <f t="shared" si="2"/>
        <v>-0.10000000000000009</v>
      </c>
      <c r="L19" s="13" t="e">
        <f>VLOOKUP(A19,#REF!,2,FALSE)</f>
        <v>#REF!</v>
      </c>
      <c r="M19" s="13" t="e">
        <f>VLOOKUP(A19,#REF!,2,FALSE)</f>
        <v>#REF!</v>
      </c>
      <c r="N19" s="13" t="e">
        <f t="shared" si="3"/>
        <v>#REF!</v>
      </c>
      <c r="O19" s="3" t="s">
        <v>15</v>
      </c>
      <c r="P19" s="4">
        <v>43742</v>
      </c>
      <c r="Q19" s="5">
        <v>13</v>
      </c>
      <c r="R19" s="7">
        <v>16796.16</v>
      </c>
      <c r="S19" s="7">
        <v>14768.1792</v>
      </c>
      <c r="T19" s="8">
        <v>7.6E-3</v>
      </c>
      <c r="U19" s="8">
        <v>5.0000000000000001E-3</v>
      </c>
      <c r="V19" s="8">
        <v>2.64E-2</v>
      </c>
      <c r="W19" s="9">
        <v>157.59360000000001</v>
      </c>
      <c r="X19" s="9">
        <v>103.68</v>
      </c>
      <c r="Y19" s="9">
        <v>547.43039999999996</v>
      </c>
      <c r="Z19" s="10">
        <v>552.25359360000004</v>
      </c>
    </row>
    <row r="20" spans="1:26" s="2" customFormat="1" ht="13.15" customHeight="1" x14ac:dyDescent="0.2">
      <c r="A20" s="11" t="s">
        <v>53</v>
      </c>
      <c r="B20" s="11" t="s">
        <v>55</v>
      </c>
      <c r="C20" s="15">
        <v>3.7</v>
      </c>
      <c r="D20" s="14">
        <v>860925</v>
      </c>
      <c r="E20" s="6">
        <f>VLOOKUP(A20,'extrait DDF'!B:C,2,FALSE)</f>
        <v>8539500000</v>
      </c>
      <c r="F20" s="14">
        <v>8539500000</v>
      </c>
      <c r="G20" s="13">
        <v>13</v>
      </c>
      <c r="H20" s="5" t="str">
        <f t="shared" si="4"/>
        <v>APZU43365598539500000</v>
      </c>
      <c r="I20" s="15">
        <f>VLOOKUP(H20,'extrait DDF'!A:O,15,FALSE)</f>
        <v>3.8000000000000003</v>
      </c>
      <c r="J20" s="13" t="str">
        <f t="shared" si="1"/>
        <v>pas ok</v>
      </c>
      <c r="K20" s="24">
        <f t="shared" si="2"/>
        <v>-0.10000000000000009</v>
      </c>
      <c r="L20" s="13" t="e">
        <f>VLOOKUP(A20,#REF!,2,FALSE)</f>
        <v>#REF!</v>
      </c>
      <c r="M20" s="13" t="e">
        <f>VLOOKUP(A20,#REF!,2,FALSE)</f>
        <v>#REF!</v>
      </c>
      <c r="N20" s="13" t="e">
        <f t="shared" si="3"/>
        <v>#REF!</v>
      </c>
      <c r="O20" s="11" t="s">
        <v>15</v>
      </c>
      <c r="P20" s="12">
        <v>43742</v>
      </c>
      <c r="Q20" s="13">
        <v>13</v>
      </c>
      <c r="R20" s="15">
        <v>30326.400000000001</v>
      </c>
      <c r="S20" s="15">
        <v>26664.768</v>
      </c>
      <c r="T20" s="16">
        <v>7.6E-3</v>
      </c>
      <c r="U20" s="16">
        <v>5.0000000000000001E-3</v>
      </c>
      <c r="V20" s="16">
        <v>2.64E-2</v>
      </c>
      <c r="W20" s="17">
        <v>284.54399999999998</v>
      </c>
      <c r="X20" s="17">
        <v>187.2</v>
      </c>
      <c r="Y20" s="17">
        <v>988.41600000000005</v>
      </c>
      <c r="Z20" s="10">
        <v>997.12454400000013</v>
      </c>
    </row>
    <row r="21" spans="1:26" s="2" customFormat="1" ht="13.15" customHeight="1" x14ac:dyDescent="0.2">
      <c r="A21" s="3" t="s">
        <v>53</v>
      </c>
      <c r="B21" s="3" t="s">
        <v>54</v>
      </c>
      <c r="C21" s="7">
        <v>3.7</v>
      </c>
      <c r="D21" s="6">
        <v>861140</v>
      </c>
      <c r="E21" s="6">
        <f>VLOOKUP(A21,'extrait DDF'!B:C,2,FALSE)</f>
        <v>8539500000</v>
      </c>
      <c r="F21" s="6">
        <v>8539500000</v>
      </c>
      <c r="G21" s="5">
        <v>13</v>
      </c>
      <c r="H21" s="5" t="str">
        <f t="shared" si="4"/>
        <v>APZU43365598539500000</v>
      </c>
      <c r="I21" s="15">
        <f>VLOOKUP(H21,'extrait DDF'!A:O,15,FALSE)</f>
        <v>3.8000000000000003</v>
      </c>
      <c r="J21" s="13" t="str">
        <f t="shared" si="1"/>
        <v>pas ok</v>
      </c>
      <c r="K21" s="24">
        <f t="shared" si="2"/>
        <v>-0.10000000000000009</v>
      </c>
      <c r="L21" s="13" t="e">
        <f>VLOOKUP(A21,#REF!,2,FALSE)</f>
        <v>#REF!</v>
      </c>
      <c r="M21" s="13" t="e">
        <f>VLOOKUP(A21,#REF!,2,FALSE)</f>
        <v>#REF!</v>
      </c>
      <c r="N21" s="13" t="e">
        <f t="shared" si="3"/>
        <v>#REF!</v>
      </c>
      <c r="O21" s="3" t="s">
        <v>15</v>
      </c>
      <c r="P21" s="4">
        <v>43742</v>
      </c>
      <c r="Q21" s="5">
        <v>13</v>
      </c>
      <c r="R21" s="7">
        <v>53239.68</v>
      </c>
      <c r="S21" s="7">
        <v>46812.729599999999</v>
      </c>
      <c r="T21" s="8">
        <v>2.0799999999999999E-2</v>
      </c>
      <c r="U21" s="8">
        <v>1.3599999999999999E-2</v>
      </c>
      <c r="V21" s="8">
        <v>7.7100000000000002E-2</v>
      </c>
      <c r="W21" s="9">
        <v>467.25119999999998</v>
      </c>
      <c r="X21" s="9">
        <v>305.5104</v>
      </c>
      <c r="Y21" s="9">
        <v>1731.9744000000001</v>
      </c>
      <c r="Z21" s="10">
        <v>1749.3592896</v>
      </c>
    </row>
    <row r="22" spans="1:26" s="2" customFormat="1" ht="13.15" customHeight="1" x14ac:dyDescent="0.2">
      <c r="A22" s="3" t="s">
        <v>59</v>
      </c>
      <c r="B22" s="3" t="s">
        <v>34</v>
      </c>
      <c r="C22" s="7">
        <v>0</v>
      </c>
      <c r="D22" s="6">
        <v>857198</v>
      </c>
      <c r="E22" s="6">
        <f>VLOOKUP(A22,'extrait DDF'!B:C,2,FALSE)</f>
        <v>9019109000</v>
      </c>
      <c r="F22" s="6">
        <v>9019109000</v>
      </c>
      <c r="G22" s="5">
        <v>7</v>
      </c>
      <c r="H22" s="5" t="str">
        <f t="shared" si="4"/>
        <v>APZU43766129019109000</v>
      </c>
      <c r="I22" s="15">
        <f>VLOOKUP(H22,'extrait DDF'!A:O,15,FALSE)</f>
        <v>0</v>
      </c>
      <c r="J22" s="13" t="str">
        <f t="shared" si="1"/>
        <v>ok</v>
      </c>
      <c r="K22" s="24">
        <f t="shared" si="2"/>
        <v>0</v>
      </c>
      <c r="L22" s="13" t="e">
        <f>VLOOKUP(A22,#REF!,2,FALSE)</f>
        <v>#REF!</v>
      </c>
      <c r="M22" s="13" t="e">
        <f>VLOOKUP(A22,#REF!,2,FALSE)</f>
        <v>#REF!</v>
      </c>
      <c r="N22" s="13" t="e">
        <f t="shared" si="3"/>
        <v>#REF!</v>
      </c>
      <c r="O22" s="3" t="s">
        <v>15</v>
      </c>
      <c r="P22" s="4">
        <v>43720</v>
      </c>
      <c r="Q22" s="5">
        <v>7</v>
      </c>
      <c r="R22" s="7">
        <v>264337.91999999998</v>
      </c>
      <c r="S22" s="7">
        <v>34350.102400000003</v>
      </c>
      <c r="T22" s="8">
        <v>1.2663</v>
      </c>
      <c r="U22" s="8">
        <v>0.82869999999999999</v>
      </c>
      <c r="V22" s="8"/>
      <c r="W22" s="9">
        <v>754.71479999999997</v>
      </c>
      <c r="X22" s="9">
        <v>493.90519999999998</v>
      </c>
      <c r="Y22" s="9"/>
      <c r="Z22" s="10">
        <v>0</v>
      </c>
    </row>
    <row r="23" spans="1:26" s="2" customFormat="1" ht="13.15" customHeight="1" x14ac:dyDescent="0.2">
      <c r="A23" s="3" t="s">
        <v>71</v>
      </c>
      <c r="B23" s="3" t="s">
        <v>34</v>
      </c>
      <c r="C23" s="7">
        <v>0</v>
      </c>
      <c r="D23" s="6">
        <v>857198</v>
      </c>
      <c r="E23" s="6">
        <f>VLOOKUP(A23,'extrait DDF'!B:C,2,FALSE)</f>
        <v>9019109000</v>
      </c>
      <c r="F23" s="6">
        <v>9019109000</v>
      </c>
      <c r="G23" s="5">
        <v>7</v>
      </c>
      <c r="H23" s="5" t="str">
        <f t="shared" ref="H23:H29" si="5">CONCATENATE(A23,F23)</f>
        <v>APZU45101469019109000</v>
      </c>
      <c r="I23" s="15">
        <f>VLOOKUP(H23,'extrait DDF'!A:O,15,FALSE)</f>
        <v>0</v>
      </c>
      <c r="J23" s="13" t="str">
        <f t="shared" si="1"/>
        <v>ok</v>
      </c>
      <c r="K23" s="24">
        <f t="shared" si="2"/>
        <v>0</v>
      </c>
      <c r="L23" s="13" t="e">
        <f>VLOOKUP(A23,#REF!,2,FALSE)</f>
        <v>#REF!</v>
      </c>
      <c r="M23" s="13" t="e">
        <f>VLOOKUP(A23,#REF!,2,FALSE)</f>
        <v>#REF!</v>
      </c>
      <c r="N23" s="13" t="e">
        <f t="shared" si="3"/>
        <v>#REF!</v>
      </c>
      <c r="O23" s="3" t="s">
        <v>15</v>
      </c>
      <c r="P23" s="4">
        <v>43721</v>
      </c>
      <c r="Q23" s="5">
        <v>7</v>
      </c>
      <c r="R23" s="7">
        <v>264781.44</v>
      </c>
      <c r="S23" s="7">
        <v>34407.736799999999</v>
      </c>
      <c r="T23" s="8">
        <v>1.2663</v>
      </c>
      <c r="U23" s="8">
        <v>0.82869999999999999</v>
      </c>
      <c r="V23" s="8"/>
      <c r="W23" s="9">
        <v>755.98109999999997</v>
      </c>
      <c r="X23" s="9">
        <v>494.73390000000001</v>
      </c>
      <c r="Y23" s="9"/>
      <c r="Z23" s="10">
        <v>0</v>
      </c>
    </row>
    <row r="24" spans="1:26" s="2" customFormat="1" ht="13.15" customHeight="1" x14ac:dyDescent="0.2">
      <c r="A24" s="11" t="s">
        <v>72</v>
      </c>
      <c r="B24" s="11" t="s">
        <v>64</v>
      </c>
      <c r="C24" s="15">
        <v>6</v>
      </c>
      <c r="D24" s="14">
        <v>931205</v>
      </c>
      <c r="E24" s="6">
        <f>VLOOKUP(A24,'extrait DDF'!B:C,2,FALSE)</f>
        <v>7610909000</v>
      </c>
      <c r="F24" s="14">
        <v>7610909000</v>
      </c>
      <c r="G24" s="13">
        <v>7</v>
      </c>
      <c r="H24" s="5" t="str">
        <f t="shared" si="5"/>
        <v>APZU45539817610909000</v>
      </c>
      <c r="I24" s="15">
        <f>VLOOKUP(H24,'extrait DDF'!A:O,15,FALSE)</f>
        <v>6.1</v>
      </c>
      <c r="J24" s="13" t="str">
        <f t="shared" si="1"/>
        <v>pas ok</v>
      </c>
      <c r="K24" s="24">
        <f t="shared" si="2"/>
        <v>-9.9999999999999645E-2</v>
      </c>
      <c r="L24" s="13" t="e">
        <f>VLOOKUP(A24,#REF!,2,FALSE)</f>
        <v>#REF!</v>
      </c>
      <c r="M24" s="13" t="e">
        <f>VLOOKUP(A24,#REF!,2,FALSE)</f>
        <v>#REF!</v>
      </c>
      <c r="N24" s="13" t="e">
        <f t="shared" si="3"/>
        <v>#REF!</v>
      </c>
      <c r="O24" s="11" t="s">
        <v>15</v>
      </c>
      <c r="P24" s="12">
        <v>43732</v>
      </c>
      <c r="Q24" s="13">
        <v>7</v>
      </c>
      <c r="R24" s="15">
        <v>2704.96</v>
      </c>
      <c r="S24" s="15">
        <v>2378.4063999999998</v>
      </c>
      <c r="T24" s="16">
        <v>4.4625000000000004</v>
      </c>
      <c r="U24" s="16">
        <v>4.6875</v>
      </c>
      <c r="V24" s="16">
        <v>4.4595000000000002</v>
      </c>
      <c r="W24" s="17">
        <v>142.80000000000001</v>
      </c>
      <c r="X24" s="17">
        <v>150</v>
      </c>
      <c r="Y24" s="17">
        <v>142.70400000000001</v>
      </c>
      <c r="Z24" s="10">
        <v>151.27238399999999</v>
      </c>
    </row>
    <row r="25" spans="1:26" s="2" customFormat="1" ht="13.15" customHeight="1" x14ac:dyDescent="0.2">
      <c r="A25" s="3" t="s">
        <v>72</v>
      </c>
      <c r="B25" s="3" t="s">
        <v>64</v>
      </c>
      <c r="C25" s="7">
        <v>6</v>
      </c>
      <c r="D25" s="6">
        <v>931208</v>
      </c>
      <c r="E25" s="6">
        <f>VLOOKUP(A25,'extrait DDF'!B:C,2,FALSE)</f>
        <v>7610909000</v>
      </c>
      <c r="F25" s="6">
        <v>7610909000</v>
      </c>
      <c r="G25" s="5">
        <v>7</v>
      </c>
      <c r="H25" s="5" t="str">
        <f t="shared" si="5"/>
        <v>APZU45539817610909000</v>
      </c>
      <c r="I25" s="15">
        <f>VLOOKUP(H25,'extrait DDF'!A:O,15,FALSE)</f>
        <v>6.1</v>
      </c>
      <c r="J25" s="13" t="str">
        <f t="shared" si="1"/>
        <v>pas ok</v>
      </c>
      <c r="K25" s="24">
        <f t="shared" si="2"/>
        <v>-9.9999999999999645E-2</v>
      </c>
      <c r="L25" s="13" t="e">
        <f>VLOOKUP(A25,#REF!,2,FALSE)</f>
        <v>#REF!</v>
      </c>
      <c r="M25" s="13" t="e">
        <f>VLOOKUP(A25,#REF!,2,FALSE)</f>
        <v>#REF!</v>
      </c>
      <c r="N25" s="13" t="e">
        <f t="shared" si="3"/>
        <v>#REF!</v>
      </c>
      <c r="O25" s="3" t="s">
        <v>15</v>
      </c>
      <c r="P25" s="4">
        <v>43732</v>
      </c>
      <c r="Q25" s="5">
        <v>7</v>
      </c>
      <c r="R25" s="7">
        <v>2715.48</v>
      </c>
      <c r="S25" s="7">
        <v>2387.6532000000002</v>
      </c>
      <c r="T25" s="8">
        <v>5.95</v>
      </c>
      <c r="U25" s="8">
        <v>6.25</v>
      </c>
      <c r="V25" s="8">
        <v>3.9794</v>
      </c>
      <c r="W25" s="9">
        <v>214.2</v>
      </c>
      <c r="X25" s="9">
        <v>225</v>
      </c>
      <c r="Y25" s="9">
        <v>143.25839999999999</v>
      </c>
      <c r="Z25" s="10">
        <v>156.11119200000002</v>
      </c>
    </row>
    <row r="26" spans="1:26" s="2" customFormat="1" ht="13.15" customHeight="1" x14ac:dyDescent="0.2">
      <c r="A26" s="11" t="s">
        <v>72</v>
      </c>
      <c r="B26" s="11" t="s">
        <v>64</v>
      </c>
      <c r="C26" s="15">
        <v>6</v>
      </c>
      <c r="D26" s="14">
        <v>931209</v>
      </c>
      <c r="E26" s="6">
        <f>VLOOKUP(A26,'extrait DDF'!B:C,2,FALSE)</f>
        <v>7610909000</v>
      </c>
      <c r="F26" s="14">
        <v>7610909000</v>
      </c>
      <c r="G26" s="13">
        <v>7</v>
      </c>
      <c r="H26" s="5" t="str">
        <f t="shared" si="5"/>
        <v>APZU45539817610909000</v>
      </c>
      <c r="I26" s="15">
        <f>VLOOKUP(H26,'extrait DDF'!A:O,15,FALSE)</f>
        <v>6.1</v>
      </c>
      <c r="J26" s="13" t="str">
        <f t="shared" si="1"/>
        <v>pas ok</v>
      </c>
      <c r="K26" s="24">
        <f t="shared" si="2"/>
        <v>-9.9999999999999645E-2</v>
      </c>
      <c r="L26" s="13" t="e">
        <f>VLOOKUP(A26,#REF!,2,FALSE)</f>
        <v>#REF!</v>
      </c>
      <c r="M26" s="13" t="e">
        <f>VLOOKUP(A26,#REF!,2,FALSE)</f>
        <v>#REF!</v>
      </c>
      <c r="N26" s="13" t="e">
        <f t="shared" si="3"/>
        <v>#REF!</v>
      </c>
      <c r="O26" s="11" t="s">
        <v>15</v>
      </c>
      <c r="P26" s="12">
        <v>43732</v>
      </c>
      <c r="Q26" s="13">
        <v>7</v>
      </c>
      <c r="R26" s="15">
        <v>6697.92</v>
      </c>
      <c r="S26" s="15">
        <v>5889.3216000000002</v>
      </c>
      <c r="T26" s="16">
        <v>4.9583000000000004</v>
      </c>
      <c r="U26" s="16">
        <v>5.2083000000000004</v>
      </c>
      <c r="V26" s="16">
        <v>3.6808000000000001</v>
      </c>
      <c r="W26" s="17">
        <v>475.99680000000001</v>
      </c>
      <c r="X26" s="17">
        <v>499.99680000000001</v>
      </c>
      <c r="Y26" s="17">
        <v>353.35680000000002</v>
      </c>
      <c r="Z26" s="10">
        <v>381.919104</v>
      </c>
    </row>
    <row r="27" spans="1:26" s="2" customFormat="1" ht="13.15" customHeight="1" x14ac:dyDescent="0.2">
      <c r="A27" s="3" t="s">
        <v>72</v>
      </c>
      <c r="B27" s="3" t="s">
        <v>64</v>
      </c>
      <c r="C27" s="7">
        <v>6</v>
      </c>
      <c r="D27" s="6">
        <v>931210</v>
      </c>
      <c r="E27" s="6">
        <f>VLOOKUP(A27,'extrait DDF'!B:C,2,FALSE)</f>
        <v>7610909000</v>
      </c>
      <c r="F27" s="6">
        <v>7610909000</v>
      </c>
      <c r="G27" s="5">
        <v>7</v>
      </c>
      <c r="H27" s="5" t="str">
        <f t="shared" si="5"/>
        <v>APZU45539817610909000</v>
      </c>
      <c r="I27" s="15">
        <f>VLOOKUP(H27,'extrait DDF'!A:O,15,FALSE)</f>
        <v>6.1</v>
      </c>
      <c r="J27" s="13" t="str">
        <f t="shared" si="1"/>
        <v>pas ok</v>
      </c>
      <c r="K27" s="24">
        <f t="shared" si="2"/>
        <v>-9.9999999999999645E-2</v>
      </c>
      <c r="L27" s="13" t="e">
        <f>VLOOKUP(A27,#REF!,2,FALSE)</f>
        <v>#REF!</v>
      </c>
      <c r="M27" s="13" t="e">
        <f>VLOOKUP(A27,#REF!,2,FALSE)</f>
        <v>#REF!</v>
      </c>
      <c r="N27" s="13" t="e">
        <f t="shared" si="3"/>
        <v>#REF!</v>
      </c>
      <c r="O27" s="3" t="s">
        <v>15</v>
      </c>
      <c r="P27" s="4">
        <v>43732</v>
      </c>
      <c r="Q27" s="5">
        <v>7</v>
      </c>
      <c r="R27" s="7">
        <v>2036.1</v>
      </c>
      <c r="S27" s="7">
        <v>1790.2919999999999</v>
      </c>
      <c r="T27" s="8">
        <v>4.76</v>
      </c>
      <c r="U27" s="8">
        <v>5</v>
      </c>
      <c r="V27" s="8">
        <v>3.5806</v>
      </c>
      <c r="W27" s="9">
        <v>142.80000000000001</v>
      </c>
      <c r="X27" s="9">
        <v>150</v>
      </c>
      <c r="Y27" s="9">
        <v>107.41800000000001</v>
      </c>
      <c r="Z27" s="10">
        <v>115.98551999999999</v>
      </c>
    </row>
    <row r="28" spans="1:26" s="2" customFormat="1" ht="13.15" customHeight="1" x14ac:dyDescent="0.2">
      <c r="A28" s="11" t="s">
        <v>72</v>
      </c>
      <c r="B28" s="11" t="s">
        <v>64</v>
      </c>
      <c r="C28" s="15">
        <v>6</v>
      </c>
      <c r="D28" s="14">
        <v>931211</v>
      </c>
      <c r="E28" s="6">
        <f>VLOOKUP(A28,'extrait DDF'!B:C,2,FALSE)</f>
        <v>7610909000</v>
      </c>
      <c r="F28" s="14">
        <v>7610909000</v>
      </c>
      <c r="G28" s="13">
        <v>7</v>
      </c>
      <c r="H28" s="5" t="str">
        <f t="shared" si="5"/>
        <v>APZU45539817610909000</v>
      </c>
      <c r="I28" s="15">
        <f>VLOOKUP(H28,'extrait DDF'!A:O,15,FALSE)</f>
        <v>6.1</v>
      </c>
      <c r="J28" s="13" t="str">
        <f t="shared" si="1"/>
        <v>pas ok</v>
      </c>
      <c r="K28" s="24">
        <f t="shared" si="2"/>
        <v>-9.9999999999999645E-2</v>
      </c>
      <c r="L28" s="13" t="e">
        <f>VLOOKUP(A28,#REF!,2,FALSE)</f>
        <v>#REF!</v>
      </c>
      <c r="M28" s="13" t="e">
        <f>VLOOKUP(A28,#REF!,2,FALSE)</f>
        <v>#REF!</v>
      </c>
      <c r="N28" s="13" t="e">
        <f t="shared" si="3"/>
        <v>#REF!</v>
      </c>
      <c r="O28" s="11" t="s">
        <v>15</v>
      </c>
      <c r="P28" s="12">
        <v>43732</v>
      </c>
      <c r="Q28" s="13">
        <v>7</v>
      </c>
      <c r="R28" s="15">
        <v>7356.96</v>
      </c>
      <c r="S28" s="15">
        <v>6468.7968000000001</v>
      </c>
      <c r="T28" s="16">
        <v>5.95</v>
      </c>
      <c r="U28" s="16">
        <v>6.25</v>
      </c>
      <c r="V28" s="16">
        <v>5.3906999999999998</v>
      </c>
      <c r="W28" s="17">
        <v>428.4</v>
      </c>
      <c r="X28" s="17">
        <v>450</v>
      </c>
      <c r="Y28" s="17">
        <v>388.13040000000001</v>
      </c>
      <c r="Z28" s="10">
        <v>413.83180800000002</v>
      </c>
    </row>
    <row r="29" spans="1:26" s="2" customFormat="1" ht="13.15" customHeight="1" x14ac:dyDescent="0.2">
      <c r="A29" s="3" t="s">
        <v>73</v>
      </c>
      <c r="B29" s="3" t="s">
        <v>70</v>
      </c>
      <c r="C29" s="7">
        <v>3</v>
      </c>
      <c r="D29" s="6">
        <v>923267</v>
      </c>
      <c r="E29" s="6">
        <f>VLOOKUP(A29,'extrait DDF'!B:C,2,FALSE)</f>
        <v>7610909000</v>
      </c>
      <c r="F29" s="6">
        <v>7610909000</v>
      </c>
      <c r="G29" s="5">
        <v>7</v>
      </c>
      <c r="H29" s="5" t="str">
        <f t="shared" si="5"/>
        <v>APZU45555157610909000</v>
      </c>
      <c r="I29" s="15">
        <f>VLOOKUP(H29,'extrait DDF'!A:O,15,FALSE)</f>
        <v>6.1</v>
      </c>
      <c r="J29" s="13" t="str">
        <f t="shared" si="1"/>
        <v>pas ok</v>
      </c>
      <c r="K29" s="24">
        <f t="shared" si="2"/>
        <v>-3.0999999999999996</v>
      </c>
      <c r="L29" s="13" t="e">
        <f>VLOOKUP(A29,#REF!,2,FALSE)</f>
        <v>#REF!</v>
      </c>
      <c r="M29" s="13" t="e">
        <f>VLOOKUP(A29,#REF!,2,FALSE)</f>
        <v>#REF!</v>
      </c>
      <c r="N29" s="13" t="e">
        <f t="shared" si="3"/>
        <v>#REF!</v>
      </c>
      <c r="O29" s="3" t="s">
        <v>15</v>
      </c>
      <c r="P29" s="4">
        <v>43738</v>
      </c>
      <c r="Q29" s="5">
        <v>7</v>
      </c>
      <c r="R29" s="7">
        <v>21631.05</v>
      </c>
      <c r="S29" s="7">
        <v>19019.636999999999</v>
      </c>
      <c r="T29" s="8">
        <v>4.76</v>
      </c>
      <c r="U29" s="8">
        <v>5</v>
      </c>
      <c r="V29" s="8">
        <v>1.8113999999999999</v>
      </c>
      <c r="W29" s="9">
        <v>1499.4</v>
      </c>
      <c r="X29" s="9">
        <v>1575</v>
      </c>
      <c r="Y29" s="9">
        <v>570.59100000000001</v>
      </c>
      <c r="Z29" s="10">
        <v>615.57111000000009</v>
      </c>
    </row>
    <row r="30" spans="1:26" s="2" customFormat="1" ht="13.15" customHeight="1" x14ac:dyDescent="0.2">
      <c r="A30" s="3" t="s">
        <v>78</v>
      </c>
      <c r="B30" s="3" t="s">
        <v>79</v>
      </c>
      <c r="C30" s="7">
        <v>6.5</v>
      </c>
      <c r="D30" s="6">
        <v>846410</v>
      </c>
      <c r="E30" s="6">
        <f>VLOOKUP(A30,'extrait DDF'!B:C,2,FALSE)</f>
        <v>3922100000</v>
      </c>
      <c r="F30" s="6">
        <v>3922100000</v>
      </c>
      <c r="G30" s="5">
        <v>7</v>
      </c>
      <c r="H30" s="5" t="str">
        <f t="shared" ref="H30:H53" si="6">CONCATENATE(A30,F30)</f>
        <v>APZU47775963922100000</v>
      </c>
      <c r="I30" s="15">
        <f>VLOOKUP(H30,'extrait DDF'!A:O,15,FALSE)</f>
        <v>6.6</v>
      </c>
      <c r="J30" s="13" t="str">
        <f t="shared" si="1"/>
        <v>pas ok</v>
      </c>
      <c r="K30" s="24">
        <f t="shared" si="2"/>
        <v>-9.9999999999999645E-2</v>
      </c>
      <c r="L30" s="13" t="e">
        <f>VLOOKUP(A30,#REF!,2,FALSE)</f>
        <v>#REF!</v>
      </c>
      <c r="M30" s="13" t="e">
        <f>VLOOKUP(A30,#REF!,2,FALSE)</f>
        <v>#REF!</v>
      </c>
      <c r="N30" s="13" t="e">
        <f t="shared" si="3"/>
        <v>#REF!</v>
      </c>
      <c r="O30" s="3" t="s">
        <v>15</v>
      </c>
      <c r="P30" s="4">
        <v>43733</v>
      </c>
      <c r="Q30" s="5">
        <v>7</v>
      </c>
      <c r="R30" s="7">
        <v>681.6</v>
      </c>
      <c r="S30" s="7">
        <v>599.31449999999995</v>
      </c>
      <c r="T30" s="8">
        <v>2.9512999999999998</v>
      </c>
      <c r="U30" s="8">
        <v>1.9231</v>
      </c>
      <c r="V30" s="8">
        <v>2.597</v>
      </c>
      <c r="W30" s="9">
        <v>44.269500000000001</v>
      </c>
      <c r="X30" s="9">
        <v>28.846499999999999</v>
      </c>
      <c r="Y30" s="9">
        <v>38.954999999999998</v>
      </c>
      <c r="Z30" s="10">
        <v>41.832959999999993</v>
      </c>
    </row>
    <row r="31" spans="1:26" s="2" customFormat="1" ht="13.15" customHeight="1" x14ac:dyDescent="0.2">
      <c r="A31" s="11" t="s">
        <v>78</v>
      </c>
      <c r="B31" s="11" t="s">
        <v>79</v>
      </c>
      <c r="C31" s="15">
        <v>6.5</v>
      </c>
      <c r="D31" s="14">
        <v>846413</v>
      </c>
      <c r="E31" s="6">
        <f>VLOOKUP(A31,'extrait DDF'!B:C,2,FALSE)</f>
        <v>3922100000</v>
      </c>
      <c r="F31" s="14">
        <v>3922100000</v>
      </c>
      <c r="G31" s="13">
        <v>7</v>
      </c>
      <c r="H31" s="5" t="str">
        <f t="shared" si="6"/>
        <v>APZU47775963922100000</v>
      </c>
      <c r="I31" s="15">
        <f>VLOOKUP(H31,'extrait DDF'!A:O,15,FALSE)</f>
        <v>6.6</v>
      </c>
      <c r="J31" s="13" t="str">
        <f t="shared" si="1"/>
        <v>pas ok</v>
      </c>
      <c r="K31" s="24">
        <f t="shared" si="2"/>
        <v>-9.9999999999999645E-2</v>
      </c>
      <c r="L31" s="13" t="e">
        <f>VLOOKUP(A31,#REF!,2,FALSE)</f>
        <v>#REF!</v>
      </c>
      <c r="M31" s="13" t="e">
        <f>VLOOKUP(A31,#REF!,2,FALSE)</f>
        <v>#REF!</v>
      </c>
      <c r="N31" s="13" t="e">
        <f t="shared" si="3"/>
        <v>#REF!</v>
      </c>
      <c r="O31" s="11" t="s">
        <v>15</v>
      </c>
      <c r="P31" s="12">
        <v>43733</v>
      </c>
      <c r="Q31" s="13">
        <v>7</v>
      </c>
      <c r="R31" s="15">
        <v>3069</v>
      </c>
      <c r="S31" s="15">
        <v>2698.4969999999998</v>
      </c>
      <c r="T31" s="16">
        <v>2.1315</v>
      </c>
      <c r="U31" s="16">
        <v>1.3889</v>
      </c>
      <c r="V31" s="16">
        <v>1.9489000000000001</v>
      </c>
      <c r="W31" s="17">
        <v>191.83500000000001</v>
      </c>
      <c r="X31" s="17">
        <v>125.001</v>
      </c>
      <c r="Y31" s="17">
        <v>175.40100000000001</v>
      </c>
      <c r="Z31" s="10">
        <v>187.87157999999999</v>
      </c>
    </row>
    <row r="32" spans="1:26" s="2" customFormat="1" ht="13.15" customHeight="1" x14ac:dyDescent="0.2">
      <c r="A32" s="3" t="s">
        <v>78</v>
      </c>
      <c r="B32" s="3" t="s">
        <v>79</v>
      </c>
      <c r="C32" s="7">
        <v>6.5</v>
      </c>
      <c r="D32" s="6">
        <v>846415</v>
      </c>
      <c r="E32" s="6">
        <f>VLOOKUP(A32,'extrait DDF'!B:C,2,FALSE)</f>
        <v>3922100000</v>
      </c>
      <c r="F32" s="6">
        <v>3922100000</v>
      </c>
      <c r="G32" s="5">
        <v>7</v>
      </c>
      <c r="H32" s="5" t="str">
        <f t="shared" si="6"/>
        <v>APZU47775963922100000</v>
      </c>
      <c r="I32" s="15">
        <f>VLOOKUP(H32,'extrait DDF'!A:O,15,FALSE)</f>
        <v>6.6</v>
      </c>
      <c r="J32" s="13" t="str">
        <f t="shared" si="1"/>
        <v>pas ok</v>
      </c>
      <c r="K32" s="24">
        <f t="shared" si="2"/>
        <v>-9.9999999999999645E-2</v>
      </c>
      <c r="L32" s="13" t="e">
        <f>VLOOKUP(A32,#REF!,2,FALSE)</f>
        <v>#REF!</v>
      </c>
      <c r="M32" s="13" t="e">
        <f>VLOOKUP(A32,#REF!,2,FALSE)</f>
        <v>#REF!</v>
      </c>
      <c r="N32" s="13" t="e">
        <f t="shared" si="3"/>
        <v>#REF!</v>
      </c>
      <c r="O32" s="3" t="s">
        <v>15</v>
      </c>
      <c r="P32" s="4">
        <v>43733</v>
      </c>
      <c r="Q32" s="5">
        <v>7</v>
      </c>
      <c r="R32" s="7">
        <v>1740.6</v>
      </c>
      <c r="S32" s="7">
        <v>1530.4680000000001</v>
      </c>
      <c r="T32" s="8">
        <v>1.5986</v>
      </c>
      <c r="U32" s="8">
        <v>1.0417000000000001</v>
      </c>
      <c r="V32" s="8">
        <v>1.6579999999999999</v>
      </c>
      <c r="W32" s="9">
        <v>95.915999999999997</v>
      </c>
      <c r="X32" s="9">
        <v>62.502000000000002</v>
      </c>
      <c r="Y32" s="9">
        <v>99.48</v>
      </c>
      <c r="Z32" s="10">
        <v>105.71495999999999</v>
      </c>
    </row>
    <row r="33" spans="1:26" s="2" customFormat="1" ht="13.15" customHeight="1" x14ac:dyDescent="0.2">
      <c r="A33" s="11" t="s">
        <v>78</v>
      </c>
      <c r="B33" s="11" t="s">
        <v>79</v>
      </c>
      <c r="C33" s="15">
        <v>6.5</v>
      </c>
      <c r="D33" s="14">
        <v>846417</v>
      </c>
      <c r="E33" s="6">
        <f>VLOOKUP(A33,'extrait DDF'!B:C,2,FALSE)</f>
        <v>3922100000</v>
      </c>
      <c r="F33" s="14">
        <v>3922100000</v>
      </c>
      <c r="G33" s="13">
        <v>7</v>
      </c>
      <c r="H33" s="5" t="str">
        <f t="shared" si="6"/>
        <v>APZU47775963922100000</v>
      </c>
      <c r="I33" s="15">
        <f>VLOOKUP(H33,'extrait DDF'!A:O,15,FALSE)</f>
        <v>6.6</v>
      </c>
      <c r="J33" s="13" t="str">
        <f t="shared" si="1"/>
        <v>pas ok</v>
      </c>
      <c r="K33" s="24">
        <f t="shared" si="2"/>
        <v>-9.9999999999999645E-2</v>
      </c>
      <c r="L33" s="13" t="e">
        <f>VLOOKUP(A33,#REF!,2,FALSE)</f>
        <v>#REF!</v>
      </c>
      <c r="M33" s="13" t="e">
        <f>VLOOKUP(A33,#REF!,2,FALSE)</f>
        <v>#REF!</v>
      </c>
      <c r="N33" s="13" t="e">
        <f t="shared" si="3"/>
        <v>#REF!</v>
      </c>
      <c r="O33" s="11" t="s">
        <v>15</v>
      </c>
      <c r="P33" s="12">
        <v>43733</v>
      </c>
      <c r="Q33" s="13">
        <v>7</v>
      </c>
      <c r="R33" s="15">
        <v>589.5</v>
      </c>
      <c r="S33" s="15">
        <v>518.33249999999998</v>
      </c>
      <c r="T33" s="16">
        <v>2.9512999999999998</v>
      </c>
      <c r="U33" s="16">
        <v>1.9231</v>
      </c>
      <c r="V33" s="16">
        <v>2.2461000000000002</v>
      </c>
      <c r="W33" s="17">
        <v>44.269500000000001</v>
      </c>
      <c r="X33" s="17">
        <v>28.846499999999999</v>
      </c>
      <c r="Y33" s="17">
        <v>33.691499999999998</v>
      </c>
      <c r="Z33" s="10">
        <v>36.569130000000001</v>
      </c>
    </row>
    <row r="34" spans="1:26" s="2" customFormat="1" ht="13.15" customHeight="1" x14ac:dyDescent="0.2">
      <c r="A34" s="3" t="s">
        <v>78</v>
      </c>
      <c r="B34" s="3" t="s">
        <v>79</v>
      </c>
      <c r="C34" s="7">
        <v>6.5</v>
      </c>
      <c r="D34" s="6">
        <v>846423</v>
      </c>
      <c r="E34" s="6">
        <f>VLOOKUP(A34,'extrait DDF'!B:C,2,FALSE)</f>
        <v>3922100000</v>
      </c>
      <c r="F34" s="6">
        <v>3922100000</v>
      </c>
      <c r="G34" s="5">
        <v>7</v>
      </c>
      <c r="H34" s="5" t="str">
        <f t="shared" si="6"/>
        <v>APZU47775963922100000</v>
      </c>
      <c r="I34" s="15">
        <f>VLOOKUP(H34,'extrait DDF'!A:O,15,FALSE)</f>
        <v>6.6</v>
      </c>
      <c r="J34" s="13" t="str">
        <f t="shared" si="1"/>
        <v>pas ok</v>
      </c>
      <c r="K34" s="24">
        <f t="shared" si="2"/>
        <v>-9.9999999999999645E-2</v>
      </c>
      <c r="L34" s="13" t="e">
        <f>VLOOKUP(A34,#REF!,2,FALSE)</f>
        <v>#REF!</v>
      </c>
      <c r="M34" s="13" t="e">
        <f>VLOOKUP(A34,#REF!,2,FALSE)</f>
        <v>#REF!</v>
      </c>
      <c r="N34" s="13" t="e">
        <f t="shared" si="3"/>
        <v>#REF!</v>
      </c>
      <c r="O34" s="3" t="s">
        <v>15</v>
      </c>
      <c r="P34" s="4">
        <v>43733</v>
      </c>
      <c r="Q34" s="5">
        <v>7</v>
      </c>
      <c r="R34" s="7">
        <v>3684</v>
      </c>
      <c r="S34" s="7">
        <v>3239.2559999999999</v>
      </c>
      <c r="T34" s="8">
        <v>1.9182999999999999</v>
      </c>
      <c r="U34" s="8">
        <v>1.25</v>
      </c>
      <c r="V34" s="8">
        <v>1.7545999999999999</v>
      </c>
      <c r="W34" s="9">
        <v>230.196</v>
      </c>
      <c r="X34" s="9">
        <v>150</v>
      </c>
      <c r="Y34" s="9">
        <v>210.55199999999999</v>
      </c>
      <c r="Z34" s="10">
        <v>225.51437999999999</v>
      </c>
    </row>
    <row r="35" spans="1:26" s="2" customFormat="1" ht="13.15" customHeight="1" x14ac:dyDescent="0.2">
      <c r="A35" s="11" t="s">
        <v>78</v>
      </c>
      <c r="B35" s="11" t="s">
        <v>79</v>
      </c>
      <c r="C35" s="15">
        <v>6.5</v>
      </c>
      <c r="D35" s="14">
        <v>846425</v>
      </c>
      <c r="E35" s="6">
        <f>VLOOKUP(A35,'extrait DDF'!B:C,2,FALSE)</f>
        <v>3922100000</v>
      </c>
      <c r="F35" s="14">
        <v>3922100000</v>
      </c>
      <c r="G35" s="13">
        <v>7</v>
      </c>
      <c r="H35" s="5" t="str">
        <f t="shared" si="6"/>
        <v>APZU47775963922100000</v>
      </c>
      <c r="I35" s="15">
        <f>VLOOKUP(H35,'extrait DDF'!A:O,15,FALSE)</f>
        <v>6.6</v>
      </c>
      <c r="J35" s="13" t="str">
        <f t="shared" si="1"/>
        <v>pas ok</v>
      </c>
      <c r="K35" s="24">
        <f t="shared" si="2"/>
        <v>-9.9999999999999645E-2</v>
      </c>
      <c r="L35" s="13" t="e">
        <f>VLOOKUP(A35,#REF!,2,FALSE)</f>
        <v>#REF!</v>
      </c>
      <c r="M35" s="13" t="e">
        <f>VLOOKUP(A35,#REF!,2,FALSE)</f>
        <v>#REF!</v>
      </c>
      <c r="N35" s="13" t="e">
        <f t="shared" si="3"/>
        <v>#REF!</v>
      </c>
      <c r="O35" s="11" t="s">
        <v>15</v>
      </c>
      <c r="P35" s="12">
        <v>43733</v>
      </c>
      <c r="Q35" s="13">
        <v>7</v>
      </c>
      <c r="R35" s="15">
        <v>9622.7999999999993</v>
      </c>
      <c r="S35" s="15">
        <v>8461.08</v>
      </c>
      <c r="T35" s="16">
        <v>1.4756</v>
      </c>
      <c r="U35" s="16">
        <v>0.96150000000000002</v>
      </c>
      <c r="V35" s="16">
        <v>1.5277000000000001</v>
      </c>
      <c r="W35" s="17">
        <v>531.21600000000001</v>
      </c>
      <c r="X35" s="17">
        <v>346.14</v>
      </c>
      <c r="Y35" s="17">
        <v>549.97199999999998</v>
      </c>
      <c r="Z35" s="10">
        <v>584.49923999999999</v>
      </c>
    </row>
    <row r="36" spans="1:26" s="2" customFormat="1" ht="13.15" customHeight="1" x14ac:dyDescent="0.2">
      <c r="A36" s="11" t="s">
        <v>81</v>
      </c>
      <c r="B36" s="11" t="s">
        <v>64</v>
      </c>
      <c r="C36" s="15">
        <v>6</v>
      </c>
      <c r="D36" s="14">
        <v>923196</v>
      </c>
      <c r="E36" s="6">
        <f>VLOOKUP(A36,'extrait DDF'!B:C,2,FALSE)</f>
        <v>7610909000</v>
      </c>
      <c r="F36" s="14">
        <v>7610909000</v>
      </c>
      <c r="G36" s="13">
        <v>7</v>
      </c>
      <c r="H36" s="5" t="str">
        <f t="shared" si="6"/>
        <v>APZU48176367610909000</v>
      </c>
      <c r="I36" s="15">
        <f>VLOOKUP(H36,'extrait DDF'!A:O,15,FALSE)</f>
        <v>6</v>
      </c>
      <c r="J36" s="13" t="str">
        <f t="shared" si="1"/>
        <v>ok</v>
      </c>
      <c r="K36" s="24">
        <f t="shared" si="2"/>
        <v>0</v>
      </c>
      <c r="L36" s="13" t="e">
        <f>VLOOKUP(A36,#REF!,2,FALSE)</f>
        <v>#REF!</v>
      </c>
      <c r="M36" s="13" t="e">
        <f>VLOOKUP(A36,#REF!,2,FALSE)</f>
        <v>#REF!</v>
      </c>
      <c r="N36" s="13" t="e">
        <f t="shared" si="3"/>
        <v>#REF!</v>
      </c>
      <c r="O36" s="11" t="s">
        <v>15</v>
      </c>
      <c r="P36" s="12">
        <v>43746</v>
      </c>
      <c r="Q36" s="13">
        <v>7</v>
      </c>
      <c r="R36" s="15">
        <v>79123.199999999997</v>
      </c>
      <c r="S36" s="15">
        <v>10281.888000000001</v>
      </c>
      <c r="T36" s="16">
        <v>3.82</v>
      </c>
      <c r="U36" s="16">
        <v>2.5</v>
      </c>
      <c r="V36" s="16">
        <v>2.5705</v>
      </c>
      <c r="W36" s="17">
        <v>916.8</v>
      </c>
      <c r="X36" s="17">
        <v>600</v>
      </c>
      <c r="Y36" s="17">
        <v>616.91999999999996</v>
      </c>
      <c r="Z36" s="10">
        <v>671.92128000000002</v>
      </c>
    </row>
    <row r="37" spans="1:26" s="2" customFormat="1" ht="13.15" customHeight="1" x14ac:dyDescent="0.2">
      <c r="A37" s="3" t="s">
        <v>81</v>
      </c>
      <c r="B37" s="3" t="s">
        <v>64</v>
      </c>
      <c r="C37" s="7">
        <v>6</v>
      </c>
      <c r="D37" s="6">
        <v>923210</v>
      </c>
      <c r="E37" s="6">
        <f>VLOOKUP(A37,'extrait DDF'!B:C,2,FALSE)</f>
        <v>7610909000</v>
      </c>
      <c r="F37" s="6">
        <v>7610909000</v>
      </c>
      <c r="G37" s="5">
        <v>7</v>
      </c>
      <c r="H37" s="5" t="str">
        <f t="shared" si="6"/>
        <v>APZU48176367610909000</v>
      </c>
      <c r="I37" s="15">
        <f>VLOOKUP(H37,'extrait DDF'!A:O,15,FALSE)</f>
        <v>6</v>
      </c>
      <c r="J37" s="13" t="str">
        <f t="shared" si="1"/>
        <v>ok</v>
      </c>
      <c r="K37" s="24">
        <f t="shared" si="2"/>
        <v>0</v>
      </c>
      <c r="L37" s="13" t="e">
        <f>VLOOKUP(A37,#REF!,2,FALSE)</f>
        <v>#REF!</v>
      </c>
      <c r="M37" s="13" t="e">
        <f>VLOOKUP(A37,#REF!,2,FALSE)</f>
        <v>#REF!</v>
      </c>
      <c r="N37" s="13" t="e">
        <f t="shared" si="3"/>
        <v>#REF!</v>
      </c>
      <c r="O37" s="3" t="s">
        <v>15</v>
      </c>
      <c r="P37" s="4">
        <v>43746</v>
      </c>
      <c r="Q37" s="5">
        <v>7</v>
      </c>
      <c r="R37" s="7">
        <v>25493.759999999998</v>
      </c>
      <c r="S37" s="7">
        <v>3312.8568</v>
      </c>
      <c r="T37" s="8">
        <v>3.1833</v>
      </c>
      <c r="U37" s="8">
        <v>2.0832999999999999</v>
      </c>
      <c r="V37" s="8">
        <v>2.7606999999999999</v>
      </c>
      <c r="W37" s="9">
        <v>229.19759999999999</v>
      </c>
      <c r="X37" s="9">
        <v>149.99760000000001</v>
      </c>
      <c r="Y37" s="9">
        <v>198.7704</v>
      </c>
      <c r="Z37" s="10">
        <v>212.52326399999998</v>
      </c>
    </row>
    <row r="38" spans="1:26" s="2" customFormat="1" ht="13.15" customHeight="1" x14ac:dyDescent="0.2">
      <c r="A38" s="3" t="s">
        <v>86</v>
      </c>
      <c r="B38" s="3" t="s">
        <v>64</v>
      </c>
      <c r="C38" s="7">
        <v>6</v>
      </c>
      <c r="D38" s="6">
        <v>923274</v>
      </c>
      <c r="E38" s="6">
        <f>VLOOKUP(A38,'extrait DDF'!B:C,2,FALSE)</f>
        <v>7610909000</v>
      </c>
      <c r="F38" s="6">
        <v>7610909000</v>
      </c>
      <c r="G38" s="5">
        <v>7</v>
      </c>
      <c r="H38" s="5" t="str">
        <f t="shared" si="6"/>
        <v>APZU49224787610909000</v>
      </c>
      <c r="I38" s="15">
        <f>VLOOKUP(H38,'extrait DDF'!A:O,15,FALSE)</f>
        <v>6.1</v>
      </c>
      <c r="J38" s="13" t="str">
        <f t="shared" si="1"/>
        <v>pas ok</v>
      </c>
      <c r="K38" s="24">
        <f t="shared" si="2"/>
        <v>-9.9999999999999645E-2</v>
      </c>
      <c r="L38" s="13" t="e">
        <f>VLOOKUP(A38,#REF!,2,FALSE)</f>
        <v>#REF!</v>
      </c>
      <c r="M38" s="13" t="e">
        <f>VLOOKUP(A38,#REF!,2,FALSE)</f>
        <v>#REF!</v>
      </c>
      <c r="N38" s="13" t="e">
        <f t="shared" si="3"/>
        <v>#REF!</v>
      </c>
      <c r="O38" s="3" t="s">
        <v>15</v>
      </c>
      <c r="P38" s="4">
        <v>43738</v>
      </c>
      <c r="Q38" s="5">
        <v>7</v>
      </c>
      <c r="R38" s="7">
        <v>11891.04</v>
      </c>
      <c r="S38" s="7">
        <v>10455.502399999999</v>
      </c>
      <c r="T38" s="8">
        <v>5.0999999999999996</v>
      </c>
      <c r="U38" s="8">
        <v>5.3571</v>
      </c>
      <c r="V38" s="8">
        <v>5.6010999999999997</v>
      </c>
      <c r="W38" s="9">
        <v>571.20000000000005</v>
      </c>
      <c r="X38" s="9">
        <v>599.99519999999995</v>
      </c>
      <c r="Y38" s="9">
        <v>627.32320000000004</v>
      </c>
      <c r="Z38" s="10">
        <v>661.60214399999995</v>
      </c>
    </row>
    <row r="39" spans="1:26" s="2" customFormat="1" ht="13.15" customHeight="1" x14ac:dyDescent="0.2">
      <c r="A39" s="11" t="s">
        <v>86</v>
      </c>
      <c r="B39" s="11" t="s">
        <v>64</v>
      </c>
      <c r="C39" s="15">
        <v>6</v>
      </c>
      <c r="D39" s="14">
        <v>923276</v>
      </c>
      <c r="E39" s="6">
        <f>VLOOKUP(A39,'extrait DDF'!B:C,2,FALSE)</f>
        <v>7610909000</v>
      </c>
      <c r="F39" s="14">
        <v>7610909000</v>
      </c>
      <c r="G39" s="13">
        <v>7</v>
      </c>
      <c r="H39" s="5" t="str">
        <f t="shared" si="6"/>
        <v>APZU49224787610909000</v>
      </c>
      <c r="I39" s="15">
        <f>VLOOKUP(H39,'extrait DDF'!A:O,15,FALSE)</f>
        <v>6.1</v>
      </c>
      <c r="J39" s="13" t="str">
        <f t="shared" si="1"/>
        <v>pas ok</v>
      </c>
      <c r="K39" s="24">
        <f t="shared" si="2"/>
        <v>-9.9999999999999645E-2</v>
      </c>
      <c r="L39" s="13" t="e">
        <f>VLOOKUP(A39,#REF!,2,FALSE)</f>
        <v>#REF!</v>
      </c>
      <c r="M39" s="13" t="e">
        <f>VLOOKUP(A39,#REF!,2,FALSE)</f>
        <v>#REF!</v>
      </c>
      <c r="N39" s="13" t="e">
        <f t="shared" si="3"/>
        <v>#REF!</v>
      </c>
      <c r="O39" s="11" t="s">
        <v>15</v>
      </c>
      <c r="P39" s="12">
        <v>43738</v>
      </c>
      <c r="Q39" s="13">
        <v>7</v>
      </c>
      <c r="R39" s="15">
        <v>2889.6</v>
      </c>
      <c r="S39" s="15">
        <v>2540.7536</v>
      </c>
      <c r="T39" s="16">
        <v>5.0999999999999996</v>
      </c>
      <c r="U39" s="16">
        <v>5.3571</v>
      </c>
      <c r="V39" s="16">
        <v>5.4444999999999997</v>
      </c>
      <c r="W39" s="17">
        <v>142.80000000000001</v>
      </c>
      <c r="X39" s="17">
        <v>149.99879999999999</v>
      </c>
      <c r="Y39" s="17">
        <v>152.446</v>
      </c>
      <c r="Z39" s="10">
        <v>161.013216</v>
      </c>
    </row>
    <row r="40" spans="1:26" s="2" customFormat="1" ht="13.15" customHeight="1" x14ac:dyDescent="0.2">
      <c r="A40" s="3" t="s">
        <v>86</v>
      </c>
      <c r="B40" s="3" t="s">
        <v>64</v>
      </c>
      <c r="C40" s="7">
        <v>6</v>
      </c>
      <c r="D40" s="6">
        <v>923278</v>
      </c>
      <c r="E40" s="6">
        <f>VLOOKUP(A40,'extrait DDF'!B:C,2,FALSE)</f>
        <v>7610909000</v>
      </c>
      <c r="F40" s="6">
        <v>7610909000</v>
      </c>
      <c r="G40" s="5">
        <v>7</v>
      </c>
      <c r="H40" s="5" t="str">
        <f t="shared" si="6"/>
        <v>APZU49224787610909000</v>
      </c>
      <c r="I40" s="15">
        <f>VLOOKUP(H40,'extrait DDF'!A:O,15,FALSE)</f>
        <v>6.1</v>
      </c>
      <c r="J40" s="13" t="str">
        <f t="shared" si="1"/>
        <v>pas ok</v>
      </c>
      <c r="K40" s="24">
        <f t="shared" si="2"/>
        <v>-9.9999999999999645E-2</v>
      </c>
      <c r="L40" s="13" t="e">
        <f>VLOOKUP(A40,#REF!,2,FALSE)</f>
        <v>#REF!</v>
      </c>
      <c r="M40" s="13" t="e">
        <f>VLOOKUP(A40,#REF!,2,FALSE)</f>
        <v>#REF!</v>
      </c>
      <c r="N40" s="13" t="e">
        <f t="shared" si="3"/>
        <v>#REF!</v>
      </c>
      <c r="O40" s="3" t="s">
        <v>15</v>
      </c>
      <c r="P40" s="4">
        <v>43738</v>
      </c>
      <c r="Q40" s="5">
        <v>7</v>
      </c>
      <c r="R40" s="7">
        <v>5412.96</v>
      </c>
      <c r="S40" s="7">
        <v>4759.4844000000003</v>
      </c>
      <c r="T40" s="8">
        <v>4.4074</v>
      </c>
      <c r="U40" s="8">
        <v>4.6295999999999999</v>
      </c>
      <c r="V40" s="8">
        <v>5.2882999999999996</v>
      </c>
      <c r="W40" s="9">
        <v>237.99959999999999</v>
      </c>
      <c r="X40" s="9">
        <v>249.9984</v>
      </c>
      <c r="Y40" s="9">
        <v>285.56819999999999</v>
      </c>
      <c r="Z40" s="10">
        <v>299.84904</v>
      </c>
    </row>
    <row r="41" spans="1:26" s="2" customFormat="1" ht="13.15" customHeight="1" x14ac:dyDescent="0.2">
      <c r="A41" s="11" t="s">
        <v>86</v>
      </c>
      <c r="B41" s="11" t="s">
        <v>64</v>
      </c>
      <c r="C41" s="15">
        <v>6</v>
      </c>
      <c r="D41" s="14">
        <v>923282</v>
      </c>
      <c r="E41" s="6">
        <f>VLOOKUP(A41,'extrait DDF'!B:C,2,FALSE)</f>
        <v>7610909000</v>
      </c>
      <c r="F41" s="14">
        <v>7610909000</v>
      </c>
      <c r="G41" s="13">
        <v>7</v>
      </c>
      <c r="H41" s="5" t="str">
        <f t="shared" si="6"/>
        <v>APZU49224787610909000</v>
      </c>
      <c r="I41" s="15">
        <f>VLOOKUP(H41,'extrait DDF'!A:O,15,FALSE)</f>
        <v>6.1</v>
      </c>
      <c r="J41" s="13" t="str">
        <f t="shared" si="1"/>
        <v>pas ok</v>
      </c>
      <c r="K41" s="24">
        <f t="shared" si="2"/>
        <v>-9.9999999999999645E-2</v>
      </c>
      <c r="L41" s="13" t="e">
        <f>VLOOKUP(A41,#REF!,2,FALSE)</f>
        <v>#REF!</v>
      </c>
      <c r="M41" s="13" t="e">
        <f>VLOOKUP(A41,#REF!,2,FALSE)</f>
        <v>#REF!</v>
      </c>
      <c r="N41" s="13" t="e">
        <f t="shared" si="3"/>
        <v>#REF!</v>
      </c>
      <c r="O41" s="11" t="s">
        <v>15</v>
      </c>
      <c r="P41" s="12">
        <v>43738</v>
      </c>
      <c r="Q41" s="13">
        <v>7</v>
      </c>
      <c r="R41" s="15">
        <v>11004</v>
      </c>
      <c r="S41" s="15">
        <v>9675.5455999999995</v>
      </c>
      <c r="T41" s="16">
        <v>4.4625000000000004</v>
      </c>
      <c r="U41" s="16">
        <v>4.6875</v>
      </c>
      <c r="V41" s="16">
        <v>5.1833</v>
      </c>
      <c r="W41" s="17">
        <v>499.8</v>
      </c>
      <c r="X41" s="17">
        <v>525</v>
      </c>
      <c r="Y41" s="17">
        <v>580.52959999999996</v>
      </c>
      <c r="Z41" s="10">
        <v>610.52073599999994</v>
      </c>
    </row>
    <row r="42" spans="1:26" s="2" customFormat="1" ht="13.15" customHeight="1" x14ac:dyDescent="0.2">
      <c r="A42" s="11" t="s">
        <v>87</v>
      </c>
      <c r="B42" s="11" t="s">
        <v>27</v>
      </c>
      <c r="C42" s="15">
        <v>0</v>
      </c>
      <c r="D42" s="14">
        <v>857404</v>
      </c>
      <c r="E42" s="6">
        <f>VLOOKUP(A42,'extrait DDF'!B:C,2,FALSE)</f>
        <v>6802100000</v>
      </c>
      <c r="F42" s="14">
        <v>6802100000</v>
      </c>
      <c r="G42" s="13">
        <v>6</v>
      </c>
      <c r="H42" s="5" t="str">
        <f t="shared" si="6"/>
        <v>ARKU22255376802100000</v>
      </c>
      <c r="I42" s="15">
        <f>VLOOKUP(H42,'extrait DDF'!A:O,15,FALSE)</f>
        <v>0</v>
      </c>
      <c r="J42" s="13" t="str">
        <f t="shared" si="1"/>
        <v>ok</v>
      </c>
      <c r="K42" s="24">
        <f t="shared" si="2"/>
        <v>0</v>
      </c>
      <c r="L42" s="13" t="e">
        <f>VLOOKUP(A42,#REF!,2,FALSE)</f>
        <v>#REF!</v>
      </c>
      <c r="M42" s="13" t="e">
        <f>VLOOKUP(A42,#REF!,2,FALSE)</f>
        <v>#REF!</v>
      </c>
      <c r="N42" s="13" t="e">
        <f t="shared" si="3"/>
        <v>#REF!</v>
      </c>
      <c r="O42" s="11" t="s">
        <v>15</v>
      </c>
      <c r="P42" s="12">
        <v>43739</v>
      </c>
      <c r="Q42" s="13">
        <v>6</v>
      </c>
      <c r="R42" s="15">
        <v>6132</v>
      </c>
      <c r="S42" s="15">
        <v>6132</v>
      </c>
      <c r="T42" s="16">
        <v>4.9000000000000002E-2</v>
      </c>
      <c r="U42" s="16">
        <v>7.2099999999999997E-2</v>
      </c>
      <c r="V42" s="16"/>
      <c r="W42" s="17">
        <v>137.19999999999999</v>
      </c>
      <c r="X42" s="17">
        <v>201.88</v>
      </c>
      <c r="Y42" s="17"/>
      <c r="Z42" s="10">
        <v>0</v>
      </c>
    </row>
    <row r="43" spans="1:26" s="2" customFormat="1" ht="13.15" customHeight="1" x14ac:dyDescent="0.2">
      <c r="A43" s="3" t="s">
        <v>87</v>
      </c>
      <c r="B43" s="3" t="s">
        <v>27</v>
      </c>
      <c r="C43" s="7">
        <v>0</v>
      </c>
      <c r="D43" s="6">
        <v>857405</v>
      </c>
      <c r="E43" s="6">
        <f>VLOOKUP(A43,'extrait DDF'!B:C,2,FALSE)</f>
        <v>6802100000</v>
      </c>
      <c r="F43" s="6">
        <v>6802100000</v>
      </c>
      <c r="G43" s="5">
        <v>6</v>
      </c>
      <c r="H43" s="5" t="str">
        <f t="shared" si="6"/>
        <v>ARKU22255376802100000</v>
      </c>
      <c r="I43" s="15">
        <f>VLOOKUP(H43,'extrait DDF'!A:O,15,FALSE)</f>
        <v>0</v>
      </c>
      <c r="J43" s="13" t="str">
        <f t="shared" si="1"/>
        <v>ok</v>
      </c>
      <c r="K43" s="24">
        <f t="shared" si="2"/>
        <v>0</v>
      </c>
      <c r="L43" s="13" t="e">
        <f>VLOOKUP(A43,#REF!,2,FALSE)</f>
        <v>#REF!</v>
      </c>
      <c r="M43" s="13" t="e">
        <f>VLOOKUP(A43,#REF!,2,FALSE)</f>
        <v>#REF!</v>
      </c>
      <c r="N43" s="13" t="e">
        <f t="shared" si="3"/>
        <v>#REF!</v>
      </c>
      <c r="O43" s="3" t="s">
        <v>15</v>
      </c>
      <c r="P43" s="4">
        <v>43739</v>
      </c>
      <c r="Q43" s="5">
        <v>6</v>
      </c>
      <c r="R43" s="7">
        <v>3504</v>
      </c>
      <c r="S43" s="7">
        <v>3504</v>
      </c>
      <c r="T43" s="8">
        <v>4.9000000000000002E-2</v>
      </c>
      <c r="U43" s="8">
        <v>7.2099999999999997E-2</v>
      </c>
      <c r="V43" s="8"/>
      <c r="W43" s="9">
        <v>39.200000000000003</v>
      </c>
      <c r="X43" s="9">
        <v>57.68</v>
      </c>
      <c r="Y43" s="9"/>
      <c r="Z43" s="10">
        <v>0</v>
      </c>
    </row>
    <row r="44" spans="1:26" s="2" customFormat="1" ht="13.15" customHeight="1" x14ac:dyDescent="0.2">
      <c r="A44" s="11" t="s">
        <v>87</v>
      </c>
      <c r="B44" s="11" t="s">
        <v>27</v>
      </c>
      <c r="C44" s="15">
        <v>0</v>
      </c>
      <c r="D44" s="14">
        <v>857438</v>
      </c>
      <c r="E44" s="6">
        <f>VLOOKUP(A44,'extrait DDF'!B:C,2,FALSE)</f>
        <v>6802100000</v>
      </c>
      <c r="F44" s="14">
        <v>6802100000</v>
      </c>
      <c r="G44" s="13">
        <v>6</v>
      </c>
      <c r="H44" s="5" t="str">
        <f t="shared" si="6"/>
        <v>ARKU22255376802100000</v>
      </c>
      <c r="I44" s="15">
        <f>VLOOKUP(H44,'extrait DDF'!A:O,15,FALSE)</f>
        <v>0</v>
      </c>
      <c r="J44" s="13" t="str">
        <f t="shared" si="1"/>
        <v>ok</v>
      </c>
      <c r="K44" s="24">
        <f t="shared" si="2"/>
        <v>0</v>
      </c>
      <c r="L44" s="13" t="e">
        <f>VLOOKUP(A44,#REF!,2,FALSE)</f>
        <v>#REF!</v>
      </c>
      <c r="M44" s="13" t="e">
        <f>VLOOKUP(A44,#REF!,2,FALSE)</f>
        <v>#REF!</v>
      </c>
      <c r="N44" s="13" t="e">
        <f t="shared" si="3"/>
        <v>#REF!</v>
      </c>
      <c r="O44" s="11" t="s">
        <v>15</v>
      </c>
      <c r="P44" s="12">
        <v>43739</v>
      </c>
      <c r="Q44" s="13">
        <v>6</v>
      </c>
      <c r="R44" s="15">
        <v>14892</v>
      </c>
      <c r="S44" s="15">
        <v>14892</v>
      </c>
      <c r="T44" s="16">
        <v>4.9000000000000002E-2</v>
      </c>
      <c r="U44" s="16">
        <v>7.2099999999999997E-2</v>
      </c>
      <c r="V44" s="16"/>
      <c r="W44" s="17">
        <v>333.2</v>
      </c>
      <c r="X44" s="17">
        <v>490.28</v>
      </c>
      <c r="Y44" s="17"/>
      <c r="Z44" s="10">
        <v>0</v>
      </c>
    </row>
    <row r="45" spans="1:26" s="2" customFormat="1" ht="13.15" customHeight="1" x14ac:dyDescent="0.2">
      <c r="A45" s="3" t="s">
        <v>88</v>
      </c>
      <c r="B45" s="3" t="s">
        <v>27</v>
      </c>
      <c r="C45" s="7">
        <v>0</v>
      </c>
      <c r="D45" s="6">
        <v>857404</v>
      </c>
      <c r="E45" s="6">
        <f>VLOOKUP(A45,'extrait DDF'!B:C,2,FALSE)</f>
        <v>6802100000</v>
      </c>
      <c r="F45" s="6">
        <v>6802100000</v>
      </c>
      <c r="G45" s="5">
        <v>6</v>
      </c>
      <c r="H45" s="5" t="str">
        <f t="shared" si="6"/>
        <v>ARKU22700486802100000</v>
      </c>
      <c r="I45" s="15">
        <f>VLOOKUP(H45,'extrait DDF'!A:O,15,FALSE)</f>
        <v>0</v>
      </c>
      <c r="J45" s="13" t="str">
        <f t="shared" si="1"/>
        <v>ok</v>
      </c>
      <c r="K45" s="24">
        <f t="shared" si="2"/>
        <v>0</v>
      </c>
      <c r="L45" s="13" t="e">
        <f>VLOOKUP(A45,#REF!,2,FALSE)</f>
        <v>#REF!</v>
      </c>
      <c r="M45" s="13" t="e">
        <f>VLOOKUP(A45,#REF!,2,FALSE)</f>
        <v>#REF!</v>
      </c>
      <c r="N45" s="13" t="e">
        <f t="shared" si="3"/>
        <v>#REF!</v>
      </c>
      <c r="O45" s="3" t="s">
        <v>15</v>
      </c>
      <c r="P45" s="4">
        <v>43719</v>
      </c>
      <c r="Q45" s="5">
        <v>6</v>
      </c>
      <c r="R45" s="7">
        <v>876</v>
      </c>
      <c r="S45" s="7">
        <v>876</v>
      </c>
      <c r="T45" s="8">
        <v>4.9000000000000002E-2</v>
      </c>
      <c r="U45" s="8">
        <v>7.2099999999999997E-2</v>
      </c>
      <c r="V45" s="8"/>
      <c r="W45" s="9">
        <v>19.600000000000001</v>
      </c>
      <c r="X45" s="9">
        <v>28.84</v>
      </c>
      <c r="Y45" s="9"/>
      <c r="Z45" s="10">
        <v>0</v>
      </c>
    </row>
    <row r="46" spans="1:26" s="2" customFormat="1" ht="13.15" customHeight="1" x14ac:dyDescent="0.2">
      <c r="A46" s="11" t="s">
        <v>88</v>
      </c>
      <c r="B46" s="11" t="s">
        <v>27</v>
      </c>
      <c r="C46" s="15">
        <v>0</v>
      </c>
      <c r="D46" s="14">
        <v>857420</v>
      </c>
      <c r="E46" s="6">
        <f>VLOOKUP(A46,'extrait DDF'!B:C,2,FALSE)</f>
        <v>6802100000</v>
      </c>
      <c r="F46" s="14">
        <v>6802100000</v>
      </c>
      <c r="G46" s="13">
        <v>6</v>
      </c>
      <c r="H46" s="5" t="str">
        <f t="shared" si="6"/>
        <v>ARKU22700486802100000</v>
      </c>
      <c r="I46" s="15">
        <f>VLOOKUP(H46,'extrait DDF'!A:O,15,FALSE)</f>
        <v>0</v>
      </c>
      <c r="J46" s="13" t="str">
        <f t="shared" si="1"/>
        <v>ok</v>
      </c>
      <c r="K46" s="24">
        <f t="shared" si="2"/>
        <v>0</v>
      </c>
      <c r="L46" s="13" t="e">
        <f>VLOOKUP(A46,#REF!,2,FALSE)</f>
        <v>#REF!</v>
      </c>
      <c r="M46" s="13" t="e">
        <f>VLOOKUP(A46,#REF!,2,FALSE)</f>
        <v>#REF!</v>
      </c>
      <c r="N46" s="13" t="e">
        <f t="shared" si="3"/>
        <v>#REF!</v>
      </c>
      <c r="O46" s="11" t="s">
        <v>15</v>
      </c>
      <c r="P46" s="12">
        <v>43719</v>
      </c>
      <c r="Q46" s="13">
        <v>6</v>
      </c>
      <c r="R46" s="15">
        <v>1276</v>
      </c>
      <c r="S46" s="15">
        <v>1276</v>
      </c>
      <c r="T46" s="16">
        <v>4.9000000000000002E-2</v>
      </c>
      <c r="U46" s="16">
        <v>7.2099999999999997E-2</v>
      </c>
      <c r="V46" s="16"/>
      <c r="W46" s="17">
        <v>19.600000000000001</v>
      </c>
      <c r="X46" s="17">
        <v>28.84</v>
      </c>
      <c r="Y46" s="17"/>
      <c r="Z46" s="10">
        <v>0</v>
      </c>
    </row>
    <row r="47" spans="1:26" s="2" customFormat="1" ht="13.15" customHeight="1" x14ac:dyDescent="0.2">
      <c r="A47" s="3" t="s">
        <v>88</v>
      </c>
      <c r="B47" s="3" t="s">
        <v>27</v>
      </c>
      <c r="C47" s="7">
        <v>0</v>
      </c>
      <c r="D47" s="6">
        <v>857438</v>
      </c>
      <c r="E47" s="6">
        <f>VLOOKUP(A47,'extrait DDF'!B:C,2,FALSE)</f>
        <v>6802100000</v>
      </c>
      <c r="F47" s="6">
        <v>6802100000</v>
      </c>
      <c r="G47" s="5">
        <v>6</v>
      </c>
      <c r="H47" s="5" t="str">
        <f t="shared" si="6"/>
        <v>ARKU22700486802100000</v>
      </c>
      <c r="I47" s="15">
        <f>VLOOKUP(H47,'extrait DDF'!A:O,15,FALSE)</f>
        <v>0</v>
      </c>
      <c r="J47" s="13" t="str">
        <f t="shared" si="1"/>
        <v>ok</v>
      </c>
      <c r="K47" s="24">
        <f t="shared" si="2"/>
        <v>0</v>
      </c>
      <c r="L47" s="13" t="e">
        <f>VLOOKUP(A47,#REF!,2,FALSE)</f>
        <v>#REF!</v>
      </c>
      <c r="M47" s="13" t="e">
        <f>VLOOKUP(A47,#REF!,2,FALSE)</f>
        <v>#REF!</v>
      </c>
      <c r="N47" s="13" t="e">
        <f t="shared" si="3"/>
        <v>#REF!</v>
      </c>
      <c r="O47" s="3" t="s">
        <v>15</v>
      </c>
      <c r="P47" s="4">
        <v>43719</v>
      </c>
      <c r="Q47" s="5">
        <v>6</v>
      </c>
      <c r="R47" s="7">
        <v>21024</v>
      </c>
      <c r="S47" s="7">
        <v>21024</v>
      </c>
      <c r="T47" s="8">
        <v>4.9000000000000002E-2</v>
      </c>
      <c r="U47" s="8">
        <v>7.2099999999999997E-2</v>
      </c>
      <c r="V47" s="8"/>
      <c r="W47" s="9">
        <v>470.4</v>
      </c>
      <c r="X47" s="9">
        <v>692.16</v>
      </c>
      <c r="Y47" s="9"/>
      <c r="Z47" s="10">
        <v>0</v>
      </c>
    </row>
    <row r="48" spans="1:26" s="2" customFormat="1" ht="13.15" customHeight="1" x14ac:dyDescent="0.2">
      <c r="A48" s="11" t="s">
        <v>89</v>
      </c>
      <c r="B48" s="11" t="s">
        <v>27</v>
      </c>
      <c r="C48" s="15">
        <v>0</v>
      </c>
      <c r="D48" s="14">
        <v>857438</v>
      </c>
      <c r="E48" s="6">
        <f>VLOOKUP(A48,'extrait DDF'!B:C,2,FALSE)</f>
        <v>6802100000</v>
      </c>
      <c r="F48" s="14">
        <v>6802100000</v>
      </c>
      <c r="G48" s="13">
        <v>6</v>
      </c>
      <c r="H48" s="5" t="str">
        <f t="shared" si="6"/>
        <v>ARKU22952006802100000</v>
      </c>
      <c r="I48" s="15">
        <f>VLOOKUP(H48,'extrait DDF'!A:O,15,FALSE)</f>
        <v>0</v>
      </c>
      <c r="J48" s="13" t="str">
        <f t="shared" si="1"/>
        <v>ok</v>
      </c>
      <c r="K48" s="24">
        <f t="shared" si="2"/>
        <v>0</v>
      </c>
      <c r="L48" s="13" t="e">
        <f>VLOOKUP(A48,#REF!,2,FALSE)</f>
        <v>#REF!</v>
      </c>
      <c r="M48" s="13" t="e">
        <f>VLOOKUP(A48,#REF!,2,FALSE)</f>
        <v>#REF!</v>
      </c>
      <c r="N48" s="13" t="e">
        <f t="shared" si="3"/>
        <v>#REF!</v>
      </c>
      <c r="O48" s="11" t="s">
        <v>15</v>
      </c>
      <c r="P48" s="12">
        <v>43739</v>
      </c>
      <c r="Q48" s="13">
        <v>6</v>
      </c>
      <c r="R48" s="15">
        <v>6132</v>
      </c>
      <c r="S48" s="15">
        <v>6132</v>
      </c>
      <c r="T48" s="16">
        <v>4.9000000000000002E-2</v>
      </c>
      <c r="U48" s="16">
        <v>7.2099999999999997E-2</v>
      </c>
      <c r="V48" s="16"/>
      <c r="W48" s="17">
        <v>137.19999999999999</v>
      </c>
      <c r="X48" s="17">
        <v>201.88</v>
      </c>
      <c r="Y48" s="17"/>
      <c r="Z48" s="10">
        <v>0</v>
      </c>
    </row>
    <row r="49" spans="1:26" s="2" customFormat="1" ht="13.15" customHeight="1" x14ac:dyDescent="0.2">
      <c r="A49" s="3" t="s">
        <v>89</v>
      </c>
      <c r="B49" s="3" t="s">
        <v>27</v>
      </c>
      <c r="C49" s="7">
        <v>0</v>
      </c>
      <c r="D49" s="6">
        <v>864579</v>
      </c>
      <c r="E49" s="6">
        <f>VLOOKUP(A49,'extrait DDF'!B:C,2,FALSE)</f>
        <v>6802100000</v>
      </c>
      <c r="F49" s="6">
        <v>6802100000</v>
      </c>
      <c r="G49" s="5">
        <v>6</v>
      </c>
      <c r="H49" s="5" t="str">
        <f t="shared" si="6"/>
        <v>ARKU22952006802100000</v>
      </c>
      <c r="I49" s="15">
        <f>VLOOKUP(H49,'extrait DDF'!A:O,15,FALSE)</f>
        <v>0</v>
      </c>
      <c r="J49" s="13" t="str">
        <f t="shared" si="1"/>
        <v>ok</v>
      </c>
      <c r="K49" s="24">
        <f t="shared" si="2"/>
        <v>0</v>
      </c>
      <c r="L49" s="13" t="e">
        <f>VLOOKUP(A49,#REF!,2,FALSE)</f>
        <v>#REF!</v>
      </c>
      <c r="M49" s="13" t="e">
        <f>VLOOKUP(A49,#REF!,2,FALSE)</f>
        <v>#REF!</v>
      </c>
      <c r="N49" s="13" t="e">
        <f t="shared" si="3"/>
        <v>#REF!</v>
      </c>
      <c r="O49" s="3" t="s">
        <v>15</v>
      </c>
      <c r="P49" s="4">
        <v>43739</v>
      </c>
      <c r="Q49" s="5">
        <v>6</v>
      </c>
      <c r="R49" s="7">
        <v>6160</v>
      </c>
      <c r="S49" s="7">
        <v>6160</v>
      </c>
      <c r="T49" s="8">
        <v>4.9000000000000002E-2</v>
      </c>
      <c r="U49" s="8">
        <v>7.2099999999999997E-2</v>
      </c>
      <c r="V49" s="8"/>
      <c r="W49" s="9">
        <v>78.400000000000006</v>
      </c>
      <c r="X49" s="9">
        <v>115.36</v>
      </c>
      <c r="Y49" s="9"/>
      <c r="Z49" s="10">
        <v>0</v>
      </c>
    </row>
    <row r="50" spans="1:26" s="2" customFormat="1" ht="13.15" customHeight="1" x14ac:dyDescent="0.2">
      <c r="A50" s="11" t="s">
        <v>89</v>
      </c>
      <c r="B50" s="11" t="s">
        <v>27</v>
      </c>
      <c r="C50" s="15">
        <v>0</v>
      </c>
      <c r="D50" s="14">
        <v>945066</v>
      </c>
      <c r="E50" s="6">
        <f>VLOOKUP(A50,'extrait DDF'!B:C,2,FALSE)</f>
        <v>6802100000</v>
      </c>
      <c r="F50" s="14">
        <v>6802100000</v>
      </c>
      <c r="G50" s="13">
        <v>6</v>
      </c>
      <c r="H50" s="5" t="str">
        <f t="shared" si="6"/>
        <v>ARKU22952006802100000</v>
      </c>
      <c r="I50" s="15">
        <f>VLOOKUP(H50,'extrait DDF'!A:O,15,FALSE)</f>
        <v>0</v>
      </c>
      <c r="J50" s="13" t="str">
        <f t="shared" si="1"/>
        <v>ok</v>
      </c>
      <c r="K50" s="24">
        <f t="shared" si="2"/>
        <v>0</v>
      </c>
      <c r="L50" s="13" t="e">
        <f>VLOOKUP(A50,#REF!,2,FALSE)</f>
        <v>#REF!</v>
      </c>
      <c r="M50" s="13" t="e">
        <f>VLOOKUP(A50,#REF!,2,FALSE)</f>
        <v>#REF!</v>
      </c>
      <c r="N50" s="13" t="e">
        <f t="shared" si="3"/>
        <v>#REF!</v>
      </c>
      <c r="O50" s="11" t="s">
        <v>15</v>
      </c>
      <c r="P50" s="12">
        <v>43739</v>
      </c>
      <c r="Q50" s="13">
        <v>6</v>
      </c>
      <c r="R50" s="15">
        <v>1276</v>
      </c>
      <c r="S50" s="15">
        <v>1276</v>
      </c>
      <c r="T50" s="16">
        <v>4.9000000000000002E-2</v>
      </c>
      <c r="U50" s="16">
        <v>7.2099999999999997E-2</v>
      </c>
      <c r="V50" s="16"/>
      <c r="W50" s="17">
        <v>19.600000000000001</v>
      </c>
      <c r="X50" s="17">
        <v>28.84</v>
      </c>
      <c r="Y50" s="17"/>
      <c r="Z50" s="10">
        <v>0</v>
      </c>
    </row>
    <row r="51" spans="1:26" s="2" customFormat="1" ht="13.15" customHeight="1" x14ac:dyDescent="0.2">
      <c r="A51" s="3" t="s">
        <v>89</v>
      </c>
      <c r="B51" s="3" t="s">
        <v>27</v>
      </c>
      <c r="C51" s="7">
        <v>0</v>
      </c>
      <c r="D51" s="6">
        <v>945067</v>
      </c>
      <c r="E51" s="6">
        <f>VLOOKUP(A51,'extrait DDF'!B:C,2,FALSE)</f>
        <v>6802100000</v>
      </c>
      <c r="F51" s="6">
        <v>6802100000</v>
      </c>
      <c r="G51" s="5">
        <v>6</v>
      </c>
      <c r="H51" s="5" t="str">
        <f t="shared" si="6"/>
        <v>ARKU22952006802100000</v>
      </c>
      <c r="I51" s="15">
        <f>VLOOKUP(H51,'extrait DDF'!A:O,15,FALSE)</f>
        <v>0</v>
      </c>
      <c r="J51" s="13" t="str">
        <f t="shared" si="1"/>
        <v>ok</v>
      </c>
      <c r="K51" s="24">
        <f t="shared" si="2"/>
        <v>0</v>
      </c>
      <c r="L51" s="13" t="e">
        <f>VLOOKUP(A51,#REF!,2,FALSE)</f>
        <v>#REF!</v>
      </c>
      <c r="M51" s="13" t="e">
        <f>VLOOKUP(A51,#REF!,2,FALSE)</f>
        <v>#REF!</v>
      </c>
      <c r="N51" s="13" t="e">
        <f t="shared" si="3"/>
        <v>#REF!</v>
      </c>
      <c r="O51" s="3" t="s">
        <v>15</v>
      </c>
      <c r="P51" s="4">
        <v>43739</v>
      </c>
      <c r="Q51" s="5">
        <v>6</v>
      </c>
      <c r="R51" s="7">
        <v>9048</v>
      </c>
      <c r="S51" s="7">
        <v>9048</v>
      </c>
      <c r="T51" s="8">
        <v>4.9000000000000002E-2</v>
      </c>
      <c r="U51" s="8">
        <v>7.2099999999999997E-2</v>
      </c>
      <c r="V51" s="8"/>
      <c r="W51" s="9">
        <v>117.6</v>
      </c>
      <c r="X51" s="9">
        <v>173.04</v>
      </c>
      <c r="Y51" s="9"/>
      <c r="Z51" s="10">
        <v>0</v>
      </c>
    </row>
    <row r="52" spans="1:26" s="2" customFormat="1" ht="13.15" customHeight="1" x14ac:dyDescent="0.2">
      <c r="A52" s="11" t="s">
        <v>89</v>
      </c>
      <c r="B52" s="11" t="s">
        <v>27</v>
      </c>
      <c r="C52" s="15">
        <v>0</v>
      </c>
      <c r="D52" s="14">
        <v>945070</v>
      </c>
      <c r="E52" s="6">
        <f>VLOOKUP(A52,'extrait DDF'!B:C,2,FALSE)</f>
        <v>6802100000</v>
      </c>
      <c r="F52" s="14">
        <v>6802100000</v>
      </c>
      <c r="G52" s="13">
        <v>6</v>
      </c>
      <c r="H52" s="5" t="str">
        <f t="shared" si="6"/>
        <v>ARKU22952006802100000</v>
      </c>
      <c r="I52" s="15">
        <f>VLOOKUP(H52,'extrait DDF'!A:O,15,FALSE)</f>
        <v>0</v>
      </c>
      <c r="J52" s="13" t="str">
        <f t="shared" si="1"/>
        <v>ok</v>
      </c>
      <c r="K52" s="24">
        <f t="shared" si="2"/>
        <v>0</v>
      </c>
      <c r="L52" s="13" t="e">
        <f>VLOOKUP(A52,#REF!,2,FALSE)</f>
        <v>#REF!</v>
      </c>
      <c r="M52" s="13" t="e">
        <f>VLOOKUP(A52,#REF!,2,FALSE)</f>
        <v>#REF!</v>
      </c>
      <c r="N52" s="13" t="e">
        <f t="shared" si="3"/>
        <v>#REF!</v>
      </c>
      <c r="O52" s="11" t="s">
        <v>15</v>
      </c>
      <c r="P52" s="12">
        <v>43739</v>
      </c>
      <c r="Q52" s="13">
        <v>6</v>
      </c>
      <c r="R52" s="15">
        <v>5976</v>
      </c>
      <c r="S52" s="15">
        <v>5976</v>
      </c>
      <c r="T52" s="16">
        <v>4.9000000000000002E-2</v>
      </c>
      <c r="U52" s="16">
        <v>7.2099999999999997E-2</v>
      </c>
      <c r="V52" s="16"/>
      <c r="W52" s="17">
        <v>117.6</v>
      </c>
      <c r="X52" s="17">
        <v>173.04</v>
      </c>
      <c r="Y52" s="17"/>
      <c r="Z52" s="10">
        <v>0</v>
      </c>
    </row>
    <row r="53" spans="1:26" s="2" customFormat="1" ht="13.15" customHeight="1" x14ac:dyDescent="0.2">
      <c r="A53" s="3" t="s">
        <v>89</v>
      </c>
      <c r="B53" s="3" t="s">
        <v>27</v>
      </c>
      <c r="C53" s="7">
        <v>0</v>
      </c>
      <c r="D53" s="6">
        <v>945071</v>
      </c>
      <c r="E53" s="6">
        <f>VLOOKUP(A53,'extrait DDF'!B:C,2,FALSE)</f>
        <v>6802100000</v>
      </c>
      <c r="F53" s="6">
        <v>6802100000</v>
      </c>
      <c r="G53" s="5">
        <v>6</v>
      </c>
      <c r="H53" s="5" t="str">
        <f t="shared" si="6"/>
        <v>ARKU22952006802100000</v>
      </c>
      <c r="I53" s="15">
        <f>VLOOKUP(H53,'extrait DDF'!A:O,15,FALSE)</f>
        <v>0</v>
      </c>
      <c r="J53" s="13" t="str">
        <f t="shared" si="1"/>
        <v>ok</v>
      </c>
      <c r="K53" s="24">
        <f t="shared" si="2"/>
        <v>0</v>
      </c>
      <c r="L53" s="13" t="e">
        <f>VLOOKUP(A53,#REF!,2,FALSE)</f>
        <v>#REF!</v>
      </c>
      <c r="M53" s="13" t="e">
        <f>VLOOKUP(A53,#REF!,2,FALSE)</f>
        <v>#REF!</v>
      </c>
      <c r="N53" s="13" t="e">
        <f t="shared" si="3"/>
        <v>#REF!</v>
      </c>
      <c r="O53" s="3" t="s">
        <v>15</v>
      </c>
      <c r="P53" s="4">
        <v>43739</v>
      </c>
      <c r="Q53" s="5">
        <v>6</v>
      </c>
      <c r="R53" s="7">
        <v>3080</v>
      </c>
      <c r="S53" s="7">
        <v>3080</v>
      </c>
      <c r="T53" s="8">
        <v>4.9000000000000002E-2</v>
      </c>
      <c r="U53" s="8">
        <v>7.2099999999999997E-2</v>
      </c>
      <c r="V53" s="8"/>
      <c r="W53" s="9">
        <v>39.200000000000003</v>
      </c>
      <c r="X53" s="9">
        <v>57.68</v>
      </c>
      <c r="Y53" s="9"/>
      <c r="Z53" s="10">
        <v>0</v>
      </c>
    </row>
    <row r="54" spans="1:26" s="2" customFormat="1" ht="13.15" customHeight="1" x14ac:dyDescent="0.2">
      <c r="A54" s="3" t="s">
        <v>91</v>
      </c>
      <c r="B54" s="3" t="s">
        <v>27</v>
      </c>
      <c r="C54" s="7">
        <v>0</v>
      </c>
      <c r="D54" s="6">
        <v>857403</v>
      </c>
      <c r="E54" s="6">
        <f>VLOOKUP(A54,'extrait DDF'!B:C,2,FALSE)</f>
        <v>6802100000</v>
      </c>
      <c r="F54" s="6">
        <v>6802100000</v>
      </c>
      <c r="G54" s="5">
        <v>6</v>
      </c>
      <c r="H54" s="5" t="str">
        <f t="shared" ref="H54:H66" si="7">CONCATENATE(A54,F54)</f>
        <v>ARKU24695076802100000</v>
      </c>
      <c r="I54" s="15">
        <f>VLOOKUP(H54,'extrait DDF'!A:O,15,FALSE)</f>
        <v>0</v>
      </c>
      <c r="J54" s="13" t="str">
        <f t="shared" si="1"/>
        <v>ok</v>
      </c>
      <c r="K54" s="24">
        <f t="shared" si="2"/>
        <v>0</v>
      </c>
      <c r="L54" s="13" t="e">
        <f>VLOOKUP(A54,#REF!,2,FALSE)</f>
        <v>#REF!</v>
      </c>
      <c r="M54" s="13" t="e">
        <f>VLOOKUP(A54,#REF!,2,FALSE)</f>
        <v>#REF!</v>
      </c>
      <c r="N54" s="13" t="e">
        <f t="shared" si="3"/>
        <v>#REF!</v>
      </c>
      <c r="O54" s="3" t="s">
        <v>15</v>
      </c>
      <c r="P54" s="4">
        <v>43720</v>
      </c>
      <c r="Q54" s="5">
        <v>6</v>
      </c>
      <c r="R54" s="7">
        <v>7200</v>
      </c>
      <c r="S54" s="7">
        <v>7200</v>
      </c>
      <c r="T54" s="8">
        <v>4.9000000000000002E-2</v>
      </c>
      <c r="U54" s="8">
        <v>7.2099999999999997E-2</v>
      </c>
      <c r="V54" s="8"/>
      <c r="W54" s="9">
        <v>176.4</v>
      </c>
      <c r="X54" s="9">
        <v>259.56</v>
      </c>
      <c r="Y54" s="9"/>
      <c r="Z54" s="10">
        <v>0</v>
      </c>
    </row>
    <row r="55" spans="1:26" s="2" customFormat="1" ht="13.15" customHeight="1" x14ac:dyDescent="0.2">
      <c r="A55" s="11" t="s">
        <v>91</v>
      </c>
      <c r="B55" s="11" t="s">
        <v>27</v>
      </c>
      <c r="C55" s="15">
        <v>0</v>
      </c>
      <c r="D55" s="14">
        <v>857404</v>
      </c>
      <c r="E55" s="6">
        <f>VLOOKUP(A55,'extrait DDF'!B:C,2,FALSE)</f>
        <v>6802100000</v>
      </c>
      <c r="F55" s="14">
        <v>6802100000</v>
      </c>
      <c r="G55" s="13">
        <v>6</v>
      </c>
      <c r="H55" s="5" t="str">
        <f t="shared" si="7"/>
        <v>ARKU24695076802100000</v>
      </c>
      <c r="I55" s="15">
        <f>VLOOKUP(H55,'extrait DDF'!A:O,15,FALSE)</f>
        <v>0</v>
      </c>
      <c r="J55" s="13" t="str">
        <f t="shared" si="1"/>
        <v>ok</v>
      </c>
      <c r="K55" s="24">
        <f t="shared" si="2"/>
        <v>0</v>
      </c>
      <c r="L55" s="13" t="e">
        <f>VLOOKUP(A55,#REF!,2,FALSE)</f>
        <v>#REF!</v>
      </c>
      <c r="M55" s="13" t="e">
        <f>VLOOKUP(A55,#REF!,2,FALSE)</f>
        <v>#REF!</v>
      </c>
      <c r="N55" s="13" t="e">
        <f t="shared" si="3"/>
        <v>#REF!</v>
      </c>
      <c r="O55" s="11" t="s">
        <v>15</v>
      </c>
      <c r="P55" s="12">
        <v>43720</v>
      </c>
      <c r="Q55" s="13">
        <v>6</v>
      </c>
      <c r="R55" s="15">
        <v>14892</v>
      </c>
      <c r="S55" s="15">
        <v>14892</v>
      </c>
      <c r="T55" s="16">
        <v>4.9000000000000002E-2</v>
      </c>
      <c r="U55" s="16">
        <v>7.2099999999999997E-2</v>
      </c>
      <c r="V55" s="16"/>
      <c r="W55" s="17">
        <v>333.2</v>
      </c>
      <c r="X55" s="17">
        <v>490.28</v>
      </c>
      <c r="Y55" s="17"/>
      <c r="Z55" s="10">
        <v>0</v>
      </c>
    </row>
    <row r="56" spans="1:26" s="2" customFormat="1" ht="13.15" customHeight="1" x14ac:dyDescent="0.2">
      <c r="A56" s="3" t="s">
        <v>92</v>
      </c>
      <c r="B56" s="3" t="s">
        <v>90</v>
      </c>
      <c r="C56" s="7">
        <v>0.03</v>
      </c>
      <c r="D56" s="6">
        <v>857109</v>
      </c>
      <c r="E56" s="6">
        <f>VLOOKUP(A56,'extrait DDF'!B:C,2,FALSE)</f>
        <v>3924900090</v>
      </c>
      <c r="F56" s="6">
        <v>3924900090</v>
      </c>
      <c r="G56" s="5">
        <v>7</v>
      </c>
      <c r="H56" s="5" t="str">
        <f t="shared" si="7"/>
        <v>ARKU24796553924900090</v>
      </c>
      <c r="I56" s="15">
        <f>VLOOKUP(H56,'extrait DDF'!A:O,15,FALSE)</f>
        <v>0</v>
      </c>
      <c r="J56" s="13" t="str">
        <f t="shared" si="1"/>
        <v>pas ok</v>
      </c>
      <c r="K56" s="24">
        <f t="shared" si="2"/>
        <v>0.03</v>
      </c>
      <c r="L56" s="13" t="e">
        <f>VLOOKUP(A56,#REF!,2,FALSE)</f>
        <v>#REF!</v>
      </c>
      <c r="M56" s="13" t="e">
        <f>VLOOKUP(A56,#REF!,2,FALSE)</f>
        <v>#REF!</v>
      </c>
      <c r="N56" s="13" t="e">
        <f t="shared" si="3"/>
        <v>#REF!</v>
      </c>
      <c r="O56" s="3" t="s">
        <v>15</v>
      </c>
      <c r="P56" s="4">
        <v>43741</v>
      </c>
      <c r="Q56" s="5">
        <v>7</v>
      </c>
      <c r="R56" s="7">
        <v>150</v>
      </c>
      <c r="S56" s="7">
        <v>150</v>
      </c>
      <c r="T56" s="8">
        <v>2.0999999999999999E-3</v>
      </c>
      <c r="U56" s="8">
        <v>4.1000000000000003E-3</v>
      </c>
      <c r="V56" s="8">
        <v>2.0000000000000001E-4</v>
      </c>
      <c r="W56" s="9">
        <v>0.63</v>
      </c>
      <c r="X56" s="9">
        <v>1.23</v>
      </c>
      <c r="Y56" s="9">
        <v>0.06</v>
      </c>
      <c r="Z56" s="10">
        <v>4.5188999999999993E-2</v>
      </c>
    </row>
    <row r="57" spans="1:26" s="2" customFormat="1" ht="13.15" customHeight="1" x14ac:dyDescent="0.2">
      <c r="A57" s="11" t="s">
        <v>92</v>
      </c>
      <c r="B57" s="11" t="s">
        <v>90</v>
      </c>
      <c r="C57" s="15">
        <v>0.03</v>
      </c>
      <c r="D57" s="14">
        <v>931009</v>
      </c>
      <c r="E57" s="6">
        <f>VLOOKUP(A57,'extrait DDF'!B:C,2,FALSE)</f>
        <v>3924900090</v>
      </c>
      <c r="F57" s="14">
        <v>3924900090</v>
      </c>
      <c r="G57" s="13">
        <v>7</v>
      </c>
      <c r="H57" s="5" t="str">
        <f t="shared" si="7"/>
        <v>ARKU24796553924900090</v>
      </c>
      <c r="I57" s="15">
        <f>VLOOKUP(H57,'extrait DDF'!A:O,15,FALSE)</f>
        <v>0</v>
      </c>
      <c r="J57" s="13" t="str">
        <f t="shared" si="1"/>
        <v>pas ok</v>
      </c>
      <c r="K57" s="24">
        <f t="shared" si="2"/>
        <v>0.03</v>
      </c>
      <c r="L57" s="13" t="e">
        <f>VLOOKUP(A57,#REF!,2,FALSE)</f>
        <v>#REF!</v>
      </c>
      <c r="M57" s="13" t="e">
        <f>VLOOKUP(A57,#REF!,2,FALSE)</f>
        <v>#REF!</v>
      </c>
      <c r="N57" s="13" t="e">
        <f t="shared" si="3"/>
        <v>#REF!</v>
      </c>
      <c r="O57" s="11" t="s">
        <v>15</v>
      </c>
      <c r="P57" s="12">
        <v>43741</v>
      </c>
      <c r="Q57" s="13">
        <v>7</v>
      </c>
      <c r="R57" s="15">
        <v>2151.7199999999998</v>
      </c>
      <c r="S57" s="15">
        <v>2151.7199999999998</v>
      </c>
      <c r="T57" s="16">
        <v>0.112</v>
      </c>
      <c r="U57" s="16">
        <v>0.21429999999999999</v>
      </c>
      <c r="V57" s="16">
        <v>1.2999999999999999E-3</v>
      </c>
      <c r="W57" s="17">
        <v>57.792000000000002</v>
      </c>
      <c r="X57" s="17">
        <v>110.5788</v>
      </c>
      <c r="Y57" s="17">
        <v>0.67079999999999995</v>
      </c>
      <c r="Z57" s="10">
        <v>0.66285359999999982</v>
      </c>
    </row>
    <row r="58" spans="1:26" s="2" customFormat="1" ht="13.15" customHeight="1" x14ac:dyDescent="0.2">
      <c r="A58" s="3" t="s">
        <v>92</v>
      </c>
      <c r="B58" s="3" t="s">
        <v>90</v>
      </c>
      <c r="C58" s="7">
        <v>0.03</v>
      </c>
      <c r="D58" s="6">
        <v>933323</v>
      </c>
      <c r="E58" s="6">
        <f>VLOOKUP(A58,'extrait DDF'!B:C,2,FALSE)</f>
        <v>3924900090</v>
      </c>
      <c r="F58" s="6">
        <v>3924900090</v>
      </c>
      <c r="G58" s="5">
        <v>7</v>
      </c>
      <c r="H58" s="5" t="str">
        <f t="shared" si="7"/>
        <v>ARKU24796553924900090</v>
      </c>
      <c r="I58" s="15">
        <f>VLOOKUP(H58,'extrait DDF'!A:O,15,FALSE)</f>
        <v>0</v>
      </c>
      <c r="J58" s="13" t="str">
        <f t="shared" si="1"/>
        <v>pas ok</v>
      </c>
      <c r="K58" s="24">
        <f t="shared" si="2"/>
        <v>0.03</v>
      </c>
      <c r="L58" s="13" t="e">
        <f>VLOOKUP(A58,#REF!,2,FALSE)</f>
        <v>#REF!</v>
      </c>
      <c r="M58" s="13" t="e">
        <f>VLOOKUP(A58,#REF!,2,FALSE)</f>
        <v>#REF!</v>
      </c>
      <c r="N58" s="13" t="e">
        <f t="shared" si="3"/>
        <v>#REF!</v>
      </c>
      <c r="O58" s="3" t="s">
        <v>15</v>
      </c>
      <c r="P58" s="4">
        <v>43741</v>
      </c>
      <c r="Q58" s="5">
        <v>7</v>
      </c>
      <c r="R58" s="7">
        <v>514.55999999999995</v>
      </c>
      <c r="S58" s="7">
        <v>514.55999999999995</v>
      </c>
      <c r="T58" s="8">
        <v>5.1799999999999999E-2</v>
      </c>
      <c r="U58" s="8">
        <v>9.9099999999999994E-2</v>
      </c>
      <c r="V58" s="8">
        <v>4.0000000000000002E-4</v>
      </c>
      <c r="W58" s="9">
        <v>19.891200000000001</v>
      </c>
      <c r="X58" s="9">
        <v>38.054400000000001</v>
      </c>
      <c r="Y58" s="9">
        <v>0.15359999999999999</v>
      </c>
      <c r="Z58" s="10">
        <v>0.16033535999999998</v>
      </c>
    </row>
    <row r="59" spans="1:26" s="2" customFormat="1" ht="13.15" customHeight="1" x14ac:dyDescent="0.2">
      <c r="A59" s="11" t="s">
        <v>92</v>
      </c>
      <c r="B59" s="11" t="s">
        <v>90</v>
      </c>
      <c r="C59" s="15">
        <v>0.03</v>
      </c>
      <c r="D59" s="14">
        <v>933324</v>
      </c>
      <c r="E59" s="6">
        <f>VLOOKUP(A59,'extrait DDF'!B:C,2,FALSE)</f>
        <v>3924900090</v>
      </c>
      <c r="F59" s="14">
        <v>3924900090</v>
      </c>
      <c r="G59" s="13">
        <v>7</v>
      </c>
      <c r="H59" s="5" t="str">
        <f t="shared" si="7"/>
        <v>ARKU24796553924900090</v>
      </c>
      <c r="I59" s="15">
        <f>VLOOKUP(H59,'extrait DDF'!A:O,15,FALSE)</f>
        <v>0</v>
      </c>
      <c r="J59" s="13" t="str">
        <f t="shared" si="1"/>
        <v>pas ok</v>
      </c>
      <c r="K59" s="24">
        <f t="shared" si="2"/>
        <v>0.03</v>
      </c>
      <c r="L59" s="13" t="e">
        <f>VLOOKUP(A59,#REF!,2,FALSE)</f>
        <v>#REF!</v>
      </c>
      <c r="M59" s="13" t="e">
        <f>VLOOKUP(A59,#REF!,2,FALSE)</f>
        <v>#REF!</v>
      </c>
      <c r="N59" s="13" t="e">
        <f t="shared" si="3"/>
        <v>#REF!</v>
      </c>
      <c r="O59" s="11" t="s">
        <v>15</v>
      </c>
      <c r="P59" s="12">
        <v>43741</v>
      </c>
      <c r="Q59" s="13">
        <v>7</v>
      </c>
      <c r="R59" s="15">
        <v>332.32</v>
      </c>
      <c r="S59" s="15">
        <v>332.32</v>
      </c>
      <c r="T59" s="16">
        <v>5.1799999999999999E-2</v>
      </c>
      <c r="U59" s="16">
        <v>9.9099999999999994E-2</v>
      </c>
      <c r="V59" s="16">
        <v>4.0000000000000002E-4</v>
      </c>
      <c r="W59" s="17">
        <v>12.846399999999999</v>
      </c>
      <c r="X59" s="17">
        <v>24.576799999999999</v>
      </c>
      <c r="Y59" s="17">
        <v>9.9199999999999997E-2</v>
      </c>
      <c r="Z59" s="10">
        <v>0.10354991999999999</v>
      </c>
    </row>
    <row r="60" spans="1:26" s="2" customFormat="1" ht="13.15" customHeight="1" x14ac:dyDescent="0.2">
      <c r="A60" s="3" t="s">
        <v>92</v>
      </c>
      <c r="B60" s="3" t="s">
        <v>83</v>
      </c>
      <c r="C60" s="7">
        <v>0</v>
      </c>
      <c r="D60" s="6">
        <v>935593</v>
      </c>
      <c r="E60" s="6">
        <f>VLOOKUP(A60,'extrait DDF'!B:C,2,FALSE)</f>
        <v>3924900090</v>
      </c>
      <c r="F60" s="6">
        <v>3924900090</v>
      </c>
      <c r="G60" s="5">
        <v>7</v>
      </c>
      <c r="H60" s="5" t="str">
        <f t="shared" si="7"/>
        <v>ARKU24796553924900090</v>
      </c>
      <c r="I60" s="15">
        <f>VLOOKUP(H60,'extrait DDF'!A:O,15,FALSE)</f>
        <v>0</v>
      </c>
      <c r="J60" s="13" t="str">
        <f t="shared" si="1"/>
        <v>ok</v>
      </c>
      <c r="K60" s="24">
        <f t="shared" si="2"/>
        <v>0</v>
      </c>
      <c r="L60" s="13" t="e">
        <f>VLOOKUP(A60,#REF!,2,FALSE)</f>
        <v>#REF!</v>
      </c>
      <c r="M60" s="13" t="e">
        <f>VLOOKUP(A60,#REF!,2,FALSE)</f>
        <v>#REF!</v>
      </c>
      <c r="N60" s="13" t="e">
        <f t="shared" si="3"/>
        <v>#REF!</v>
      </c>
      <c r="O60" s="3" t="s">
        <v>15</v>
      </c>
      <c r="P60" s="4">
        <v>43741</v>
      </c>
      <c r="Q60" s="5">
        <v>7</v>
      </c>
      <c r="R60" s="7">
        <v>489.6</v>
      </c>
      <c r="S60" s="7">
        <v>489.6</v>
      </c>
      <c r="T60" s="8">
        <v>6.9599999999999995E-2</v>
      </c>
      <c r="U60" s="8">
        <v>0.1331</v>
      </c>
      <c r="V60" s="8"/>
      <c r="W60" s="9">
        <v>9.4656000000000002</v>
      </c>
      <c r="X60" s="9">
        <v>18.101600000000001</v>
      </c>
      <c r="Y60" s="9"/>
      <c r="Z60" s="10">
        <v>0</v>
      </c>
    </row>
    <row r="61" spans="1:26" s="2" customFormat="1" ht="13.15" customHeight="1" x14ac:dyDescent="0.2">
      <c r="A61" s="11" t="s">
        <v>92</v>
      </c>
      <c r="B61" s="11" t="s">
        <v>83</v>
      </c>
      <c r="C61" s="15">
        <v>0</v>
      </c>
      <c r="D61" s="14">
        <v>935595</v>
      </c>
      <c r="E61" s="6">
        <f>VLOOKUP(A61,'extrait DDF'!B:C,2,FALSE)</f>
        <v>3924900090</v>
      </c>
      <c r="F61" s="14">
        <v>3924900090</v>
      </c>
      <c r="G61" s="13">
        <v>7</v>
      </c>
      <c r="H61" s="5" t="str">
        <f t="shared" si="7"/>
        <v>ARKU24796553924900090</v>
      </c>
      <c r="I61" s="15">
        <f>VLOOKUP(H61,'extrait DDF'!A:O,15,FALSE)</f>
        <v>0</v>
      </c>
      <c r="J61" s="13" t="str">
        <f t="shared" si="1"/>
        <v>ok</v>
      </c>
      <c r="K61" s="24">
        <f t="shared" si="2"/>
        <v>0</v>
      </c>
      <c r="L61" s="13" t="e">
        <f>VLOOKUP(A61,#REF!,2,FALSE)</f>
        <v>#REF!</v>
      </c>
      <c r="M61" s="13" t="e">
        <f>VLOOKUP(A61,#REF!,2,FALSE)</f>
        <v>#REF!</v>
      </c>
      <c r="N61" s="13" t="e">
        <f t="shared" si="3"/>
        <v>#REF!</v>
      </c>
      <c r="O61" s="11" t="s">
        <v>15</v>
      </c>
      <c r="P61" s="12">
        <v>43741</v>
      </c>
      <c r="Q61" s="13">
        <v>7</v>
      </c>
      <c r="R61" s="15">
        <v>432</v>
      </c>
      <c r="S61" s="15">
        <v>432</v>
      </c>
      <c r="T61" s="16">
        <v>6.7199999999999996E-2</v>
      </c>
      <c r="U61" s="16">
        <v>0.1285</v>
      </c>
      <c r="V61" s="16"/>
      <c r="W61" s="17">
        <v>8.0640000000000001</v>
      </c>
      <c r="X61" s="17">
        <v>15.42</v>
      </c>
      <c r="Y61" s="17"/>
      <c r="Z61" s="10">
        <v>0</v>
      </c>
    </row>
    <row r="62" spans="1:26" s="2" customFormat="1" ht="13.15" customHeight="1" x14ac:dyDescent="0.2">
      <c r="A62" s="3" t="s">
        <v>92</v>
      </c>
      <c r="B62" s="3" t="s">
        <v>90</v>
      </c>
      <c r="C62" s="7">
        <v>0.03</v>
      </c>
      <c r="D62" s="6">
        <v>935608</v>
      </c>
      <c r="E62" s="6">
        <f>VLOOKUP(A62,'extrait DDF'!B:C,2,FALSE)</f>
        <v>3924900090</v>
      </c>
      <c r="F62" s="6">
        <v>3924900090</v>
      </c>
      <c r="G62" s="5">
        <v>7</v>
      </c>
      <c r="H62" s="5" t="str">
        <f t="shared" si="7"/>
        <v>ARKU24796553924900090</v>
      </c>
      <c r="I62" s="15">
        <f>VLOOKUP(H62,'extrait DDF'!A:O,15,FALSE)</f>
        <v>0</v>
      </c>
      <c r="J62" s="13" t="str">
        <f t="shared" si="1"/>
        <v>pas ok</v>
      </c>
      <c r="K62" s="24">
        <f t="shared" si="2"/>
        <v>0.03</v>
      </c>
      <c r="L62" s="13" t="e">
        <f>VLOOKUP(A62,#REF!,2,FALSE)</f>
        <v>#REF!</v>
      </c>
      <c r="M62" s="13" t="e">
        <f>VLOOKUP(A62,#REF!,2,FALSE)</f>
        <v>#REF!</v>
      </c>
      <c r="N62" s="13" t="e">
        <f t="shared" si="3"/>
        <v>#REF!</v>
      </c>
      <c r="O62" s="3" t="s">
        <v>15</v>
      </c>
      <c r="P62" s="4">
        <v>43741</v>
      </c>
      <c r="Q62" s="5">
        <v>7</v>
      </c>
      <c r="R62" s="7">
        <v>2406.6</v>
      </c>
      <c r="S62" s="7">
        <v>2406.6</v>
      </c>
      <c r="T62" s="8">
        <v>0.17979999999999999</v>
      </c>
      <c r="U62" s="8">
        <v>0.34399999999999997</v>
      </c>
      <c r="V62" s="8">
        <v>1.6999999999999999E-3</v>
      </c>
      <c r="W62" s="9">
        <v>75.516000000000005</v>
      </c>
      <c r="X62" s="9">
        <v>144.47999999999999</v>
      </c>
      <c r="Y62" s="9">
        <v>0.71399999999999997</v>
      </c>
      <c r="Z62" s="10">
        <v>0.74463479999999993</v>
      </c>
    </row>
    <row r="63" spans="1:26" s="2" customFormat="1" ht="13.15" customHeight="1" x14ac:dyDescent="0.2">
      <c r="A63" s="11" t="s">
        <v>93</v>
      </c>
      <c r="B63" s="11" t="s">
        <v>90</v>
      </c>
      <c r="C63" s="15">
        <v>0.03</v>
      </c>
      <c r="D63" s="14">
        <v>931009</v>
      </c>
      <c r="E63" s="6">
        <f>VLOOKUP(A63,'extrait DDF'!B:C,2,FALSE)</f>
        <v>3924900090</v>
      </c>
      <c r="F63" s="14">
        <v>3924900090</v>
      </c>
      <c r="G63" s="13">
        <v>7</v>
      </c>
      <c r="H63" s="5" t="str">
        <f t="shared" si="7"/>
        <v>ARKU85191223924900090</v>
      </c>
      <c r="I63" s="15">
        <f>VLOOKUP(H63,'extrait DDF'!A:O,15,FALSE)</f>
        <v>0</v>
      </c>
      <c r="J63" s="13" t="str">
        <f t="shared" si="1"/>
        <v>pas ok</v>
      </c>
      <c r="K63" s="24">
        <f t="shared" si="2"/>
        <v>0.03</v>
      </c>
      <c r="L63" s="13" t="e">
        <f>VLOOKUP(A63,#REF!,2,FALSE)</f>
        <v>#REF!</v>
      </c>
      <c r="M63" s="13" t="e">
        <f>VLOOKUP(A63,#REF!,2,FALSE)</f>
        <v>#REF!</v>
      </c>
      <c r="N63" s="13" t="e">
        <f t="shared" si="3"/>
        <v>#REF!</v>
      </c>
      <c r="O63" s="11" t="s">
        <v>15</v>
      </c>
      <c r="P63" s="12">
        <v>43740</v>
      </c>
      <c r="Q63" s="13">
        <v>7</v>
      </c>
      <c r="R63" s="15">
        <v>5754.6</v>
      </c>
      <c r="S63" s="15">
        <v>5754.6</v>
      </c>
      <c r="T63" s="16">
        <v>0.112</v>
      </c>
      <c r="U63" s="16">
        <v>0.21429999999999999</v>
      </c>
      <c r="V63" s="16">
        <v>1.2999999999999999E-3</v>
      </c>
      <c r="W63" s="17">
        <v>154.56</v>
      </c>
      <c r="X63" s="17">
        <v>295.73399999999998</v>
      </c>
      <c r="Y63" s="17">
        <v>1.794</v>
      </c>
      <c r="Z63" s="10">
        <v>1.7727480000000002</v>
      </c>
    </row>
    <row r="64" spans="1:26" s="2" customFormat="1" ht="13.15" customHeight="1" x14ac:dyDescent="0.2">
      <c r="A64" s="3" t="s">
        <v>93</v>
      </c>
      <c r="B64" s="3" t="s">
        <v>90</v>
      </c>
      <c r="C64" s="7">
        <v>0.03</v>
      </c>
      <c r="D64" s="6">
        <v>935597</v>
      </c>
      <c r="E64" s="6">
        <f>VLOOKUP(A64,'extrait DDF'!B:C,2,FALSE)</f>
        <v>3924900090</v>
      </c>
      <c r="F64" s="6">
        <v>3924900090</v>
      </c>
      <c r="G64" s="5">
        <v>7</v>
      </c>
      <c r="H64" s="5" t="str">
        <f t="shared" si="7"/>
        <v>ARKU85191223924900090</v>
      </c>
      <c r="I64" s="15">
        <f>VLOOKUP(H64,'extrait DDF'!A:O,15,FALSE)</f>
        <v>0</v>
      </c>
      <c r="J64" s="13" t="str">
        <f t="shared" si="1"/>
        <v>pas ok</v>
      </c>
      <c r="K64" s="24">
        <f t="shared" si="2"/>
        <v>0.03</v>
      </c>
      <c r="L64" s="13" t="e">
        <f>VLOOKUP(A64,#REF!,2,FALSE)</f>
        <v>#REF!</v>
      </c>
      <c r="M64" s="13" t="e">
        <f>VLOOKUP(A64,#REF!,2,FALSE)</f>
        <v>#REF!</v>
      </c>
      <c r="N64" s="13" t="e">
        <f t="shared" si="3"/>
        <v>#REF!</v>
      </c>
      <c r="O64" s="3" t="s">
        <v>15</v>
      </c>
      <c r="P64" s="4">
        <v>43740</v>
      </c>
      <c r="Q64" s="5">
        <v>7</v>
      </c>
      <c r="R64" s="7">
        <v>10791.96</v>
      </c>
      <c r="S64" s="7">
        <v>10791.96</v>
      </c>
      <c r="T64" s="8">
        <v>0.112</v>
      </c>
      <c r="U64" s="8">
        <v>0.21429999999999999</v>
      </c>
      <c r="V64" s="8">
        <v>1.2999999999999999E-3</v>
      </c>
      <c r="W64" s="9">
        <v>289.85599999999999</v>
      </c>
      <c r="X64" s="9">
        <v>554.60839999999996</v>
      </c>
      <c r="Y64" s="9">
        <v>3.3643999999999998</v>
      </c>
      <c r="Z64" s="10">
        <v>3.3245447999999995</v>
      </c>
    </row>
    <row r="65" spans="1:26" s="2" customFormat="1" ht="13.15" customHeight="1" x14ac:dyDescent="0.2">
      <c r="A65" s="11" t="s">
        <v>93</v>
      </c>
      <c r="B65" s="11" t="s">
        <v>90</v>
      </c>
      <c r="C65" s="15">
        <v>0.03</v>
      </c>
      <c r="D65" s="14">
        <v>948545</v>
      </c>
      <c r="E65" s="6">
        <f>VLOOKUP(A65,'extrait DDF'!B:C,2,FALSE)</f>
        <v>3924900090</v>
      </c>
      <c r="F65" s="14">
        <v>3924900090</v>
      </c>
      <c r="G65" s="13">
        <v>7</v>
      </c>
      <c r="H65" s="5" t="str">
        <f t="shared" si="7"/>
        <v>ARKU85191223924900090</v>
      </c>
      <c r="I65" s="15">
        <f>VLOOKUP(H65,'extrait DDF'!A:O,15,FALSE)</f>
        <v>0</v>
      </c>
      <c r="J65" s="13" t="str">
        <f t="shared" si="1"/>
        <v>pas ok</v>
      </c>
      <c r="K65" s="24">
        <f t="shared" si="2"/>
        <v>0.03</v>
      </c>
      <c r="L65" s="13" t="e">
        <f>VLOOKUP(A65,#REF!,2,FALSE)</f>
        <v>#REF!</v>
      </c>
      <c r="M65" s="13" t="e">
        <f>VLOOKUP(A65,#REF!,2,FALSE)</f>
        <v>#REF!</v>
      </c>
      <c r="N65" s="13" t="e">
        <f t="shared" si="3"/>
        <v>#REF!</v>
      </c>
      <c r="O65" s="11" t="s">
        <v>15</v>
      </c>
      <c r="P65" s="12">
        <v>43740</v>
      </c>
      <c r="Q65" s="13">
        <v>7</v>
      </c>
      <c r="R65" s="15">
        <v>767.28</v>
      </c>
      <c r="S65" s="15">
        <v>767.28</v>
      </c>
      <c r="T65" s="16">
        <v>0.112</v>
      </c>
      <c r="U65" s="16">
        <v>0.21429999999999999</v>
      </c>
      <c r="V65" s="16">
        <v>1.2999999999999999E-3</v>
      </c>
      <c r="W65" s="17">
        <v>20.608000000000001</v>
      </c>
      <c r="X65" s="17">
        <v>39.431199999999997</v>
      </c>
      <c r="Y65" s="17">
        <v>0.2392</v>
      </c>
      <c r="Z65" s="10">
        <v>0.23636639999999998</v>
      </c>
    </row>
    <row r="66" spans="1:26" s="2" customFormat="1" ht="13.15" customHeight="1" x14ac:dyDescent="0.2">
      <c r="A66" s="11" t="s">
        <v>94</v>
      </c>
      <c r="B66" s="11" t="s">
        <v>90</v>
      </c>
      <c r="C66" s="15">
        <v>0.03</v>
      </c>
      <c r="D66" s="14">
        <v>948545</v>
      </c>
      <c r="E66" s="6">
        <f>VLOOKUP(A66,'extrait DDF'!B:C,2,FALSE)</f>
        <v>3924900090</v>
      </c>
      <c r="F66" s="14">
        <v>3924900090</v>
      </c>
      <c r="G66" s="13">
        <v>7</v>
      </c>
      <c r="H66" s="5" t="str">
        <f t="shared" si="7"/>
        <v>ARKU85706073924900090</v>
      </c>
      <c r="I66" s="15">
        <f>VLOOKUP(H66,'extrait DDF'!A:O,15,FALSE)</f>
        <v>0</v>
      </c>
      <c r="J66" s="13" t="str">
        <f t="shared" ref="J66:J129" si="8">IF(C66=I66,"ok","pas ok")</f>
        <v>pas ok</v>
      </c>
      <c r="K66" s="24">
        <f t="shared" si="2"/>
        <v>0.03</v>
      </c>
      <c r="L66" s="13" t="e">
        <f>VLOOKUP(A66,#REF!,2,FALSE)</f>
        <v>#REF!</v>
      </c>
      <c r="M66" s="13" t="e">
        <f>VLOOKUP(A66,#REF!,2,FALSE)</f>
        <v>#REF!</v>
      </c>
      <c r="N66" s="13" t="e">
        <f t="shared" si="3"/>
        <v>#REF!</v>
      </c>
      <c r="O66" s="11" t="s">
        <v>15</v>
      </c>
      <c r="P66" s="12">
        <v>43740</v>
      </c>
      <c r="Q66" s="13">
        <v>7</v>
      </c>
      <c r="R66" s="15">
        <v>17313.84</v>
      </c>
      <c r="S66" s="15">
        <v>17313.84</v>
      </c>
      <c r="T66" s="16">
        <v>0.112</v>
      </c>
      <c r="U66" s="16">
        <v>0.21429999999999999</v>
      </c>
      <c r="V66" s="16">
        <v>1.2999999999999999E-3</v>
      </c>
      <c r="W66" s="17">
        <v>465.024</v>
      </c>
      <c r="X66" s="17">
        <v>889.77359999999999</v>
      </c>
      <c r="Y66" s="17">
        <v>5.3975999999999997</v>
      </c>
      <c r="Z66" s="10">
        <v>5.3336592000000005</v>
      </c>
    </row>
    <row r="67" spans="1:26" s="2" customFormat="1" ht="13.15" customHeight="1" x14ac:dyDescent="0.2">
      <c r="A67" s="11" t="s">
        <v>99</v>
      </c>
      <c r="B67" s="11" t="s">
        <v>100</v>
      </c>
      <c r="C67" s="15">
        <v>0</v>
      </c>
      <c r="D67" s="14">
        <v>956852</v>
      </c>
      <c r="E67" s="6">
        <f>VLOOKUP(A67,'extrait DDF'!B:C,2,FALSE)</f>
        <v>4602199090</v>
      </c>
      <c r="F67" s="14">
        <v>4602199090</v>
      </c>
      <c r="G67" s="13">
        <v>7</v>
      </c>
      <c r="H67" s="5" t="str">
        <f t="shared" ref="H67:H85" si="9">CONCATENATE(A67,F67)</f>
        <v>BEAU21751404602199090</v>
      </c>
      <c r="I67" s="15">
        <f>VLOOKUP(H67,'extrait DDF'!A:O,15,FALSE)</f>
        <v>0</v>
      </c>
      <c r="J67" s="13" t="str">
        <f t="shared" si="8"/>
        <v>ok</v>
      </c>
      <c r="K67" s="24">
        <f t="shared" ref="K67:K130" si="10">C67-I67</f>
        <v>0</v>
      </c>
      <c r="L67" s="13" t="e">
        <f>VLOOKUP(A67,#REF!,2,FALSE)</f>
        <v>#REF!</v>
      </c>
      <c r="M67" s="13" t="e">
        <f>VLOOKUP(A67,#REF!,2,FALSE)</f>
        <v>#REF!</v>
      </c>
      <c r="N67" s="13" t="e">
        <f t="shared" ref="N67:N130" si="11">M67-L67</f>
        <v>#REF!</v>
      </c>
      <c r="O67" s="11" t="s">
        <v>15</v>
      </c>
      <c r="P67" s="12">
        <v>43738</v>
      </c>
      <c r="Q67" s="13">
        <v>7</v>
      </c>
      <c r="R67" s="15">
        <v>11167.2</v>
      </c>
      <c r="S67" s="15">
        <v>9585.5184000000008</v>
      </c>
      <c r="T67" s="16">
        <v>0.19900000000000001</v>
      </c>
      <c r="U67" s="16">
        <v>0.13320000000000001</v>
      </c>
      <c r="V67" s="16"/>
      <c r="W67" s="17">
        <v>448.94400000000002</v>
      </c>
      <c r="X67" s="17">
        <v>300.49919999999997</v>
      </c>
      <c r="Y67" s="17"/>
      <c r="Z67" s="10">
        <v>0</v>
      </c>
    </row>
    <row r="68" spans="1:26" s="2" customFormat="1" ht="13.15" customHeight="1" x14ac:dyDescent="0.2">
      <c r="A68" s="3" t="s">
        <v>101</v>
      </c>
      <c r="B68" s="3" t="s">
        <v>34</v>
      </c>
      <c r="C68" s="7">
        <v>0</v>
      </c>
      <c r="D68" s="6">
        <v>857214</v>
      </c>
      <c r="E68" s="6">
        <f>VLOOKUP(A68,'extrait DDF'!B:C,2,FALSE)</f>
        <v>9019109000</v>
      </c>
      <c r="F68" s="6">
        <v>9019109000</v>
      </c>
      <c r="G68" s="5">
        <v>7</v>
      </c>
      <c r="H68" s="5" t="str">
        <f t="shared" si="9"/>
        <v>BEAU41257659019109000</v>
      </c>
      <c r="I68" s="15">
        <f>VLOOKUP(H68,'extrait DDF'!A:O,15,FALSE)</f>
        <v>0</v>
      </c>
      <c r="J68" s="13" t="str">
        <f t="shared" si="8"/>
        <v>ok</v>
      </c>
      <c r="K68" s="24">
        <f t="shared" si="10"/>
        <v>0</v>
      </c>
      <c r="L68" s="13" t="e">
        <f>VLOOKUP(A68,#REF!,2,FALSE)</f>
        <v>#REF!</v>
      </c>
      <c r="M68" s="13" t="e">
        <f>VLOOKUP(A68,#REF!,2,FALSE)</f>
        <v>#REF!</v>
      </c>
      <c r="N68" s="13" t="e">
        <f t="shared" si="11"/>
        <v>#REF!</v>
      </c>
      <c r="O68" s="3" t="s">
        <v>15</v>
      </c>
      <c r="P68" s="4">
        <v>43719</v>
      </c>
      <c r="Q68" s="5">
        <v>7</v>
      </c>
      <c r="R68" s="7">
        <v>124204.08</v>
      </c>
      <c r="S68" s="7">
        <v>16140.0491</v>
      </c>
      <c r="T68" s="8">
        <v>2.0390999999999999</v>
      </c>
      <c r="U68" s="8">
        <v>1.3345</v>
      </c>
      <c r="V68" s="8"/>
      <c r="W68" s="9">
        <v>670.86389999999994</v>
      </c>
      <c r="X68" s="9">
        <v>439.0505</v>
      </c>
      <c r="Y68" s="9"/>
      <c r="Z68" s="10">
        <v>0</v>
      </c>
    </row>
    <row r="69" spans="1:26" s="2" customFormat="1" ht="13.15" customHeight="1" x14ac:dyDescent="0.2">
      <c r="A69" s="11" t="s">
        <v>101</v>
      </c>
      <c r="B69" s="11" t="s">
        <v>34</v>
      </c>
      <c r="C69" s="15">
        <v>0</v>
      </c>
      <c r="D69" s="14">
        <v>857216</v>
      </c>
      <c r="E69" s="6">
        <f>VLOOKUP(A69,'extrait DDF'!B:C,2,FALSE)</f>
        <v>9019109000</v>
      </c>
      <c r="F69" s="14">
        <v>9019109000</v>
      </c>
      <c r="G69" s="13">
        <v>7</v>
      </c>
      <c r="H69" s="5" t="str">
        <f t="shared" si="9"/>
        <v>BEAU41257659019109000</v>
      </c>
      <c r="I69" s="15">
        <f>VLOOKUP(H69,'extrait DDF'!A:O,15,FALSE)</f>
        <v>0</v>
      </c>
      <c r="J69" s="13" t="str">
        <f t="shared" si="8"/>
        <v>ok</v>
      </c>
      <c r="K69" s="24">
        <f t="shared" si="10"/>
        <v>0</v>
      </c>
      <c r="L69" s="13" t="e">
        <f>VLOOKUP(A69,#REF!,2,FALSE)</f>
        <v>#REF!</v>
      </c>
      <c r="M69" s="13" t="e">
        <f>VLOOKUP(A69,#REF!,2,FALSE)</f>
        <v>#REF!</v>
      </c>
      <c r="N69" s="13" t="e">
        <f t="shared" si="11"/>
        <v>#REF!</v>
      </c>
      <c r="O69" s="11" t="s">
        <v>15</v>
      </c>
      <c r="P69" s="12">
        <v>43719</v>
      </c>
      <c r="Q69" s="13">
        <v>7</v>
      </c>
      <c r="R69" s="15">
        <v>147719.39000000001</v>
      </c>
      <c r="S69" s="15">
        <v>19195.797200000001</v>
      </c>
      <c r="T69" s="16">
        <v>1.9132</v>
      </c>
      <c r="U69" s="16">
        <v>1.2521</v>
      </c>
      <c r="V69" s="16"/>
      <c r="W69" s="17">
        <v>518.47720000000004</v>
      </c>
      <c r="X69" s="17">
        <v>339.31909999999999</v>
      </c>
      <c r="Y69" s="17"/>
      <c r="Z69" s="10">
        <v>0</v>
      </c>
    </row>
    <row r="70" spans="1:26" s="2" customFormat="1" ht="13.15" customHeight="1" x14ac:dyDescent="0.2">
      <c r="A70" s="11" t="s">
        <v>102</v>
      </c>
      <c r="B70" s="11" t="s">
        <v>28</v>
      </c>
      <c r="C70" s="15">
        <v>7</v>
      </c>
      <c r="D70" s="14">
        <v>846401</v>
      </c>
      <c r="E70" s="6">
        <f>VLOOKUP(A70,'extrait DDF'!B:C,2,FALSE)</f>
        <v>6910900000</v>
      </c>
      <c r="F70" s="14">
        <v>6910900000</v>
      </c>
      <c r="G70" s="13">
        <v>7</v>
      </c>
      <c r="H70" s="5" t="str">
        <f t="shared" si="9"/>
        <v>BEAU41937076910900000</v>
      </c>
      <c r="I70" s="15">
        <f>VLOOKUP(H70,'extrait DDF'!A:O,15,FALSE)</f>
        <v>7</v>
      </c>
      <c r="J70" s="13" t="str">
        <f t="shared" si="8"/>
        <v>ok</v>
      </c>
      <c r="K70" s="24">
        <f t="shared" si="10"/>
        <v>0</v>
      </c>
      <c r="L70" s="13" t="e">
        <f>VLOOKUP(A70,#REF!,2,FALSE)</f>
        <v>#REF!</v>
      </c>
      <c r="M70" s="13" t="e">
        <f>VLOOKUP(A70,#REF!,2,FALSE)</f>
        <v>#REF!</v>
      </c>
      <c r="N70" s="13" t="e">
        <f t="shared" si="11"/>
        <v>#REF!</v>
      </c>
      <c r="O70" s="11" t="s">
        <v>15</v>
      </c>
      <c r="P70" s="12">
        <v>43727</v>
      </c>
      <c r="Q70" s="13">
        <v>7</v>
      </c>
      <c r="R70" s="15">
        <v>715.6</v>
      </c>
      <c r="S70" s="15">
        <v>614.24800000000005</v>
      </c>
      <c r="T70" s="16">
        <v>2.8521000000000001</v>
      </c>
      <c r="U70" s="16">
        <v>1.5625</v>
      </c>
      <c r="V70" s="16">
        <v>2.1499000000000001</v>
      </c>
      <c r="W70" s="17">
        <v>57.042000000000002</v>
      </c>
      <c r="X70" s="17">
        <v>31.25</v>
      </c>
      <c r="Y70" s="17">
        <v>42.997999999999998</v>
      </c>
      <c r="Z70" s="10">
        <v>46.990300000000005</v>
      </c>
    </row>
    <row r="71" spans="1:26" s="2" customFormat="1" ht="13.15" customHeight="1" x14ac:dyDescent="0.2">
      <c r="A71" s="3" t="s">
        <v>102</v>
      </c>
      <c r="B71" s="3" t="s">
        <v>28</v>
      </c>
      <c r="C71" s="7">
        <v>7</v>
      </c>
      <c r="D71" s="6">
        <v>846407</v>
      </c>
      <c r="E71" s="6">
        <f>VLOOKUP(A71,'extrait DDF'!B:C,2,FALSE)</f>
        <v>6910900000</v>
      </c>
      <c r="F71" s="6">
        <v>6910900000</v>
      </c>
      <c r="G71" s="5">
        <v>7</v>
      </c>
      <c r="H71" s="5" t="str">
        <f t="shared" si="9"/>
        <v>BEAU41937076910900000</v>
      </c>
      <c r="I71" s="15">
        <f>VLOOKUP(H71,'extrait DDF'!A:O,15,FALSE)</f>
        <v>7</v>
      </c>
      <c r="J71" s="13" t="str">
        <f t="shared" si="8"/>
        <v>ok</v>
      </c>
      <c r="K71" s="24">
        <f t="shared" si="10"/>
        <v>0</v>
      </c>
      <c r="L71" s="13" t="e">
        <f>VLOOKUP(A71,#REF!,2,FALSE)</f>
        <v>#REF!</v>
      </c>
      <c r="M71" s="13" t="e">
        <f>VLOOKUP(A71,#REF!,2,FALSE)</f>
        <v>#REF!</v>
      </c>
      <c r="N71" s="13" t="e">
        <f t="shared" si="11"/>
        <v>#REF!</v>
      </c>
      <c r="O71" s="3" t="s">
        <v>15</v>
      </c>
      <c r="P71" s="4">
        <v>43727</v>
      </c>
      <c r="Q71" s="5">
        <v>7</v>
      </c>
      <c r="R71" s="7">
        <v>7102.48</v>
      </c>
      <c r="S71" s="7">
        <v>6096.5519999999997</v>
      </c>
      <c r="T71" s="8">
        <v>2.0741999999999998</v>
      </c>
      <c r="U71" s="8">
        <v>1.1364000000000001</v>
      </c>
      <c r="V71" s="8">
        <v>1.3855999999999999</v>
      </c>
      <c r="W71" s="9">
        <v>638.85360000000003</v>
      </c>
      <c r="X71" s="9">
        <v>350.01119999999997</v>
      </c>
      <c r="Y71" s="9">
        <v>426.76479999999998</v>
      </c>
      <c r="Z71" s="10">
        <v>471.47839200000004</v>
      </c>
    </row>
    <row r="72" spans="1:26" s="2" customFormat="1" ht="13.15" customHeight="1" x14ac:dyDescent="0.2">
      <c r="A72" s="11" t="s">
        <v>102</v>
      </c>
      <c r="B72" s="11" t="s">
        <v>28</v>
      </c>
      <c r="C72" s="15">
        <v>7</v>
      </c>
      <c r="D72" s="14">
        <v>846408</v>
      </c>
      <c r="E72" s="6">
        <f>VLOOKUP(A72,'extrait DDF'!B:C,2,FALSE)</f>
        <v>6910900000</v>
      </c>
      <c r="F72" s="14">
        <v>6910900000</v>
      </c>
      <c r="G72" s="13">
        <v>7</v>
      </c>
      <c r="H72" s="5" t="str">
        <f t="shared" si="9"/>
        <v>BEAU41937076910900000</v>
      </c>
      <c r="I72" s="15">
        <f>VLOOKUP(H72,'extrait DDF'!A:O,15,FALSE)</f>
        <v>7</v>
      </c>
      <c r="J72" s="13" t="str">
        <f t="shared" si="8"/>
        <v>ok</v>
      </c>
      <c r="K72" s="24">
        <f t="shared" si="10"/>
        <v>0</v>
      </c>
      <c r="L72" s="13" t="e">
        <f>VLOOKUP(A72,#REF!,2,FALSE)</f>
        <v>#REF!</v>
      </c>
      <c r="M72" s="13" t="e">
        <f>VLOOKUP(A72,#REF!,2,FALSE)</f>
        <v>#REF!</v>
      </c>
      <c r="N72" s="13" t="e">
        <f t="shared" si="11"/>
        <v>#REF!</v>
      </c>
      <c r="O72" s="11" t="s">
        <v>15</v>
      </c>
      <c r="P72" s="12">
        <v>43727</v>
      </c>
      <c r="Q72" s="13">
        <v>7</v>
      </c>
      <c r="R72" s="15">
        <v>7847.84</v>
      </c>
      <c r="S72" s="15">
        <v>6736.3296</v>
      </c>
      <c r="T72" s="16">
        <v>2.3934000000000002</v>
      </c>
      <c r="U72" s="16">
        <v>1.3111999999999999</v>
      </c>
      <c r="V72" s="16">
        <v>1.6488</v>
      </c>
      <c r="W72" s="17">
        <v>684.51239999999996</v>
      </c>
      <c r="X72" s="17">
        <v>375.00319999999999</v>
      </c>
      <c r="Y72" s="17">
        <v>471.55680000000001</v>
      </c>
      <c r="Z72" s="10">
        <v>519.45893999999998</v>
      </c>
    </row>
    <row r="73" spans="1:26" s="2" customFormat="1" ht="13.15" customHeight="1" x14ac:dyDescent="0.2">
      <c r="A73" s="3" t="s">
        <v>103</v>
      </c>
      <c r="B73" s="3" t="s">
        <v>85</v>
      </c>
      <c r="C73" s="7">
        <v>6</v>
      </c>
      <c r="D73" s="6">
        <v>857440</v>
      </c>
      <c r="E73" s="6">
        <f>VLOOKUP(A73,'extrait DDF'!B:C,2,FALSE)</f>
        <v>7610100000</v>
      </c>
      <c r="F73" s="6">
        <v>7610100000</v>
      </c>
      <c r="G73" s="5">
        <v>2</v>
      </c>
      <c r="H73" s="5" t="str">
        <f t="shared" si="9"/>
        <v>BEAU46675297610100000</v>
      </c>
      <c r="I73" s="15">
        <f>VLOOKUP(H73,'extrait DDF'!A:O,15,FALSE)</f>
        <v>6</v>
      </c>
      <c r="J73" s="13" t="str">
        <f t="shared" si="8"/>
        <v>ok</v>
      </c>
      <c r="K73" s="24">
        <f t="shared" si="10"/>
        <v>0</v>
      </c>
      <c r="L73" s="13" t="e">
        <f>VLOOKUP(A73,#REF!,2,FALSE)</f>
        <v>#REF!</v>
      </c>
      <c r="M73" s="13" t="e">
        <f>VLOOKUP(A73,#REF!,2,FALSE)</f>
        <v>#REF!</v>
      </c>
      <c r="N73" s="13" t="e">
        <f t="shared" si="11"/>
        <v>#REF!</v>
      </c>
      <c r="O73" s="3" t="s">
        <v>15</v>
      </c>
      <c r="P73" s="4">
        <v>43718</v>
      </c>
      <c r="Q73" s="5">
        <v>2</v>
      </c>
      <c r="R73" s="7">
        <v>1931.16</v>
      </c>
      <c r="S73" s="7">
        <v>1698.0216</v>
      </c>
      <c r="T73" s="8">
        <v>4.7957999999999998</v>
      </c>
      <c r="U73" s="8">
        <v>3.125</v>
      </c>
      <c r="V73" s="8">
        <v>8.4901</v>
      </c>
      <c r="W73" s="9">
        <v>57.549599999999998</v>
      </c>
      <c r="X73" s="9">
        <v>37.5</v>
      </c>
      <c r="Y73" s="9">
        <v>101.88120000000001</v>
      </c>
      <c r="Z73" s="10">
        <v>105.334272</v>
      </c>
    </row>
    <row r="74" spans="1:26" s="2" customFormat="1" ht="13.15" customHeight="1" x14ac:dyDescent="0.2">
      <c r="A74" s="11" t="s">
        <v>103</v>
      </c>
      <c r="B74" s="11" t="s">
        <v>85</v>
      </c>
      <c r="C74" s="15">
        <v>6</v>
      </c>
      <c r="D74" s="14">
        <v>857455</v>
      </c>
      <c r="E74" s="6">
        <f>VLOOKUP(A74,'extrait DDF'!B:C,2,FALSE)</f>
        <v>7610100000</v>
      </c>
      <c r="F74" s="14">
        <v>7610100000</v>
      </c>
      <c r="G74" s="13">
        <v>2</v>
      </c>
      <c r="H74" s="5" t="str">
        <f t="shared" si="9"/>
        <v>BEAU46675297610100000</v>
      </c>
      <c r="I74" s="15">
        <f>VLOOKUP(H74,'extrait DDF'!A:O,15,FALSE)</f>
        <v>6</v>
      </c>
      <c r="J74" s="13" t="str">
        <f t="shared" si="8"/>
        <v>ok</v>
      </c>
      <c r="K74" s="24">
        <f t="shared" si="10"/>
        <v>0</v>
      </c>
      <c r="L74" s="13" t="e">
        <f>VLOOKUP(A74,#REF!,2,FALSE)</f>
        <v>#REF!</v>
      </c>
      <c r="M74" s="13" t="e">
        <f>VLOOKUP(A74,#REF!,2,FALSE)</f>
        <v>#REF!</v>
      </c>
      <c r="N74" s="13" t="e">
        <f t="shared" si="11"/>
        <v>#REF!</v>
      </c>
      <c r="O74" s="11" t="s">
        <v>15</v>
      </c>
      <c r="P74" s="12">
        <v>43718</v>
      </c>
      <c r="Q74" s="13">
        <v>2</v>
      </c>
      <c r="R74" s="15">
        <v>5803.52</v>
      </c>
      <c r="S74" s="15">
        <v>5102.8927999999996</v>
      </c>
      <c r="T74" s="16">
        <v>2.2374999999999998</v>
      </c>
      <c r="U74" s="16">
        <v>2.3437999999999999</v>
      </c>
      <c r="V74" s="16">
        <v>4.7839999999999998</v>
      </c>
      <c r="W74" s="17">
        <v>143.19999999999999</v>
      </c>
      <c r="X74" s="17">
        <v>150.00319999999999</v>
      </c>
      <c r="Y74" s="17">
        <v>306.17599999999999</v>
      </c>
      <c r="Z74" s="10">
        <v>314.76556799999997</v>
      </c>
    </row>
    <row r="75" spans="1:26" s="2" customFormat="1" ht="13.15" customHeight="1" x14ac:dyDescent="0.2">
      <c r="A75" s="3" t="s">
        <v>103</v>
      </c>
      <c r="B75" s="3" t="s">
        <v>33</v>
      </c>
      <c r="C75" s="7">
        <v>0</v>
      </c>
      <c r="D75" s="6">
        <v>933148</v>
      </c>
      <c r="E75" s="6">
        <f>VLOOKUP(A75,'extrait DDF'!B:C,2,FALSE)</f>
        <v>7610100000</v>
      </c>
      <c r="F75" s="6">
        <v>7610100000</v>
      </c>
      <c r="G75" s="5">
        <v>2</v>
      </c>
      <c r="H75" s="5" t="str">
        <f t="shared" si="9"/>
        <v>BEAU46675297610100000</v>
      </c>
      <c r="I75" s="15">
        <f>VLOOKUP(H75,'extrait DDF'!A:O,15,FALSE)</f>
        <v>6</v>
      </c>
      <c r="J75" s="13" t="str">
        <f t="shared" si="8"/>
        <v>pas ok</v>
      </c>
      <c r="K75" s="24">
        <f t="shared" si="10"/>
        <v>-6</v>
      </c>
      <c r="L75" s="13" t="e">
        <f>VLOOKUP(A75,#REF!,2,FALSE)</f>
        <v>#REF!</v>
      </c>
      <c r="M75" s="13" t="e">
        <f>VLOOKUP(A75,#REF!,2,FALSE)</f>
        <v>#REF!</v>
      </c>
      <c r="N75" s="13" t="e">
        <f t="shared" si="11"/>
        <v>#REF!</v>
      </c>
      <c r="O75" s="3" t="s">
        <v>15</v>
      </c>
      <c r="P75" s="4">
        <v>43718</v>
      </c>
      <c r="Q75" s="5">
        <v>2</v>
      </c>
      <c r="R75" s="7">
        <v>5971.84</v>
      </c>
      <c r="S75" s="7">
        <v>5250.8927999999996</v>
      </c>
      <c r="T75" s="8">
        <v>2.2374999999999998</v>
      </c>
      <c r="U75" s="8">
        <v>2.3437999999999999</v>
      </c>
      <c r="V75" s="8"/>
      <c r="W75" s="9">
        <v>143.19999999999999</v>
      </c>
      <c r="X75" s="9">
        <v>150.00319999999999</v>
      </c>
      <c r="Y75" s="9"/>
      <c r="Z75" s="10">
        <v>0</v>
      </c>
    </row>
    <row r="76" spans="1:26" s="2" customFormat="1" ht="13.15" customHeight="1" x14ac:dyDescent="0.2">
      <c r="A76" s="11" t="s">
        <v>103</v>
      </c>
      <c r="B76" s="11" t="s">
        <v>85</v>
      </c>
      <c r="C76" s="15">
        <v>6</v>
      </c>
      <c r="D76" s="14">
        <v>947265</v>
      </c>
      <c r="E76" s="6">
        <f>VLOOKUP(A76,'extrait DDF'!B:C,2,FALSE)</f>
        <v>7610100000</v>
      </c>
      <c r="F76" s="14">
        <v>7610100000</v>
      </c>
      <c r="G76" s="13">
        <v>2</v>
      </c>
      <c r="H76" s="5" t="str">
        <f t="shared" si="9"/>
        <v>BEAU46675297610100000</v>
      </c>
      <c r="I76" s="15">
        <f>VLOOKUP(H76,'extrait DDF'!A:O,15,FALSE)</f>
        <v>6</v>
      </c>
      <c r="J76" s="13" t="str">
        <f t="shared" si="8"/>
        <v>ok</v>
      </c>
      <c r="K76" s="24">
        <f t="shared" si="10"/>
        <v>0</v>
      </c>
      <c r="L76" s="13" t="e">
        <f>VLOOKUP(A76,#REF!,2,FALSE)</f>
        <v>#REF!</v>
      </c>
      <c r="M76" s="13" t="e">
        <f>VLOOKUP(A76,#REF!,2,FALSE)</f>
        <v>#REF!</v>
      </c>
      <c r="N76" s="13" t="e">
        <f t="shared" si="11"/>
        <v>#REF!</v>
      </c>
      <c r="O76" s="11" t="s">
        <v>15</v>
      </c>
      <c r="P76" s="12">
        <v>43718</v>
      </c>
      <c r="Q76" s="13">
        <v>2</v>
      </c>
      <c r="R76" s="15">
        <v>6086.4</v>
      </c>
      <c r="S76" s="15">
        <v>5351.6224000000002</v>
      </c>
      <c r="T76" s="16">
        <v>2.2374999999999998</v>
      </c>
      <c r="U76" s="16">
        <v>2.3437999999999999</v>
      </c>
      <c r="V76" s="16">
        <v>5.0171999999999999</v>
      </c>
      <c r="W76" s="17">
        <v>143.19999999999999</v>
      </c>
      <c r="X76" s="17">
        <v>150.00319999999999</v>
      </c>
      <c r="Y76" s="17">
        <v>321.10079999999999</v>
      </c>
      <c r="Z76" s="10">
        <v>329.68934400000001</v>
      </c>
    </row>
    <row r="77" spans="1:26" s="2" customFormat="1" ht="13.15" customHeight="1" x14ac:dyDescent="0.2">
      <c r="A77" s="3" t="s">
        <v>103</v>
      </c>
      <c r="B77" s="3" t="s">
        <v>85</v>
      </c>
      <c r="C77" s="7">
        <v>6</v>
      </c>
      <c r="D77" s="6">
        <v>857440</v>
      </c>
      <c r="E77" s="6">
        <f>VLOOKUP(A77,'extrait DDF'!B:C,2,FALSE)</f>
        <v>7610100000</v>
      </c>
      <c r="F77" s="6">
        <v>7610100000</v>
      </c>
      <c r="G77" s="5">
        <v>2</v>
      </c>
      <c r="H77" s="5" t="str">
        <f t="shared" si="9"/>
        <v>BEAU46675297610100000</v>
      </c>
      <c r="I77" s="15">
        <f>VLOOKUP(H77,'extrait DDF'!A:O,15,FALSE)</f>
        <v>6</v>
      </c>
      <c r="J77" s="13" t="str">
        <f t="shared" si="8"/>
        <v>ok</v>
      </c>
      <c r="K77" s="24">
        <f t="shared" si="10"/>
        <v>0</v>
      </c>
      <c r="L77" s="13" t="e">
        <f>VLOOKUP(A77,#REF!,2,FALSE)</f>
        <v>#REF!</v>
      </c>
      <c r="M77" s="13" t="e">
        <f>VLOOKUP(A77,#REF!,2,FALSE)</f>
        <v>#REF!</v>
      </c>
      <c r="N77" s="13" t="e">
        <f t="shared" si="11"/>
        <v>#REF!</v>
      </c>
      <c r="O77" s="3" t="s">
        <v>15</v>
      </c>
      <c r="P77" s="4">
        <v>43718</v>
      </c>
      <c r="Q77" s="5">
        <v>2</v>
      </c>
      <c r="R77" s="7">
        <v>1931.16</v>
      </c>
      <c r="S77" s="7">
        <v>1698.0216</v>
      </c>
      <c r="T77" s="8">
        <v>4.7957999999999998</v>
      </c>
      <c r="U77" s="8">
        <v>3.125</v>
      </c>
      <c r="V77" s="8">
        <v>8.4901</v>
      </c>
      <c r="W77" s="9">
        <v>57.549599999999998</v>
      </c>
      <c r="X77" s="9">
        <v>37.5</v>
      </c>
      <c r="Y77" s="9">
        <v>101.88120000000001</v>
      </c>
      <c r="Z77" s="10">
        <v>105.334272</v>
      </c>
    </row>
    <row r="78" spans="1:26" s="2" customFormat="1" ht="13.15" customHeight="1" x14ac:dyDescent="0.2">
      <c r="A78" s="11" t="s">
        <v>103</v>
      </c>
      <c r="B78" s="11" t="s">
        <v>85</v>
      </c>
      <c r="C78" s="15">
        <v>6</v>
      </c>
      <c r="D78" s="14">
        <v>896256</v>
      </c>
      <c r="E78" s="6">
        <f>VLOOKUP(A78,'extrait DDF'!B:C,2,FALSE)</f>
        <v>7610100000</v>
      </c>
      <c r="F78" s="14">
        <v>7610100000</v>
      </c>
      <c r="G78" s="13">
        <v>2</v>
      </c>
      <c r="H78" s="5" t="str">
        <f t="shared" si="9"/>
        <v>BEAU46675297610100000</v>
      </c>
      <c r="I78" s="15">
        <f>VLOOKUP(H78,'extrait DDF'!A:O,15,FALSE)</f>
        <v>6</v>
      </c>
      <c r="J78" s="13" t="str">
        <f t="shared" si="8"/>
        <v>ok</v>
      </c>
      <c r="K78" s="24">
        <f t="shared" si="10"/>
        <v>0</v>
      </c>
      <c r="L78" s="13" t="e">
        <f>VLOOKUP(A78,#REF!,2,FALSE)</f>
        <v>#REF!</v>
      </c>
      <c r="M78" s="13" t="e">
        <f>VLOOKUP(A78,#REF!,2,FALSE)</f>
        <v>#REF!</v>
      </c>
      <c r="N78" s="13" t="e">
        <f t="shared" si="11"/>
        <v>#REF!</v>
      </c>
      <c r="O78" s="11" t="s">
        <v>15</v>
      </c>
      <c r="P78" s="12">
        <v>43718</v>
      </c>
      <c r="Q78" s="13">
        <v>2</v>
      </c>
      <c r="R78" s="15">
        <v>5009.92</v>
      </c>
      <c r="S78" s="15">
        <v>4405.1008000000002</v>
      </c>
      <c r="T78" s="16">
        <v>2.2374999999999998</v>
      </c>
      <c r="U78" s="16">
        <v>2.3437999999999999</v>
      </c>
      <c r="V78" s="16">
        <v>4.1298000000000004</v>
      </c>
      <c r="W78" s="17">
        <v>143.19999999999999</v>
      </c>
      <c r="X78" s="17">
        <v>150.00319999999999</v>
      </c>
      <c r="Y78" s="17">
        <v>264.30720000000002</v>
      </c>
      <c r="Z78" s="10">
        <v>272.89804799999996</v>
      </c>
    </row>
    <row r="79" spans="1:26" s="2" customFormat="1" ht="13.15" customHeight="1" x14ac:dyDescent="0.2">
      <c r="A79" s="3" t="s">
        <v>103</v>
      </c>
      <c r="B79" s="3" t="s">
        <v>33</v>
      </c>
      <c r="C79" s="7">
        <v>0</v>
      </c>
      <c r="D79" s="6">
        <v>896661</v>
      </c>
      <c r="E79" s="6">
        <f>VLOOKUP(A79,'extrait DDF'!B:C,2,FALSE)</f>
        <v>7610100000</v>
      </c>
      <c r="F79" s="6">
        <v>7610100000</v>
      </c>
      <c r="G79" s="5">
        <v>2</v>
      </c>
      <c r="H79" s="5" t="str">
        <f t="shared" si="9"/>
        <v>BEAU46675297610100000</v>
      </c>
      <c r="I79" s="15">
        <f>VLOOKUP(H79,'extrait DDF'!A:O,15,FALSE)</f>
        <v>6</v>
      </c>
      <c r="J79" s="13" t="str">
        <f t="shared" si="8"/>
        <v>pas ok</v>
      </c>
      <c r="K79" s="24">
        <f t="shared" si="10"/>
        <v>-6</v>
      </c>
      <c r="L79" s="13" t="e">
        <f>VLOOKUP(A79,#REF!,2,FALSE)</f>
        <v>#REF!</v>
      </c>
      <c r="M79" s="13" t="e">
        <f>VLOOKUP(A79,#REF!,2,FALSE)</f>
        <v>#REF!</v>
      </c>
      <c r="N79" s="13" t="e">
        <f t="shared" si="11"/>
        <v>#REF!</v>
      </c>
      <c r="O79" s="3" t="s">
        <v>15</v>
      </c>
      <c r="P79" s="4">
        <v>43718</v>
      </c>
      <c r="Q79" s="5">
        <v>2</v>
      </c>
      <c r="R79" s="7">
        <v>3088.56</v>
      </c>
      <c r="S79" s="7">
        <v>2715.6959999999999</v>
      </c>
      <c r="T79" s="8">
        <v>6.6295999999999999</v>
      </c>
      <c r="U79" s="8">
        <v>6.9443999999999999</v>
      </c>
      <c r="V79" s="8"/>
      <c r="W79" s="9">
        <v>159.1104</v>
      </c>
      <c r="X79" s="9">
        <v>166.66560000000001</v>
      </c>
      <c r="Y79" s="9"/>
      <c r="Z79" s="10">
        <v>0</v>
      </c>
    </row>
    <row r="80" spans="1:26" s="2" customFormat="1" ht="13.15" customHeight="1" x14ac:dyDescent="0.2">
      <c r="A80" s="11" t="s">
        <v>103</v>
      </c>
      <c r="B80" s="11" t="s">
        <v>85</v>
      </c>
      <c r="C80" s="15">
        <v>6</v>
      </c>
      <c r="D80" s="14">
        <v>933150</v>
      </c>
      <c r="E80" s="6">
        <f>VLOOKUP(A80,'extrait DDF'!B:C,2,FALSE)</f>
        <v>7610100000</v>
      </c>
      <c r="F80" s="14">
        <v>7610100000</v>
      </c>
      <c r="G80" s="13">
        <v>2</v>
      </c>
      <c r="H80" s="5" t="str">
        <f t="shared" si="9"/>
        <v>BEAU46675297610100000</v>
      </c>
      <c r="I80" s="15">
        <f>VLOOKUP(H80,'extrait DDF'!A:O,15,FALSE)</f>
        <v>6</v>
      </c>
      <c r="J80" s="13" t="str">
        <f t="shared" si="8"/>
        <v>ok</v>
      </c>
      <c r="K80" s="24">
        <f t="shared" si="10"/>
        <v>0</v>
      </c>
      <c r="L80" s="13" t="e">
        <f>VLOOKUP(A80,#REF!,2,FALSE)</f>
        <v>#REF!</v>
      </c>
      <c r="M80" s="13" t="e">
        <f>VLOOKUP(A80,#REF!,2,FALSE)</f>
        <v>#REF!</v>
      </c>
      <c r="N80" s="13" t="e">
        <f t="shared" si="11"/>
        <v>#REF!</v>
      </c>
      <c r="O80" s="11" t="s">
        <v>15</v>
      </c>
      <c r="P80" s="12">
        <v>43718</v>
      </c>
      <c r="Q80" s="13">
        <v>2</v>
      </c>
      <c r="R80" s="15">
        <v>12477.44</v>
      </c>
      <c r="S80" s="15">
        <v>10971.1104</v>
      </c>
      <c r="T80" s="16">
        <v>2.2374999999999998</v>
      </c>
      <c r="U80" s="16">
        <v>2.3437999999999999</v>
      </c>
      <c r="V80" s="16">
        <v>5.1426999999999996</v>
      </c>
      <c r="W80" s="17">
        <v>286.39999999999998</v>
      </c>
      <c r="X80" s="17">
        <v>300.00639999999999</v>
      </c>
      <c r="Y80" s="17">
        <v>658.26559999999995</v>
      </c>
      <c r="Z80" s="10">
        <v>675.45062399999995</v>
      </c>
    </row>
    <row r="81" spans="1:26" s="2" customFormat="1" ht="13.15" customHeight="1" x14ac:dyDescent="0.2">
      <c r="A81" s="3" t="s">
        <v>103</v>
      </c>
      <c r="B81" s="3" t="s">
        <v>85</v>
      </c>
      <c r="C81" s="7">
        <v>6</v>
      </c>
      <c r="D81" s="6">
        <v>947264</v>
      </c>
      <c r="E81" s="6">
        <f>VLOOKUP(A81,'extrait DDF'!B:C,2,FALSE)</f>
        <v>7610100000</v>
      </c>
      <c r="F81" s="6">
        <v>7610100000</v>
      </c>
      <c r="G81" s="5">
        <v>2</v>
      </c>
      <c r="H81" s="5" t="str">
        <f t="shared" si="9"/>
        <v>BEAU46675297610100000</v>
      </c>
      <c r="I81" s="15">
        <f>VLOOKUP(H81,'extrait DDF'!A:O,15,FALSE)</f>
        <v>6</v>
      </c>
      <c r="J81" s="13" t="str">
        <f t="shared" si="8"/>
        <v>ok</v>
      </c>
      <c r="K81" s="24">
        <f t="shared" si="10"/>
        <v>0</v>
      </c>
      <c r="L81" s="13" t="e">
        <f>VLOOKUP(A81,#REF!,2,FALSE)</f>
        <v>#REF!</v>
      </c>
      <c r="M81" s="13" t="e">
        <f>VLOOKUP(A81,#REF!,2,FALSE)</f>
        <v>#REF!</v>
      </c>
      <c r="N81" s="13" t="e">
        <f t="shared" si="11"/>
        <v>#REF!</v>
      </c>
      <c r="O81" s="3" t="s">
        <v>15</v>
      </c>
      <c r="P81" s="4">
        <v>43718</v>
      </c>
      <c r="Q81" s="5">
        <v>2</v>
      </c>
      <c r="R81" s="7">
        <v>12172.8</v>
      </c>
      <c r="S81" s="7">
        <v>10703.2448</v>
      </c>
      <c r="T81" s="8">
        <v>2.2374999999999998</v>
      </c>
      <c r="U81" s="8">
        <v>2.3437999999999999</v>
      </c>
      <c r="V81" s="8">
        <v>5.0171999999999999</v>
      </c>
      <c r="W81" s="9">
        <v>286.39999999999998</v>
      </c>
      <c r="X81" s="9">
        <v>300.00639999999999</v>
      </c>
      <c r="Y81" s="9">
        <v>642.20159999999998</v>
      </c>
      <c r="Z81" s="10">
        <v>659.37868800000001</v>
      </c>
    </row>
    <row r="82" spans="1:26" s="2" customFormat="1" ht="13.15" customHeight="1" x14ac:dyDescent="0.2">
      <c r="A82" s="11" t="s">
        <v>103</v>
      </c>
      <c r="B82" s="11" t="s">
        <v>85</v>
      </c>
      <c r="C82" s="15">
        <v>6</v>
      </c>
      <c r="D82" s="14">
        <v>947265</v>
      </c>
      <c r="E82" s="6">
        <f>VLOOKUP(A82,'extrait DDF'!B:C,2,FALSE)</f>
        <v>7610100000</v>
      </c>
      <c r="F82" s="14">
        <v>7610100000</v>
      </c>
      <c r="G82" s="13">
        <v>2</v>
      </c>
      <c r="H82" s="5" t="str">
        <f t="shared" si="9"/>
        <v>BEAU46675297610100000</v>
      </c>
      <c r="I82" s="15">
        <f>VLOOKUP(H82,'extrait DDF'!A:O,15,FALSE)</f>
        <v>6</v>
      </c>
      <c r="J82" s="13" t="str">
        <f t="shared" si="8"/>
        <v>ok</v>
      </c>
      <c r="K82" s="24">
        <f t="shared" si="10"/>
        <v>0</v>
      </c>
      <c r="L82" s="13" t="e">
        <f>VLOOKUP(A82,#REF!,2,FALSE)</f>
        <v>#REF!</v>
      </c>
      <c r="M82" s="13" t="e">
        <f>VLOOKUP(A82,#REF!,2,FALSE)</f>
        <v>#REF!</v>
      </c>
      <c r="N82" s="13" t="e">
        <f t="shared" si="11"/>
        <v>#REF!</v>
      </c>
      <c r="O82" s="11" t="s">
        <v>15</v>
      </c>
      <c r="P82" s="12">
        <v>43718</v>
      </c>
      <c r="Q82" s="13">
        <v>2</v>
      </c>
      <c r="R82" s="15">
        <v>3043.2</v>
      </c>
      <c r="S82" s="15">
        <v>2675.8112000000001</v>
      </c>
      <c r="T82" s="16">
        <v>2.2374999999999998</v>
      </c>
      <c r="U82" s="16">
        <v>2.3437999999999999</v>
      </c>
      <c r="V82" s="16">
        <v>5.0171999999999999</v>
      </c>
      <c r="W82" s="17">
        <v>71.599999999999994</v>
      </c>
      <c r="X82" s="17">
        <v>75.001599999999996</v>
      </c>
      <c r="Y82" s="17">
        <v>160.5504</v>
      </c>
      <c r="Z82" s="10">
        <v>164.844672</v>
      </c>
    </row>
    <row r="83" spans="1:26" s="2" customFormat="1" ht="13.15" customHeight="1" x14ac:dyDescent="0.2">
      <c r="A83" s="11" t="s">
        <v>104</v>
      </c>
      <c r="B83" s="11" t="s">
        <v>32</v>
      </c>
      <c r="C83" s="15">
        <v>2.7</v>
      </c>
      <c r="D83" s="14">
        <v>851868</v>
      </c>
      <c r="E83" s="6">
        <f>VLOOKUP(A83,'extrait DDF'!B:C,2,FALSE)</f>
        <v>8516295000</v>
      </c>
      <c r="F83" s="14">
        <v>8516295000</v>
      </c>
      <c r="G83" s="13">
        <v>8</v>
      </c>
      <c r="H83" s="5" t="str">
        <f t="shared" si="9"/>
        <v>BEAU47178728516295000</v>
      </c>
      <c r="I83" s="15">
        <f>VLOOKUP(H83,'extrait DDF'!A:O,15,FALSE)</f>
        <v>2.8000000000000003</v>
      </c>
      <c r="J83" s="13" t="str">
        <f t="shared" si="8"/>
        <v>pas ok</v>
      </c>
      <c r="K83" s="24">
        <f t="shared" si="10"/>
        <v>-0.10000000000000009</v>
      </c>
      <c r="L83" s="13" t="e">
        <f>VLOOKUP(A83,#REF!,2,FALSE)</f>
        <v>#REF!</v>
      </c>
      <c r="M83" s="13" t="e">
        <f>VLOOKUP(A83,#REF!,2,FALSE)</f>
        <v>#REF!</v>
      </c>
      <c r="N83" s="13" t="e">
        <f t="shared" si="11"/>
        <v>#REF!</v>
      </c>
      <c r="O83" s="11" t="s">
        <v>15</v>
      </c>
      <c r="P83" s="12">
        <v>43713</v>
      </c>
      <c r="Q83" s="13">
        <v>8</v>
      </c>
      <c r="R83" s="15">
        <v>30856</v>
      </c>
      <c r="S83" s="15">
        <v>26538.1816</v>
      </c>
      <c r="T83" s="16">
        <v>1.0999000000000001</v>
      </c>
      <c r="U83" s="16">
        <v>0.74929999999999997</v>
      </c>
      <c r="V83" s="16">
        <v>0.6734</v>
      </c>
      <c r="W83" s="17">
        <v>1170.2936</v>
      </c>
      <c r="X83" s="17">
        <v>797.25519999999995</v>
      </c>
      <c r="Y83" s="17">
        <v>716.49760000000003</v>
      </c>
      <c r="Z83" s="10">
        <v>748.12883039999997</v>
      </c>
    </row>
    <row r="84" spans="1:26" s="2" customFormat="1" ht="13.15" customHeight="1" x14ac:dyDescent="0.2">
      <c r="A84" s="3" t="s">
        <v>105</v>
      </c>
      <c r="B84" s="3" t="s">
        <v>50</v>
      </c>
      <c r="C84" s="7">
        <v>3</v>
      </c>
      <c r="D84" s="6">
        <v>857008</v>
      </c>
      <c r="E84" s="6">
        <f>VLOOKUP(A84,'extrait DDF'!B:C,2,FALSE)</f>
        <v>7020008000</v>
      </c>
      <c r="F84" s="6">
        <v>7020008000</v>
      </c>
      <c r="G84" s="5">
        <v>7</v>
      </c>
      <c r="H84" s="5" t="str">
        <f t="shared" si="9"/>
        <v>BEAU47204607020008000</v>
      </c>
      <c r="I84" s="15">
        <f>VLOOKUP(H84,'extrait DDF'!A:O,15,FALSE)</f>
        <v>3.1</v>
      </c>
      <c r="J84" s="13" t="str">
        <f t="shared" si="8"/>
        <v>pas ok</v>
      </c>
      <c r="K84" s="24">
        <f t="shared" si="10"/>
        <v>-0.10000000000000009</v>
      </c>
      <c r="L84" s="13" t="e">
        <f>VLOOKUP(A84,#REF!,2,FALSE)</f>
        <v>#REF!</v>
      </c>
      <c r="M84" s="13" t="e">
        <f>VLOOKUP(A84,#REF!,2,FALSE)</f>
        <v>#REF!</v>
      </c>
      <c r="N84" s="13" t="e">
        <f t="shared" si="11"/>
        <v>#REF!</v>
      </c>
      <c r="O84" s="3" t="s">
        <v>15</v>
      </c>
      <c r="P84" s="4">
        <v>43718</v>
      </c>
      <c r="Q84" s="5">
        <v>7</v>
      </c>
      <c r="R84" s="7">
        <v>100857.12</v>
      </c>
      <c r="S84" s="7">
        <v>12842.1384</v>
      </c>
      <c r="T84" s="8">
        <v>2.4100999999999999</v>
      </c>
      <c r="U84" s="8">
        <v>1.6447000000000001</v>
      </c>
      <c r="V84" s="8">
        <v>1.2347999999999999</v>
      </c>
      <c r="W84" s="9">
        <v>751.95119999999997</v>
      </c>
      <c r="X84" s="9">
        <v>513.14639999999997</v>
      </c>
      <c r="Y84" s="9">
        <v>385.25760000000002</v>
      </c>
      <c r="Z84" s="10">
        <v>407.82268799999997</v>
      </c>
    </row>
    <row r="85" spans="1:26" s="2" customFormat="1" ht="13.15" customHeight="1" x14ac:dyDescent="0.2">
      <c r="A85" s="11" t="s">
        <v>105</v>
      </c>
      <c r="B85" s="11" t="s">
        <v>50</v>
      </c>
      <c r="C85" s="15">
        <v>3</v>
      </c>
      <c r="D85" s="14">
        <v>857016</v>
      </c>
      <c r="E85" s="6">
        <f>VLOOKUP(A85,'extrait DDF'!B:C,2,FALSE)</f>
        <v>7020008000</v>
      </c>
      <c r="F85" s="14">
        <v>7020008000</v>
      </c>
      <c r="G85" s="13">
        <v>7</v>
      </c>
      <c r="H85" s="5" t="str">
        <f t="shared" si="9"/>
        <v>BEAU47204607020008000</v>
      </c>
      <c r="I85" s="15">
        <f>VLOOKUP(H85,'extrait DDF'!A:O,15,FALSE)</f>
        <v>3.1</v>
      </c>
      <c r="J85" s="13" t="str">
        <f t="shared" si="8"/>
        <v>pas ok</v>
      </c>
      <c r="K85" s="24">
        <f t="shared" si="10"/>
        <v>-0.10000000000000009</v>
      </c>
      <c r="L85" s="13" t="e">
        <f>VLOOKUP(A85,#REF!,2,FALSE)</f>
        <v>#REF!</v>
      </c>
      <c r="M85" s="13" t="e">
        <f>VLOOKUP(A85,#REF!,2,FALSE)</f>
        <v>#REF!</v>
      </c>
      <c r="N85" s="13" t="e">
        <f t="shared" si="11"/>
        <v>#REF!</v>
      </c>
      <c r="O85" s="11" t="s">
        <v>15</v>
      </c>
      <c r="P85" s="12">
        <v>43718</v>
      </c>
      <c r="Q85" s="13">
        <v>7</v>
      </c>
      <c r="R85" s="15">
        <v>40498.92</v>
      </c>
      <c r="S85" s="15">
        <v>5156.7362000000003</v>
      </c>
      <c r="T85" s="16">
        <v>2.4977</v>
      </c>
      <c r="U85" s="16">
        <v>1.7044999999999999</v>
      </c>
      <c r="V85" s="16">
        <v>1.0045999999999999</v>
      </c>
      <c r="W85" s="17">
        <v>384.64580000000001</v>
      </c>
      <c r="X85" s="17">
        <v>262.49299999999999</v>
      </c>
      <c r="Y85" s="17">
        <v>154.70840000000001</v>
      </c>
      <c r="Z85" s="10">
        <v>166.24146000000002</v>
      </c>
    </row>
    <row r="86" spans="1:26" s="2" customFormat="1" ht="13.15" customHeight="1" x14ac:dyDescent="0.2">
      <c r="A86" s="11" t="s">
        <v>116</v>
      </c>
      <c r="B86" s="11" t="s">
        <v>115</v>
      </c>
      <c r="C86" s="15">
        <v>0.2</v>
      </c>
      <c r="D86" s="14">
        <v>924323</v>
      </c>
      <c r="E86" s="6">
        <f>VLOOKUP(A86,'extrait DDF'!B:C,2,FALSE)</f>
        <v>4414009000</v>
      </c>
      <c r="F86" s="14">
        <v>4414009000</v>
      </c>
      <c r="G86" s="13">
        <v>12</v>
      </c>
      <c r="H86" s="5" t="str">
        <f t="shared" ref="H86:H108" si="12">CONCATENATE(A86,F86)</f>
        <v>BEAU52994584414009000</v>
      </c>
      <c r="I86" s="15">
        <f>VLOOKUP(H86,'extrait DDF'!A:O,15,FALSE)</f>
        <v>0</v>
      </c>
      <c r="J86" s="13" t="str">
        <f t="shared" si="8"/>
        <v>pas ok</v>
      </c>
      <c r="K86" s="24">
        <f t="shared" si="10"/>
        <v>0.2</v>
      </c>
      <c r="L86" s="13" t="e">
        <f>VLOOKUP(A86,#REF!,2,FALSE)</f>
        <v>#REF!</v>
      </c>
      <c r="M86" s="13" t="e">
        <f>VLOOKUP(A86,#REF!,2,FALSE)</f>
        <v>#REF!</v>
      </c>
      <c r="N86" s="13" t="e">
        <f t="shared" si="11"/>
        <v>#REF!</v>
      </c>
      <c r="O86" s="11" t="s">
        <v>15</v>
      </c>
      <c r="P86" s="12">
        <v>43755</v>
      </c>
      <c r="Q86" s="13">
        <v>12</v>
      </c>
      <c r="R86" s="15">
        <v>1762.5920000000001</v>
      </c>
      <c r="S86" s="15">
        <v>1549.7919999999999</v>
      </c>
      <c r="T86" s="16">
        <v>0.44019999999999998</v>
      </c>
      <c r="U86" s="16">
        <v>0.28760000000000002</v>
      </c>
      <c r="V86" s="16">
        <v>1.0200000000000001E-2</v>
      </c>
      <c r="W86" s="17">
        <v>133.82079999999999</v>
      </c>
      <c r="X86" s="17">
        <v>87.430400000000006</v>
      </c>
      <c r="Y86" s="17">
        <v>3.1008</v>
      </c>
      <c r="Z86" s="10">
        <v>3.3672255999999998</v>
      </c>
    </row>
    <row r="87" spans="1:26" s="2" customFormat="1" ht="13.15" customHeight="1" x14ac:dyDescent="0.2">
      <c r="A87" s="3" t="s">
        <v>116</v>
      </c>
      <c r="B87" s="3" t="s">
        <v>115</v>
      </c>
      <c r="C87" s="7">
        <v>0.2</v>
      </c>
      <c r="D87" s="6">
        <v>924324</v>
      </c>
      <c r="E87" s="6">
        <f>VLOOKUP(A87,'extrait DDF'!B:C,2,FALSE)</f>
        <v>4414009000</v>
      </c>
      <c r="F87" s="6">
        <v>4414009000</v>
      </c>
      <c r="G87" s="5">
        <v>12</v>
      </c>
      <c r="H87" s="5" t="str">
        <f t="shared" si="12"/>
        <v>BEAU52994584414009000</v>
      </c>
      <c r="I87" s="15">
        <f>VLOOKUP(H87,'extrait DDF'!A:O,15,FALSE)</f>
        <v>0</v>
      </c>
      <c r="J87" s="13" t="str">
        <f t="shared" si="8"/>
        <v>pas ok</v>
      </c>
      <c r="K87" s="24">
        <f t="shared" si="10"/>
        <v>0.2</v>
      </c>
      <c r="L87" s="13" t="e">
        <f>VLOOKUP(A87,#REF!,2,FALSE)</f>
        <v>#REF!</v>
      </c>
      <c r="M87" s="13" t="e">
        <f>VLOOKUP(A87,#REF!,2,FALSE)</f>
        <v>#REF!</v>
      </c>
      <c r="N87" s="13" t="e">
        <f t="shared" si="11"/>
        <v>#REF!</v>
      </c>
      <c r="O87" s="3" t="s">
        <v>15</v>
      </c>
      <c r="P87" s="4">
        <v>43755</v>
      </c>
      <c r="Q87" s="5">
        <v>12</v>
      </c>
      <c r="R87" s="7">
        <v>5812.92</v>
      </c>
      <c r="S87" s="7">
        <v>5111.1620000000003</v>
      </c>
      <c r="T87" s="8">
        <v>0.32519999999999999</v>
      </c>
      <c r="U87" s="8">
        <v>0.21249999999999999</v>
      </c>
      <c r="V87" s="8">
        <v>7.6E-3</v>
      </c>
      <c r="W87" s="9">
        <v>435.76799999999997</v>
      </c>
      <c r="X87" s="9">
        <v>284.75</v>
      </c>
      <c r="Y87" s="9">
        <v>10.183999999999999</v>
      </c>
      <c r="Z87" s="10">
        <v>11.093860000000001</v>
      </c>
    </row>
    <row r="88" spans="1:26" s="2" customFormat="1" ht="13.15" customHeight="1" x14ac:dyDescent="0.2">
      <c r="A88" s="11" t="s">
        <v>116</v>
      </c>
      <c r="B88" s="11" t="s">
        <v>115</v>
      </c>
      <c r="C88" s="15">
        <v>0.2</v>
      </c>
      <c r="D88" s="14">
        <v>924325</v>
      </c>
      <c r="E88" s="6">
        <f>VLOOKUP(A88,'extrait DDF'!B:C,2,FALSE)</f>
        <v>4414009000</v>
      </c>
      <c r="F88" s="14">
        <v>4414009000</v>
      </c>
      <c r="G88" s="13">
        <v>12</v>
      </c>
      <c r="H88" s="5" t="str">
        <f t="shared" si="12"/>
        <v>BEAU52994584414009000</v>
      </c>
      <c r="I88" s="15">
        <f>VLOOKUP(H88,'extrait DDF'!A:O,15,FALSE)</f>
        <v>0</v>
      </c>
      <c r="J88" s="13" t="str">
        <f t="shared" si="8"/>
        <v>pas ok</v>
      </c>
      <c r="K88" s="24">
        <f t="shared" si="10"/>
        <v>0.2</v>
      </c>
      <c r="L88" s="13" t="e">
        <f>VLOOKUP(A88,#REF!,2,FALSE)</f>
        <v>#REF!</v>
      </c>
      <c r="M88" s="13" t="e">
        <f>VLOOKUP(A88,#REF!,2,FALSE)</f>
        <v>#REF!</v>
      </c>
      <c r="N88" s="13" t="e">
        <f t="shared" si="11"/>
        <v>#REF!</v>
      </c>
      <c r="O88" s="11" t="s">
        <v>15</v>
      </c>
      <c r="P88" s="12">
        <v>43755</v>
      </c>
      <c r="Q88" s="13">
        <v>12</v>
      </c>
      <c r="R88" s="15">
        <v>4748.22</v>
      </c>
      <c r="S88" s="15">
        <v>4175.0640000000003</v>
      </c>
      <c r="T88" s="16">
        <v>0.19620000000000001</v>
      </c>
      <c r="U88" s="16">
        <v>0.12820000000000001</v>
      </c>
      <c r="V88" s="16">
        <v>5.1999999999999998E-3</v>
      </c>
      <c r="W88" s="17">
        <v>317.84399999999999</v>
      </c>
      <c r="X88" s="17">
        <v>207.684</v>
      </c>
      <c r="Y88" s="17">
        <v>8.4239999999999995</v>
      </c>
      <c r="Z88" s="10">
        <v>8.9858160000000016</v>
      </c>
    </row>
    <row r="89" spans="1:26" s="2" customFormat="1" ht="13.15" customHeight="1" x14ac:dyDescent="0.2">
      <c r="A89" s="3" t="s">
        <v>116</v>
      </c>
      <c r="B89" s="3" t="s">
        <v>115</v>
      </c>
      <c r="C89" s="7">
        <v>0.2</v>
      </c>
      <c r="D89" s="6">
        <v>924328</v>
      </c>
      <c r="E89" s="6">
        <f>VLOOKUP(A89,'extrait DDF'!B:C,2,FALSE)</f>
        <v>4414009000</v>
      </c>
      <c r="F89" s="6">
        <v>4414009000</v>
      </c>
      <c r="G89" s="5">
        <v>12</v>
      </c>
      <c r="H89" s="5" t="str">
        <f t="shared" si="12"/>
        <v>BEAU52994584414009000</v>
      </c>
      <c r="I89" s="15">
        <f>VLOOKUP(H89,'extrait DDF'!A:O,15,FALSE)</f>
        <v>0</v>
      </c>
      <c r="J89" s="13" t="str">
        <f t="shared" si="8"/>
        <v>pas ok</v>
      </c>
      <c r="K89" s="24">
        <f t="shared" si="10"/>
        <v>0.2</v>
      </c>
      <c r="L89" s="13" t="e">
        <f>VLOOKUP(A89,#REF!,2,FALSE)</f>
        <v>#REF!</v>
      </c>
      <c r="M89" s="13" t="e">
        <f>VLOOKUP(A89,#REF!,2,FALSE)</f>
        <v>#REF!</v>
      </c>
      <c r="N89" s="13" t="e">
        <f t="shared" si="11"/>
        <v>#REF!</v>
      </c>
      <c r="O89" s="3" t="s">
        <v>15</v>
      </c>
      <c r="P89" s="4">
        <v>43755</v>
      </c>
      <c r="Q89" s="5">
        <v>12</v>
      </c>
      <c r="R89" s="7">
        <v>959.76</v>
      </c>
      <c r="S89" s="7">
        <v>843.91200000000003</v>
      </c>
      <c r="T89" s="8">
        <v>6.3399999999999998E-2</v>
      </c>
      <c r="U89" s="8">
        <v>4.1399999999999999E-2</v>
      </c>
      <c r="V89" s="8">
        <v>2.3E-3</v>
      </c>
      <c r="W89" s="9">
        <v>45.648000000000003</v>
      </c>
      <c r="X89" s="9">
        <v>29.808</v>
      </c>
      <c r="Y89" s="9">
        <v>1.6559999999999999</v>
      </c>
      <c r="Z89" s="10">
        <v>1.7791200000000003</v>
      </c>
    </row>
    <row r="90" spans="1:26" s="2" customFormat="1" ht="13.15" customHeight="1" x14ac:dyDescent="0.2">
      <c r="A90" s="11" t="s">
        <v>116</v>
      </c>
      <c r="B90" s="11" t="s">
        <v>115</v>
      </c>
      <c r="C90" s="15">
        <v>0.2</v>
      </c>
      <c r="D90" s="14">
        <v>924329</v>
      </c>
      <c r="E90" s="6">
        <f>VLOOKUP(A90,'extrait DDF'!B:C,2,FALSE)</f>
        <v>4414009000</v>
      </c>
      <c r="F90" s="14">
        <v>4414009000</v>
      </c>
      <c r="G90" s="13">
        <v>12</v>
      </c>
      <c r="H90" s="5" t="str">
        <f t="shared" si="12"/>
        <v>BEAU52994584414009000</v>
      </c>
      <c r="I90" s="15">
        <f>VLOOKUP(H90,'extrait DDF'!A:O,15,FALSE)</f>
        <v>0</v>
      </c>
      <c r="J90" s="13" t="str">
        <f t="shared" si="8"/>
        <v>pas ok</v>
      </c>
      <c r="K90" s="24">
        <f t="shared" si="10"/>
        <v>0.2</v>
      </c>
      <c r="L90" s="13" t="e">
        <f>VLOOKUP(A90,#REF!,2,FALSE)</f>
        <v>#REF!</v>
      </c>
      <c r="M90" s="13" t="e">
        <f>VLOOKUP(A90,#REF!,2,FALSE)</f>
        <v>#REF!</v>
      </c>
      <c r="N90" s="13" t="e">
        <f t="shared" si="11"/>
        <v>#REF!</v>
      </c>
      <c r="O90" s="11" t="s">
        <v>15</v>
      </c>
      <c r="P90" s="12">
        <v>43755</v>
      </c>
      <c r="Q90" s="13">
        <v>12</v>
      </c>
      <c r="R90" s="15">
        <v>903.74400000000003</v>
      </c>
      <c r="S90" s="15">
        <v>794.62080000000003</v>
      </c>
      <c r="T90" s="16">
        <v>4.4200000000000003E-2</v>
      </c>
      <c r="U90" s="16">
        <v>2.8899999999999999E-2</v>
      </c>
      <c r="V90" s="16">
        <v>1.8E-3</v>
      </c>
      <c r="W90" s="17">
        <v>38.188800000000001</v>
      </c>
      <c r="X90" s="17">
        <v>24.9696</v>
      </c>
      <c r="Y90" s="17">
        <v>1.5551999999999999</v>
      </c>
      <c r="Z90" s="10">
        <v>1.6656192000000001</v>
      </c>
    </row>
    <row r="91" spans="1:26" s="2" customFormat="1" ht="13.15" customHeight="1" x14ac:dyDescent="0.2">
      <c r="A91" s="3" t="s">
        <v>116</v>
      </c>
      <c r="B91" s="3" t="s">
        <v>115</v>
      </c>
      <c r="C91" s="7">
        <v>0.2</v>
      </c>
      <c r="D91" s="6">
        <v>924337</v>
      </c>
      <c r="E91" s="6">
        <f>VLOOKUP(A91,'extrait DDF'!B:C,2,FALSE)</f>
        <v>4414009000</v>
      </c>
      <c r="F91" s="6">
        <v>4414009000</v>
      </c>
      <c r="G91" s="5">
        <v>12</v>
      </c>
      <c r="H91" s="5" t="str">
        <f t="shared" si="12"/>
        <v>BEAU52994584414009000</v>
      </c>
      <c r="I91" s="15">
        <f>VLOOKUP(H91,'extrait DDF'!A:O,15,FALSE)</f>
        <v>0</v>
      </c>
      <c r="J91" s="13" t="str">
        <f t="shared" si="8"/>
        <v>pas ok</v>
      </c>
      <c r="K91" s="24">
        <f t="shared" si="10"/>
        <v>0.2</v>
      </c>
      <c r="L91" s="13" t="e">
        <f>VLOOKUP(A91,#REF!,2,FALSE)</f>
        <v>#REF!</v>
      </c>
      <c r="M91" s="13" t="e">
        <f>VLOOKUP(A91,#REF!,2,FALSE)</f>
        <v>#REF!</v>
      </c>
      <c r="N91" s="13" t="e">
        <f t="shared" si="11"/>
        <v>#REF!</v>
      </c>
      <c r="O91" s="3" t="s">
        <v>15</v>
      </c>
      <c r="P91" s="4">
        <v>43755</v>
      </c>
      <c r="Q91" s="5">
        <v>12</v>
      </c>
      <c r="R91" s="7">
        <v>1348.26</v>
      </c>
      <c r="S91" s="7">
        <v>1185.5119999999999</v>
      </c>
      <c r="T91" s="8">
        <v>0.19620000000000001</v>
      </c>
      <c r="U91" s="8">
        <v>0.12820000000000001</v>
      </c>
      <c r="V91" s="8">
        <v>5.1999999999999998E-3</v>
      </c>
      <c r="W91" s="9">
        <v>90.251999999999995</v>
      </c>
      <c r="X91" s="9">
        <v>58.972000000000001</v>
      </c>
      <c r="Y91" s="9">
        <v>2.3919999999999999</v>
      </c>
      <c r="Z91" s="10">
        <v>2.5515279999999998</v>
      </c>
    </row>
    <row r="92" spans="1:26" s="2" customFormat="1" ht="13.15" customHeight="1" x14ac:dyDescent="0.2">
      <c r="A92" s="11" t="s">
        <v>116</v>
      </c>
      <c r="B92" s="11" t="s">
        <v>115</v>
      </c>
      <c r="C92" s="15">
        <v>0.2</v>
      </c>
      <c r="D92" s="14">
        <v>924347</v>
      </c>
      <c r="E92" s="6">
        <f>VLOOKUP(A92,'extrait DDF'!B:C,2,FALSE)</f>
        <v>4414009000</v>
      </c>
      <c r="F92" s="14">
        <v>4414009000</v>
      </c>
      <c r="G92" s="13">
        <v>12</v>
      </c>
      <c r="H92" s="5" t="str">
        <f t="shared" si="12"/>
        <v>BEAU52994584414009000</v>
      </c>
      <c r="I92" s="15">
        <f>VLOOKUP(H92,'extrait DDF'!A:O,15,FALSE)</f>
        <v>0</v>
      </c>
      <c r="J92" s="13" t="str">
        <f t="shared" si="8"/>
        <v>pas ok</v>
      </c>
      <c r="K92" s="24">
        <f t="shared" si="10"/>
        <v>0.2</v>
      </c>
      <c r="L92" s="13" t="e">
        <f>VLOOKUP(A92,#REF!,2,FALSE)</f>
        <v>#REF!</v>
      </c>
      <c r="M92" s="13" t="e">
        <f>VLOOKUP(A92,#REF!,2,FALSE)</f>
        <v>#REF!</v>
      </c>
      <c r="N92" s="13" t="e">
        <f t="shared" si="11"/>
        <v>#REF!</v>
      </c>
      <c r="O92" s="11" t="s">
        <v>15</v>
      </c>
      <c r="P92" s="12">
        <v>43755</v>
      </c>
      <c r="Q92" s="13">
        <v>12</v>
      </c>
      <c r="R92" s="15">
        <v>863.36</v>
      </c>
      <c r="S92" s="15">
        <v>759.13599999999997</v>
      </c>
      <c r="T92" s="16">
        <v>0.39860000000000001</v>
      </c>
      <c r="U92" s="16">
        <v>0.26040000000000002</v>
      </c>
      <c r="V92" s="16">
        <v>9.4999999999999998E-3</v>
      </c>
      <c r="W92" s="17">
        <v>63.776000000000003</v>
      </c>
      <c r="X92" s="17">
        <v>41.664000000000001</v>
      </c>
      <c r="Y92" s="17">
        <v>1.52</v>
      </c>
      <c r="Z92" s="10">
        <v>1.6458240000000002</v>
      </c>
    </row>
    <row r="93" spans="1:26" s="2" customFormat="1" ht="13.15" customHeight="1" x14ac:dyDescent="0.2">
      <c r="A93" s="11" t="s">
        <v>117</v>
      </c>
      <c r="B93" s="11" t="s">
        <v>18</v>
      </c>
      <c r="C93" s="15">
        <v>12</v>
      </c>
      <c r="D93" s="14">
        <v>853742</v>
      </c>
      <c r="E93" s="6">
        <f>VLOOKUP(A93,'extrait DDF'!B:C,2,FALSE)</f>
        <v>6303929090</v>
      </c>
      <c r="F93" s="14">
        <v>6303929090</v>
      </c>
      <c r="G93" s="13">
        <v>12</v>
      </c>
      <c r="H93" s="5" t="str">
        <f t="shared" si="12"/>
        <v>BMOU14031106303929090</v>
      </c>
      <c r="I93" s="15">
        <f>VLOOKUP(H93,'extrait DDF'!A:O,15,FALSE)</f>
        <v>11.5</v>
      </c>
      <c r="J93" s="13" t="str">
        <f t="shared" si="8"/>
        <v>pas ok</v>
      </c>
      <c r="K93" s="24">
        <f t="shared" si="10"/>
        <v>0.5</v>
      </c>
      <c r="L93" s="13" t="e">
        <f>VLOOKUP(A93,#REF!,2,FALSE)</f>
        <v>#REF!</v>
      </c>
      <c r="M93" s="13" t="e">
        <f>VLOOKUP(A93,#REF!,2,FALSE)</f>
        <v>#REF!</v>
      </c>
      <c r="N93" s="13" t="e">
        <f t="shared" si="11"/>
        <v>#REF!</v>
      </c>
      <c r="O93" s="11" t="s">
        <v>15</v>
      </c>
      <c r="P93" s="12">
        <v>43733</v>
      </c>
      <c r="Q93" s="13">
        <v>12</v>
      </c>
      <c r="R93" s="15">
        <v>2820</v>
      </c>
      <c r="S93" s="15">
        <v>2420.6</v>
      </c>
      <c r="T93" s="16">
        <v>8.5900000000000004E-2</v>
      </c>
      <c r="U93" s="16">
        <v>5.91E-2</v>
      </c>
      <c r="V93" s="16">
        <v>0.58089999999999997</v>
      </c>
      <c r="W93" s="17">
        <v>42.95</v>
      </c>
      <c r="X93" s="17">
        <v>29.55</v>
      </c>
      <c r="Y93" s="17">
        <v>290.45</v>
      </c>
      <c r="Z93" s="10">
        <v>295.62599999999998</v>
      </c>
    </row>
    <row r="94" spans="1:26" s="2" customFormat="1" ht="13.15" customHeight="1" x14ac:dyDescent="0.2">
      <c r="A94" s="3" t="s">
        <v>117</v>
      </c>
      <c r="B94" s="3" t="s">
        <v>18</v>
      </c>
      <c r="C94" s="7">
        <v>12</v>
      </c>
      <c r="D94" s="6">
        <v>853752</v>
      </c>
      <c r="E94" s="6">
        <f>VLOOKUP(A94,'extrait DDF'!B:C,2,FALSE)</f>
        <v>6303929090</v>
      </c>
      <c r="F94" s="6">
        <v>6303929090</v>
      </c>
      <c r="G94" s="5">
        <v>12</v>
      </c>
      <c r="H94" s="5" t="str">
        <f t="shared" si="12"/>
        <v>BMOU14031106303929090</v>
      </c>
      <c r="I94" s="15">
        <f>VLOOKUP(H94,'extrait DDF'!A:O,15,FALSE)</f>
        <v>11.5</v>
      </c>
      <c r="J94" s="13" t="str">
        <f t="shared" si="8"/>
        <v>pas ok</v>
      </c>
      <c r="K94" s="24">
        <f t="shared" si="10"/>
        <v>0.5</v>
      </c>
      <c r="L94" s="13" t="e">
        <f>VLOOKUP(A94,#REF!,2,FALSE)</f>
        <v>#REF!</v>
      </c>
      <c r="M94" s="13" t="e">
        <f>VLOOKUP(A94,#REF!,2,FALSE)</f>
        <v>#REF!</v>
      </c>
      <c r="N94" s="13" t="e">
        <f t="shared" si="11"/>
        <v>#REF!</v>
      </c>
      <c r="O94" s="3" t="s">
        <v>15</v>
      </c>
      <c r="P94" s="4">
        <v>43733</v>
      </c>
      <c r="Q94" s="5">
        <v>12</v>
      </c>
      <c r="R94" s="7">
        <v>1370.88</v>
      </c>
      <c r="S94" s="7">
        <v>1176.7392</v>
      </c>
      <c r="T94" s="8">
        <v>4.0399999999999998E-2</v>
      </c>
      <c r="U94" s="8">
        <v>2.7799999999999998E-2</v>
      </c>
      <c r="V94" s="8">
        <v>0.2802</v>
      </c>
      <c r="W94" s="9">
        <v>20.361599999999999</v>
      </c>
      <c r="X94" s="9">
        <v>14.011200000000001</v>
      </c>
      <c r="Y94" s="9">
        <v>141.2208</v>
      </c>
      <c r="Z94" s="10">
        <v>143.65209599999997</v>
      </c>
    </row>
    <row r="95" spans="1:26" s="2" customFormat="1" ht="13.15" customHeight="1" x14ac:dyDescent="0.2">
      <c r="A95" s="11" t="s">
        <v>117</v>
      </c>
      <c r="B95" s="11" t="s">
        <v>118</v>
      </c>
      <c r="C95" s="15">
        <v>12</v>
      </c>
      <c r="D95" s="14">
        <v>862994</v>
      </c>
      <c r="E95" s="6">
        <f>VLOOKUP(A95,'extrait DDF'!B:C,2,FALSE)</f>
        <v>6303929090</v>
      </c>
      <c r="F95" s="14">
        <v>6303929090</v>
      </c>
      <c r="G95" s="13">
        <v>12</v>
      </c>
      <c r="H95" s="5" t="str">
        <f t="shared" si="12"/>
        <v>BMOU14031106303929090</v>
      </c>
      <c r="I95" s="15">
        <f>VLOOKUP(H95,'extrait DDF'!A:O,15,FALSE)</f>
        <v>11.5</v>
      </c>
      <c r="J95" s="13" t="str">
        <f t="shared" si="8"/>
        <v>pas ok</v>
      </c>
      <c r="K95" s="24">
        <f t="shared" si="10"/>
        <v>0.5</v>
      </c>
      <c r="L95" s="13" t="e">
        <f>VLOOKUP(A95,#REF!,2,FALSE)</f>
        <v>#REF!</v>
      </c>
      <c r="M95" s="13" t="e">
        <f>VLOOKUP(A95,#REF!,2,FALSE)</f>
        <v>#REF!</v>
      </c>
      <c r="N95" s="13" t="e">
        <f t="shared" si="11"/>
        <v>#REF!</v>
      </c>
      <c r="O95" s="11" t="s">
        <v>15</v>
      </c>
      <c r="P95" s="12">
        <v>43733</v>
      </c>
      <c r="Q95" s="13">
        <v>12</v>
      </c>
      <c r="R95" s="15">
        <v>3170</v>
      </c>
      <c r="S95" s="15">
        <v>2721.05</v>
      </c>
      <c r="T95" s="16">
        <v>5.8200000000000002E-2</v>
      </c>
      <c r="U95" s="16">
        <v>0.04</v>
      </c>
      <c r="V95" s="16">
        <v>0.65310000000000001</v>
      </c>
      <c r="W95" s="17">
        <v>29.1</v>
      </c>
      <c r="X95" s="17">
        <v>20</v>
      </c>
      <c r="Y95" s="17">
        <v>326.55</v>
      </c>
      <c r="Z95" s="10">
        <v>330.01800000000003</v>
      </c>
    </row>
    <row r="96" spans="1:26" s="2" customFormat="1" ht="13.15" customHeight="1" x14ac:dyDescent="0.2">
      <c r="A96" s="3" t="s">
        <v>117</v>
      </c>
      <c r="B96" s="3" t="s">
        <v>18</v>
      </c>
      <c r="C96" s="7">
        <v>12</v>
      </c>
      <c r="D96" s="6">
        <v>935674</v>
      </c>
      <c r="E96" s="6">
        <f>VLOOKUP(A96,'extrait DDF'!B:C,2,FALSE)</f>
        <v>6303929090</v>
      </c>
      <c r="F96" s="6">
        <v>6303929090</v>
      </c>
      <c r="G96" s="5">
        <v>12</v>
      </c>
      <c r="H96" s="5" t="str">
        <f t="shared" si="12"/>
        <v>BMOU14031106303929090</v>
      </c>
      <c r="I96" s="15">
        <f>VLOOKUP(H96,'extrait DDF'!A:O,15,FALSE)</f>
        <v>11.5</v>
      </c>
      <c r="J96" s="13" t="str">
        <f t="shared" si="8"/>
        <v>pas ok</v>
      </c>
      <c r="K96" s="24">
        <f t="shared" si="10"/>
        <v>0.5</v>
      </c>
      <c r="L96" s="13" t="e">
        <f>VLOOKUP(A96,#REF!,2,FALSE)</f>
        <v>#REF!</v>
      </c>
      <c r="M96" s="13" t="e">
        <f>VLOOKUP(A96,#REF!,2,FALSE)</f>
        <v>#REF!</v>
      </c>
      <c r="N96" s="13" t="e">
        <f t="shared" si="11"/>
        <v>#REF!</v>
      </c>
      <c r="O96" s="3" t="s">
        <v>15</v>
      </c>
      <c r="P96" s="4">
        <v>43733</v>
      </c>
      <c r="Q96" s="5">
        <v>12</v>
      </c>
      <c r="R96" s="7">
        <v>4415.04</v>
      </c>
      <c r="S96" s="7">
        <v>3789.7271999999998</v>
      </c>
      <c r="T96" s="8">
        <v>4.3900000000000002E-2</v>
      </c>
      <c r="U96" s="8">
        <v>3.0200000000000001E-2</v>
      </c>
      <c r="V96" s="8">
        <v>0.90229999999999999</v>
      </c>
      <c r="W96" s="9">
        <v>22.125599999999999</v>
      </c>
      <c r="X96" s="9">
        <v>15.220800000000001</v>
      </c>
      <c r="Y96" s="9">
        <v>454.75920000000002</v>
      </c>
      <c r="Z96" s="10">
        <v>457.42233599999992</v>
      </c>
    </row>
    <row r="97" spans="1:26" s="2" customFormat="1" ht="13.15" customHeight="1" x14ac:dyDescent="0.2">
      <c r="A97" s="11" t="s">
        <v>117</v>
      </c>
      <c r="B97" s="11" t="s">
        <v>118</v>
      </c>
      <c r="C97" s="15">
        <v>12</v>
      </c>
      <c r="D97" s="14">
        <v>951691</v>
      </c>
      <c r="E97" s="6">
        <f>VLOOKUP(A97,'extrait DDF'!B:C,2,FALSE)</f>
        <v>6303929090</v>
      </c>
      <c r="F97" s="14">
        <v>6303929090</v>
      </c>
      <c r="G97" s="13">
        <v>12</v>
      </c>
      <c r="H97" s="5" t="str">
        <f t="shared" si="12"/>
        <v>BMOU14031106303929090</v>
      </c>
      <c r="I97" s="15">
        <f>VLOOKUP(H97,'extrait DDF'!A:O,15,FALSE)</f>
        <v>11.5</v>
      </c>
      <c r="J97" s="13" t="str">
        <f t="shared" si="8"/>
        <v>pas ok</v>
      </c>
      <c r="K97" s="24">
        <f t="shared" si="10"/>
        <v>0.5</v>
      </c>
      <c r="L97" s="13" t="e">
        <f>VLOOKUP(A97,#REF!,2,FALSE)</f>
        <v>#REF!</v>
      </c>
      <c r="M97" s="13" t="e">
        <f>VLOOKUP(A97,#REF!,2,FALSE)</f>
        <v>#REF!</v>
      </c>
      <c r="N97" s="13" t="e">
        <f t="shared" si="11"/>
        <v>#REF!</v>
      </c>
      <c r="O97" s="11" t="s">
        <v>15</v>
      </c>
      <c r="P97" s="12">
        <v>43733</v>
      </c>
      <c r="Q97" s="13">
        <v>12</v>
      </c>
      <c r="R97" s="15">
        <v>3386.88</v>
      </c>
      <c r="S97" s="15">
        <v>2907.1979999999999</v>
      </c>
      <c r="T97" s="16">
        <v>3.8699999999999998E-2</v>
      </c>
      <c r="U97" s="16">
        <v>2.6599999999999999E-2</v>
      </c>
      <c r="V97" s="16">
        <v>0.46150000000000002</v>
      </c>
      <c r="W97" s="17">
        <v>29.257200000000001</v>
      </c>
      <c r="X97" s="17">
        <v>20.1096</v>
      </c>
      <c r="Y97" s="17">
        <v>348.89400000000001</v>
      </c>
      <c r="Z97" s="10">
        <v>352.37462399999998</v>
      </c>
    </row>
    <row r="98" spans="1:26" s="2" customFormat="1" ht="13.15" customHeight="1" x14ac:dyDescent="0.2">
      <c r="A98" s="3" t="s">
        <v>117</v>
      </c>
      <c r="B98" s="3" t="s">
        <v>118</v>
      </c>
      <c r="C98" s="7">
        <v>12</v>
      </c>
      <c r="D98" s="6">
        <v>960428</v>
      </c>
      <c r="E98" s="6">
        <f>VLOOKUP(A98,'extrait DDF'!B:C,2,FALSE)</f>
        <v>6303929090</v>
      </c>
      <c r="F98" s="6">
        <v>6303929090</v>
      </c>
      <c r="G98" s="5">
        <v>12</v>
      </c>
      <c r="H98" s="5" t="str">
        <f t="shared" si="12"/>
        <v>BMOU14031106303929090</v>
      </c>
      <c r="I98" s="15">
        <f>VLOOKUP(H98,'extrait DDF'!A:O,15,FALSE)</f>
        <v>11.5</v>
      </c>
      <c r="J98" s="13" t="str">
        <f t="shared" si="8"/>
        <v>pas ok</v>
      </c>
      <c r="K98" s="24">
        <f t="shared" si="10"/>
        <v>0.5</v>
      </c>
      <c r="L98" s="13" t="e">
        <f>VLOOKUP(A98,#REF!,2,FALSE)</f>
        <v>#REF!</v>
      </c>
      <c r="M98" s="13" t="e">
        <f>VLOOKUP(A98,#REF!,2,FALSE)</f>
        <v>#REF!</v>
      </c>
      <c r="N98" s="13" t="e">
        <f t="shared" si="11"/>
        <v>#REF!</v>
      </c>
      <c r="O98" s="3" t="s">
        <v>15</v>
      </c>
      <c r="P98" s="4">
        <v>43733</v>
      </c>
      <c r="Q98" s="5">
        <v>12</v>
      </c>
      <c r="R98" s="7">
        <v>6989.22</v>
      </c>
      <c r="S98" s="7">
        <v>5999.3513999999996</v>
      </c>
      <c r="T98" s="8">
        <v>7.3200000000000001E-2</v>
      </c>
      <c r="U98" s="8">
        <v>5.0299999999999997E-2</v>
      </c>
      <c r="V98" s="8">
        <v>0.79730000000000001</v>
      </c>
      <c r="W98" s="9">
        <v>66.099599999999995</v>
      </c>
      <c r="X98" s="9">
        <v>45.420900000000003</v>
      </c>
      <c r="Y98" s="9">
        <v>719.96190000000001</v>
      </c>
      <c r="Z98" s="10">
        <v>727.85411999999985</v>
      </c>
    </row>
    <row r="99" spans="1:26" s="2" customFormat="1" ht="13.15" customHeight="1" x14ac:dyDescent="0.2">
      <c r="A99" s="11" t="s">
        <v>121</v>
      </c>
      <c r="B99" s="11" t="s">
        <v>43</v>
      </c>
      <c r="C99" s="15">
        <v>6.5</v>
      </c>
      <c r="D99" s="14">
        <v>857114</v>
      </c>
      <c r="E99" s="6">
        <f>VLOOKUP(A99,'extrait DDF'!B:C,2,FALSE)</f>
        <v>3918109090</v>
      </c>
      <c r="F99" s="14">
        <v>3918109090</v>
      </c>
      <c r="G99" s="13">
        <v>5</v>
      </c>
      <c r="H99" s="5" t="str">
        <f t="shared" si="12"/>
        <v>BMOU27800003918109090</v>
      </c>
      <c r="I99" s="15">
        <f>VLOOKUP(H99,'extrait DDF'!A:O,15,FALSE)</f>
        <v>6.6</v>
      </c>
      <c r="J99" s="13" t="str">
        <f t="shared" si="8"/>
        <v>pas ok</v>
      </c>
      <c r="K99" s="24">
        <f t="shared" si="10"/>
        <v>-9.9999999999999645E-2</v>
      </c>
      <c r="L99" s="13" t="e">
        <f>VLOOKUP(A99,#REF!,2,FALSE)</f>
        <v>#REF!</v>
      </c>
      <c r="M99" s="13" t="e">
        <f>VLOOKUP(A99,#REF!,2,FALSE)</f>
        <v>#REF!</v>
      </c>
      <c r="N99" s="13" t="e">
        <f t="shared" si="11"/>
        <v>#REF!</v>
      </c>
      <c r="O99" s="11" t="s">
        <v>15</v>
      </c>
      <c r="P99" s="12">
        <v>43745</v>
      </c>
      <c r="Q99" s="13">
        <v>5</v>
      </c>
      <c r="R99" s="15">
        <v>41472</v>
      </c>
      <c r="S99" s="15">
        <v>5389.2</v>
      </c>
      <c r="T99" s="16">
        <v>0.41439999999999999</v>
      </c>
      <c r="U99" s="16">
        <v>0.434</v>
      </c>
      <c r="V99" s="16">
        <v>0.81089999999999995</v>
      </c>
      <c r="W99" s="17">
        <v>179.02080000000001</v>
      </c>
      <c r="X99" s="17">
        <v>187.488</v>
      </c>
      <c r="Y99" s="17">
        <v>350.30880000000002</v>
      </c>
      <c r="Z99" s="10">
        <v>361.93435199999999</v>
      </c>
    </row>
    <row r="100" spans="1:26" s="2" customFormat="1" ht="13.15" customHeight="1" x14ac:dyDescent="0.2">
      <c r="A100" s="3" t="s">
        <v>121</v>
      </c>
      <c r="B100" s="3" t="s">
        <v>43</v>
      </c>
      <c r="C100" s="7">
        <v>6.5</v>
      </c>
      <c r="D100" s="6">
        <v>898797</v>
      </c>
      <c r="E100" s="6">
        <f>VLOOKUP(A100,'extrait DDF'!B:C,2,FALSE)</f>
        <v>3918109090</v>
      </c>
      <c r="F100" s="6">
        <v>3918109090</v>
      </c>
      <c r="G100" s="5">
        <v>5</v>
      </c>
      <c r="H100" s="5" t="str">
        <f t="shared" si="12"/>
        <v>BMOU27800003918109090</v>
      </c>
      <c r="I100" s="15">
        <f>VLOOKUP(H100,'extrait DDF'!A:O,15,FALSE)</f>
        <v>6.6</v>
      </c>
      <c r="J100" s="13" t="str">
        <f t="shared" si="8"/>
        <v>pas ok</v>
      </c>
      <c r="K100" s="24">
        <f t="shared" si="10"/>
        <v>-9.9999999999999645E-2</v>
      </c>
      <c r="L100" s="13" t="e">
        <f>VLOOKUP(A100,#REF!,2,FALSE)</f>
        <v>#REF!</v>
      </c>
      <c r="M100" s="13" t="e">
        <f>VLOOKUP(A100,#REF!,2,FALSE)</f>
        <v>#REF!</v>
      </c>
      <c r="N100" s="13" t="e">
        <f t="shared" si="11"/>
        <v>#REF!</v>
      </c>
      <c r="O100" s="3" t="s">
        <v>15</v>
      </c>
      <c r="P100" s="4">
        <v>43745</v>
      </c>
      <c r="Q100" s="5">
        <v>5</v>
      </c>
      <c r="R100" s="7">
        <v>25404</v>
      </c>
      <c r="S100" s="7">
        <v>3301.2</v>
      </c>
      <c r="T100" s="8">
        <v>0.35360000000000003</v>
      </c>
      <c r="U100" s="8">
        <v>0.37040000000000001</v>
      </c>
      <c r="V100" s="8">
        <v>0.71530000000000005</v>
      </c>
      <c r="W100" s="9">
        <v>106.08</v>
      </c>
      <c r="X100" s="9">
        <v>111.12</v>
      </c>
      <c r="Y100" s="9">
        <v>214.59</v>
      </c>
      <c r="Z100" s="10">
        <v>221.47319999999999</v>
      </c>
    </row>
    <row r="101" spans="1:26" s="2" customFormat="1" ht="13.15" customHeight="1" x14ac:dyDescent="0.2">
      <c r="A101" s="11" t="s">
        <v>121</v>
      </c>
      <c r="B101" s="11" t="s">
        <v>43</v>
      </c>
      <c r="C101" s="15">
        <v>6.5</v>
      </c>
      <c r="D101" s="14">
        <v>898798</v>
      </c>
      <c r="E101" s="6">
        <f>VLOOKUP(A101,'extrait DDF'!B:C,2,FALSE)</f>
        <v>3918109090</v>
      </c>
      <c r="F101" s="14">
        <v>3918109090</v>
      </c>
      <c r="G101" s="13">
        <v>5</v>
      </c>
      <c r="H101" s="5" t="str">
        <f t="shared" si="12"/>
        <v>BMOU27800003918109090</v>
      </c>
      <c r="I101" s="15">
        <f>VLOOKUP(H101,'extrait DDF'!A:O,15,FALSE)</f>
        <v>6.6</v>
      </c>
      <c r="J101" s="13" t="str">
        <f t="shared" si="8"/>
        <v>pas ok</v>
      </c>
      <c r="K101" s="24">
        <f t="shared" si="10"/>
        <v>-9.9999999999999645E-2</v>
      </c>
      <c r="L101" s="13" t="e">
        <f>VLOOKUP(A101,#REF!,2,FALSE)</f>
        <v>#REF!</v>
      </c>
      <c r="M101" s="13" t="e">
        <f>VLOOKUP(A101,#REF!,2,FALSE)</f>
        <v>#REF!</v>
      </c>
      <c r="N101" s="13" t="e">
        <f t="shared" si="11"/>
        <v>#REF!</v>
      </c>
      <c r="O101" s="11" t="s">
        <v>15</v>
      </c>
      <c r="P101" s="12">
        <v>43745</v>
      </c>
      <c r="Q101" s="13">
        <v>5</v>
      </c>
      <c r="R101" s="15">
        <v>76212</v>
      </c>
      <c r="S101" s="15">
        <v>9903.6</v>
      </c>
      <c r="T101" s="16">
        <v>0.35360000000000003</v>
      </c>
      <c r="U101" s="16">
        <v>0.37040000000000001</v>
      </c>
      <c r="V101" s="16">
        <v>0.71530000000000005</v>
      </c>
      <c r="W101" s="17">
        <v>318.24</v>
      </c>
      <c r="X101" s="17">
        <v>333.36</v>
      </c>
      <c r="Y101" s="17">
        <v>643.77</v>
      </c>
      <c r="Z101" s="10">
        <v>664.41960000000006</v>
      </c>
    </row>
    <row r="102" spans="1:26" s="2" customFormat="1" ht="13.15" customHeight="1" x14ac:dyDescent="0.2">
      <c r="A102" s="3" t="s">
        <v>121</v>
      </c>
      <c r="B102" s="3" t="s">
        <v>43</v>
      </c>
      <c r="C102" s="7">
        <v>6.5</v>
      </c>
      <c r="D102" s="6">
        <v>898848</v>
      </c>
      <c r="E102" s="6">
        <f>VLOOKUP(A102,'extrait DDF'!B:C,2,FALSE)</f>
        <v>3918109090</v>
      </c>
      <c r="F102" s="6">
        <v>3918109090</v>
      </c>
      <c r="G102" s="5">
        <v>5</v>
      </c>
      <c r="H102" s="5" t="str">
        <f t="shared" si="12"/>
        <v>BMOU27800003918109090</v>
      </c>
      <c r="I102" s="15">
        <f>VLOOKUP(H102,'extrait DDF'!A:O,15,FALSE)</f>
        <v>6.6</v>
      </c>
      <c r="J102" s="13" t="str">
        <f t="shared" si="8"/>
        <v>pas ok</v>
      </c>
      <c r="K102" s="24">
        <f t="shared" si="10"/>
        <v>-9.9999999999999645E-2</v>
      </c>
      <c r="L102" s="13" t="e">
        <f>VLOOKUP(A102,#REF!,2,FALSE)</f>
        <v>#REF!</v>
      </c>
      <c r="M102" s="13" t="e">
        <f>VLOOKUP(A102,#REF!,2,FALSE)</f>
        <v>#REF!</v>
      </c>
      <c r="N102" s="13" t="e">
        <f t="shared" si="11"/>
        <v>#REF!</v>
      </c>
      <c r="O102" s="3" t="s">
        <v>15</v>
      </c>
      <c r="P102" s="4">
        <v>43745</v>
      </c>
      <c r="Q102" s="5">
        <v>5</v>
      </c>
      <c r="R102" s="7">
        <v>31755</v>
      </c>
      <c r="S102" s="7">
        <v>4126.5</v>
      </c>
      <c r="T102" s="8">
        <v>0.35360000000000003</v>
      </c>
      <c r="U102" s="8">
        <v>0.37040000000000001</v>
      </c>
      <c r="V102" s="8">
        <v>0.71530000000000005</v>
      </c>
      <c r="W102" s="9">
        <v>132.6</v>
      </c>
      <c r="X102" s="9">
        <v>138.9</v>
      </c>
      <c r="Y102" s="9">
        <v>268.23750000000001</v>
      </c>
      <c r="Z102" s="10">
        <v>276.8415</v>
      </c>
    </row>
    <row r="103" spans="1:26" s="2" customFormat="1" ht="13.15" customHeight="1" x14ac:dyDescent="0.2">
      <c r="A103" s="11" t="s">
        <v>126</v>
      </c>
      <c r="B103" s="11" t="s">
        <v>70</v>
      </c>
      <c r="C103" s="15">
        <v>3</v>
      </c>
      <c r="D103" s="14">
        <v>923267</v>
      </c>
      <c r="E103" s="6">
        <f>VLOOKUP(A103,'extrait DDF'!B:C,2,FALSE)</f>
        <v>7610909000</v>
      </c>
      <c r="F103" s="14">
        <v>7610909000</v>
      </c>
      <c r="G103" s="13">
        <v>7</v>
      </c>
      <c r="H103" s="5" t="str">
        <f t="shared" si="12"/>
        <v>BMOU31371807610909000</v>
      </c>
      <c r="I103" s="15">
        <f>VLOOKUP(H103,'extrait DDF'!A:O,15,FALSE)</f>
        <v>6</v>
      </c>
      <c r="J103" s="13" t="str">
        <f t="shared" si="8"/>
        <v>pas ok</v>
      </c>
      <c r="K103" s="24">
        <f t="shared" si="10"/>
        <v>-3</v>
      </c>
      <c r="L103" s="13" t="e">
        <f>VLOOKUP(A103,#REF!,2,FALSE)</f>
        <v>#REF!</v>
      </c>
      <c r="M103" s="13" t="e">
        <f>VLOOKUP(A103,#REF!,2,FALSE)</f>
        <v>#REF!</v>
      </c>
      <c r="N103" s="13" t="e">
        <f t="shared" si="11"/>
        <v>#REF!</v>
      </c>
      <c r="O103" s="11" t="s">
        <v>15</v>
      </c>
      <c r="P103" s="12">
        <v>43738</v>
      </c>
      <c r="Q103" s="13">
        <v>7</v>
      </c>
      <c r="R103" s="15">
        <v>1030.05</v>
      </c>
      <c r="S103" s="15">
        <v>905.697</v>
      </c>
      <c r="T103" s="16">
        <v>4.76</v>
      </c>
      <c r="U103" s="16">
        <v>5</v>
      </c>
      <c r="V103" s="16">
        <v>1.8113999999999999</v>
      </c>
      <c r="W103" s="17">
        <v>71.400000000000006</v>
      </c>
      <c r="X103" s="17">
        <v>75</v>
      </c>
      <c r="Y103" s="17">
        <v>27.170999999999999</v>
      </c>
      <c r="Z103" s="10">
        <v>29.312910000000002</v>
      </c>
    </row>
    <row r="104" spans="1:26" s="2" customFormat="1" ht="13.15" customHeight="1" x14ac:dyDescent="0.2">
      <c r="A104" s="3" t="s">
        <v>126</v>
      </c>
      <c r="B104" s="3" t="s">
        <v>64</v>
      </c>
      <c r="C104" s="7">
        <v>6</v>
      </c>
      <c r="D104" s="6">
        <v>934267</v>
      </c>
      <c r="E104" s="6">
        <f>VLOOKUP(A104,'extrait DDF'!B:C,2,FALSE)</f>
        <v>7610909000</v>
      </c>
      <c r="F104" s="6">
        <v>7610909000</v>
      </c>
      <c r="G104" s="5">
        <v>7</v>
      </c>
      <c r="H104" s="5" t="str">
        <f t="shared" si="12"/>
        <v>BMOU31371807610909000</v>
      </c>
      <c r="I104" s="15">
        <f>VLOOKUP(H104,'extrait DDF'!A:O,15,FALSE)</f>
        <v>6</v>
      </c>
      <c r="J104" s="13" t="str">
        <f t="shared" si="8"/>
        <v>ok</v>
      </c>
      <c r="K104" s="24">
        <f t="shared" si="10"/>
        <v>0</v>
      </c>
      <c r="L104" s="13" t="e">
        <f>VLOOKUP(A104,#REF!,2,FALSE)</f>
        <v>#REF!</v>
      </c>
      <c r="M104" s="13" t="e">
        <f>VLOOKUP(A104,#REF!,2,FALSE)</f>
        <v>#REF!</v>
      </c>
      <c r="N104" s="13" t="e">
        <f t="shared" si="11"/>
        <v>#REF!</v>
      </c>
      <c r="O104" s="3" t="s">
        <v>15</v>
      </c>
      <c r="P104" s="4">
        <v>43738</v>
      </c>
      <c r="Q104" s="5">
        <v>7</v>
      </c>
      <c r="R104" s="7">
        <v>1401.12</v>
      </c>
      <c r="S104" s="7">
        <v>1231.9712</v>
      </c>
      <c r="T104" s="8">
        <v>4.4625000000000004</v>
      </c>
      <c r="U104" s="8">
        <v>4.6875</v>
      </c>
      <c r="V104" s="8">
        <v>4.6199000000000003</v>
      </c>
      <c r="W104" s="9">
        <v>71.400000000000006</v>
      </c>
      <c r="X104" s="9">
        <v>75</v>
      </c>
      <c r="Y104" s="9">
        <v>73.918400000000005</v>
      </c>
      <c r="Z104" s="10">
        <v>78.202272000000008</v>
      </c>
    </row>
    <row r="105" spans="1:26" s="2" customFormat="1" ht="13.15" customHeight="1" x14ac:dyDescent="0.2">
      <c r="A105" s="11" t="s">
        <v>126</v>
      </c>
      <c r="B105" s="11" t="s">
        <v>64</v>
      </c>
      <c r="C105" s="15">
        <v>6</v>
      </c>
      <c r="D105" s="14">
        <v>934272</v>
      </c>
      <c r="E105" s="6">
        <f>VLOOKUP(A105,'extrait DDF'!B:C,2,FALSE)</f>
        <v>7610909000</v>
      </c>
      <c r="F105" s="14">
        <v>7610909000</v>
      </c>
      <c r="G105" s="13">
        <v>7</v>
      </c>
      <c r="H105" s="5" t="str">
        <f t="shared" si="12"/>
        <v>BMOU31371807610909000</v>
      </c>
      <c r="I105" s="15">
        <f>VLOOKUP(H105,'extrait DDF'!A:O,15,FALSE)</f>
        <v>6</v>
      </c>
      <c r="J105" s="13" t="str">
        <f t="shared" si="8"/>
        <v>ok</v>
      </c>
      <c r="K105" s="24">
        <f t="shared" si="10"/>
        <v>0</v>
      </c>
      <c r="L105" s="13" t="e">
        <f>VLOOKUP(A105,#REF!,2,FALSE)</f>
        <v>#REF!</v>
      </c>
      <c r="M105" s="13" t="e">
        <f>VLOOKUP(A105,#REF!,2,FALSE)</f>
        <v>#REF!</v>
      </c>
      <c r="N105" s="13" t="e">
        <f t="shared" si="11"/>
        <v>#REF!</v>
      </c>
      <c r="O105" s="11" t="s">
        <v>15</v>
      </c>
      <c r="P105" s="12">
        <v>43738</v>
      </c>
      <c r="Q105" s="13">
        <v>7</v>
      </c>
      <c r="R105" s="15">
        <v>20411.7</v>
      </c>
      <c r="S105" s="15">
        <v>17947.504499999999</v>
      </c>
      <c r="T105" s="16">
        <v>4.76</v>
      </c>
      <c r="U105" s="16">
        <v>5</v>
      </c>
      <c r="V105" s="16">
        <v>3.7784</v>
      </c>
      <c r="W105" s="17">
        <v>1356.6</v>
      </c>
      <c r="X105" s="17">
        <v>1425</v>
      </c>
      <c r="Y105" s="17">
        <v>1076.8440000000001</v>
      </c>
      <c r="Z105" s="10">
        <v>1158.2462699999999</v>
      </c>
    </row>
    <row r="106" spans="1:26" s="2" customFormat="1" ht="13.15" customHeight="1" x14ac:dyDescent="0.2">
      <c r="A106" s="3" t="s">
        <v>128</v>
      </c>
      <c r="B106" s="3" t="s">
        <v>129</v>
      </c>
      <c r="C106" s="7">
        <v>2.2000000000000002</v>
      </c>
      <c r="D106" s="6">
        <v>865305</v>
      </c>
      <c r="E106" s="6">
        <f>VLOOKUP(A106,'extrait DDF'!B:C,2,FALSE)</f>
        <v>8508110000</v>
      </c>
      <c r="F106" s="6">
        <v>8508110000</v>
      </c>
      <c r="G106" s="5">
        <v>4</v>
      </c>
      <c r="H106" s="5" t="str">
        <f t="shared" si="12"/>
        <v>BMOU41585528508110000</v>
      </c>
      <c r="I106" s="15">
        <f>VLOOKUP(H106,'extrait DDF'!A:O,15,FALSE)</f>
        <v>2.2000000000000002</v>
      </c>
      <c r="J106" s="13" t="str">
        <f t="shared" si="8"/>
        <v>ok</v>
      </c>
      <c r="K106" s="24">
        <f t="shared" si="10"/>
        <v>0</v>
      </c>
      <c r="L106" s="13" t="e">
        <f>VLOOKUP(A106,#REF!,2,FALSE)</f>
        <v>#REF!</v>
      </c>
      <c r="M106" s="13" t="e">
        <f>VLOOKUP(A106,#REF!,2,FALSE)</f>
        <v>#REF!</v>
      </c>
      <c r="N106" s="13" t="e">
        <f t="shared" si="11"/>
        <v>#REF!</v>
      </c>
      <c r="O106" s="3" t="s">
        <v>15</v>
      </c>
      <c r="P106" s="4">
        <v>43735</v>
      </c>
      <c r="Q106" s="5">
        <v>4</v>
      </c>
      <c r="R106" s="7">
        <v>24696</v>
      </c>
      <c r="S106" s="7">
        <v>21198.240000000002</v>
      </c>
      <c r="T106" s="8">
        <v>0.76559999999999995</v>
      </c>
      <c r="U106" s="8">
        <v>0.52629999999999999</v>
      </c>
      <c r="V106" s="8">
        <v>0.29149999999999998</v>
      </c>
      <c r="W106" s="9">
        <v>1224.96</v>
      </c>
      <c r="X106" s="9">
        <v>842.08</v>
      </c>
      <c r="Y106" s="9">
        <v>466.4</v>
      </c>
      <c r="Z106" s="10">
        <v>493.31040000000007</v>
      </c>
    </row>
    <row r="107" spans="1:26" s="2" customFormat="1" ht="13.15" customHeight="1" x14ac:dyDescent="0.2">
      <c r="A107" s="3" t="s">
        <v>130</v>
      </c>
      <c r="B107" s="3" t="s">
        <v>55</v>
      </c>
      <c r="C107" s="7">
        <v>3.7</v>
      </c>
      <c r="D107" s="6">
        <v>850526</v>
      </c>
      <c r="E107" s="6">
        <f>VLOOKUP(A107,'extrait DDF'!B:C,2,FALSE)</f>
        <v>8539500000</v>
      </c>
      <c r="F107" s="6">
        <v>8539500000</v>
      </c>
      <c r="G107" s="5">
        <v>13</v>
      </c>
      <c r="H107" s="5" t="str">
        <f t="shared" si="12"/>
        <v>BMOU45342388539500000</v>
      </c>
      <c r="I107" s="15">
        <f>VLOOKUP(H107,'extrait DDF'!A:O,15,FALSE)</f>
        <v>3.8000000000000003</v>
      </c>
      <c r="J107" s="13" t="str">
        <f t="shared" si="8"/>
        <v>pas ok</v>
      </c>
      <c r="K107" s="24">
        <f t="shared" si="10"/>
        <v>-0.10000000000000009</v>
      </c>
      <c r="L107" s="13" t="e">
        <f>VLOOKUP(A107,#REF!,2,FALSE)</f>
        <v>#REF!</v>
      </c>
      <c r="M107" s="13" t="e">
        <f>VLOOKUP(A107,#REF!,2,FALSE)</f>
        <v>#REF!</v>
      </c>
      <c r="N107" s="13" t="e">
        <f t="shared" si="11"/>
        <v>#REF!</v>
      </c>
      <c r="O107" s="3" t="s">
        <v>15</v>
      </c>
      <c r="P107" s="4">
        <v>43726</v>
      </c>
      <c r="Q107" s="5">
        <v>13</v>
      </c>
      <c r="R107" s="7">
        <v>58650</v>
      </c>
      <c r="S107" s="7">
        <v>50343</v>
      </c>
      <c r="T107" s="8">
        <v>8.2500000000000004E-2</v>
      </c>
      <c r="U107" s="8">
        <v>5.67E-2</v>
      </c>
      <c r="V107" s="8">
        <v>0.1242</v>
      </c>
      <c r="W107" s="9">
        <v>1237.5</v>
      </c>
      <c r="X107" s="9">
        <v>850.5</v>
      </c>
      <c r="Y107" s="9">
        <v>1863</v>
      </c>
      <c r="Z107" s="10">
        <v>1908.4785000000002</v>
      </c>
    </row>
    <row r="108" spans="1:26" s="2" customFormat="1" ht="13.15" customHeight="1" x14ac:dyDescent="0.2">
      <c r="A108" s="11" t="s">
        <v>131</v>
      </c>
      <c r="B108" s="11" t="s">
        <v>32</v>
      </c>
      <c r="C108" s="15">
        <v>2.7</v>
      </c>
      <c r="D108" s="14">
        <v>851872</v>
      </c>
      <c r="E108" s="6">
        <f>VLOOKUP(A108,'extrait DDF'!B:C,2,FALSE)</f>
        <v>8516295000</v>
      </c>
      <c r="F108" s="14">
        <v>8516295000</v>
      </c>
      <c r="G108" s="13">
        <v>8</v>
      </c>
      <c r="H108" s="5" t="str">
        <f t="shared" si="12"/>
        <v>BMOU49527108516295000</v>
      </c>
      <c r="I108" s="15">
        <f>VLOOKUP(H108,'extrait DDF'!A:O,15,FALSE)</f>
        <v>2.7</v>
      </c>
      <c r="J108" s="13" t="str">
        <f t="shared" si="8"/>
        <v>ok</v>
      </c>
      <c r="K108" s="24">
        <f t="shared" si="10"/>
        <v>0</v>
      </c>
      <c r="L108" s="13" t="e">
        <f>VLOOKUP(A108,#REF!,2,FALSE)</f>
        <v>#REF!</v>
      </c>
      <c r="M108" s="13" t="e">
        <f>VLOOKUP(A108,#REF!,2,FALSE)</f>
        <v>#REF!</v>
      </c>
      <c r="N108" s="13" t="e">
        <f t="shared" si="11"/>
        <v>#REF!</v>
      </c>
      <c r="O108" s="11" t="s">
        <v>15</v>
      </c>
      <c r="P108" s="12">
        <v>43717</v>
      </c>
      <c r="Q108" s="13">
        <v>8</v>
      </c>
      <c r="R108" s="15">
        <v>25061</v>
      </c>
      <c r="S108" s="15">
        <v>21554.1747</v>
      </c>
      <c r="T108" s="16">
        <v>0.89219999999999999</v>
      </c>
      <c r="U108" s="16">
        <v>0.60780000000000001</v>
      </c>
      <c r="V108" s="16">
        <v>0.44119999999999998</v>
      </c>
      <c r="W108" s="17">
        <v>1176.8117999999999</v>
      </c>
      <c r="X108" s="17">
        <v>801.68820000000005</v>
      </c>
      <c r="Y108" s="17">
        <v>581.94280000000003</v>
      </c>
      <c r="Z108" s="10">
        <v>613.73663550000003</v>
      </c>
    </row>
    <row r="109" spans="1:26" s="2" customFormat="1" ht="13.15" customHeight="1" x14ac:dyDescent="0.2">
      <c r="A109" s="3" t="s">
        <v>132</v>
      </c>
      <c r="B109" s="3" t="s">
        <v>19</v>
      </c>
      <c r="C109" s="7">
        <v>2.7</v>
      </c>
      <c r="D109" s="6">
        <v>859061</v>
      </c>
      <c r="E109" s="6">
        <f>VLOOKUP(A109,'extrait DDF'!B:C,2,FALSE)</f>
        <v>8432291000</v>
      </c>
      <c r="F109" s="6">
        <v>8432291000</v>
      </c>
      <c r="G109" s="5">
        <v>9</v>
      </c>
      <c r="H109" s="5" t="str">
        <f t="shared" ref="H109:H120" si="13">CONCATENATE(A109,F109)</f>
        <v>BMOU52492408432291000</v>
      </c>
      <c r="I109" s="15">
        <f>VLOOKUP(H109,'extrait DDF'!A:O,15,FALSE)</f>
        <v>0</v>
      </c>
      <c r="J109" s="13" t="str">
        <f t="shared" si="8"/>
        <v>pas ok</v>
      </c>
      <c r="K109" s="24">
        <f t="shared" si="10"/>
        <v>2.7</v>
      </c>
      <c r="L109" s="13" t="e">
        <f>VLOOKUP(A109,#REF!,2,FALSE)</f>
        <v>#REF!</v>
      </c>
      <c r="M109" s="13" t="e">
        <f>VLOOKUP(A109,#REF!,2,FALSE)</f>
        <v>#REF!</v>
      </c>
      <c r="N109" s="13" t="e">
        <f t="shared" si="11"/>
        <v>#REF!</v>
      </c>
      <c r="O109" s="3" t="s">
        <v>15</v>
      </c>
      <c r="P109" s="4">
        <v>43727</v>
      </c>
      <c r="Q109" s="5">
        <v>9</v>
      </c>
      <c r="R109" s="7">
        <v>189365.4</v>
      </c>
      <c r="S109" s="7">
        <v>24111.927</v>
      </c>
      <c r="T109" s="8">
        <v>1.9481999999999999</v>
      </c>
      <c r="U109" s="8">
        <v>1.3392999999999999</v>
      </c>
      <c r="V109" s="8"/>
      <c r="W109" s="9">
        <v>1227.366</v>
      </c>
      <c r="X109" s="9">
        <v>843.75900000000001</v>
      </c>
      <c r="Y109" s="9"/>
      <c r="Z109" s="10">
        <v>684.16091100000006</v>
      </c>
    </row>
    <row r="110" spans="1:26" s="2" customFormat="1" ht="13.15" customHeight="1" x14ac:dyDescent="0.2">
      <c r="A110" s="11" t="s">
        <v>133</v>
      </c>
      <c r="B110" s="11" t="s">
        <v>35</v>
      </c>
      <c r="C110" s="15">
        <v>4.7</v>
      </c>
      <c r="D110" s="14">
        <v>841136</v>
      </c>
      <c r="E110" s="6">
        <f>VLOOKUP(A110,'extrait DDF'!B:C,2,FALSE)</f>
        <v>9405104090</v>
      </c>
      <c r="F110" s="14">
        <v>9405104090</v>
      </c>
      <c r="G110" s="13">
        <v>13</v>
      </c>
      <c r="H110" s="5" t="str">
        <f t="shared" si="13"/>
        <v>BMOU54310399405104090</v>
      </c>
      <c r="I110" s="15">
        <f>VLOOKUP(H110,'extrait DDF'!A:O,15,FALSE)</f>
        <v>4.8</v>
      </c>
      <c r="J110" s="13" t="str">
        <f t="shared" si="8"/>
        <v>pas ok</v>
      </c>
      <c r="K110" s="24">
        <f t="shared" si="10"/>
        <v>-9.9999999999999645E-2</v>
      </c>
      <c r="L110" s="13" t="e">
        <f>VLOOKUP(A110,#REF!,2,FALSE)</f>
        <v>#REF!</v>
      </c>
      <c r="M110" s="13" t="e">
        <f>VLOOKUP(A110,#REF!,2,FALSE)</f>
        <v>#REF!</v>
      </c>
      <c r="N110" s="13" t="e">
        <f t="shared" si="11"/>
        <v>#REF!</v>
      </c>
      <c r="O110" s="11" t="s">
        <v>15</v>
      </c>
      <c r="P110" s="12">
        <v>43745</v>
      </c>
      <c r="Q110" s="13">
        <v>13</v>
      </c>
      <c r="R110" s="15">
        <v>44331.199999999997</v>
      </c>
      <c r="S110" s="15">
        <v>38979.32</v>
      </c>
      <c r="T110" s="16">
        <v>0.7359</v>
      </c>
      <c r="U110" s="16">
        <v>0.48080000000000001</v>
      </c>
      <c r="V110" s="16">
        <v>1.1116999999999999</v>
      </c>
      <c r="W110" s="17">
        <v>1212.7632000000001</v>
      </c>
      <c r="X110" s="17">
        <v>792.35839999999996</v>
      </c>
      <c r="Y110" s="17">
        <v>1832.0816</v>
      </c>
      <c r="Z110" s="10">
        <v>1889.0279104000001</v>
      </c>
    </row>
    <row r="111" spans="1:26" s="2" customFormat="1" ht="13.15" customHeight="1" x14ac:dyDescent="0.2">
      <c r="A111" s="11" t="s">
        <v>134</v>
      </c>
      <c r="B111" s="11" t="s">
        <v>28</v>
      </c>
      <c r="C111" s="15">
        <v>7</v>
      </c>
      <c r="D111" s="14">
        <v>846386</v>
      </c>
      <c r="E111" s="6">
        <f>VLOOKUP(A111,'extrait DDF'!B:C,2,FALSE)</f>
        <v>6910900000</v>
      </c>
      <c r="F111" s="14">
        <v>6910900000</v>
      </c>
      <c r="G111" s="13">
        <v>7</v>
      </c>
      <c r="H111" s="5" t="str">
        <f t="shared" si="13"/>
        <v>BMOU66632346910900000</v>
      </c>
      <c r="I111" s="15">
        <f>VLOOKUP(H111,'extrait DDF'!A:O,15,FALSE)</f>
        <v>7</v>
      </c>
      <c r="J111" s="13" t="str">
        <f t="shared" si="8"/>
        <v>ok</v>
      </c>
      <c r="K111" s="24">
        <f t="shared" si="10"/>
        <v>0</v>
      </c>
      <c r="L111" s="13" t="e">
        <f>VLOOKUP(A111,#REF!,2,FALSE)</f>
        <v>#REF!</v>
      </c>
      <c r="M111" s="13" t="e">
        <f>VLOOKUP(A111,#REF!,2,FALSE)</f>
        <v>#REF!</v>
      </c>
      <c r="N111" s="13" t="e">
        <f t="shared" si="11"/>
        <v>#REF!</v>
      </c>
      <c r="O111" s="11" t="s">
        <v>15</v>
      </c>
      <c r="P111" s="12">
        <v>43718</v>
      </c>
      <c r="Q111" s="13">
        <v>7</v>
      </c>
      <c r="R111" s="15">
        <v>418.99</v>
      </c>
      <c r="S111" s="15">
        <v>359.64830000000001</v>
      </c>
      <c r="T111" s="16">
        <v>4.1485000000000003</v>
      </c>
      <c r="U111" s="16">
        <v>2.2726999999999999</v>
      </c>
      <c r="V111" s="16">
        <v>2.2887</v>
      </c>
      <c r="W111" s="17">
        <v>45.633499999999998</v>
      </c>
      <c r="X111" s="17">
        <v>24.999700000000001</v>
      </c>
      <c r="Y111" s="17">
        <v>25.175699999999999</v>
      </c>
      <c r="Z111" s="10">
        <v>28.369726</v>
      </c>
    </row>
    <row r="112" spans="1:26" s="2" customFormat="1" ht="13.15" customHeight="1" x14ac:dyDescent="0.2">
      <c r="A112" s="3" t="s">
        <v>134</v>
      </c>
      <c r="B112" s="3" t="s">
        <v>28</v>
      </c>
      <c r="C112" s="7">
        <v>7</v>
      </c>
      <c r="D112" s="6">
        <v>846401</v>
      </c>
      <c r="E112" s="6">
        <f>VLOOKUP(A112,'extrait DDF'!B:C,2,FALSE)</f>
        <v>6910900000</v>
      </c>
      <c r="F112" s="6">
        <v>6910900000</v>
      </c>
      <c r="G112" s="5">
        <v>7</v>
      </c>
      <c r="H112" s="5" t="str">
        <f t="shared" si="13"/>
        <v>BMOU66632346910900000</v>
      </c>
      <c r="I112" s="15">
        <f>VLOOKUP(H112,'extrait DDF'!A:O,15,FALSE)</f>
        <v>7</v>
      </c>
      <c r="J112" s="13" t="str">
        <f t="shared" si="8"/>
        <v>ok</v>
      </c>
      <c r="K112" s="24">
        <f t="shared" si="10"/>
        <v>0</v>
      </c>
      <c r="L112" s="13" t="e">
        <f>VLOOKUP(A112,#REF!,2,FALSE)</f>
        <v>#REF!</v>
      </c>
      <c r="M112" s="13" t="e">
        <f>VLOOKUP(A112,#REF!,2,FALSE)</f>
        <v>#REF!</v>
      </c>
      <c r="N112" s="13" t="e">
        <f t="shared" si="11"/>
        <v>#REF!</v>
      </c>
      <c r="O112" s="3" t="s">
        <v>15</v>
      </c>
      <c r="P112" s="4">
        <v>43718</v>
      </c>
      <c r="Q112" s="5">
        <v>7</v>
      </c>
      <c r="R112" s="7">
        <v>8587.2000000000007</v>
      </c>
      <c r="S112" s="7">
        <v>7370.9759999999997</v>
      </c>
      <c r="T112" s="8">
        <v>2.8521000000000001</v>
      </c>
      <c r="U112" s="8">
        <v>1.5625</v>
      </c>
      <c r="V112" s="8">
        <v>2.1499000000000001</v>
      </c>
      <c r="W112" s="9">
        <v>684.50400000000002</v>
      </c>
      <c r="X112" s="9">
        <v>375</v>
      </c>
      <c r="Y112" s="9">
        <v>515.976</v>
      </c>
      <c r="Z112" s="10">
        <v>563.8836</v>
      </c>
    </row>
    <row r="113" spans="1:26" s="2" customFormat="1" ht="13.15" customHeight="1" x14ac:dyDescent="0.2">
      <c r="A113" s="11" t="s">
        <v>134</v>
      </c>
      <c r="B113" s="11" t="s">
        <v>28</v>
      </c>
      <c r="C113" s="15">
        <v>7</v>
      </c>
      <c r="D113" s="14">
        <v>846404</v>
      </c>
      <c r="E113" s="6">
        <f>VLOOKUP(A113,'extrait DDF'!B:C,2,FALSE)</f>
        <v>6910900000</v>
      </c>
      <c r="F113" s="14">
        <v>6910900000</v>
      </c>
      <c r="G113" s="13">
        <v>7</v>
      </c>
      <c r="H113" s="5" t="str">
        <f t="shared" si="13"/>
        <v>BMOU66632346910900000</v>
      </c>
      <c r="I113" s="15">
        <f>VLOOKUP(H113,'extrait DDF'!A:O,15,FALSE)</f>
        <v>7</v>
      </c>
      <c r="J113" s="13" t="str">
        <f t="shared" si="8"/>
        <v>ok</v>
      </c>
      <c r="K113" s="24">
        <f t="shared" si="10"/>
        <v>0</v>
      </c>
      <c r="L113" s="13" t="e">
        <f>VLOOKUP(A113,#REF!,2,FALSE)</f>
        <v>#REF!</v>
      </c>
      <c r="M113" s="13" t="e">
        <f>VLOOKUP(A113,#REF!,2,FALSE)</f>
        <v>#REF!</v>
      </c>
      <c r="N113" s="13" t="e">
        <f t="shared" si="11"/>
        <v>#REF!</v>
      </c>
      <c r="O113" s="11" t="s">
        <v>15</v>
      </c>
      <c r="P113" s="12">
        <v>43718</v>
      </c>
      <c r="Q113" s="13">
        <v>7</v>
      </c>
      <c r="R113" s="15">
        <v>5009.2</v>
      </c>
      <c r="S113" s="15">
        <v>4299.7359999999999</v>
      </c>
      <c r="T113" s="16">
        <v>2.8521000000000001</v>
      </c>
      <c r="U113" s="16">
        <v>1.5625</v>
      </c>
      <c r="V113" s="16">
        <v>2.1499000000000001</v>
      </c>
      <c r="W113" s="17">
        <v>399.29399999999998</v>
      </c>
      <c r="X113" s="17">
        <v>218.75</v>
      </c>
      <c r="Y113" s="17">
        <v>300.98599999999999</v>
      </c>
      <c r="Z113" s="10">
        <v>328.93209999999999</v>
      </c>
    </row>
    <row r="114" spans="1:26" s="2" customFormat="1" ht="13.15" customHeight="1" x14ac:dyDescent="0.2">
      <c r="A114" s="3" t="s">
        <v>134</v>
      </c>
      <c r="B114" s="3" t="s">
        <v>28</v>
      </c>
      <c r="C114" s="7">
        <v>7</v>
      </c>
      <c r="D114" s="6">
        <v>846407</v>
      </c>
      <c r="E114" s="6">
        <f>VLOOKUP(A114,'extrait DDF'!B:C,2,FALSE)</f>
        <v>6910900000</v>
      </c>
      <c r="F114" s="6">
        <v>6910900000</v>
      </c>
      <c r="G114" s="5">
        <v>7</v>
      </c>
      <c r="H114" s="5" t="str">
        <f t="shared" si="13"/>
        <v>BMOU66632346910900000</v>
      </c>
      <c r="I114" s="15">
        <f>VLOOKUP(H114,'extrait DDF'!A:O,15,FALSE)</f>
        <v>7</v>
      </c>
      <c r="J114" s="13" t="str">
        <f t="shared" si="8"/>
        <v>ok</v>
      </c>
      <c r="K114" s="24">
        <f t="shared" si="10"/>
        <v>0</v>
      </c>
      <c r="L114" s="13" t="e">
        <f>VLOOKUP(A114,#REF!,2,FALSE)</f>
        <v>#REF!</v>
      </c>
      <c r="M114" s="13" t="e">
        <f>VLOOKUP(A114,#REF!,2,FALSE)</f>
        <v>#REF!</v>
      </c>
      <c r="N114" s="13" t="e">
        <f t="shared" si="11"/>
        <v>#REF!</v>
      </c>
      <c r="O114" s="3" t="s">
        <v>15</v>
      </c>
      <c r="P114" s="4">
        <v>43718</v>
      </c>
      <c r="Q114" s="5">
        <v>7</v>
      </c>
      <c r="R114" s="7">
        <v>1775.62</v>
      </c>
      <c r="S114" s="7">
        <v>1524.1379999999999</v>
      </c>
      <c r="T114" s="8">
        <v>2.0741999999999998</v>
      </c>
      <c r="U114" s="8">
        <v>1.1364000000000001</v>
      </c>
      <c r="V114" s="8">
        <v>1.3855999999999999</v>
      </c>
      <c r="W114" s="9">
        <v>159.71340000000001</v>
      </c>
      <c r="X114" s="9">
        <v>87.502799999999993</v>
      </c>
      <c r="Y114" s="9">
        <v>106.69119999999999</v>
      </c>
      <c r="Z114" s="10">
        <v>117.86959800000001</v>
      </c>
    </row>
    <row r="115" spans="1:26" s="2" customFormat="1" ht="13.15" customHeight="1" x14ac:dyDescent="0.2">
      <c r="A115" s="11" t="s">
        <v>134</v>
      </c>
      <c r="B115" s="11" t="s">
        <v>28</v>
      </c>
      <c r="C115" s="15">
        <v>7</v>
      </c>
      <c r="D115" s="14">
        <v>846408</v>
      </c>
      <c r="E115" s="6">
        <f>VLOOKUP(A115,'extrait DDF'!B:C,2,FALSE)</f>
        <v>6910900000</v>
      </c>
      <c r="F115" s="14">
        <v>6910900000</v>
      </c>
      <c r="G115" s="13">
        <v>7</v>
      </c>
      <c r="H115" s="5" t="str">
        <f t="shared" si="13"/>
        <v>BMOU66632346910900000</v>
      </c>
      <c r="I115" s="15">
        <f>VLOOKUP(H115,'extrait DDF'!A:O,15,FALSE)</f>
        <v>7</v>
      </c>
      <c r="J115" s="13" t="str">
        <f t="shared" si="8"/>
        <v>ok</v>
      </c>
      <c r="K115" s="24">
        <f t="shared" si="10"/>
        <v>0</v>
      </c>
      <c r="L115" s="13" t="e">
        <f>VLOOKUP(A115,#REF!,2,FALSE)</f>
        <v>#REF!</v>
      </c>
      <c r="M115" s="13" t="e">
        <f>VLOOKUP(A115,#REF!,2,FALSE)</f>
        <v>#REF!</v>
      </c>
      <c r="N115" s="13" t="e">
        <f t="shared" si="11"/>
        <v>#REF!</v>
      </c>
      <c r="O115" s="11" t="s">
        <v>15</v>
      </c>
      <c r="P115" s="12">
        <v>43718</v>
      </c>
      <c r="Q115" s="13">
        <v>7</v>
      </c>
      <c r="R115" s="15">
        <v>1207.3599999999999</v>
      </c>
      <c r="S115" s="15">
        <v>1036.3584000000001</v>
      </c>
      <c r="T115" s="16">
        <v>2.3934000000000002</v>
      </c>
      <c r="U115" s="16">
        <v>1.3111999999999999</v>
      </c>
      <c r="V115" s="16">
        <v>1.6488</v>
      </c>
      <c r="W115" s="17">
        <v>105.3096</v>
      </c>
      <c r="X115" s="17">
        <v>57.692799999999998</v>
      </c>
      <c r="Y115" s="17">
        <v>72.547200000000004</v>
      </c>
      <c r="Z115" s="10">
        <v>79.916760000000011</v>
      </c>
    </row>
    <row r="116" spans="1:26" s="2" customFormat="1" ht="13.15" customHeight="1" x14ac:dyDescent="0.2">
      <c r="A116" s="3" t="s">
        <v>135</v>
      </c>
      <c r="B116" s="3" t="s">
        <v>55</v>
      </c>
      <c r="C116" s="7">
        <v>3.7</v>
      </c>
      <c r="D116" s="6">
        <v>850736</v>
      </c>
      <c r="E116" s="6">
        <f>VLOOKUP(A116,'extrait DDF'!B:C,2,FALSE)</f>
        <v>8539500000</v>
      </c>
      <c r="F116" s="6">
        <v>8539500000</v>
      </c>
      <c r="G116" s="5">
        <v>13</v>
      </c>
      <c r="H116" s="5" t="str">
        <f t="shared" si="13"/>
        <v>BMOU66714828539500000</v>
      </c>
      <c r="I116" s="15">
        <f>VLOOKUP(H116,'extrait DDF'!A:O,15,FALSE)</f>
        <v>3.7</v>
      </c>
      <c r="J116" s="13" t="str">
        <f t="shared" si="8"/>
        <v>ok</v>
      </c>
      <c r="K116" s="24">
        <f t="shared" si="10"/>
        <v>0</v>
      </c>
      <c r="L116" s="13" t="e">
        <f>VLOOKUP(A116,#REF!,2,FALSE)</f>
        <v>#REF!</v>
      </c>
      <c r="M116" s="13" t="e">
        <f>VLOOKUP(A116,#REF!,2,FALSE)</f>
        <v>#REF!</v>
      </c>
      <c r="N116" s="13" t="e">
        <f t="shared" si="11"/>
        <v>#REF!</v>
      </c>
      <c r="O116" s="3" t="s">
        <v>15</v>
      </c>
      <c r="P116" s="4">
        <v>43725</v>
      </c>
      <c r="Q116" s="5">
        <v>13</v>
      </c>
      <c r="R116" s="7">
        <v>58556.160000000003</v>
      </c>
      <c r="S116" s="7">
        <v>50262.451200000003</v>
      </c>
      <c r="T116" s="8">
        <v>8.2500000000000004E-2</v>
      </c>
      <c r="U116" s="8">
        <v>5.67E-2</v>
      </c>
      <c r="V116" s="8">
        <v>0.1242</v>
      </c>
      <c r="W116" s="9">
        <v>1235.52</v>
      </c>
      <c r="X116" s="9">
        <v>849.13919999999996</v>
      </c>
      <c r="Y116" s="9">
        <v>1860.0192</v>
      </c>
      <c r="Z116" s="10">
        <v>1905.4249344000002</v>
      </c>
    </row>
    <row r="117" spans="1:26" s="2" customFormat="1" ht="13.15" customHeight="1" x14ac:dyDescent="0.2">
      <c r="A117" s="11" t="s">
        <v>136</v>
      </c>
      <c r="B117" s="11" t="s">
        <v>57</v>
      </c>
      <c r="C117" s="15">
        <v>2.7</v>
      </c>
      <c r="D117" s="14">
        <v>859892</v>
      </c>
      <c r="E117" s="6">
        <f>VLOOKUP(A117,'extrait DDF'!B:C,2,FALSE)</f>
        <v>9405109190</v>
      </c>
      <c r="F117" s="14">
        <v>9405109190</v>
      </c>
      <c r="G117" s="13">
        <v>13</v>
      </c>
      <c r="H117" s="5" t="str">
        <f t="shared" si="13"/>
        <v>BMOU66769729405109190</v>
      </c>
      <c r="I117" s="15">
        <f>VLOOKUP(H117,'extrait DDF'!A:O,15,FALSE)</f>
        <v>2.7</v>
      </c>
      <c r="J117" s="13" t="str">
        <f t="shared" si="8"/>
        <v>ok</v>
      </c>
      <c r="K117" s="24">
        <f t="shared" si="10"/>
        <v>0</v>
      </c>
      <c r="L117" s="13" t="e">
        <f>VLOOKUP(A117,#REF!,2,FALSE)</f>
        <v>#REF!</v>
      </c>
      <c r="M117" s="13" t="e">
        <f>VLOOKUP(A117,#REF!,2,FALSE)</f>
        <v>#REF!</v>
      </c>
      <c r="N117" s="13" t="e">
        <f t="shared" si="11"/>
        <v>#REF!</v>
      </c>
      <c r="O117" s="11" t="s">
        <v>15</v>
      </c>
      <c r="P117" s="12">
        <v>43735</v>
      </c>
      <c r="Q117" s="13">
        <v>13</v>
      </c>
      <c r="R117" s="15">
        <v>9120</v>
      </c>
      <c r="S117" s="15">
        <v>7828.3648000000003</v>
      </c>
      <c r="T117" s="16">
        <v>1.048</v>
      </c>
      <c r="U117" s="16">
        <v>0.7198</v>
      </c>
      <c r="V117" s="16">
        <v>0.17380000000000001</v>
      </c>
      <c r="W117" s="17">
        <v>1274.3679999999999</v>
      </c>
      <c r="X117" s="17">
        <v>875.27679999999998</v>
      </c>
      <c r="Y117" s="17">
        <v>211.3408</v>
      </c>
      <c r="Z117" s="10">
        <v>245.7737856</v>
      </c>
    </row>
    <row r="118" spans="1:26" s="2" customFormat="1" ht="13.15" customHeight="1" x14ac:dyDescent="0.2">
      <c r="A118" s="11" t="s">
        <v>140</v>
      </c>
      <c r="B118" s="11" t="s">
        <v>141</v>
      </c>
      <c r="C118" s="15">
        <v>5.8</v>
      </c>
      <c r="D118" s="14">
        <v>957566</v>
      </c>
      <c r="E118" s="6">
        <f>VLOOKUP(A118,'extrait DDF'!B:C,2,FALSE)</f>
        <v>9403820090</v>
      </c>
      <c r="F118" s="14">
        <v>9403820090</v>
      </c>
      <c r="G118" s="13">
        <v>7</v>
      </c>
      <c r="H118" s="5" t="str">
        <f t="shared" si="13"/>
        <v>BSIU22937549403820090</v>
      </c>
      <c r="I118" s="15">
        <f>VLOOKUP(H118,'extrait DDF'!A:O,15,FALSE)</f>
        <v>5.6</v>
      </c>
      <c r="J118" s="13" t="str">
        <f t="shared" si="8"/>
        <v>pas ok</v>
      </c>
      <c r="K118" s="24">
        <f t="shared" si="10"/>
        <v>0.20000000000000018</v>
      </c>
      <c r="L118" s="13" t="e">
        <f>VLOOKUP(A118,#REF!,2,FALSE)</f>
        <v>#REF!</v>
      </c>
      <c r="M118" s="13" t="e">
        <f>VLOOKUP(A118,#REF!,2,FALSE)</f>
        <v>#REF!</v>
      </c>
      <c r="N118" s="13" t="e">
        <f t="shared" si="11"/>
        <v>#REF!</v>
      </c>
      <c r="O118" s="11" t="s">
        <v>15</v>
      </c>
      <c r="P118" s="12">
        <v>43720</v>
      </c>
      <c r="Q118" s="13">
        <v>7</v>
      </c>
      <c r="R118" s="15">
        <v>17836</v>
      </c>
      <c r="S118" s="15">
        <v>15309.875</v>
      </c>
      <c r="T118" s="16">
        <v>1.6597</v>
      </c>
      <c r="U118" s="16">
        <v>1.9480999999999999</v>
      </c>
      <c r="V118" s="16">
        <v>2.5371000000000001</v>
      </c>
      <c r="W118" s="17">
        <v>580.89499999999998</v>
      </c>
      <c r="X118" s="17">
        <v>681.83500000000004</v>
      </c>
      <c r="Y118" s="17">
        <v>887.98500000000001</v>
      </c>
      <c r="Z118" s="10">
        <v>921.66466000000003</v>
      </c>
    </row>
    <row r="119" spans="1:26" s="2" customFormat="1" ht="13.15" customHeight="1" x14ac:dyDescent="0.2">
      <c r="A119" s="11" t="s">
        <v>142</v>
      </c>
      <c r="B119" s="11" t="s">
        <v>43</v>
      </c>
      <c r="C119" s="15">
        <v>6.5</v>
      </c>
      <c r="D119" s="14">
        <v>898798</v>
      </c>
      <c r="E119" s="6">
        <f>VLOOKUP(A119,'extrait DDF'!B:C,2,FALSE)</f>
        <v>3918109090</v>
      </c>
      <c r="F119" s="14">
        <v>3918109090</v>
      </c>
      <c r="G119" s="13">
        <v>5</v>
      </c>
      <c r="H119" s="5" t="str">
        <f t="shared" si="13"/>
        <v>BSIU29122943918109090</v>
      </c>
      <c r="I119" s="15">
        <f>VLOOKUP(H119,'extrait DDF'!A:O,15,FALSE)</f>
        <v>6.6</v>
      </c>
      <c r="J119" s="13" t="str">
        <f t="shared" si="8"/>
        <v>pas ok</v>
      </c>
      <c r="K119" s="24">
        <f t="shared" si="10"/>
        <v>-9.9999999999999645E-2</v>
      </c>
      <c r="L119" s="13" t="e">
        <f>VLOOKUP(A119,#REF!,2,FALSE)</f>
        <v>#REF!</v>
      </c>
      <c r="M119" s="13" t="e">
        <f>VLOOKUP(A119,#REF!,2,FALSE)</f>
        <v>#REF!</v>
      </c>
      <c r="N119" s="13" t="e">
        <f t="shared" si="11"/>
        <v>#REF!</v>
      </c>
      <c r="O119" s="11" t="s">
        <v>15</v>
      </c>
      <c r="P119" s="12">
        <v>43724</v>
      </c>
      <c r="Q119" s="13">
        <v>5</v>
      </c>
      <c r="R119" s="15">
        <v>171477</v>
      </c>
      <c r="S119" s="15">
        <v>22283.1</v>
      </c>
      <c r="T119" s="16">
        <v>0.35360000000000003</v>
      </c>
      <c r="U119" s="16">
        <v>0.37040000000000001</v>
      </c>
      <c r="V119" s="16">
        <v>0.71530000000000005</v>
      </c>
      <c r="W119" s="17">
        <v>716.04</v>
      </c>
      <c r="X119" s="17">
        <v>750.06</v>
      </c>
      <c r="Y119" s="17">
        <v>1448.4825000000001</v>
      </c>
      <c r="Z119" s="10">
        <v>1494.9440999999999</v>
      </c>
    </row>
    <row r="120" spans="1:26" s="2" customFormat="1" ht="13.15" customHeight="1" x14ac:dyDescent="0.2">
      <c r="A120" s="11" t="s">
        <v>143</v>
      </c>
      <c r="B120" s="11" t="s">
        <v>43</v>
      </c>
      <c r="C120" s="15">
        <v>6.5</v>
      </c>
      <c r="D120" s="14">
        <v>846265</v>
      </c>
      <c r="E120" s="6">
        <f>VLOOKUP(A120,'extrait DDF'!B:C,2,FALSE)</f>
        <v>3918109090</v>
      </c>
      <c r="F120" s="14">
        <v>3918109090</v>
      </c>
      <c r="G120" s="13">
        <v>5</v>
      </c>
      <c r="H120" s="5" t="str">
        <f t="shared" si="13"/>
        <v>BSIU30936163918109090</v>
      </c>
      <c r="I120" s="15">
        <f>VLOOKUP(H120,'extrait DDF'!A:O,15,FALSE)</f>
        <v>6.6</v>
      </c>
      <c r="J120" s="13" t="str">
        <f t="shared" si="8"/>
        <v>pas ok</v>
      </c>
      <c r="K120" s="24">
        <f t="shared" si="10"/>
        <v>-9.9999999999999645E-2</v>
      </c>
      <c r="L120" s="13" t="e">
        <f>VLOOKUP(A120,#REF!,2,FALSE)</f>
        <v>#REF!</v>
      </c>
      <c r="M120" s="13" t="e">
        <f>VLOOKUP(A120,#REF!,2,FALSE)</f>
        <v>#REF!</v>
      </c>
      <c r="N120" s="13" t="e">
        <f t="shared" si="11"/>
        <v>#REF!</v>
      </c>
      <c r="O120" s="11" t="s">
        <v>15</v>
      </c>
      <c r="P120" s="12">
        <v>43717</v>
      </c>
      <c r="Q120" s="13">
        <v>5</v>
      </c>
      <c r="R120" s="15">
        <v>25488</v>
      </c>
      <c r="S120" s="15">
        <v>21878.1</v>
      </c>
      <c r="T120" s="16">
        <v>0.3644</v>
      </c>
      <c r="U120" s="16">
        <v>0.41670000000000001</v>
      </c>
      <c r="V120" s="16">
        <v>0.79</v>
      </c>
      <c r="W120" s="17">
        <v>655.92</v>
      </c>
      <c r="X120" s="17">
        <v>750.06</v>
      </c>
      <c r="Y120" s="17">
        <v>1422</v>
      </c>
      <c r="Z120" s="10">
        <v>1464.7112999999997</v>
      </c>
    </row>
    <row r="121" spans="1:26" s="2" customFormat="1" ht="13.15" customHeight="1" x14ac:dyDescent="0.2">
      <c r="A121" s="3" t="s">
        <v>148</v>
      </c>
      <c r="B121" s="3" t="s">
        <v>50</v>
      </c>
      <c r="C121" s="7">
        <v>3</v>
      </c>
      <c r="D121" s="6">
        <v>857052</v>
      </c>
      <c r="E121" s="6">
        <f>VLOOKUP(A121,'extrait DDF'!B:C,2,FALSE)</f>
        <v>7020008000</v>
      </c>
      <c r="F121" s="6">
        <v>7020008000</v>
      </c>
      <c r="G121" s="5">
        <v>7</v>
      </c>
      <c r="H121" s="5" t="str">
        <f t="shared" ref="H121:H123" si="14">CONCATENATE(A121,F121)</f>
        <v>BSIU40442837020008000</v>
      </c>
      <c r="I121" s="15">
        <f>VLOOKUP(H121,'extrait DDF'!A:O,15,FALSE)</f>
        <v>3</v>
      </c>
      <c r="J121" s="13" t="str">
        <f t="shared" si="8"/>
        <v>ok</v>
      </c>
      <c r="K121" s="24">
        <f t="shared" si="10"/>
        <v>0</v>
      </c>
      <c r="L121" s="13" t="e">
        <f>VLOOKUP(A121,#REF!,2,FALSE)</f>
        <v>#REF!</v>
      </c>
      <c r="M121" s="13" t="e">
        <f>VLOOKUP(A121,#REF!,2,FALSE)</f>
        <v>#REF!</v>
      </c>
      <c r="N121" s="13" t="e">
        <f t="shared" si="11"/>
        <v>#REF!</v>
      </c>
      <c r="O121" s="3" t="s">
        <v>15</v>
      </c>
      <c r="P121" s="4">
        <v>43719</v>
      </c>
      <c r="Q121" s="5">
        <v>7</v>
      </c>
      <c r="R121" s="7">
        <v>120524.76</v>
      </c>
      <c r="S121" s="7">
        <v>15346.422</v>
      </c>
      <c r="T121" s="8">
        <v>3.3919999999999999</v>
      </c>
      <c r="U121" s="8">
        <v>2.3148</v>
      </c>
      <c r="V121" s="8">
        <v>1.421</v>
      </c>
      <c r="W121" s="9">
        <v>1099.008</v>
      </c>
      <c r="X121" s="9">
        <v>749.99519999999995</v>
      </c>
      <c r="Y121" s="9">
        <v>460.404</v>
      </c>
      <c r="Z121" s="10">
        <v>493.36290000000002</v>
      </c>
    </row>
    <row r="122" spans="1:26" s="2" customFormat="1" ht="13.15" customHeight="1" x14ac:dyDescent="0.2">
      <c r="A122" s="11" t="s">
        <v>150</v>
      </c>
      <c r="B122" s="11" t="s">
        <v>76</v>
      </c>
      <c r="C122" s="15">
        <v>8</v>
      </c>
      <c r="D122" s="14">
        <v>856406</v>
      </c>
      <c r="E122" s="6">
        <f>VLOOKUP(A122,'extrait DDF'!B:C,2,FALSE)</f>
        <v>5703308800</v>
      </c>
      <c r="F122" s="14">
        <v>5703308800</v>
      </c>
      <c r="G122" s="13">
        <v>9</v>
      </c>
      <c r="H122" s="5" t="str">
        <f t="shared" si="14"/>
        <v>BSIU98055755703308800</v>
      </c>
      <c r="I122" s="15">
        <f>VLOOKUP(H122,'extrait DDF'!A:O,15,FALSE)</f>
        <v>8</v>
      </c>
      <c r="J122" s="13" t="str">
        <f t="shared" si="8"/>
        <v>ok</v>
      </c>
      <c r="K122" s="24">
        <f t="shared" si="10"/>
        <v>0</v>
      </c>
      <c r="L122" s="13" t="e">
        <f>VLOOKUP(A122,#REF!,2,FALSE)</f>
        <v>#REF!</v>
      </c>
      <c r="M122" s="13" t="e">
        <f>VLOOKUP(A122,#REF!,2,FALSE)</f>
        <v>#REF!</v>
      </c>
      <c r="N122" s="13" t="e">
        <f t="shared" si="11"/>
        <v>#REF!</v>
      </c>
      <c r="O122" s="11" t="s">
        <v>15</v>
      </c>
      <c r="P122" s="12">
        <v>43731</v>
      </c>
      <c r="Q122" s="13">
        <v>9</v>
      </c>
      <c r="R122" s="15">
        <v>21210</v>
      </c>
      <c r="S122" s="15">
        <v>18649.400000000001</v>
      </c>
      <c r="T122" s="16">
        <v>0.81</v>
      </c>
      <c r="U122" s="16">
        <v>0.53569999999999995</v>
      </c>
      <c r="V122" s="16">
        <v>1.0657000000000001</v>
      </c>
      <c r="W122" s="17">
        <v>1134</v>
      </c>
      <c r="X122" s="17">
        <v>749.98</v>
      </c>
      <c r="Y122" s="17">
        <v>1491.98</v>
      </c>
      <c r="Z122" s="10">
        <v>1582.672</v>
      </c>
    </row>
    <row r="123" spans="1:26" s="2" customFormat="1" ht="13.15" customHeight="1" x14ac:dyDescent="0.2">
      <c r="A123" s="11" t="s">
        <v>151</v>
      </c>
      <c r="B123" s="11" t="s">
        <v>57</v>
      </c>
      <c r="C123" s="15">
        <v>2.7</v>
      </c>
      <c r="D123" s="14">
        <v>937123</v>
      </c>
      <c r="E123" s="6">
        <f>VLOOKUP(A123,'extrait DDF'!B:C,2,FALSE)</f>
        <v>9405109190</v>
      </c>
      <c r="F123" s="14">
        <v>9405109190</v>
      </c>
      <c r="G123" s="13">
        <v>13</v>
      </c>
      <c r="H123" s="5" t="str">
        <f t="shared" si="14"/>
        <v>CAAU51470569405109190</v>
      </c>
      <c r="I123" s="15">
        <f>VLOOKUP(H123,'extrait DDF'!A:O,15,FALSE)</f>
        <v>2.8000000000000003</v>
      </c>
      <c r="J123" s="13" t="str">
        <f t="shared" si="8"/>
        <v>pas ok</v>
      </c>
      <c r="K123" s="24">
        <f t="shared" si="10"/>
        <v>-0.10000000000000009</v>
      </c>
      <c r="L123" s="13" t="e">
        <f>VLOOKUP(A123,#REF!,2,FALSE)</f>
        <v>#REF!</v>
      </c>
      <c r="M123" s="13" t="e">
        <f>VLOOKUP(A123,#REF!,2,FALSE)</f>
        <v>#REF!</v>
      </c>
      <c r="N123" s="13" t="e">
        <f t="shared" si="11"/>
        <v>#REF!</v>
      </c>
      <c r="O123" s="11" t="s">
        <v>15</v>
      </c>
      <c r="P123" s="12">
        <v>43732</v>
      </c>
      <c r="Q123" s="13">
        <v>13</v>
      </c>
      <c r="R123" s="15">
        <v>20265</v>
      </c>
      <c r="S123" s="15">
        <v>17394.825000000001</v>
      </c>
      <c r="T123" s="16">
        <v>1.1471</v>
      </c>
      <c r="U123" s="16">
        <v>0.78779999999999994</v>
      </c>
      <c r="V123" s="16">
        <v>0.44729999999999998</v>
      </c>
      <c r="W123" s="17">
        <v>1204.4549999999999</v>
      </c>
      <c r="X123" s="17">
        <v>827.19</v>
      </c>
      <c r="Y123" s="17">
        <v>469.66500000000002</v>
      </c>
      <c r="Z123" s="10">
        <v>502.18055999999996</v>
      </c>
    </row>
    <row r="124" spans="1:26" s="2" customFormat="1" ht="13.15" customHeight="1" x14ac:dyDescent="0.2">
      <c r="A124" s="3" t="s">
        <v>161</v>
      </c>
      <c r="B124" s="3" t="s">
        <v>43</v>
      </c>
      <c r="C124" s="7">
        <v>6.5</v>
      </c>
      <c r="D124" s="6">
        <v>898797</v>
      </c>
      <c r="E124" s="6">
        <f>VLOOKUP(A124,'extrait DDF'!B:C,2,FALSE)</f>
        <v>3918109090</v>
      </c>
      <c r="F124" s="6">
        <v>3918109090</v>
      </c>
      <c r="G124" s="5">
        <v>5</v>
      </c>
      <c r="H124" s="5" t="str">
        <f t="shared" ref="H124:H127" si="15">CONCATENATE(A124,F124)</f>
        <v>CAIU22811723918109090</v>
      </c>
      <c r="I124" s="15">
        <f>VLOOKUP(H124,'extrait DDF'!A:O,15,FALSE)</f>
        <v>6.5</v>
      </c>
      <c r="J124" s="13" t="str">
        <f t="shared" si="8"/>
        <v>ok</v>
      </c>
      <c r="K124" s="24">
        <f t="shared" si="10"/>
        <v>0</v>
      </c>
      <c r="L124" s="13" t="e">
        <f>VLOOKUP(A124,#REF!,2,FALSE)</f>
        <v>#REF!</v>
      </c>
      <c r="M124" s="13" t="e">
        <f>VLOOKUP(A124,#REF!,2,FALSE)</f>
        <v>#REF!</v>
      </c>
      <c r="N124" s="13" t="e">
        <f t="shared" si="11"/>
        <v>#REF!</v>
      </c>
      <c r="O124" s="3" t="s">
        <v>15</v>
      </c>
      <c r="P124" s="4">
        <v>43735</v>
      </c>
      <c r="Q124" s="5">
        <v>5</v>
      </c>
      <c r="R124" s="7">
        <v>19053</v>
      </c>
      <c r="S124" s="7">
        <v>2475.9</v>
      </c>
      <c r="T124" s="8">
        <v>0.35360000000000003</v>
      </c>
      <c r="U124" s="8">
        <v>0.37040000000000001</v>
      </c>
      <c r="V124" s="8">
        <v>0.71530000000000005</v>
      </c>
      <c r="W124" s="9">
        <v>79.56</v>
      </c>
      <c r="X124" s="9">
        <v>83.34</v>
      </c>
      <c r="Y124" s="9">
        <v>160.9425</v>
      </c>
      <c r="Z124" s="10">
        <v>166.10490000000001</v>
      </c>
    </row>
    <row r="125" spans="1:26" s="2" customFormat="1" ht="13.15" customHeight="1" x14ac:dyDescent="0.2">
      <c r="A125" s="11" t="s">
        <v>161</v>
      </c>
      <c r="B125" s="11" t="s">
        <v>43</v>
      </c>
      <c r="C125" s="15">
        <v>6.5</v>
      </c>
      <c r="D125" s="14">
        <v>898798</v>
      </c>
      <c r="E125" s="6">
        <f>VLOOKUP(A125,'extrait DDF'!B:C,2,FALSE)</f>
        <v>3918109090</v>
      </c>
      <c r="F125" s="14">
        <v>3918109090</v>
      </c>
      <c r="G125" s="13">
        <v>5</v>
      </c>
      <c r="H125" s="5" t="str">
        <f t="shared" si="15"/>
        <v>CAIU22811723918109090</v>
      </c>
      <c r="I125" s="15">
        <f>VLOOKUP(H125,'extrait DDF'!A:O,15,FALSE)</f>
        <v>6.5</v>
      </c>
      <c r="J125" s="13" t="str">
        <f t="shared" si="8"/>
        <v>ok</v>
      </c>
      <c r="K125" s="24">
        <f t="shared" si="10"/>
        <v>0</v>
      </c>
      <c r="L125" s="13" t="e">
        <f>VLOOKUP(A125,#REF!,2,FALSE)</f>
        <v>#REF!</v>
      </c>
      <c r="M125" s="13" t="e">
        <f>VLOOKUP(A125,#REF!,2,FALSE)</f>
        <v>#REF!</v>
      </c>
      <c r="N125" s="13" t="e">
        <f t="shared" si="11"/>
        <v>#REF!</v>
      </c>
      <c r="O125" s="11" t="s">
        <v>15</v>
      </c>
      <c r="P125" s="12">
        <v>43735</v>
      </c>
      <c r="Q125" s="13">
        <v>5</v>
      </c>
      <c r="R125" s="15">
        <v>31755</v>
      </c>
      <c r="S125" s="15">
        <v>4126.5</v>
      </c>
      <c r="T125" s="16">
        <v>0.35360000000000003</v>
      </c>
      <c r="U125" s="16">
        <v>0.37040000000000001</v>
      </c>
      <c r="V125" s="16">
        <v>0.71530000000000005</v>
      </c>
      <c r="W125" s="17">
        <v>132.6</v>
      </c>
      <c r="X125" s="17">
        <v>138.9</v>
      </c>
      <c r="Y125" s="17">
        <v>268.23750000000001</v>
      </c>
      <c r="Z125" s="10">
        <v>276.8415</v>
      </c>
    </row>
    <row r="126" spans="1:26" s="2" customFormat="1" ht="13.15" customHeight="1" x14ac:dyDescent="0.2">
      <c r="A126" s="3" t="s">
        <v>161</v>
      </c>
      <c r="B126" s="3" t="s">
        <v>43</v>
      </c>
      <c r="C126" s="7">
        <v>6.5</v>
      </c>
      <c r="D126" s="6">
        <v>898848</v>
      </c>
      <c r="E126" s="6">
        <f>VLOOKUP(A126,'extrait DDF'!B:C,2,FALSE)</f>
        <v>3918109090</v>
      </c>
      <c r="F126" s="6">
        <v>3918109090</v>
      </c>
      <c r="G126" s="5">
        <v>5</v>
      </c>
      <c r="H126" s="5" t="str">
        <f t="shared" si="15"/>
        <v>CAIU22811723918109090</v>
      </c>
      <c r="I126" s="15">
        <f>VLOOKUP(H126,'extrait DDF'!A:O,15,FALSE)</f>
        <v>6.5</v>
      </c>
      <c r="J126" s="13" t="str">
        <f t="shared" si="8"/>
        <v>ok</v>
      </c>
      <c r="K126" s="24">
        <f t="shared" si="10"/>
        <v>0</v>
      </c>
      <c r="L126" s="13" t="e">
        <f>VLOOKUP(A126,#REF!,2,FALSE)</f>
        <v>#REF!</v>
      </c>
      <c r="M126" s="13" t="e">
        <f>VLOOKUP(A126,#REF!,2,FALSE)</f>
        <v>#REF!</v>
      </c>
      <c r="N126" s="13" t="e">
        <f t="shared" si="11"/>
        <v>#REF!</v>
      </c>
      <c r="O126" s="3" t="s">
        <v>15</v>
      </c>
      <c r="P126" s="4">
        <v>43735</v>
      </c>
      <c r="Q126" s="5">
        <v>5</v>
      </c>
      <c r="R126" s="7">
        <v>25404</v>
      </c>
      <c r="S126" s="7">
        <v>3301.2</v>
      </c>
      <c r="T126" s="8">
        <v>0.35360000000000003</v>
      </c>
      <c r="U126" s="8">
        <v>0.37040000000000001</v>
      </c>
      <c r="V126" s="8">
        <v>0.71530000000000005</v>
      </c>
      <c r="W126" s="9">
        <v>106.08</v>
      </c>
      <c r="X126" s="9">
        <v>111.12</v>
      </c>
      <c r="Y126" s="9">
        <v>214.59</v>
      </c>
      <c r="Z126" s="10">
        <v>221.47319999999999</v>
      </c>
    </row>
    <row r="127" spans="1:26" s="2" customFormat="1" ht="13.15" customHeight="1" x14ac:dyDescent="0.2">
      <c r="A127" s="11" t="s">
        <v>161</v>
      </c>
      <c r="B127" s="11" t="s">
        <v>43</v>
      </c>
      <c r="C127" s="15">
        <v>6.5</v>
      </c>
      <c r="D127" s="14">
        <v>898849</v>
      </c>
      <c r="E127" s="6">
        <f>VLOOKUP(A127,'extrait DDF'!B:C,2,FALSE)</f>
        <v>3918109090</v>
      </c>
      <c r="F127" s="14">
        <v>3918109090</v>
      </c>
      <c r="G127" s="13">
        <v>5</v>
      </c>
      <c r="H127" s="5" t="str">
        <f t="shared" si="15"/>
        <v>CAIU22811723918109090</v>
      </c>
      <c r="I127" s="15">
        <f>VLOOKUP(H127,'extrait DDF'!A:O,15,FALSE)</f>
        <v>6.5</v>
      </c>
      <c r="J127" s="13" t="str">
        <f t="shared" si="8"/>
        <v>ok</v>
      </c>
      <c r="K127" s="24">
        <f t="shared" si="10"/>
        <v>0</v>
      </c>
      <c r="L127" s="13" t="e">
        <f>VLOOKUP(A127,#REF!,2,FALSE)</f>
        <v>#REF!</v>
      </c>
      <c r="M127" s="13" t="e">
        <f>VLOOKUP(A127,#REF!,2,FALSE)</f>
        <v>#REF!</v>
      </c>
      <c r="N127" s="13" t="e">
        <f t="shared" si="11"/>
        <v>#REF!</v>
      </c>
      <c r="O127" s="11" t="s">
        <v>15</v>
      </c>
      <c r="P127" s="12">
        <v>43735</v>
      </c>
      <c r="Q127" s="13">
        <v>5</v>
      </c>
      <c r="R127" s="15">
        <v>91454.399999999994</v>
      </c>
      <c r="S127" s="15">
        <v>11884.32</v>
      </c>
      <c r="T127" s="16">
        <v>0.36159999999999998</v>
      </c>
      <c r="U127" s="16">
        <v>0.37880000000000003</v>
      </c>
      <c r="V127" s="16">
        <v>0.71530000000000005</v>
      </c>
      <c r="W127" s="17">
        <v>390.52800000000002</v>
      </c>
      <c r="X127" s="17">
        <v>409.10399999999998</v>
      </c>
      <c r="Y127" s="17">
        <v>772.524</v>
      </c>
      <c r="Z127" s="10">
        <v>797.86512000000005</v>
      </c>
    </row>
    <row r="128" spans="1:26" s="2" customFormat="1" ht="13.15" customHeight="1" x14ac:dyDescent="0.2">
      <c r="A128" s="3" t="s">
        <v>162</v>
      </c>
      <c r="B128" s="3" t="s">
        <v>43</v>
      </c>
      <c r="C128" s="7">
        <v>6.5</v>
      </c>
      <c r="D128" s="6">
        <v>898880</v>
      </c>
      <c r="E128" s="6">
        <f>VLOOKUP(A128,'extrait DDF'!B:C,2,FALSE)</f>
        <v>3918109090</v>
      </c>
      <c r="F128" s="6">
        <v>3918109090</v>
      </c>
      <c r="G128" s="5">
        <v>5</v>
      </c>
      <c r="H128" s="5" t="str">
        <f t="shared" ref="H128:H134" si="16">CONCATENATE(A128,F128)</f>
        <v>CAIU34159543918109090</v>
      </c>
      <c r="I128" s="15">
        <f>VLOOKUP(H128,'extrait DDF'!A:O,15,FALSE)</f>
        <v>6.5</v>
      </c>
      <c r="J128" s="13" t="str">
        <f t="shared" si="8"/>
        <v>ok</v>
      </c>
      <c r="K128" s="24">
        <f t="shared" si="10"/>
        <v>0</v>
      </c>
      <c r="L128" s="13" t="e">
        <f>VLOOKUP(A128,#REF!,2,FALSE)</f>
        <v>#REF!</v>
      </c>
      <c r="M128" s="13" t="e">
        <f>VLOOKUP(A128,#REF!,2,FALSE)</f>
        <v>#REF!</v>
      </c>
      <c r="N128" s="13" t="e">
        <f t="shared" si="11"/>
        <v>#REF!</v>
      </c>
      <c r="O128" s="3" t="s">
        <v>15</v>
      </c>
      <c r="P128" s="4">
        <v>43742</v>
      </c>
      <c r="Q128" s="5">
        <v>5</v>
      </c>
      <c r="R128" s="7">
        <v>167666.4</v>
      </c>
      <c r="S128" s="7">
        <v>21787.919999999998</v>
      </c>
      <c r="T128" s="8">
        <v>0.36159999999999998</v>
      </c>
      <c r="U128" s="8">
        <v>0.37880000000000003</v>
      </c>
      <c r="V128" s="8">
        <v>0.71530000000000005</v>
      </c>
      <c r="W128" s="9">
        <v>715.96799999999996</v>
      </c>
      <c r="X128" s="9">
        <v>750.024</v>
      </c>
      <c r="Y128" s="9">
        <v>1416.2940000000001</v>
      </c>
      <c r="Z128" s="10">
        <v>1462.75272</v>
      </c>
    </row>
    <row r="129" spans="1:26" s="2" customFormat="1" ht="13.15" customHeight="1" x14ac:dyDescent="0.2">
      <c r="A129" s="11" t="s">
        <v>164</v>
      </c>
      <c r="B129" s="11" t="s">
        <v>64</v>
      </c>
      <c r="C129" s="15">
        <v>6</v>
      </c>
      <c r="D129" s="14">
        <v>931214</v>
      </c>
      <c r="E129" s="6">
        <f>VLOOKUP(A129,'extrait DDF'!B:C,2,FALSE)</f>
        <v>7610909000</v>
      </c>
      <c r="F129" s="14">
        <v>7610909000</v>
      </c>
      <c r="G129" s="13">
        <v>7</v>
      </c>
      <c r="H129" s="5" t="str">
        <f t="shared" si="16"/>
        <v>CAIU40980267610909000</v>
      </c>
      <c r="I129" s="15">
        <f>VLOOKUP(H129,'extrait DDF'!A:O,15,FALSE)</f>
        <v>6</v>
      </c>
      <c r="J129" s="13" t="str">
        <f t="shared" si="8"/>
        <v>ok</v>
      </c>
      <c r="K129" s="24">
        <f t="shared" si="10"/>
        <v>0</v>
      </c>
      <c r="L129" s="13" t="e">
        <f>VLOOKUP(A129,#REF!,2,FALSE)</f>
        <v>#REF!</v>
      </c>
      <c r="M129" s="13" t="e">
        <f>VLOOKUP(A129,#REF!,2,FALSE)</f>
        <v>#REF!</v>
      </c>
      <c r="N129" s="13" t="e">
        <f t="shared" si="11"/>
        <v>#REF!</v>
      </c>
      <c r="O129" s="11" t="s">
        <v>15</v>
      </c>
      <c r="P129" s="12">
        <v>43738</v>
      </c>
      <c r="Q129" s="13">
        <v>7</v>
      </c>
      <c r="R129" s="15">
        <v>2943.08</v>
      </c>
      <c r="S129" s="15">
        <v>2587.7768000000001</v>
      </c>
      <c r="T129" s="16">
        <v>5.0999999999999996</v>
      </c>
      <c r="U129" s="16">
        <v>5.3571</v>
      </c>
      <c r="V129" s="16">
        <v>5.5452000000000004</v>
      </c>
      <c r="W129" s="17">
        <v>142.80000000000001</v>
      </c>
      <c r="X129" s="17">
        <v>149.99879999999999</v>
      </c>
      <c r="Y129" s="17">
        <v>155.26560000000001</v>
      </c>
      <c r="Z129" s="10">
        <v>163.834608</v>
      </c>
    </row>
    <row r="130" spans="1:26" s="2" customFormat="1" ht="13.15" customHeight="1" x14ac:dyDescent="0.2">
      <c r="A130" s="3" t="s">
        <v>164</v>
      </c>
      <c r="B130" s="3" t="s">
        <v>64</v>
      </c>
      <c r="C130" s="7">
        <v>6</v>
      </c>
      <c r="D130" s="6">
        <v>931218</v>
      </c>
      <c r="E130" s="6">
        <f>VLOOKUP(A130,'extrait DDF'!B:C,2,FALSE)</f>
        <v>7610909000</v>
      </c>
      <c r="F130" s="6">
        <v>7610909000</v>
      </c>
      <c r="G130" s="5">
        <v>7</v>
      </c>
      <c r="H130" s="5" t="str">
        <f t="shared" si="16"/>
        <v>CAIU40980267610909000</v>
      </c>
      <c r="I130" s="15">
        <f>VLOOKUP(H130,'extrait DDF'!A:O,15,FALSE)</f>
        <v>6</v>
      </c>
      <c r="J130" s="13" t="str">
        <f t="shared" ref="J130:J189" si="17">IF(C130=I130,"ok","pas ok")</f>
        <v>ok</v>
      </c>
      <c r="K130" s="24">
        <f t="shared" si="10"/>
        <v>0</v>
      </c>
      <c r="L130" s="13" t="e">
        <f>VLOOKUP(A130,#REF!,2,FALSE)</f>
        <v>#REF!</v>
      </c>
      <c r="M130" s="13" t="e">
        <f>VLOOKUP(A130,#REF!,2,FALSE)</f>
        <v>#REF!</v>
      </c>
      <c r="N130" s="13" t="e">
        <f t="shared" si="11"/>
        <v>#REF!</v>
      </c>
      <c r="O130" s="3" t="s">
        <v>15</v>
      </c>
      <c r="P130" s="4">
        <v>43738</v>
      </c>
      <c r="Q130" s="5">
        <v>7</v>
      </c>
      <c r="R130" s="7">
        <v>10897.6</v>
      </c>
      <c r="S130" s="7">
        <v>9581.9920000000002</v>
      </c>
      <c r="T130" s="8">
        <v>4.4625000000000004</v>
      </c>
      <c r="U130" s="8">
        <v>4.6875</v>
      </c>
      <c r="V130" s="8">
        <v>5.1332000000000004</v>
      </c>
      <c r="W130" s="9">
        <v>499.8</v>
      </c>
      <c r="X130" s="9">
        <v>525</v>
      </c>
      <c r="Y130" s="9">
        <v>574.91840000000002</v>
      </c>
      <c r="Z130" s="10">
        <v>604.90751999999998</v>
      </c>
    </row>
    <row r="131" spans="1:26" s="2" customFormat="1" ht="13.15" customHeight="1" x14ac:dyDescent="0.2">
      <c r="A131" s="11" t="s">
        <v>164</v>
      </c>
      <c r="B131" s="11" t="s">
        <v>70</v>
      </c>
      <c r="C131" s="15">
        <v>3</v>
      </c>
      <c r="D131" s="14">
        <v>934276</v>
      </c>
      <c r="E131" s="6">
        <f>VLOOKUP(A131,'extrait DDF'!B:C,2,FALSE)</f>
        <v>7610909000</v>
      </c>
      <c r="F131" s="14">
        <v>7610909000</v>
      </c>
      <c r="G131" s="13">
        <v>7</v>
      </c>
      <c r="H131" s="5" t="str">
        <f t="shared" si="16"/>
        <v>CAIU40980267610909000</v>
      </c>
      <c r="I131" s="15">
        <f>VLOOKUP(H131,'extrait DDF'!A:O,15,FALSE)</f>
        <v>6</v>
      </c>
      <c r="J131" s="13" t="str">
        <f t="shared" si="17"/>
        <v>pas ok</v>
      </c>
      <c r="K131" s="24">
        <f t="shared" ref="K131:K189" si="18">C131-I131</f>
        <v>-3</v>
      </c>
      <c r="L131" s="13" t="e">
        <f>VLOOKUP(A131,#REF!,2,FALSE)</f>
        <v>#REF!</v>
      </c>
      <c r="M131" s="13" t="e">
        <f>VLOOKUP(A131,#REF!,2,FALSE)</f>
        <v>#REF!</v>
      </c>
      <c r="N131" s="13" t="e">
        <f t="shared" ref="N131:N189" si="19">M131-L131</f>
        <v>#REF!</v>
      </c>
      <c r="O131" s="11" t="s">
        <v>15</v>
      </c>
      <c r="P131" s="12">
        <v>43738</v>
      </c>
      <c r="Q131" s="13">
        <v>7</v>
      </c>
      <c r="R131" s="15">
        <v>4675.2</v>
      </c>
      <c r="S131" s="15">
        <v>4110.7879999999996</v>
      </c>
      <c r="T131" s="16">
        <v>7.14</v>
      </c>
      <c r="U131" s="16">
        <v>7.5</v>
      </c>
      <c r="V131" s="16">
        <v>3.0831</v>
      </c>
      <c r="W131" s="17">
        <v>285.60000000000002</v>
      </c>
      <c r="X131" s="17">
        <v>300</v>
      </c>
      <c r="Y131" s="17">
        <v>123.324</v>
      </c>
      <c r="Z131" s="10">
        <v>131.89164</v>
      </c>
    </row>
    <row r="132" spans="1:26" s="2" customFormat="1" ht="13.15" customHeight="1" x14ac:dyDescent="0.2">
      <c r="A132" s="3" t="s">
        <v>164</v>
      </c>
      <c r="B132" s="3" t="s">
        <v>70</v>
      </c>
      <c r="C132" s="7">
        <v>3</v>
      </c>
      <c r="D132" s="6">
        <v>934277</v>
      </c>
      <c r="E132" s="6">
        <f>VLOOKUP(A132,'extrait DDF'!B:C,2,FALSE)</f>
        <v>7610909000</v>
      </c>
      <c r="F132" s="6">
        <v>7610909000</v>
      </c>
      <c r="G132" s="5">
        <v>7</v>
      </c>
      <c r="H132" s="5" t="str">
        <f t="shared" si="16"/>
        <v>CAIU40980267610909000</v>
      </c>
      <c r="I132" s="15">
        <f>VLOOKUP(H132,'extrait DDF'!A:O,15,FALSE)</f>
        <v>6</v>
      </c>
      <c r="J132" s="13" t="str">
        <f t="shared" si="17"/>
        <v>pas ok</v>
      </c>
      <c r="K132" s="24">
        <f t="shared" si="18"/>
        <v>-3</v>
      </c>
      <c r="L132" s="13" t="e">
        <f>VLOOKUP(A132,#REF!,2,FALSE)</f>
        <v>#REF!</v>
      </c>
      <c r="M132" s="13" t="e">
        <f>VLOOKUP(A132,#REF!,2,FALSE)</f>
        <v>#REF!</v>
      </c>
      <c r="N132" s="13" t="e">
        <f t="shared" si="19"/>
        <v>#REF!</v>
      </c>
      <c r="O132" s="3" t="s">
        <v>15</v>
      </c>
      <c r="P132" s="4">
        <v>43738</v>
      </c>
      <c r="Q132" s="5">
        <v>7</v>
      </c>
      <c r="R132" s="7">
        <v>9159.36</v>
      </c>
      <c r="S132" s="7">
        <v>8053.6008000000002</v>
      </c>
      <c r="T132" s="8">
        <v>5.0999999999999996</v>
      </c>
      <c r="U132" s="8">
        <v>5.3571</v>
      </c>
      <c r="V132" s="8">
        <v>2.8763000000000001</v>
      </c>
      <c r="W132" s="9">
        <v>428.4</v>
      </c>
      <c r="X132" s="9">
        <v>449.99639999999999</v>
      </c>
      <c r="Y132" s="9">
        <v>241.60919999999999</v>
      </c>
      <c r="Z132" s="10">
        <v>254.46002399999998</v>
      </c>
    </row>
    <row r="133" spans="1:26" s="2" customFormat="1" ht="13.15" customHeight="1" x14ac:dyDescent="0.2">
      <c r="A133" s="11" t="s">
        <v>164</v>
      </c>
      <c r="B133" s="11" t="s">
        <v>50</v>
      </c>
      <c r="C133" s="15">
        <v>3</v>
      </c>
      <c r="D133" s="14">
        <v>934279</v>
      </c>
      <c r="E133" s="6">
        <f>VLOOKUP(A133,'extrait DDF'!B:C,2,FALSE)</f>
        <v>7610909000</v>
      </c>
      <c r="F133" s="14">
        <v>7610909000</v>
      </c>
      <c r="G133" s="13">
        <v>7</v>
      </c>
      <c r="H133" s="5" t="str">
        <f t="shared" si="16"/>
        <v>CAIU40980267610909000</v>
      </c>
      <c r="I133" s="15">
        <f>VLOOKUP(H133,'extrait DDF'!A:O,15,FALSE)</f>
        <v>6</v>
      </c>
      <c r="J133" s="13" t="str">
        <f t="shared" si="17"/>
        <v>pas ok</v>
      </c>
      <c r="K133" s="24">
        <f t="shared" si="18"/>
        <v>-3</v>
      </c>
      <c r="L133" s="13" t="e">
        <f>VLOOKUP(A133,#REF!,2,FALSE)</f>
        <v>#REF!</v>
      </c>
      <c r="M133" s="13" t="e">
        <f>VLOOKUP(A133,#REF!,2,FALSE)</f>
        <v>#REF!</v>
      </c>
      <c r="N133" s="13" t="e">
        <f t="shared" si="19"/>
        <v>#REF!</v>
      </c>
      <c r="O133" s="11" t="s">
        <v>15</v>
      </c>
      <c r="P133" s="12">
        <v>43738</v>
      </c>
      <c r="Q133" s="13">
        <v>7</v>
      </c>
      <c r="R133" s="15">
        <v>2970.8</v>
      </c>
      <c r="S133" s="15">
        <v>2612.1507999999999</v>
      </c>
      <c r="T133" s="16">
        <v>5.0999999999999996</v>
      </c>
      <c r="U133" s="16">
        <v>5.3571</v>
      </c>
      <c r="V133" s="16">
        <v>2.7987000000000002</v>
      </c>
      <c r="W133" s="17">
        <v>142.80000000000001</v>
      </c>
      <c r="X133" s="17">
        <v>149.99879999999999</v>
      </c>
      <c r="Y133" s="17">
        <v>78.363600000000005</v>
      </c>
      <c r="Z133" s="10">
        <v>82.648523999999995</v>
      </c>
    </row>
    <row r="134" spans="1:26" s="2" customFormat="1" ht="13.15" customHeight="1" x14ac:dyDescent="0.2">
      <c r="A134" s="3" t="s">
        <v>166</v>
      </c>
      <c r="B134" s="3" t="s">
        <v>43</v>
      </c>
      <c r="C134" s="7">
        <v>6.5</v>
      </c>
      <c r="D134" s="6">
        <v>846265</v>
      </c>
      <c r="E134" s="6">
        <f>VLOOKUP(A134,'extrait DDF'!B:C,2,FALSE)</f>
        <v>3918109090</v>
      </c>
      <c r="F134" s="6">
        <v>3918109090</v>
      </c>
      <c r="G134" s="5">
        <v>5</v>
      </c>
      <c r="H134" s="5" t="str">
        <f t="shared" si="16"/>
        <v>CAIU60721653918109090</v>
      </c>
      <c r="I134" s="15">
        <f>VLOOKUP(H134,'extrait DDF'!A:O,15,FALSE)</f>
        <v>6.6</v>
      </c>
      <c r="J134" s="13" t="str">
        <f t="shared" si="17"/>
        <v>pas ok</v>
      </c>
      <c r="K134" s="24">
        <f t="shared" si="18"/>
        <v>-9.9999999999999645E-2</v>
      </c>
      <c r="L134" s="13" t="e">
        <f>VLOOKUP(A134,#REF!,2,FALSE)</f>
        <v>#REF!</v>
      </c>
      <c r="M134" s="13" t="e">
        <f>VLOOKUP(A134,#REF!,2,FALSE)</f>
        <v>#REF!</v>
      </c>
      <c r="N134" s="13" t="e">
        <f t="shared" si="19"/>
        <v>#REF!</v>
      </c>
      <c r="O134" s="3" t="s">
        <v>15</v>
      </c>
      <c r="P134" s="4">
        <v>43717</v>
      </c>
      <c r="Q134" s="5">
        <v>5</v>
      </c>
      <c r="R134" s="7">
        <v>25488</v>
      </c>
      <c r="S134" s="7">
        <v>21878.1</v>
      </c>
      <c r="T134" s="8">
        <v>0.3644</v>
      </c>
      <c r="U134" s="8">
        <v>0.41670000000000001</v>
      </c>
      <c r="V134" s="8">
        <v>0.79</v>
      </c>
      <c r="W134" s="9">
        <v>655.92</v>
      </c>
      <c r="X134" s="9">
        <v>750.06</v>
      </c>
      <c r="Y134" s="9">
        <v>1422</v>
      </c>
      <c r="Z134" s="10">
        <v>1464.7112999999997</v>
      </c>
    </row>
    <row r="135" spans="1:26" s="2" customFormat="1" ht="13.15" customHeight="1" x14ac:dyDescent="0.2">
      <c r="A135" s="11" t="s">
        <v>167</v>
      </c>
      <c r="B135" s="11" t="s">
        <v>34</v>
      </c>
      <c r="C135" s="15">
        <v>0</v>
      </c>
      <c r="D135" s="14">
        <v>857203</v>
      </c>
      <c r="E135" s="6">
        <f>VLOOKUP(A135,'extrait DDF'!B:C,2,FALSE)</f>
        <v>9019109000</v>
      </c>
      <c r="F135" s="14">
        <v>9019109000</v>
      </c>
      <c r="G135" s="13">
        <v>7</v>
      </c>
      <c r="H135" s="5" t="str">
        <f t="shared" ref="H135:H139" si="20">CONCATENATE(A135,F135)</f>
        <v>CAIU70437319019109000</v>
      </c>
      <c r="I135" s="15">
        <f>VLOOKUP(H135,'extrait DDF'!A:O,15,FALSE)</f>
        <v>0</v>
      </c>
      <c r="J135" s="13" t="str">
        <f t="shared" si="17"/>
        <v>ok</v>
      </c>
      <c r="K135" s="24">
        <f t="shared" si="18"/>
        <v>0</v>
      </c>
      <c r="L135" s="13" t="e">
        <f>VLOOKUP(A135,#REF!,2,FALSE)</f>
        <v>#REF!</v>
      </c>
      <c r="M135" s="13" t="e">
        <f>VLOOKUP(A135,#REF!,2,FALSE)</f>
        <v>#REF!</v>
      </c>
      <c r="N135" s="13" t="e">
        <f t="shared" si="19"/>
        <v>#REF!</v>
      </c>
      <c r="O135" s="11" t="s">
        <v>15</v>
      </c>
      <c r="P135" s="12">
        <v>43720</v>
      </c>
      <c r="Q135" s="13">
        <v>7</v>
      </c>
      <c r="R135" s="15">
        <v>254905.2</v>
      </c>
      <c r="S135" s="15">
        <v>33124.392</v>
      </c>
      <c r="T135" s="16">
        <v>1.3388</v>
      </c>
      <c r="U135" s="16">
        <v>0.87619999999999998</v>
      </c>
      <c r="V135" s="16"/>
      <c r="W135" s="17">
        <v>1097.816</v>
      </c>
      <c r="X135" s="17">
        <v>718.48400000000004</v>
      </c>
      <c r="Y135" s="17"/>
      <c r="Z135" s="10">
        <v>0</v>
      </c>
    </row>
    <row r="136" spans="1:26" s="2" customFormat="1" ht="13.15" customHeight="1" x14ac:dyDescent="0.2">
      <c r="A136" s="3" t="s">
        <v>167</v>
      </c>
      <c r="B136" s="3" t="s">
        <v>34</v>
      </c>
      <c r="C136" s="7">
        <v>0</v>
      </c>
      <c r="D136" s="6">
        <v>857214</v>
      </c>
      <c r="E136" s="6">
        <f>VLOOKUP(A136,'extrait DDF'!B:C,2,FALSE)</f>
        <v>9019109000</v>
      </c>
      <c r="F136" s="6">
        <v>9019109000</v>
      </c>
      <c r="G136" s="5">
        <v>7</v>
      </c>
      <c r="H136" s="5" t="str">
        <f t="shared" si="20"/>
        <v>CAIU70437319019109000</v>
      </c>
      <c r="I136" s="15">
        <f>VLOOKUP(H136,'extrait DDF'!A:O,15,FALSE)</f>
        <v>0</v>
      </c>
      <c r="J136" s="13" t="str">
        <f t="shared" si="17"/>
        <v>ok</v>
      </c>
      <c r="K136" s="24">
        <f t="shared" si="18"/>
        <v>0</v>
      </c>
      <c r="L136" s="13" t="e">
        <f>VLOOKUP(A136,#REF!,2,FALSE)</f>
        <v>#REF!</v>
      </c>
      <c r="M136" s="13" t="e">
        <f>VLOOKUP(A136,#REF!,2,FALSE)</f>
        <v>#REF!</v>
      </c>
      <c r="N136" s="13" t="e">
        <f t="shared" si="19"/>
        <v>#REF!</v>
      </c>
      <c r="O136" s="3" t="s">
        <v>15</v>
      </c>
      <c r="P136" s="4">
        <v>43720</v>
      </c>
      <c r="Q136" s="5">
        <v>7</v>
      </c>
      <c r="R136" s="7">
        <v>35864.400000000001</v>
      </c>
      <c r="S136" s="7">
        <v>4660.5005000000001</v>
      </c>
      <c r="T136" s="8">
        <v>2.0390999999999999</v>
      </c>
      <c r="U136" s="8">
        <v>1.3345</v>
      </c>
      <c r="V136" s="8"/>
      <c r="W136" s="9">
        <v>193.71449999999999</v>
      </c>
      <c r="X136" s="9">
        <v>126.7775</v>
      </c>
      <c r="Y136" s="9"/>
      <c r="Z136" s="10">
        <v>0</v>
      </c>
    </row>
    <row r="137" spans="1:26" s="2" customFormat="1" ht="13.15" customHeight="1" x14ac:dyDescent="0.2">
      <c r="A137" s="3" t="s">
        <v>172</v>
      </c>
      <c r="B137" s="3" t="s">
        <v>146</v>
      </c>
      <c r="C137" s="7">
        <v>0.02</v>
      </c>
      <c r="D137" s="6">
        <v>948291</v>
      </c>
      <c r="E137" s="6">
        <f>VLOOKUP(A137,'extrait DDF'!B:C,2,FALSE)</f>
        <v>4811412000</v>
      </c>
      <c r="F137" s="6">
        <v>4811412000</v>
      </c>
      <c r="G137" s="5">
        <v>11</v>
      </c>
      <c r="H137" s="5" t="str">
        <f t="shared" si="20"/>
        <v>CAIU84156224811412000</v>
      </c>
      <c r="I137" s="15">
        <f>VLOOKUP(H137,'extrait DDF'!A:O,15,FALSE)</f>
        <v>0</v>
      </c>
      <c r="J137" s="13" t="str">
        <f t="shared" si="17"/>
        <v>pas ok</v>
      </c>
      <c r="K137" s="24">
        <f t="shared" si="18"/>
        <v>0.02</v>
      </c>
      <c r="L137" s="13" t="e">
        <f>VLOOKUP(A137,#REF!,2,FALSE)</f>
        <v>#REF!</v>
      </c>
      <c r="M137" s="13" t="e">
        <f>VLOOKUP(A137,#REF!,2,FALSE)</f>
        <v>#REF!</v>
      </c>
      <c r="N137" s="13" t="e">
        <f t="shared" si="19"/>
        <v>#REF!</v>
      </c>
      <c r="O137" s="3" t="s">
        <v>15</v>
      </c>
      <c r="P137" s="4">
        <v>43728</v>
      </c>
      <c r="Q137" s="5">
        <v>11</v>
      </c>
      <c r="R137" s="7">
        <v>51620</v>
      </c>
      <c r="S137" s="7">
        <v>45388.480000000003</v>
      </c>
      <c r="T137" s="8">
        <v>5.5300000000000002E-2</v>
      </c>
      <c r="U137" s="8">
        <v>3.61E-2</v>
      </c>
      <c r="V137" s="8">
        <v>4.0000000000000002E-4</v>
      </c>
      <c r="W137" s="9">
        <v>1282.96</v>
      </c>
      <c r="X137" s="9">
        <v>837.52</v>
      </c>
      <c r="Y137" s="9">
        <v>9.2799999999999994</v>
      </c>
      <c r="Z137" s="10">
        <v>9.3342880000000008</v>
      </c>
    </row>
    <row r="138" spans="1:26" s="2" customFormat="1" ht="13.15" customHeight="1" x14ac:dyDescent="0.2">
      <c r="A138" s="11" t="s">
        <v>173</v>
      </c>
      <c r="B138" s="11" t="s">
        <v>50</v>
      </c>
      <c r="C138" s="15">
        <v>3</v>
      </c>
      <c r="D138" s="14">
        <v>856995</v>
      </c>
      <c r="E138" s="6">
        <f>VLOOKUP(A138,'extrait DDF'!B:C,2,FALSE)</f>
        <v>7020008000</v>
      </c>
      <c r="F138" s="14">
        <v>7020008000</v>
      </c>
      <c r="G138" s="13">
        <v>7</v>
      </c>
      <c r="H138" s="5" t="str">
        <f t="shared" si="20"/>
        <v>CAIU84234647020008000</v>
      </c>
      <c r="I138" s="15">
        <f>VLOOKUP(H138,'extrait DDF'!A:O,15,FALSE)</f>
        <v>3</v>
      </c>
      <c r="J138" s="13" t="str">
        <f t="shared" si="17"/>
        <v>ok</v>
      </c>
      <c r="K138" s="24">
        <f t="shared" si="18"/>
        <v>0</v>
      </c>
      <c r="L138" s="13" t="e">
        <f>VLOOKUP(A138,#REF!,2,FALSE)</f>
        <v>#REF!</v>
      </c>
      <c r="M138" s="13" t="e">
        <f>VLOOKUP(A138,#REF!,2,FALSE)</f>
        <v>#REF!</v>
      </c>
      <c r="N138" s="13" t="e">
        <f t="shared" si="19"/>
        <v>#REF!</v>
      </c>
      <c r="O138" s="11" t="s">
        <v>15</v>
      </c>
      <c r="P138" s="12">
        <v>43720</v>
      </c>
      <c r="Q138" s="13">
        <v>7</v>
      </c>
      <c r="R138" s="15">
        <v>80502.399999999994</v>
      </c>
      <c r="S138" s="15">
        <v>10250.371999999999</v>
      </c>
      <c r="T138" s="16">
        <v>2.8921000000000001</v>
      </c>
      <c r="U138" s="16">
        <v>1.9737</v>
      </c>
      <c r="V138" s="16">
        <v>1.3977999999999999</v>
      </c>
      <c r="W138" s="17">
        <v>636.26199999999994</v>
      </c>
      <c r="X138" s="17">
        <v>434.214</v>
      </c>
      <c r="Y138" s="17">
        <v>307.51600000000002</v>
      </c>
      <c r="Z138" s="10">
        <v>326.59902</v>
      </c>
    </row>
    <row r="139" spans="1:26" s="2" customFormat="1" ht="13.15" customHeight="1" x14ac:dyDescent="0.2">
      <c r="A139" s="3" t="s">
        <v>173</v>
      </c>
      <c r="B139" s="3" t="s">
        <v>50</v>
      </c>
      <c r="C139" s="7">
        <v>3</v>
      </c>
      <c r="D139" s="6">
        <v>857003</v>
      </c>
      <c r="E139" s="6">
        <f>VLOOKUP(A139,'extrait DDF'!B:C,2,FALSE)</f>
        <v>7020008000</v>
      </c>
      <c r="F139" s="6">
        <v>7020008000</v>
      </c>
      <c r="G139" s="5">
        <v>7</v>
      </c>
      <c r="H139" s="5" t="str">
        <f t="shared" si="20"/>
        <v>CAIU84234647020008000</v>
      </c>
      <c r="I139" s="15">
        <f>VLOOKUP(H139,'extrait DDF'!A:O,15,FALSE)</f>
        <v>3</v>
      </c>
      <c r="J139" s="13" t="str">
        <f t="shared" si="17"/>
        <v>ok</v>
      </c>
      <c r="K139" s="24">
        <f t="shared" si="18"/>
        <v>0</v>
      </c>
      <c r="L139" s="13" t="e">
        <f>VLOOKUP(A139,#REF!,2,FALSE)</f>
        <v>#REF!</v>
      </c>
      <c r="M139" s="13" t="e">
        <f>VLOOKUP(A139,#REF!,2,FALSE)</f>
        <v>#REF!</v>
      </c>
      <c r="N139" s="13" t="e">
        <f t="shared" si="19"/>
        <v>#REF!</v>
      </c>
      <c r="O139" s="3" t="s">
        <v>15</v>
      </c>
      <c r="P139" s="4">
        <v>43720</v>
      </c>
      <c r="Q139" s="5">
        <v>7</v>
      </c>
      <c r="R139" s="7">
        <v>53362.8</v>
      </c>
      <c r="S139" s="7">
        <v>6794.6904000000004</v>
      </c>
      <c r="T139" s="8">
        <v>2.2896000000000001</v>
      </c>
      <c r="U139" s="8">
        <v>1.5625</v>
      </c>
      <c r="V139" s="8">
        <v>0.94369999999999998</v>
      </c>
      <c r="W139" s="9">
        <v>494.55360000000002</v>
      </c>
      <c r="X139" s="9">
        <v>337.5</v>
      </c>
      <c r="Y139" s="9">
        <v>203.83920000000001</v>
      </c>
      <c r="Z139" s="10">
        <v>218.67732000000004</v>
      </c>
    </row>
    <row r="140" spans="1:26" s="2" customFormat="1" ht="13.15" customHeight="1" x14ac:dyDescent="0.2">
      <c r="A140" s="3" t="s">
        <v>176</v>
      </c>
      <c r="B140" s="3" t="s">
        <v>177</v>
      </c>
      <c r="C140" s="7">
        <v>2.7</v>
      </c>
      <c r="D140" s="6">
        <v>856601</v>
      </c>
      <c r="E140" s="6">
        <f>VLOOKUP(A140,'extrait DDF'!B:C,2,FALSE)</f>
        <v>7326903000</v>
      </c>
      <c r="F140" s="6">
        <v>7326903000</v>
      </c>
      <c r="G140" s="5">
        <v>10</v>
      </c>
      <c r="H140" s="5" t="str">
        <f t="shared" ref="H140:H143" si="21">CONCATENATE(A140,F140)</f>
        <v>CAIU86746867326903000</v>
      </c>
      <c r="I140" s="15">
        <f>VLOOKUP(H140,'extrait DDF'!A:O,15,FALSE)</f>
        <v>2.8000000000000003</v>
      </c>
      <c r="J140" s="13" t="str">
        <f t="shared" si="17"/>
        <v>pas ok</v>
      </c>
      <c r="K140" s="24">
        <f t="shared" si="18"/>
        <v>-0.10000000000000009</v>
      </c>
      <c r="L140" s="13" t="e">
        <f>VLOOKUP(A140,#REF!,2,FALSE)</f>
        <v>#REF!</v>
      </c>
      <c r="M140" s="13" t="e">
        <f>VLOOKUP(A140,#REF!,2,FALSE)</f>
        <v>#REF!</v>
      </c>
      <c r="N140" s="13" t="e">
        <f t="shared" si="19"/>
        <v>#REF!</v>
      </c>
      <c r="O140" s="3" t="s">
        <v>15</v>
      </c>
      <c r="P140" s="4">
        <v>43748</v>
      </c>
      <c r="Q140" s="5">
        <v>10</v>
      </c>
      <c r="R140" s="7">
        <v>9662.4</v>
      </c>
      <c r="S140" s="7">
        <v>8495.9423999999999</v>
      </c>
      <c r="T140" s="8">
        <v>0.40899999999999997</v>
      </c>
      <c r="U140" s="8">
        <v>0.26769999999999999</v>
      </c>
      <c r="V140" s="8">
        <v>0.2172</v>
      </c>
      <c r="W140" s="9">
        <v>431.904</v>
      </c>
      <c r="X140" s="9">
        <v>282.69119999999998</v>
      </c>
      <c r="Y140" s="9">
        <v>229.36320000000001</v>
      </c>
      <c r="Z140" s="10">
        <v>241.05185280000001</v>
      </c>
    </row>
    <row r="141" spans="1:26" s="2" customFormat="1" ht="13.15" customHeight="1" x14ac:dyDescent="0.2">
      <c r="A141" s="11" t="s">
        <v>176</v>
      </c>
      <c r="B141" s="11" t="s">
        <v>177</v>
      </c>
      <c r="C141" s="15">
        <v>2.7</v>
      </c>
      <c r="D141" s="14">
        <v>856604</v>
      </c>
      <c r="E141" s="6">
        <f>VLOOKUP(A141,'extrait DDF'!B:C,2,FALSE)</f>
        <v>7326903000</v>
      </c>
      <c r="F141" s="14">
        <v>7326903000</v>
      </c>
      <c r="G141" s="13">
        <v>10</v>
      </c>
      <c r="H141" s="5" t="str">
        <f t="shared" si="21"/>
        <v>CAIU86746867326903000</v>
      </c>
      <c r="I141" s="15">
        <f>VLOOKUP(H141,'extrait DDF'!A:O,15,FALSE)</f>
        <v>2.8000000000000003</v>
      </c>
      <c r="J141" s="13" t="str">
        <f t="shared" si="17"/>
        <v>pas ok</v>
      </c>
      <c r="K141" s="24">
        <f t="shared" si="18"/>
        <v>-0.10000000000000009</v>
      </c>
      <c r="L141" s="13" t="e">
        <f>VLOOKUP(A141,#REF!,2,FALSE)</f>
        <v>#REF!</v>
      </c>
      <c r="M141" s="13" t="e">
        <f>VLOOKUP(A141,#REF!,2,FALSE)</f>
        <v>#REF!</v>
      </c>
      <c r="N141" s="13" t="e">
        <f t="shared" si="19"/>
        <v>#REF!</v>
      </c>
      <c r="O141" s="11" t="s">
        <v>15</v>
      </c>
      <c r="P141" s="12">
        <v>43748</v>
      </c>
      <c r="Q141" s="13">
        <v>10</v>
      </c>
      <c r="R141" s="15">
        <v>13460</v>
      </c>
      <c r="S141" s="15">
        <v>11835</v>
      </c>
      <c r="T141" s="16">
        <v>0.29260000000000003</v>
      </c>
      <c r="U141" s="16">
        <v>0.1915</v>
      </c>
      <c r="V141" s="16">
        <v>0.1598</v>
      </c>
      <c r="W141" s="17">
        <v>585.20000000000005</v>
      </c>
      <c r="X141" s="17">
        <v>383</v>
      </c>
      <c r="Y141" s="17">
        <v>319.60000000000002</v>
      </c>
      <c r="Z141" s="10">
        <v>335.34539999999998</v>
      </c>
    </row>
    <row r="142" spans="1:26" s="2" customFormat="1" ht="13.15" customHeight="1" x14ac:dyDescent="0.2">
      <c r="A142" s="11" t="s">
        <v>180</v>
      </c>
      <c r="B142" s="11" t="s">
        <v>35</v>
      </c>
      <c r="C142" s="15">
        <v>4.7</v>
      </c>
      <c r="D142" s="14">
        <v>841136</v>
      </c>
      <c r="E142" s="6">
        <f>VLOOKUP(A142,'extrait DDF'!B:C,2,FALSE)</f>
        <v>9405104090</v>
      </c>
      <c r="F142" s="14">
        <v>9405104090</v>
      </c>
      <c r="G142" s="13">
        <v>13</v>
      </c>
      <c r="H142" s="5" t="str">
        <f t="shared" si="21"/>
        <v>CAIU93604009405104090</v>
      </c>
      <c r="I142" s="15">
        <f>VLOOKUP(H142,'extrait DDF'!A:O,15,FALSE)</f>
        <v>4.6999999999999993</v>
      </c>
      <c r="J142" s="13" t="str">
        <f t="shared" si="17"/>
        <v>ok</v>
      </c>
      <c r="K142" s="24">
        <f t="shared" si="18"/>
        <v>0</v>
      </c>
      <c r="L142" s="13" t="e">
        <f>VLOOKUP(A142,#REF!,2,FALSE)</f>
        <v>#REF!</v>
      </c>
      <c r="M142" s="13" t="e">
        <f>VLOOKUP(A142,#REF!,2,FALSE)</f>
        <v>#REF!</v>
      </c>
      <c r="N142" s="13" t="e">
        <f t="shared" si="19"/>
        <v>#REF!</v>
      </c>
      <c r="O142" s="11" t="s">
        <v>15</v>
      </c>
      <c r="P142" s="12">
        <v>43745</v>
      </c>
      <c r="Q142" s="13">
        <v>13</v>
      </c>
      <c r="R142" s="15">
        <v>44438.8</v>
      </c>
      <c r="S142" s="15">
        <v>39073.93</v>
      </c>
      <c r="T142" s="16">
        <v>0.7359</v>
      </c>
      <c r="U142" s="16">
        <v>0.48080000000000001</v>
      </c>
      <c r="V142" s="16">
        <v>1.1116999999999999</v>
      </c>
      <c r="W142" s="17">
        <v>1215.7067999999999</v>
      </c>
      <c r="X142" s="17">
        <v>794.28160000000003</v>
      </c>
      <c r="Y142" s="17">
        <v>1836.5283999999999</v>
      </c>
      <c r="Z142" s="10">
        <v>1893.6129296000001</v>
      </c>
    </row>
    <row r="143" spans="1:26" s="2" customFormat="1" ht="13.15" customHeight="1" x14ac:dyDescent="0.2">
      <c r="A143" s="11" t="s">
        <v>182</v>
      </c>
      <c r="B143" s="11" t="s">
        <v>62</v>
      </c>
      <c r="C143" s="15">
        <v>2.7</v>
      </c>
      <c r="D143" s="14">
        <v>842137</v>
      </c>
      <c r="E143" s="6">
        <f>VLOOKUP(A143,'extrait DDF'!B:C,2,FALSE)</f>
        <v>8516291000</v>
      </c>
      <c r="F143" s="14">
        <v>8516291000</v>
      </c>
      <c r="G143" s="13">
        <v>8</v>
      </c>
      <c r="H143" s="5" t="str">
        <f t="shared" si="21"/>
        <v>CAIU97692098516291000</v>
      </c>
      <c r="I143" s="15">
        <f>VLOOKUP(H143,'extrait DDF'!A:O,15,FALSE)</f>
        <v>2.8000000000000003</v>
      </c>
      <c r="J143" s="13" t="str">
        <f t="shared" si="17"/>
        <v>pas ok</v>
      </c>
      <c r="K143" s="24">
        <f t="shared" si="18"/>
        <v>-0.10000000000000009</v>
      </c>
      <c r="L143" s="13" t="e">
        <f>VLOOKUP(A143,#REF!,2,FALSE)</f>
        <v>#REF!</v>
      </c>
      <c r="M143" s="13" t="e">
        <f>VLOOKUP(A143,#REF!,2,FALSE)</f>
        <v>#REF!</v>
      </c>
      <c r="N143" s="13" t="e">
        <f t="shared" si="19"/>
        <v>#REF!</v>
      </c>
      <c r="O143" s="11" t="s">
        <v>15</v>
      </c>
      <c r="P143" s="12">
        <v>43740</v>
      </c>
      <c r="Q143" s="13">
        <v>8</v>
      </c>
      <c r="R143" s="15">
        <v>24016</v>
      </c>
      <c r="S143" s="15">
        <v>20655.34</v>
      </c>
      <c r="T143" s="16">
        <v>0.60299999999999998</v>
      </c>
      <c r="U143" s="16">
        <v>0.40670000000000001</v>
      </c>
      <c r="V143" s="16">
        <v>0.35299999999999998</v>
      </c>
      <c r="W143" s="17">
        <v>952.74</v>
      </c>
      <c r="X143" s="17">
        <v>642.58600000000001</v>
      </c>
      <c r="Y143" s="17">
        <v>557.74</v>
      </c>
      <c r="Z143" s="10">
        <v>583.41816000000006</v>
      </c>
    </row>
    <row r="144" spans="1:26" s="2" customFormat="1" ht="13.15" customHeight="1" x14ac:dyDescent="0.2">
      <c r="A144" s="11" t="s">
        <v>184</v>
      </c>
      <c r="B144" s="11" t="s">
        <v>43</v>
      </c>
      <c r="C144" s="15">
        <v>6.5</v>
      </c>
      <c r="D144" s="14">
        <v>898895</v>
      </c>
      <c r="E144" s="6">
        <f>VLOOKUP(A144,'extrait DDF'!B:C,2,FALSE)</f>
        <v>3918109090</v>
      </c>
      <c r="F144" s="14">
        <v>3918109090</v>
      </c>
      <c r="G144" s="13">
        <v>5</v>
      </c>
      <c r="H144" s="5" t="str">
        <f t="shared" ref="H144:H154" si="22">CONCATENATE(A144,F144)</f>
        <v>CAXU68056233918109090</v>
      </c>
      <c r="I144" s="15">
        <f>VLOOKUP(H144,'extrait DDF'!A:O,15,FALSE)</f>
        <v>6.5</v>
      </c>
      <c r="J144" s="13" t="str">
        <f t="shared" si="17"/>
        <v>ok</v>
      </c>
      <c r="K144" s="24">
        <f t="shared" si="18"/>
        <v>0</v>
      </c>
      <c r="L144" s="13" t="e">
        <f>VLOOKUP(A144,#REF!,2,FALSE)</f>
        <v>#REF!</v>
      </c>
      <c r="M144" s="13" t="e">
        <f>VLOOKUP(A144,#REF!,2,FALSE)</f>
        <v>#REF!</v>
      </c>
      <c r="N144" s="13" t="e">
        <f t="shared" si="19"/>
        <v>#REF!</v>
      </c>
      <c r="O144" s="11" t="s">
        <v>15</v>
      </c>
      <c r="P144" s="12">
        <v>43739</v>
      </c>
      <c r="Q144" s="13">
        <v>5</v>
      </c>
      <c r="R144" s="15">
        <v>162861.29999999999</v>
      </c>
      <c r="S144" s="15">
        <v>21163.464</v>
      </c>
      <c r="T144" s="16">
        <v>0.37880000000000003</v>
      </c>
      <c r="U144" s="16">
        <v>0.39679999999999999</v>
      </c>
      <c r="V144" s="16">
        <v>0.7278</v>
      </c>
      <c r="W144" s="17">
        <v>715.93200000000002</v>
      </c>
      <c r="X144" s="17">
        <v>749.952</v>
      </c>
      <c r="Y144" s="17">
        <v>1375.5419999999999</v>
      </c>
      <c r="Z144" s="10">
        <v>1422.16074</v>
      </c>
    </row>
    <row r="145" spans="1:26" s="2" customFormat="1" ht="13.15" customHeight="1" x14ac:dyDescent="0.2">
      <c r="A145" s="3" t="s">
        <v>185</v>
      </c>
      <c r="B145" s="3" t="s">
        <v>186</v>
      </c>
      <c r="C145" s="7">
        <v>2.7</v>
      </c>
      <c r="D145" s="6">
        <v>25149</v>
      </c>
      <c r="E145" s="6">
        <f>VLOOKUP(A145,'extrait DDF'!B:C,2,FALSE)</f>
        <v>7326909890</v>
      </c>
      <c r="F145" s="6">
        <v>7326909890</v>
      </c>
      <c r="G145" s="5">
        <v>9</v>
      </c>
      <c r="H145" s="5" t="str">
        <f t="shared" si="22"/>
        <v>CAXU72500687326909890</v>
      </c>
      <c r="I145" s="15">
        <f>VLOOKUP(H145,'extrait DDF'!A:O,15,FALSE)</f>
        <v>2.7</v>
      </c>
      <c r="J145" s="13" t="str">
        <f t="shared" si="17"/>
        <v>ok</v>
      </c>
      <c r="K145" s="24">
        <f t="shared" si="18"/>
        <v>0</v>
      </c>
      <c r="L145" s="13" t="e">
        <f>VLOOKUP(A145,#REF!,2,FALSE)</f>
        <v>#REF!</v>
      </c>
      <c r="M145" s="13" t="e">
        <f>VLOOKUP(A145,#REF!,2,FALSE)</f>
        <v>#REF!</v>
      </c>
      <c r="N145" s="13" t="e">
        <f t="shared" si="19"/>
        <v>#REF!</v>
      </c>
      <c r="O145" s="3" t="s">
        <v>15</v>
      </c>
      <c r="P145" s="4">
        <v>43721</v>
      </c>
      <c r="Q145" s="5">
        <v>9</v>
      </c>
      <c r="R145" s="7">
        <v>9950</v>
      </c>
      <c r="S145" s="7">
        <v>8541</v>
      </c>
      <c r="T145" s="8">
        <v>4.4699999999999997E-2</v>
      </c>
      <c r="U145" s="8">
        <v>5.1499999999999997E-2</v>
      </c>
      <c r="V145" s="8">
        <v>4.6100000000000002E-2</v>
      </c>
      <c r="W145" s="9">
        <v>223.5</v>
      </c>
      <c r="X145" s="9">
        <v>257.5</v>
      </c>
      <c r="Y145" s="9">
        <v>230.5</v>
      </c>
      <c r="Z145" s="10">
        <v>236.64150000000001</v>
      </c>
    </row>
    <row r="146" spans="1:26" s="2" customFormat="1" ht="13.15" customHeight="1" x14ac:dyDescent="0.2">
      <c r="A146" s="11" t="s">
        <v>185</v>
      </c>
      <c r="B146" s="11" t="s">
        <v>186</v>
      </c>
      <c r="C146" s="15">
        <v>2.7</v>
      </c>
      <c r="D146" s="14">
        <v>25151</v>
      </c>
      <c r="E146" s="6">
        <f>VLOOKUP(A146,'extrait DDF'!B:C,2,FALSE)</f>
        <v>7326909890</v>
      </c>
      <c r="F146" s="14">
        <v>7326909890</v>
      </c>
      <c r="G146" s="13">
        <v>9</v>
      </c>
      <c r="H146" s="5" t="str">
        <f t="shared" si="22"/>
        <v>CAXU72500687326909890</v>
      </c>
      <c r="I146" s="15">
        <f>VLOOKUP(H146,'extrait DDF'!A:O,15,FALSE)</f>
        <v>2.7</v>
      </c>
      <c r="J146" s="13" t="str">
        <f t="shared" si="17"/>
        <v>ok</v>
      </c>
      <c r="K146" s="24">
        <f t="shared" si="18"/>
        <v>0</v>
      </c>
      <c r="L146" s="13" t="e">
        <f>VLOOKUP(A146,#REF!,2,FALSE)</f>
        <v>#REF!</v>
      </c>
      <c r="M146" s="13" t="e">
        <f>VLOOKUP(A146,#REF!,2,FALSE)</f>
        <v>#REF!</v>
      </c>
      <c r="N146" s="13" t="e">
        <f t="shared" si="19"/>
        <v>#REF!</v>
      </c>
      <c r="O146" s="11" t="s">
        <v>15</v>
      </c>
      <c r="P146" s="12">
        <v>43721</v>
      </c>
      <c r="Q146" s="13">
        <v>9</v>
      </c>
      <c r="R146" s="15">
        <v>5806.08</v>
      </c>
      <c r="S146" s="15">
        <v>4983.9103999999998</v>
      </c>
      <c r="T146" s="16">
        <v>4.8399999999999999E-2</v>
      </c>
      <c r="U146" s="16">
        <v>5.5800000000000002E-2</v>
      </c>
      <c r="V146" s="16">
        <v>3.7499999999999999E-2</v>
      </c>
      <c r="W146" s="17">
        <v>173.46559999999999</v>
      </c>
      <c r="X146" s="17">
        <v>199.9872</v>
      </c>
      <c r="Y146" s="17">
        <v>134.4</v>
      </c>
      <c r="Z146" s="10">
        <v>139.24915200000001</v>
      </c>
    </row>
    <row r="147" spans="1:26" s="2" customFormat="1" ht="13.15" customHeight="1" x14ac:dyDescent="0.2">
      <c r="A147" s="3" t="s">
        <v>185</v>
      </c>
      <c r="B147" s="3" t="s">
        <v>186</v>
      </c>
      <c r="C147" s="7">
        <v>2.7</v>
      </c>
      <c r="D147" s="6">
        <v>25152</v>
      </c>
      <c r="E147" s="6">
        <f>VLOOKUP(A147,'extrait DDF'!B:C,2,FALSE)</f>
        <v>7326909890</v>
      </c>
      <c r="F147" s="6">
        <v>7326909890</v>
      </c>
      <c r="G147" s="5">
        <v>9</v>
      </c>
      <c r="H147" s="5" t="str">
        <f t="shared" si="22"/>
        <v>CAXU72500687326909890</v>
      </c>
      <c r="I147" s="15">
        <f>VLOOKUP(H147,'extrait DDF'!A:O,15,FALSE)</f>
        <v>2.7</v>
      </c>
      <c r="J147" s="13" t="str">
        <f t="shared" si="17"/>
        <v>ok</v>
      </c>
      <c r="K147" s="24">
        <f t="shared" si="18"/>
        <v>0</v>
      </c>
      <c r="L147" s="13" t="e">
        <f>VLOOKUP(A147,#REF!,2,FALSE)</f>
        <v>#REF!</v>
      </c>
      <c r="M147" s="13" t="e">
        <f>VLOOKUP(A147,#REF!,2,FALSE)</f>
        <v>#REF!</v>
      </c>
      <c r="N147" s="13" t="e">
        <f t="shared" si="19"/>
        <v>#REF!</v>
      </c>
      <c r="O147" s="3" t="s">
        <v>15</v>
      </c>
      <c r="P147" s="4">
        <v>43721</v>
      </c>
      <c r="Q147" s="5">
        <v>9</v>
      </c>
      <c r="R147" s="7">
        <v>6336</v>
      </c>
      <c r="S147" s="7">
        <v>5438.5056000000004</v>
      </c>
      <c r="T147" s="8">
        <v>7.5300000000000006E-2</v>
      </c>
      <c r="U147" s="8">
        <v>8.6800000000000002E-2</v>
      </c>
      <c r="V147" s="8">
        <v>4.6399999999999997E-2</v>
      </c>
      <c r="W147" s="9">
        <v>238.5504</v>
      </c>
      <c r="X147" s="9">
        <v>274.98239999999998</v>
      </c>
      <c r="Y147" s="9">
        <v>146.99520000000001</v>
      </c>
      <c r="Z147" s="10">
        <v>153.28051200000002</v>
      </c>
    </row>
    <row r="148" spans="1:26" s="2" customFormat="1" ht="13.15" customHeight="1" x14ac:dyDescent="0.2">
      <c r="A148" s="11" t="s">
        <v>185</v>
      </c>
      <c r="B148" s="11" t="s">
        <v>186</v>
      </c>
      <c r="C148" s="15">
        <v>2.7</v>
      </c>
      <c r="D148" s="14">
        <v>974550</v>
      </c>
      <c r="E148" s="6">
        <f>VLOOKUP(A148,'extrait DDF'!B:C,2,FALSE)</f>
        <v>7326909890</v>
      </c>
      <c r="F148" s="14">
        <v>7326909890</v>
      </c>
      <c r="G148" s="13">
        <v>9</v>
      </c>
      <c r="H148" s="5" t="str">
        <f t="shared" si="22"/>
        <v>CAXU72500687326909890</v>
      </c>
      <c r="I148" s="15">
        <f>VLOOKUP(H148,'extrait DDF'!A:O,15,FALSE)</f>
        <v>2.7</v>
      </c>
      <c r="J148" s="13" t="str">
        <f t="shared" si="17"/>
        <v>ok</v>
      </c>
      <c r="K148" s="24">
        <f t="shared" si="18"/>
        <v>0</v>
      </c>
      <c r="L148" s="13" t="e">
        <f>VLOOKUP(A148,#REF!,2,FALSE)</f>
        <v>#REF!</v>
      </c>
      <c r="M148" s="13" t="e">
        <f>VLOOKUP(A148,#REF!,2,FALSE)</f>
        <v>#REF!</v>
      </c>
      <c r="N148" s="13" t="e">
        <f t="shared" si="19"/>
        <v>#REF!</v>
      </c>
      <c r="O148" s="11" t="s">
        <v>15</v>
      </c>
      <c r="P148" s="12">
        <v>43721</v>
      </c>
      <c r="Q148" s="13">
        <v>9</v>
      </c>
      <c r="R148" s="15">
        <v>10303.200000000001</v>
      </c>
      <c r="S148" s="15">
        <v>8843.9040000000005</v>
      </c>
      <c r="T148" s="16">
        <v>8.3699999999999997E-2</v>
      </c>
      <c r="U148" s="16">
        <v>9.6500000000000002E-2</v>
      </c>
      <c r="V148" s="16">
        <v>3.6799999999999999E-2</v>
      </c>
      <c r="W148" s="17">
        <v>542.37599999999998</v>
      </c>
      <c r="X148" s="17">
        <v>625.32000000000005</v>
      </c>
      <c r="Y148" s="17">
        <v>238.464</v>
      </c>
      <c r="Z148" s="10">
        <v>253.42956000000001</v>
      </c>
    </row>
    <row r="149" spans="1:26" s="2" customFormat="1" ht="13.15" customHeight="1" x14ac:dyDescent="0.2">
      <c r="A149" s="3" t="s">
        <v>190</v>
      </c>
      <c r="B149" s="3" t="s">
        <v>74</v>
      </c>
      <c r="C149" s="7">
        <v>3.3</v>
      </c>
      <c r="D149" s="6">
        <v>934759</v>
      </c>
      <c r="E149" s="6">
        <f>VLOOKUP(A149,'extrait DDF'!B:C,2,FALSE)</f>
        <v>8544429090</v>
      </c>
      <c r="F149" s="6">
        <v>8544429090</v>
      </c>
      <c r="G149" s="5">
        <v>3</v>
      </c>
      <c r="H149" s="5" t="str">
        <f t="shared" si="22"/>
        <v>CAXU74679008544429090</v>
      </c>
      <c r="I149" s="15">
        <f>VLOOKUP(H149,'extrait DDF'!A:O,15,FALSE)</f>
        <v>3.4</v>
      </c>
      <c r="J149" s="13" t="str">
        <f t="shared" si="17"/>
        <v>pas ok</v>
      </c>
      <c r="K149" s="24">
        <f t="shared" si="18"/>
        <v>-0.10000000000000009</v>
      </c>
      <c r="L149" s="13" t="e">
        <f>VLOOKUP(A149,#REF!,2,FALSE)</f>
        <v>#REF!</v>
      </c>
      <c r="M149" s="13" t="e">
        <f>VLOOKUP(A149,#REF!,2,FALSE)</f>
        <v>#REF!</v>
      </c>
      <c r="N149" s="13" t="e">
        <f t="shared" si="19"/>
        <v>#REF!</v>
      </c>
      <c r="O149" s="3" t="s">
        <v>15</v>
      </c>
      <c r="P149" s="4">
        <v>43731</v>
      </c>
      <c r="Q149" s="5">
        <v>3</v>
      </c>
      <c r="R149" s="7">
        <v>238953.12</v>
      </c>
      <c r="S149" s="7">
        <v>31051.4552</v>
      </c>
      <c r="T149" s="8">
        <v>0.50039999999999996</v>
      </c>
      <c r="U149" s="8">
        <v>0.32750000000000001</v>
      </c>
      <c r="V149" s="8">
        <v>0.6502</v>
      </c>
      <c r="W149" s="9">
        <v>788.63040000000001</v>
      </c>
      <c r="X149" s="9">
        <v>516.14</v>
      </c>
      <c r="Y149" s="9">
        <v>1024.7152000000001</v>
      </c>
      <c r="Z149" s="10">
        <v>1050.7228247999999</v>
      </c>
    </row>
    <row r="150" spans="1:26" s="2" customFormat="1" ht="13.15" customHeight="1" x14ac:dyDescent="0.2">
      <c r="A150" s="11" t="s">
        <v>190</v>
      </c>
      <c r="B150" s="11" t="s">
        <v>74</v>
      </c>
      <c r="C150" s="15">
        <v>3.3</v>
      </c>
      <c r="D150" s="14">
        <v>935170</v>
      </c>
      <c r="E150" s="6">
        <f>VLOOKUP(A150,'extrait DDF'!B:C,2,FALSE)</f>
        <v>8544429090</v>
      </c>
      <c r="F150" s="14">
        <v>8544429090</v>
      </c>
      <c r="G150" s="13">
        <v>3</v>
      </c>
      <c r="H150" s="5" t="str">
        <f t="shared" si="22"/>
        <v>CAXU74679008544429090</v>
      </c>
      <c r="I150" s="15">
        <f>VLOOKUP(H150,'extrait DDF'!A:O,15,FALSE)</f>
        <v>3.4</v>
      </c>
      <c r="J150" s="13" t="str">
        <f t="shared" si="17"/>
        <v>pas ok</v>
      </c>
      <c r="K150" s="24">
        <f t="shared" si="18"/>
        <v>-0.10000000000000009</v>
      </c>
      <c r="L150" s="13" t="e">
        <f>VLOOKUP(A150,#REF!,2,FALSE)</f>
        <v>#REF!</v>
      </c>
      <c r="M150" s="13" t="e">
        <f>VLOOKUP(A150,#REF!,2,FALSE)</f>
        <v>#REF!</v>
      </c>
      <c r="N150" s="13" t="e">
        <f t="shared" si="19"/>
        <v>#REF!</v>
      </c>
      <c r="O150" s="11" t="s">
        <v>15</v>
      </c>
      <c r="P150" s="12">
        <v>43731</v>
      </c>
      <c r="Q150" s="13">
        <v>3</v>
      </c>
      <c r="R150" s="15">
        <v>57860</v>
      </c>
      <c r="S150" s="15">
        <v>7518.8</v>
      </c>
      <c r="T150" s="16">
        <v>6.0999999999999999E-2</v>
      </c>
      <c r="U150" s="16">
        <v>3.9899999999999998E-2</v>
      </c>
      <c r="V150" s="16">
        <v>0.1241</v>
      </c>
      <c r="W150" s="17">
        <v>122</v>
      </c>
      <c r="X150" s="17">
        <v>79.8</v>
      </c>
      <c r="Y150" s="17">
        <v>248.2</v>
      </c>
      <c r="Z150" s="10">
        <v>252.1464</v>
      </c>
    </row>
    <row r="151" spans="1:26" s="2" customFormat="1" ht="13.15" customHeight="1" x14ac:dyDescent="0.2">
      <c r="A151" s="3" t="s">
        <v>190</v>
      </c>
      <c r="B151" s="3" t="s">
        <v>74</v>
      </c>
      <c r="C151" s="7">
        <v>3.3</v>
      </c>
      <c r="D151" s="6">
        <v>935173</v>
      </c>
      <c r="E151" s="6">
        <f>VLOOKUP(A151,'extrait DDF'!B:C,2,FALSE)</f>
        <v>8544429090</v>
      </c>
      <c r="F151" s="6">
        <v>8544429090</v>
      </c>
      <c r="G151" s="5">
        <v>3</v>
      </c>
      <c r="H151" s="5" t="str">
        <f t="shared" si="22"/>
        <v>CAXU74679008544429090</v>
      </c>
      <c r="I151" s="15">
        <f>VLOOKUP(H151,'extrait DDF'!A:O,15,FALSE)</f>
        <v>3.4</v>
      </c>
      <c r="J151" s="13" t="str">
        <f t="shared" si="17"/>
        <v>pas ok</v>
      </c>
      <c r="K151" s="24">
        <f t="shared" si="18"/>
        <v>-0.10000000000000009</v>
      </c>
      <c r="L151" s="13" t="e">
        <f>VLOOKUP(A151,#REF!,2,FALSE)</f>
        <v>#REF!</v>
      </c>
      <c r="M151" s="13" t="e">
        <f>VLOOKUP(A151,#REF!,2,FALSE)</f>
        <v>#REF!</v>
      </c>
      <c r="N151" s="13" t="e">
        <f t="shared" si="19"/>
        <v>#REF!</v>
      </c>
      <c r="O151" s="3" t="s">
        <v>15</v>
      </c>
      <c r="P151" s="4">
        <v>43731</v>
      </c>
      <c r="Q151" s="5">
        <v>3</v>
      </c>
      <c r="R151" s="7">
        <v>27957.200000000001</v>
      </c>
      <c r="S151" s="7">
        <v>3632.9560000000001</v>
      </c>
      <c r="T151" s="8">
        <v>3.9600000000000003E-2</v>
      </c>
      <c r="U151" s="8">
        <v>2.5899999999999999E-2</v>
      </c>
      <c r="V151" s="8">
        <v>8.1000000000000003E-2</v>
      </c>
      <c r="W151" s="9">
        <v>58.607999999999997</v>
      </c>
      <c r="X151" s="9">
        <v>38.332000000000001</v>
      </c>
      <c r="Y151" s="9">
        <v>119.88</v>
      </c>
      <c r="Z151" s="10">
        <v>121.821612</v>
      </c>
    </row>
    <row r="152" spans="1:26" s="2" customFormat="1" ht="13.15" customHeight="1" x14ac:dyDescent="0.2">
      <c r="A152" s="11" t="s">
        <v>190</v>
      </c>
      <c r="B152" s="11" t="s">
        <v>74</v>
      </c>
      <c r="C152" s="15">
        <v>3.3</v>
      </c>
      <c r="D152" s="14">
        <v>935176</v>
      </c>
      <c r="E152" s="6">
        <f>VLOOKUP(A152,'extrait DDF'!B:C,2,FALSE)</f>
        <v>8544429090</v>
      </c>
      <c r="F152" s="14">
        <v>8544429090</v>
      </c>
      <c r="G152" s="13">
        <v>3</v>
      </c>
      <c r="H152" s="5" t="str">
        <f t="shared" si="22"/>
        <v>CAXU74679008544429090</v>
      </c>
      <c r="I152" s="15">
        <f>VLOOKUP(H152,'extrait DDF'!A:O,15,FALSE)</f>
        <v>3.4</v>
      </c>
      <c r="J152" s="13" t="str">
        <f t="shared" si="17"/>
        <v>pas ok</v>
      </c>
      <c r="K152" s="24">
        <f t="shared" si="18"/>
        <v>-0.10000000000000009</v>
      </c>
      <c r="L152" s="13" t="e">
        <f>VLOOKUP(A152,#REF!,2,FALSE)</f>
        <v>#REF!</v>
      </c>
      <c r="M152" s="13" t="e">
        <f>VLOOKUP(A152,#REF!,2,FALSE)</f>
        <v>#REF!</v>
      </c>
      <c r="N152" s="13" t="e">
        <f t="shared" si="19"/>
        <v>#REF!</v>
      </c>
      <c r="O152" s="11" t="s">
        <v>15</v>
      </c>
      <c r="P152" s="12">
        <v>43731</v>
      </c>
      <c r="Q152" s="13">
        <v>3</v>
      </c>
      <c r="R152" s="15">
        <v>27579.4</v>
      </c>
      <c r="S152" s="15">
        <v>3583.8620000000001</v>
      </c>
      <c r="T152" s="16">
        <v>3.9600000000000003E-2</v>
      </c>
      <c r="U152" s="16">
        <v>2.5899999999999999E-2</v>
      </c>
      <c r="V152" s="16">
        <v>8.1000000000000003E-2</v>
      </c>
      <c r="W152" s="17">
        <v>57.816000000000003</v>
      </c>
      <c r="X152" s="17">
        <v>37.814</v>
      </c>
      <c r="Y152" s="17">
        <v>118.26</v>
      </c>
      <c r="Z152" s="10">
        <v>120.17537399999999</v>
      </c>
    </row>
    <row r="153" spans="1:26" s="2" customFormat="1" ht="13.15" customHeight="1" x14ac:dyDescent="0.2">
      <c r="A153" s="3" t="s">
        <v>190</v>
      </c>
      <c r="B153" s="3" t="s">
        <v>74</v>
      </c>
      <c r="C153" s="7">
        <v>3.3</v>
      </c>
      <c r="D153" s="6">
        <v>935182</v>
      </c>
      <c r="E153" s="6">
        <f>VLOOKUP(A153,'extrait DDF'!B:C,2,FALSE)</f>
        <v>8544429090</v>
      </c>
      <c r="F153" s="6">
        <v>8544429090</v>
      </c>
      <c r="G153" s="5">
        <v>3</v>
      </c>
      <c r="H153" s="5" t="str">
        <f t="shared" si="22"/>
        <v>CAXU74679008544429090</v>
      </c>
      <c r="I153" s="15">
        <f>VLOOKUP(H153,'extrait DDF'!A:O,15,FALSE)</f>
        <v>3.4</v>
      </c>
      <c r="J153" s="13" t="str">
        <f t="shared" si="17"/>
        <v>pas ok</v>
      </c>
      <c r="K153" s="24">
        <f t="shared" si="18"/>
        <v>-0.10000000000000009</v>
      </c>
      <c r="L153" s="13" t="e">
        <f>VLOOKUP(A153,#REF!,2,FALSE)</f>
        <v>#REF!</v>
      </c>
      <c r="M153" s="13" t="e">
        <f>VLOOKUP(A153,#REF!,2,FALSE)</f>
        <v>#REF!</v>
      </c>
      <c r="N153" s="13" t="e">
        <f t="shared" si="19"/>
        <v>#REF!</v>
      </c>
      <c r="O153" s="3" t="s">
        <v>15</v>
      </c>
      <c r="P153" s="4">
        <v>43731</v>
      </c>
      <c r="Q153" s="5">
        <v>3</v>
      </c>
      <c r="R153" s="7">
        <v>34320</v>
      </c>
      <c r="S153" s="7">
        <v>4459.92</v>
      </c>
      <c r="T153" s="8">
        <v>2.9399999999999999E-2</v>
      </c>
      <c r="U153" s="8">
        <v>1.9199999999999998E-2</v>
      </c>
      <c r="V153" s="8">
        <v>6.13E-2</v>
      </c>
      <c r="W153" s="9">
        <v>70.56</v>
      </c>
      <c r="X153" s="9">
        <v>46.08</v>
      </c>
      <c r="Y153" s="9">
        <v>147.12</v>
      </c>
      <c r="Z153" s="10">
        <v>149.50584000000001</v>
      </c>
    </row>
    <row r="154" spans="1:26" s="2" customFormat="1" ht="13.15" customHeight="1" x14ac:dyDescent="0.2">
      <c r="A154" s="11" t="s">
        <v>190</v>
      </c>
      <c r="B154" s="11" t="s">
        <v>74</v>
      </c>
      <c r="C154" s="15">
        <v>3.3</v>
      </c>
      <c r="D154" s="14">
        <v>936042</v>
      </c>
      <c r="E154" s="6">
        <f>VLOOKUP(A154,'extrait DDF'!B:C,2,FALSE)</f>
        <v>8544429090</v>
      </c>
      <c r="F154" s="14">
        <v>8544429090</v>
      </c>
      <c r="G154" s="13">
        <v>3</v>
      </c>
      <c r="H154" s="5" t="str">
        <f t="shared" si="22"/>
        <v>CAXU74679008544429090</v>
      </c>
      <c r="I154" s="15">
        <f>VLOOKUP(H154,'extrait DDF'!A:O,15,FALSE)</f>
        <v>3.4</v>
      </c>
      <c r="J154" s="13" t="str">
        <f t="shared" si="17"/>
        <v>pas ok</v>
      </c>
      <c r="K154" s="24">
        <f t="shared" si="18"/>
        <v>-0.10000000000000009</v>
      </c>
      <c r="L154" s="13" t="e">
        <f>VLOOKUP(A154,#REF!,2,FALSE)</f>
        <v>#REF!</v>
      </c>
      <c r="M154" s="13" t="e">
        <f>VLOOKUP(A154,#REF!,2,FALSE)</f>
        <v>#REF!</v>
      </c>
      <c r="N154" s="13" t="e">
        <f t="shared" si="19"/>
        <v>#REF!</v>
      </c>
      <c r="O154" s="11" t="s">
        <v>15</v>
      </c>
      <c r="P154" s="12">
        <v>43731</v>
      </c>
      <c r="Q154" s="13">
        <v>3</v>
      </c>
      <c r="R154" s="15">
        <v>26826.3</v>
      </c>
      <c r="S154" s="15">
        <v>3486.0659999999998</v>
      </c>
      <c r="T154" s="16">
        <v>5.4199999999999998E-2</v>
      </c>
      <c r="U154" s="16">
        <v>3.5499999999999997E-2</v>
      </c>
      <c r="V154" s="16">
        <v>9.35E-2</v>
      </c>
      <c r="W154" s="17">
        <v>66.665999999999997</v>
      </c>
      <c r="X154" s="17">
        <v>43.664999999999999</v>
      </c>
      <c r="Y154" s="17">
        <v>115.005</v>
      </c>
      <c r="Z154" s="10">
        <v>117.24015599999998</v>
      </c>
    </row>
    <row r="155" spans="1:26" s="2" customFormat="1" ht="13.15" customHeight="1" x14ac:dyDescent="0.2">
      <c r="A155" s="11" t="s">
        <v>196</v>
      </c>
      <c r="B155" s="11" t="s">
        <v>64</v>
      </c>
      <c r="C155" s="15">
        <v>6</v>
      </c>
      <c r="D155" s="14">
        <v>923265</v>
      </c>
      <c r="E155" s="6">
        <f>VLOOKUP(A155,'extrait DDF'!B:C,2,FALSE)</f>
        <v>7610909000</v>
      </c>
      <c r="F155" s="14">
        <v>7610909000</v>
      </c>
      <c r="G155" s="13">
        <v>7</v>
      </c>
      <c r="H155" s="5" t="str">
        <f t="shared" ref="H155:H156" si="23">CONCATENATE(A155,F155)</f>
        <v>CLHU42556137610909000</v>
      </c>
      <c r="I155" s="15">
        <f>VLOOKUP(H155,'extrait DDF'!A:O,15,FALSE)</f>
        <v>6.1</v>
      </c>
      <c r="J155" s="13" t="str">
        <f t="shared" si="17"/>
        <v>pas ok</v>
      </c>
      <c r="K155" s="24">
        <f t="shared" si="18"/>
        <v>-9.9999999999999645E-2</v>
      </c>
      <c r="L155" s="13" t="e">
        <f>VLOOKUP(A155,#REF!,2,FALSE)</f>
        <v>#REF!</v>
      </c>
      <c r="M155" s="13" t="e">
        <f>VLOOKUP(A155,#REF!,2,FALSE)</f>
        <v>#REF!</v>
      </c>
      <c r="N155" s="13" t="e">
        <f t="shared" si="19"/>
        <v>#REF!</v>
      </c>
      <c r="O155" s="11" t="s">
        <v>15</v>
      </c>
      <c r="P155" s="12">
        <v>43738</v>
      </c>
      <c r="Q155" s="13">
        <v>7</v>
      </c>
      <c r="R155" s="15">
        <v>15962.24</v>
      </c>
      <c r="S155" s="15">
        <v>14035.212799999999</v>
      </c>
      <c r="T155" s="16">
        <v>4.9583000000000004</v>
      </c>
      <c r="U155" s="16">
        <v>5.2083000000000004</v>
      </c>
      <c r="V155" s="16">
        <v>3.7593999999999999</v>
      </c>
      <c r="W155" s="17">
        <v>1110.6592000000001</v>
      </c>
      <c r="X155" s="17">
        <v>1166.6592000000001</v>
      </c>
      <c r="Y155" s="17">
        <v>842.10559999999998</v>
      </c>
      <c r="Z155" s="10">
        <v>908.75231999999994</v>
      </c>
    </row>
    <row r="156" spans="1:26" s="2" customFormat="1" ht="13.15" customHeight="1" x14ac:dyDescent="0.2">
      <c r="A156" s="3" t="s">
        <v>196</v>
      </c>
      <c r="B156" s="3" t="s">
        <v>70</v>
      </c>
      <c r="C156" s="7">
        <v>3</v>
      </c>
      <c r="D156" s="6">
        <v>923267</v>
      </c>
      <c r="E156" s="6">
        <f>VLOOKUP(A156,'extrait DDF'!B:C,2,FALSE)</f>
        <v>7610909000</v>
      </c>
      <c r="F156" s="6">
        <v>7610909000</v>
      </c>
      <c r="G156" s="5">
        <v>7</v>
      </c>
      <c r="H156" s="5" t="str">
        <f t="shared" si="23"/>
        <v>CLHU42556137610909000</v>
      </c>
      <c r="I156" s="15">
        <f>VLOOKUP(H156,'extrait DDF'!A:O,15,FALSE)</f>
        <v>6.1</v>
      </c>
      <c r="J156" s="13" t="str">
        <f t="shared" si="17"/>
        <v>pas ok</v>
      </c>
      <c r="K156" s="24">
        <f t="shared" si="18"/>
        <v>-3.0999999999999996</v>
      </c>
      <c r="L156" s="13" t="e">
        <f>VLOOKUP(A156,#REF!,2,FALSE)</f>
        <v>#REF!</v>
      </c>
      <c r="M156" s="13" t="e">
        <f>VLOOKUP(A156,#REF!,2,FALSE)</f>
        <v>#REF!</v>
      </c>
      <c r="N156" s="13" t="e">
        <f t="shared" si="19"/>
        <v>#REF!</v>
      </c>
      <c r="O156" s="3" t="s">
        <v>15</v>
      </c>
      <c r="P156" s="4">
        <v>43738</v>
      </c>
      <c r="Q156" s="5">
        <v>7</v>
      </c>
      <c r="R156" s="7">
        <v>4120.2</v>
      </c>
      <c r="S156" s="7">
        <v>3622.788</v>
      </c>
      <c r="T156" s="8">
        <v>4.76</v>
      </c>
      <c r="U156" s="8">
        <v>5</v>
      </c>
      <c r="V156" s="8">
        <v>1.8113999999999999</v>
      </c>
      <c r="W156" s="9">
        <v>285.60000000000002</v>
      </c>
      <c r="X156" s="9">
        <v>300</v>
      </c>
      <c r="Y156" s="9">
        <v>108.684</v>
      </c>
      <c r="Z156" s="10">
        <v>117.25164000000001</v>
      </c>
    </row>
    <row r="157" spans="1:26" s="2" customFormat="1" ht="13.15" customHeight="1" x14ac:dyDescent="0.2">
      <c r="A157" s="3" t="s">
        <v>198</v>
      </c>
      <c r="B157" s="3" t="s">
        <v>50</v>
      </c>
      <c r="C157" s="7">
        <v>3</v>
      </c>
      <c r="D157" s="6">
        <v>895759</v>
      </c>
      <c r="E157" s="6">
        <f>VLOOKUP(A157,'extrait DDF'!B:C,2,FALSE)</f>
        <v>7020008000</v>
      </c>
      <c r="F157" s="6">
        <v>7020008000</v>
      </c>
      <c r="G157" s="5">
        <v>7</v>
      </c>
      <c r="H157" s="5" t="str">
        <f t="shared" ref="H157:H164" si="24">CONCATENATE(A157,F157)</f>
        <v>CLHU47020967020008000</v>
      </c>
      <c r="I157" s="15">
        <f>VLOOKUP(H157,'extrait DDF'!A:O,15,FALSE)</f>
        <v>3</v>
      </c>
      <c r="J157" s="13" t="str">
        <f t="shared" si="17"/>
        <v>ok</v>
      </c>
      <c r="K157" s="24">
        <f t="shared" si="18"/>
        <v>0</v>
      </c>
      <c r="L157" s="13" t="e">
        <f>VLOOKUP(A157,#REF!,2,FALSE)</f>
        <v>#REF!</v>
      </c>
      <c r="M157" s="13" t="e">
        <f>VLOOKUP(A157,#REF!,2,FALSE)</f>
        <v>#REF!</v>
      </c>
      <c r="N157" s="13" t="e">
        <f t="shared" si="19"/>
        <v>#REF!</v>
      </c>
      <c r="O157" s="3" t="s">
        <v>15</v>
      </c>
      <c r="P157" s="4">
        <v>43731</v>
      </c>
      <c r="Q157" s="5">
        <v>7</v>
      </c>
      <c r="R157" s="7">
        <v>57597.599999999999</v>
      </c>
      <c r="S157" s="7">
        <v>7484.6880000000001</v>
      </c>
      <c r="T157" s="8">
        <v>2.6044999999999998</v>
      </c>
      <c r="U157" s="8">
        <v>1.7044999999999999</v>
      </c>
      <c r="V157" s="8">
        <v>0.93559999999999999</v>
      </c>
      <c r="W157" s="9">
        <v>625.08000000000004</v>
      </c>
      <c r="X157" s="9">
        <v>409.08</v>
      </c>
      <c r="Y157" s="9">
        <v>224.54400000000001</v>
      </c>
      <c r="Z157" s="10">
        <v>243.29303999999999</v>
      </c>
    </row>
    <row r="158" spans="1:26" s="2" customFormat="1" ht="13.15" customHeight="1" x14ac:dyDescent="0.2">
      <c r="A158" s="11" t="s">
        <v>198</v>
      </c>
      <c r="B158" s="11" t="s">
        <v>50</v>
      </c>
      <c r="C158" s="15">
        <v>3</v>
      </c>
      <c r="D158" s="14">
        <v>895855</v>
      </c>
      <c r="E158" s="6">
        <f>VLOOKUP(A158,'extrait DDF'!B:C,2,FALSE)</f>
        <v>7020008000</v>
      </c>
      <c r="F158" s="14">
        <v>7020008000</v>
      </c>
      <c r="G158" s="13">
        <v>7</v>
      </c>
      <c r="H158" s="5" t="str">
        <f t="shared" si="24"/>
        <v>CLHU47020967020008000</v>
      </c>
      <c r="I158" s="15">
        <f>VLOOKUP(H158,'extrait DDF'!A:O,15,FALSE)</f>
        <v>3</v>
      </c>
      <c r="J158" s="13" t="str">
        <f t="shared" si="17"/>
        <v>ok</v>
      </c>
      <c r="K158" s="24">
        <f t="shared" si="18"/>
        <v>0</v>
      </c>
      <c r="L158" s="13" t="e">
        <f>VLOOKUP(A158,#REF!,2,FALSE)</f>
        <v>#REF!</v>
      </c>
      <c r="M158" s="13" t="e">
        <f>VLOOKUP(A158,#REF!,2,FALSE)</f>
        <v>#REF!</v>
      </c>
      <c r="N158" s="13" t="e">
        <f t="shared" si="19"/>
        <v>#REF!</v>
      </c>
      <c r="O158" s="11" t="s">
        <v>15</v>
      </c>
      <c r="P158" s="12">
        <v>43731</v>
      </c>
      <c r="Q158" s="13">
        <v>7</v>
      </c>
      <c r="R158" s="15">
        <v>57052.800000000003</v>
      </c>
      <c r="S158" s="15">
        <v>7413.8819999999996</v>
      </c>
      <c r="T158" s="16">
        <v>2.4805000000000001</v>
      </c>
      <c r="U158" s="16">
        <v>1.6234</v>
      </c>
      <c r="V158" s="16">
        <v>1.0590999999999999</v>
      </c>
      <c r="W158" s="17">
        <v>520.90499999999997</v>
      </c>
      <c r="X158" s="17">
        <v>340.91399999999999</v>
      </c>
      <c r="Y158" s="17">
        <v>222.411</v>
      </c>
      <c r="Z158" s="10">
        <v>238.04360999999997</v>
      </c>
    </row>
    <row r="159" spans="1:26" s="2" customFormat="1" ht="13.15" customHeight="1" x14ac:dyDescent="0.2">
      <c r="A159" s="11" t="s">
        <v>201</v>
      </c>
      <c r="B159" s="11" t="s">
        <v>64</v>
      </c>
      <c r="C159" s="15">
        <v>6</v>
      </c>
      <c r="D159" s="14">
        <v>934282</v>
      </c>
      <c r="E159" s="6">
        <f>VLOOKUP(A159,'extrait DDF'!B:C,2,FALSE)</f>
        <v>7610909000</v>
      </c>
      <c r="F159" s="14">
        <v>7610909000</v>
      </c>
      <c r="G159" s="13">
        <v>7</v>
      </c>
      <c r="H159" s="5" t="str">
        <f t="shared" si="24"/>
        <v>CLHU47850017610909000</v>
      </c>
      <c r="I159" s="15">
        <f>VLOOKUP(H159,'extrait DDF'!A:O,15,FALSE)</f>
        <v>6</v>
      </c>
      <c r="J159" s="13" t="str">
        <f t="shared" si="17"/>
        <v>ok</v>
      </c>
      <c r="K159" s="24">
        <f t="shared" si="18"/>
        <v>0</v>
      </c>
      <c r="L159" s="13" t="e">
        <f>VLOOKUP(A159,#REF!,2,FALSE)</f>
        <v>#REF!</v>
      </c>
      <c r="M159" s="13" t="e">
        <f>VLOOKUP(A159,#REF!,2,FALSE)</f>
        <v>#REF!</v>
      </c>
      <c r="N159" s="13" t="e">
        <f t="shared" si="19"/>
        <v>#REF!</v>
      </c>
      <c r="O159" s="11" t="s">
        <v>15</v>
      </c>
      <c r="P159" s="12">
        <v>43734</v>
      </c>
      <c r="Q159" s="13">
        <v>7</v>
      </c>
      <c r="R159" s="15">
        <v>35625.919999999998</v>
      </c>
      <c r="S159" s="15">
        <v>31325.008000000002</v>
      </c>
      <c r="T159" s="16">
        <v>4.4625000000000004</v>
      </c>
      <c r="U159" s="16">
        <v>4.6875</v>
      </c>
      <c r="V159" s="16">
        <v>5.3395000000000001</v>
      </c>
      <c r="W159" s="17">
        <v>1570.8</v>
      </c>
      <c r="X159" s="17">
        <v>1650</v>
      </c>
      <c r="Y159" s="17">
        <v>1879.5039999999999</v>
      </c>
      <c r="Z159" s="10">
        <v>1973.7484800000002</v>
      </c>
    </row>
    <row r="160" spans="1:26" s="2" customFormat="1" ht="13.15" customHeight="1" x14ac:dyDescent="0.2">
      <c r="A160" s="3" t="s">
        <v>202</v>
      </c>
      <c r="B160" s="3" t="s">
        <v>64</v>
      </c>
      <c r="C160" s="7">
        <v>6</v>
      </c>
      <c r="D160" s="6">
        <v>923265</v>
      </c>
      <c r="E160" s="6">
        <f>VLOOKUP(A160,'extrait DDF'!B:C,2,FALSE)</f>
        <v>7610909000</v>
      </c>
      <c r="F160" s="6">
        <v>7610909000</v>
      </c>
      <c r="G160" s="5">
        <v>7</v>
      </c>
      <c r="H160" s="5" t="str">
        <f t="shared" si="24"/>
        <v>CLHU47996437610909000</v>
      </c>
      <c r="I160" s="15">
        <f>VLOOKUP(H160,'extrait DDF'!A:O,15,FALSE)</f>
        <v>6</v>
      </c>
      <c r="J160" s="13" t="str">
        <f t="shared" si="17"/>
        <v>ok</v>
      </c>
      <c r="K160" s="24">
        <f t="shared" si="18"/>
        <v>0</v>
      </c>
      <c r="L160" s="13" t="e">
        <f>VLOOKUP(A160,#REF!,2,FALSE)</f>
        <v>#REF!</v>
      </c>
      <c r="M160" s="13" t="e">
        <f>VLOOKUP(A160,#REF!,2,FALSE)</f>
        <v>#REF!</v>
      </c>
      <c r="N160" s="13" t="e">
        <f t="shared" si="19"/>
        <v>#REF!</v>
      </c>
      <c r="O160" s="3" t="s">
        <v>15</v>
      </c>
      <c r="P160" s="4">
        <v>43718</v>
      </c>
      <c r="Q160" s="5">
        <v>7</v>
      </c>
      <c r="R160" s="7">
        <v>1169.44</v>
      </c>
      <c r="S160" s="7">
        <v>1003.8112</v>
      </c>
      <c r="T160" s="8">
        <v>4.6318999999999999</v>
      </c>
      <c r="U160" s="8">
        <v>5.2083000000000004</v>
      </c>
      <c r="V160" s="8">
        <v>3.7643</v>
      </c>
      <c r="W160" s="9">
        <v>74.110399999999998</v>
      </c>
      <c r="X160" s="9">
        <v>83.332800000000006</v>
      </c>
      <c r="Y160" s="9">
        <v>60.2288</v>
      </c>
      <c r="Z160" s="10">
        <v>64.675296000000003</v>
      </c>
    </row>
    <row r="161" spans="1:26" s="2" customFormat="1" ht="13.15" customHeight="1" x14ac:dyDescent="0.2">
      <c r="A161" s="11" t="s">
        <v>202</v>
      </c>
      <c r="B161" s="11" t="s">
        <v>70</v>
      </c>
      <c r="C161" s="15">
        <v>3</v>
      </c>
      <c r="D161" s="14">
        <v>923267</v>
      </c>
      <c r="E161" s="6">
        <f>VLOOKUP(A161,'extrait DDF'!B:C,2,FALSE)</f>
        <v>7610909000</v>
      </c>
      <c r="F161" s="14">
        <v>7610909000</v>
      </c>
      <c r="G161" s="13">
        <v>7</v>
      </c>
      <c r="H161" s="5" t="str">
        <f t="shared" si="24"/>
        <v>CLHU47996437610909000</v>
      </c>
      <c r="I161" s="15">
        <f>VLOOKUP(H161,'extrait DDF'!A:O,15,FALSE)</f>
        <v>6</v>
      </c>
      <c r="J161" s="13" t="str">
        <f t="shared" si="17"/>
        <v>pas ok</v>
      </c>
      <c r="K161" s="24">
        <f t="shared" si="18"/>
        <v>-3</v>
      </c>
      <c r="L161" s="13" t="e">
        <f>VLOOKUP(A161,#REF!,2,FALSE)</f>
        <v>#REF!</v>
      </c>
      <c r="M161" s="13" t="e">
        <f>VLOOKUP(A161,#REF!,2,FALSE)</f>
        <v>#REF!</v>
      </c>
      <c r="N161" s="13" t="e">
        <f t="shared" si="19"/>
        <v>#REF!</v>
      </c>
      <c r="O161" s="11" t="s">
        <v>15</v>
      </c>
      <c r="P161" s="12">
        <v>43718</v>
      </c>
      <c r="Q161" s="13">
        <v>7</v>
      </c>
      <c r="R161" s="15">
        <v>1056.45</v>
      </c>
      <c r="S161" s="15">
        <v>906.82349999999997</v>
      </c>
      <c r="T161" s="16">
        <v>4.4466999999999999</v>
      </c>
      <c r="U161" s="16">
        <v>5</v>
      </c>
      <c r="V161" s="16">
        <v>1.8137000000000001</v>
      </c>
      <c r="W161" s="17">
        <v>66.700500000000005</v>
      </c>
      <c r="X161" s="17">
        <v>75</v>
      </c>
      <c r="Y161" s="17">
        <v>27.205500000000001</v>
      </c>
      <c r="Z161" s="10">
        <v>29.205719999999999</v>
      </c>
    </row>
    <row r="162" spans="1:26" s="2" customFormat="1" ht="13.15" customHeight="1" x14ac:dyDescent="0.2">
      <c r="A162" s="3" t="s">
        <v>202</v>
      </c>
      <c r="B162" s="3" t="s">
        <v>64</v>
      </c>
      <c r="C162" s="7">
        <v>6</v>
      </c>
      <c r="D162" s="6">
        <v>934267</v>
      </c>
      <c r="E162" s="6">
        <f>VLOOKUP(A162,'extrait DDF'!B:C,2,FALSE)</f>
        <v>7610909000</v>
      </c>
      <c r="F162" s="6">
        <v>7610909000</v>
      </c>
      <c r="G162" s="5">
        <v>7</v>
      </c>
      <c r="H162" s="5" t="str">
        <f t="shared" si="24"/>
        <v>CLHU47996437610909000</v>
      </c>
      <c r="I162" s="15">
        <f>VLOOKUP(H162,'extrait DDF'!A:O,15,FALSE)</f>
        <v>6</v>
      </c>
      <c r="J162" s="13" t="str">
        <f t="shared" si="17"/>
        <v>ok</v>
      </c>
      <c r="K162" s="24">
        <f t="shared" si="18"/>
        <v>0</v>
      </c>
      <c r="L162" s="13" t="e">
        <f>VLOOKUP(A162,#REF!,2,FALSE)</f>
        <v>#REF!</v>
      </c>
      <c r="M162" s="13" t="e">
        <f>VLOOKUP(A162,#REF!,2,FALSE)</f>
        <v>#REF!</v>
      </c>
      <c r="N162" s="13" t="e">
        <f t="shared" si="19"/>
        <v>#REF!</v>
      </c>
      <c r="O162" s="3" t="s">
        <v>15</v>
      </c>
      <c r="P162" s="4">
        <v>43718</v>
      </c>
      <c r="Q162" s="5">
        <v>7</v>
      </c>
      <c r="R162" s="7">
        <v>7185.6</v>
      </c>
      <c r="S162" s="7">
        <v>6167.8959999999997</v>
      </c>
      <c r="T162" s="8">
        <v>4.1688000000000001</v>
      </c>
      <c r="U162" s="8">
        <v>4.6875</v>
      </c>
      <c r="V162" s="8">
        <v>4.6258999999999997</v>
      </c>
      <c r="W162" s="9">
        <v>333.50400000000002</v>
      </c>
      <c r="X162" s="9">
        <v>375</v>
      </c>
      <c r="Y162" s="9">
        <v>370.072</v>
      </c>
      <c r="Z162" s="10">
        <v>390.08399999999995</v>
      </c>
    </row>
    <row r="163" spans="1:26" s="2" customFormat="1" ht="13.15" customHeight="1" x14ac:dyDescent="0.2">
      <c r="A163" s="11" t="s">
        <v>202</v>
      </c>
      <c r="B163" s="11" t="s">
        <v>64</v>
      </c>
      <c r="C163" s="15">
        <v>6</v>
      </c>
      <c r="D163" s="14">
        <v>934271</v>
      </c>
      <c r="E163" s="6">
        <f>VLOOKUP(A163,'extrait DDF'!B:C,2,FALSE)</f>
        <v>7610909000</v>
      </c>
      <c r="F163" s="14">
        <v>7610909000</v>
      </c>
      <c r="G163" s="13">
        <v>7</v>
      </c>
      <c r="H163" s="5" t="str">
        <f t="shared" si="24"/>
        <v>CLHU47996437610909000</v>
      </c>
      <c r="I163" s="15">
        <f>VLOOKUP(H163,'extrait DDF'!A:O,15,FALSE)</f>
        <v>6</v>
      </c>
      <c r="J163" s="13" t="str">
        <f t="shared" si="17"/>
        <v>ok</v>
      </c>
      <c r="K163" s="24">
        <f t="shared" si="18"/>
        <v>0</v>
      </c>
      <c r="L163" s="13" t="e">
        <f>VLOOKUP(A163,#REF!,2,FALSE)</f>
        <v>#REF!</v>
      </c>
      <c r="M163" s="13" t="e">
        <f>VLOOKUP(A163,#REF!,2,FALSE)</f>
        <v>#REF!</v>
      </c>
      <c r="N163" s="13" t="e">
        <f t="shared" si="19"/>
        <v>#REF!</v>
      </c>
      <c r="O163" s="11" t="s">
        <v>15</v>
      </c>
      <c r="P163" s="12">
        <v>43718</v>
      </c>
      <c r="Q163" s="13">
        <v>7</v>
      </c>
      <c r="R163" s="15">
        <v>3618.24</v>
      </c>
      <c r="S163" s="15">
        <v>3105.7872000000002</v>
      </c>
      <c r="T163" s="16">
        <v>4.6318999999999999</v>
      </c>
      <c r="U163" s="16">
        <v>5.2083000000000004</v>
      </c>
      <c r="V163" s="16">
        <v>3.8822000000000001</v>
      </c>
      <c r="W163" s="17">
        <v>222.3312</v>
      </c>
      <c r="X163" s="17">
        <v>249.9984</v>
      </c>
      <c r="Y163" s="17">
        <v>186.34559999999999</v>
      </c>
      <c r="Z163" s="10">
        <v>199.68710400000003</v>
      </c>
    </row>
    <row r="164" spans="1:26" s="2" customFormat="1" ht="13.15" customHeight="1" x14ac:dyDescent="0.2">
      <c r="A164" s="3" t="s">
        <v>202</v>
      </c>
      <c r="B164" s="3" t="s">
        <v>64</v>
      </c>
      <c r="C164" s="7">
        <v>6</v>
      </c>
      <c r="D164" s="6">
        <v>934272</v>
      </c>
      <c r="E164" s="6">
        <f>VLOOKUP(A164,'extrait DDF'!B:C,2,FALSE)</f>
        <v>7610909000</v>
      </c>
      <c r="F164" s="6">
        <v>7610909000</v>
      </c>
      <c r="G164" s="5">
        <v>7</v>
      </c>
      <c r="H164" s="5" t="str">
        <f t="shared" si="24"/>
        <v>CLHU47996437610909000</v>
      </c>
      <c r="I164" s="15">
        <f>VLOOKUP(H164,'extrait DDF'!A:O,15,FALSE)</f>
        <v>6</v>
      </c>
      <c r="J164" s="13" t="str">
        <f t="shared" si="17"/>
        <v>ok</v>
      </c>
      <c r="K164" s="24">
        <f t="shared" si="18"/>
        <v>0</v>
      </c>
      <c r="L164" s="13" t="e">
        <f>VLOOKUP(A164,#REF!,2,FALSE)</f>
        <v>#REF!</v>
      </c>
      <c r="M164" s="13" t="e">
        <f>VLOOKUP(A164,#REF!,2,FALSE)</f>
        <v>#REF!</v>
      </c>
      <c r="N164" s="13" t="e">
        <f t="shared" si="19"/>
        <v>#REF!</v>
      </c>
      <c r="O164" s="3" t="s">
        <v>15</v>
      </c>
      <c r="P164" s="4">
        <v>43718</v>
      </c>
      <c r="Q164" s="5">
        <v>7</v>
      </c>
      <c r="R164" s="7">
        <v>11019</v>
      </c>
      <c r="S164" s="7">
        <v>9458.3700000000008</v>
      </c>
      <c r="T164" s="8">
        <v>4.4466999999999999</v>
      </c>
      <c r="U164" s="8">
        <v>5</v>
      </c>
      <c r="V164" s="8">
        <v>3.7833000000000001</v>
      </c>
      <c r="W164" s="9">
        <v>667.005</v>
      </c>
      <c r="X164" s="9">
        <v>750</v>
      </c>
      <c r="Y164" s="9">
        <v>567.495</v>
      </c>
      <c r="Z164" s="10">
        <v>607.52250000000004</v>
      </c>
    </row>
    <row r="165" spans="1:26" s="2" customFormat="1" ht="13.15" customHeight="1" x14ac:dyDescent="0.2">
      <c r="A165" s="3" t="s">
        <v>205</v>
      </c>
      <c r="B165" s="3" t="s">
        <v>35</v>
      </c>
      <c r="C165" s="7">
        <v>4.7</v>
      </c>
      <c r="D165" s="6">
        <v>841136</v>
      </c>
      <c r="E165" s="6">
        <f>VLOOKUP(A165,'extrait DDF'!B:C,2,FALSE)</f>
        <v>9405104090</v>
      </c>
      <c r="F165" s="6">
        <v>9405104090</v>
      </c>
      <c r="G165" s="5">
        <v>13</v>
      </c>
      <c r="H165" s="5" t="str">
        <f t="shared" ref="H165:H169" si="25">CONCATENATE(A165,F165)</f>
        <v>CLHU89315529405104090</v>
      </c>
      <c r="I165" s="15">
        <f>VLOOKUP(H165,'extrait DDF'!A:O,15,FALSE)</f>
        <v>4.8</v>
      </c>
      <c r="J165" s="13" t="str">
        <f t="shared" si="17"/>
        <v>pas ok</v>
      </c>
      <c r="K165" s="24">
        <f t="shared" si="18"/>
        <v>-9.9999999999999645E-2</v>
      </c>
      <c r="L165" s="13" t="e">
        <f>VLOOKUP(A165,#REF!,2,FALSE)</f>
        <v>#REF!</v>
      </c>
      <c r="M165" s="13" t="e">
        <f>VLOOKUP(A165,#REF!,2,FALSE)</f>
        <v>#REF!</v>
      </c>
      <c r="N165" s="13" t="e">
        <f t="shared" si="19"/>
        <v>#REF!</v>
      </c>
      <c r="O165" s="3" t="s">
        <v>15</v>
      </c>
      <c r="P165" s="4">
        <v>43746</v>
      </c>
      <c r="Q165" s="5">
        <v>13</v>
      </c>
      <c r="R165" s="7">
        <v>44331.199999999997</v>
      </c>
      <c r="S165" s="7">
        <v>38979.32</v>
      </c>
      <c r="T165" s="8">
        <v>0.7359</v>
      </c>
      <c r="U165" s="8">
        <v>0.48080000000000001</v>
      </c>
      <c r="V165" s="8">
        <v>1.1116999999999999</v>
      </c>
      <c r="W165" s="9">
        <v>1212.7632000000001</v>
      </c>
      <c r="X165" s="9">
        <v>792.35839999999996</v>
      </c>
      <c r="Y165" s="9">
        <v>1832.0816</v>
      </c>
      <c r="Z165" s="10">
        <v>1889.0279104000001</v>
      </c>
    </row>
    <row r="166" spans="1:26" s="2" customFormat="1" ht="13.15" customHeight="1" x14ac:dyDescent="0.2">
      <c r="A166" s="3" t="s">
        <v>206</v>
      </c>
      <c r="B166" s="3" t="s">
        <v>43</v>
      </c>
      <c r="C166" s="7">
        <v>6.5</v>
      </c>
      <c r="D166" s="6">
        <v>898848</v>
      </c>
      <c r="E166" s="6">
        <f>VLOOKUP(A166,'extrait DDF'!B:C,2,FALSE)</f>
        <v>3918109090</v>
      </c>
      <c r="F166" s="6">
        <v>3918109090</v>
      </c>
      <c r="G166" s="5">
        <v>5</v>
      </c>
      <c r="H166" s="5" t="str">
        <f t="shared" si="25"/>
        <v>CMAU00112733918109090</v>
      </c>
      <c r="I166" s="15">
        <f>VLOOKUP(H166,'extrait DDF'!A:O,15,FALSE)</f>
        <v>6.6</v>
      </c>
      <c r="J166" s="13" t="str">
        <f t="shared" si="17"/>
        <v>pas ok</v>
      </c>
      <c r="K166" s="24">
        <f t="shared" si="18"/>
        <v>-9.9999999999999645E-2</v>
      </c>
      <c r="L166" s="13" t="e">
        <f>VLOOKUP(A166,#REF!,2,FALSE)</f>
        <v>#REF!</v>
      </c>
      <c r="M166" s="13" t="e">
        <f>VLOOKUP(A166,#REF!,2,FALSE)</f>
        <v>#REF!</v>
      </c>
      <c r="N166" s="13" t="e">
        <f t="shared" si="19"/>
        <v>#REF!</v>
      </c>
      <c r="O166" s="3" t="s">
        <v>15</v>
      </c>
      <c r="P166" s="4">
        <v>43739</v>
      </c>
      <c r="Q166" s="5">
        <v>5</v>
      </c>
      <c r="R166" s="7">
        <v>69861</v>
      </c>
      <c r="S166" s="7">
        <v>9078.2999999999993</v>
      </c>
      <c r="T166" s="8">
        <v>0.35360000000000003</v>
      </c>
      <c r="U166" s="8">
        <v>0.37040000000000001</v>
      </c>
      <c r="V166" s="8">
        <v>0.71530000000000005</v>
      </c>
      <c r="W166" s="9">
        <v>291.72000000000003</v>
      </c>
      <c r="X166" s="9">
        <v>305.58</v>
      </c>
      <c r="Y166" s="9">
        <v>590.12249999999995</v>
      </c>
      <c r="Z166" s="10">
        <v>609.05129999999986</v>
      </c>
    </row>
    <row r="167" spans="1:26" s="2" customFormat="1" ht="13.15" customHeight="1" x14ac:dyDescent="0.2">
      <c r="A167" s="11" t="s">
        <v>206</v>
      </c>
      <c r="B167" s="11" t="s">
        <v>43</v>
      </c>
      <c r="C167" s="15">
        <v>6.5</v>
      </c>
      <c r="D167" s="14">
        <v>898880</v>
      </c>
      <c r="E167" s="6">
        <f>VLOOKUP(A167,'extrait DDF'!B:C,2,FALSE)</f>
        <v>3918109090</v>
      </c>
      <c r="F167" s="14">
        <v>3918109090</v>
      </c>
      <c r="G167" s="13">
        <v>5</v>
      </c>
      <c r="H167" s="5" t="str">
        <f t="shared" si="25"/>
        <v>CMAU00112733918109090</v>
      </c>
      <c r="I167" s="15">
        <f>VLOOKUP(H167,'extrait DDF'!A:O,15,FALSE)</f>
        <v>6.6</v>
      </c>
      <c r="J167" s="13" t="str">
        <f t="shared" si="17"/>
        <v>pas ok</v>
      </c>
      <c r="K167" s="24">
        <f t="shared" si="18"/>
        <v>-9.9999999999999645E-2</v>
      </c>
      <c r="L167" s="13" t="e">
        <f>VLOOKUP(A167,#REF!,2,FALSE)</f>
        <v>#REF!</v>
      </c>
      <c r="M167" s="13" t="e">
        <f>VLOOKUP(A167,#REF!,2,FALSE)</f>
        <v>#REF!</v>
      </c>
      <c r="N167" s="13" t="e">
        <f t="shared" si="19"/>
        <v>#REF!</v>
      </c>
      <c r="O167" s="11" t="s">
        <v>15</v>
      </c>
      <c r="P167" s="12">
        <v>43739</v>
      </c>
      <c r="Q167" s="13">
        <v>5</v>
      </c>
      <c r="R167" s="15">
        <v>106696.8</v>
      </c>
      <c r="S167" s="15">
        <v>13865.04</v>
      </c>
      <c r="T167" s="16">
        <v>0.36159999999999998</v>
      </c>
      <c r="U167" s="16">
        <v>0.37880000000000003</v>
      </c>
      <c r="V167" s="16">
        <v>0.71530000000000005</v>
      </c>
      <c r="W167" s="17">
        <v>455.61599999999999</v>
      </c>
      <c r="X167" s="17">
        <v>477.28800000000001</v>
      </c>
      <c r="Y167" s="17">
        <v>901.27800000000002</v>
      </c>
      <c r="Z167" s="10">
        <v>930.84264000000007</v>
      </c>
    </row>
    <row r="168" spans="1:26" s="2" customFormat="1" ht="13.15" customHeight="1" x14ac:dyDescent="0.2">
      <c r="A168" s="11" t="s">
        <v>207</v>
      </c>
      <c r="B168" s="11" t="s">
        <v>45</v>
      </c>
      <c r="C168" s="15">
        <v>1.9</v>
      </c>
      <c r="D168" s="14">
        <v>846102</v>
      </c>
      <c r="E168" s="6">
        <f>VLOOKUP(A168,'extrait DDF'!B:C,2,FALSE)</f>
        <v>6907210000</v>
      </c>
      <c r="F168" s="14">
        <v>6907210000</v>
      </c>
      <c r="G168" s="13">
        <v>6</v>
      </c>
      <c r="H168" s="5" t="str">
        <f t="shared" si="25"/>
        <v>CMAU00567036907210000</v>
      </c>
      <c r="I168" s="15">
        <f>VLOOKUP(H168,'extrait DDF'!A:O,15,FALSE)</f>
        <v>1.6</v>
      </c>
      <c r="J168" s="13" t="str">
        <f t="shared" si="17"/>
        <v>pas ok</v>
      </c>
      <c r="K168" s="24">
        <f t="shared" si="18"/>
        <v>0.29999999999999982</v>
      </c>
      <c r="L168" s="13" t="e">
        <f>VLOOKUP(A168,#REF!,2,FALSE)</f>
        <v>#REF!</v>
      </c>
      <c r="M168" s="13" t="e">
        <f>VLOOKUP(A168,#REF!,2,FALSE)</f>
        <v>#REF!</v>
      </c>
      <c r="N168" s="13" t="e">
        <f t="shared" si="19"/>
        <v>#REF!</v>
      </c>
      <c r="O168" s="11" t="s">
        <v>15</v>
      </c>
      <c r="P168" s="12">
        <v>43713</v>
      </c>
      <c r="Q168" s="13">
        <v>6</v>
      </c>
      <c r="R168" s="15">
        <v>4655.2</v>
      </c>
      <c r="S168" s="15">
        <v>4093.1904</v>
      </c>
      <c r="T168" s="16">
        <v>0.55769999999999997</v>
      </c>
      <c r="U168" s="16">
        <v>0.70889999999999997</v>
      </c>
      <c r="V168" s="16">
        <v>7.3499999999999996E-2</v>
      </c>
      <c r="W168" s="17">
        <v>590.04660000000001</v>
      </c>
      <c r="X168" s="17">
        <v>750.01620000000003</v>
      </c>
      <c r="Y168" s="17">
        <v>77.763000000000005</v>
      </c>
      <c r="Z168" s="10">
        <v>88.981502999999989</v>
      </c>
    </row>
    <row r="169" spans="1:26" s="2" customFormat="1" ht="13.15" customHeight="1" x14ac:dyDescent="0.2">
      <c r="A169" s="3" t="s">
        <v>208</v>
      </c>
      <c r="B169" s="3" t="s">
        <v>45</v>
      </c>
      <c r="C169" s="7">
        <v>1.9</v>
      </c>
      <c r="D169" s="6">
        <v>846102</v>
      </c>
      <c r="E169" s="6">
        <f>VLOOKUP(A169,'extrait DDF'!B:C,2,FALSE)</f>
        <v>6907210000</v>
      </c>
      <c r="F169" s="6">
        <v>6907210000</v>
      </c>
      <c r="G169" s="5">
        <v>6</v>
      </c>
      <c r="H169" s="5" t="str">
        <f t="shared" si="25"/>
        <v>CMAU01630446907210000</v>
      </c>
      <c r="I169" s="15">
        <f>VLOOKUP(H169,'extrait DDF'!A:O,15,FALSE)</f>
        <v>1.6</v>
      </c>
      <c r="J169" s="13" t="str">
        <f t="shared" si="17"/>
        <v>pas ok</v>
      </c>
      <c r="K169" s="24">
        <f t="shared" si="18"/>
        <v>0.29999999999999982</v>
      </c>
      <c r="L169" s="13" t="e">
        <f>VLOOKUP(A169,#REF!,2,FALSE)</f>
        <v>#REF!</v>
      </c>
      <c r="M169" s="13" t="e">
        <f>VLOOKUP(A169,#REF!,2,FALSE)</f>
        <v>#REF!</v>
      </c>
      <c r="N169" s="13" t="e">
        <f t="shared" si="19"/>
        <v>#REF!</v>
      </c>
      <c r="O169" s="3" t="s">
        <v>15</v>
      </c>
      <c r="P169" s="4">
        <v>43714</v>
      </c>
      <c r="Q169" s="5">
        <v>6</v>
      </c>
      <c r="R169" s="7">
        <v>4655.2</v>
      </c>
      <c r="S169" s="7">
        <v>4093.1904</v>
      </c>
      <c r="T169" s="8">
        <v>0.55769999999999997</v>
      </c>
      <c r="U169" s="8">
        <v>0.70889999999999997</v>
      </c>
      <c r="V169" s="8">
        <v>7.3499999999999996E-2</v>
      </c>
      <c r="W169" s="9">
        <v>590.04660000000001</v>
      </c>
      <c r="X169" s="9">
        <v>750.01620000000003</v>
      </c>
      <c r="Y169" s="9">
        <v>77.763000000000005</v>
      </c>
      <c r="Z169" s="10">
        <v>88.981502999999989</v>
      </c>
    </row>
    <row r="170" spans="1:26" s="2" customFormat="1" ht="13.15" customHeight="1" x14ac:dyDescent="0.2">
      <c r="A170" s="11" t="s">
        <v>211</v>
      </c>
      <c r="B170" s="11" t="s">
        <v>43</v>
      </c>
      <c r="C170" s="15">
        <v>6.5</v>
      </c>
      <c r="D170" s="14">
        <v>846254</v>
      </c>
      <c r="E170" s="6">
        <f>VLOOKUP(A170,'extrait DDF'!B:C,2,FALSE)</f>
        <v>3918109090</v>
      </c>
      <c r="F170" s="14">
        <v>3918109090</v>
      </c>
      <c r="G170" s="13">
        <v>5</v>
      </c>
      <c r="H170" s="5" t="str">
        <f t="shared" ref="H170:H184" si="26">CONCATENATE(A170,F170)</f>
        <v>CMAU10254563918109090</v>
      </c>
      <c r="I170" s="15">
        <f>VLOOKUP(H170,'extrait DDF'!A:O,15,FALSE)</f>
        <v>6.5</v>
      </c>
      <c r="J170" s="13" t="str">
        <f t="shared" si="17"/>
        <v>ok</v>
      </c>
      <c r="K170" s="24">
        <f t="shared" si="18"/>
        <v>0</v>
      </c>
      <c r="L170" s="13" t="e">
        <f>VLOOKUP(A170,#REF!,2,FALSE)</f>
        <v>#REF!</v>
      </c>
      <c r="M170" s="13" t="e">
        <f>VLOOKUP(A170,#REF!,2,FALSE)</f>
        <v>#REF!</v>
      </c>
      <c r="N170" s="13" t="e">
        <f t="shared" si="19"/>
        <v>#REF!</v>
      </c>
      <c r="O170" s="11" t="s">
        <v>15</v>
      </c>
      <c r="P170" s="12">
        <v>43740</v>
      </c>
      <c r="Q170" s="13">
        <v>5</v>
      </c>
      <c r="R170" s="15">
        <v>68246.64</v>
      </c>
      <c r="S170" s="15">
        <v>8868.4992000000002</v>
      </c>
      <c r="T170" s="16">
        <v>0.36830000000000002</v>
      </c>
      <c r="U170" s="16">
        <v>0.38579999999999998</v>
      </c>
      <c r="V170" s="16">
        <v>0.7278</v>
      </c>
      <c r="W170" s="17">
        <v>291.6936</v>
      </c>
      <c r="X170" s="17">
        <v>305.55360000000002</v>
      </c>
      <c r="Y170" s="17">
        <v>576.41759999999999</v>
      </c>
      <c r="Z170" s="10">
        <v>595.41253200000006</v>
      </c>
    </row>
    <row r="171" spans="1:26" s="2" customFormat="1" ht="13.15" customHeight="1" x14ac:dyDescent="0.2">
      <c r="A171" s="3" t="s">
        <v>211</v>
      </c>
      <c r="B171" s="3" t="s">
        <v>43</v>
      </c>
      <c r="C171" s="7">
        <v>6.5</v>
      </c>
      <c r="D171" s="6">
        <v>898798</v>
      </c>
      <c r="E171" s="6">
        <f>VLOOKUP(A171,'extrait DDF'!B:C,2,FALSE)</f>
        <v>3918109090</v>
      </c>
      <c r="F171" s="6">
        <v>3918109090</v>
      </c>
      <c r="G171" s="5">
        <v>5</v>
      </c>
      <c r="H171" s="5" t="str">
        <f t="shared" si="26"/>
        <v>CMAU10254563918109090</v>
      </c>
      <c r="I171" s="15">
        <f>VLOOKUP(H171,'extrait DDF'!A:O,15,FALSE)</f>
        <v>6.5</v>
      </c>
      <c r="J171" s="13" t="str">
        <f t="shared" si="17"/>
        <v>ok</v>
      </c>
      <c r="K171" s="24">
        <f t="shared" si="18"/>
        <v>0</v>
      </c>
      <c r="L171" s="13" t="e">
        <f>VLOOKUP(A171,#REF!,2,FALSE)</f>
        <v>#REF!</v>
      </c>
      <c r="M171" s="13" t="e">
        <f>VLOOKUP(A171,#REF!,2,FALSE)</f>
        <v>#REF!</v>
      </c>
      <c r="N171" s="13" t="e">
        <f t="shared" si="19"/>
        <v>#REF!</v>
      </c>
      <c r="O171" s="3" t="s">
        <v>15</v>
      </c>
      <c r="P171" s="4">
        <v>43740</v>
      </c>
      <c r="Q171" s="5">
        <v>5</v>
      </c>
      <c r="R171" s="7">
        <v>50808</v>
      </c>
      <c r="S171" s="7">
        <v>6602.4</v>
      </c>
      <c r="T171" s="8">
        <v>0.35360000000000003</v>
      </c>
      <c r="U171" s="8">
        <v>0.37040000000000001</v>
      </c>
      <c r="V171" s="8">
        <v>0.71530000000000005</v>
      </c>
      <c r="W171" s="9">
        <v>212.16</v>
      </c>
      <c r="X171" s="9">
        <v>222.24</v>
      </c>
      <c r="Y171" s="9">
        <v>429.18</v>
      </c>
      <c r="Z171" s="10">
        <v>442.94639999999998</v>
      </c>
    </row>
    <row r="172" spans="1:26" s="2" customFormat="1" ht="13.15" customHeight="1" x14ac:dyDescent="0.2">
      <c r="A172" s="11" t="s">
        <v>211</v>
      </c>
      <c r="B172" s="11" t="s">
        <v>43</v>
      </c>
      <c r="C172" s="15">
        <v>6.5</v>
      </c>
      <c r="D172" s="14">
        <v>898850</v>
      </c>
      <c r="E172" s="6">
        <f>VLOOKUP(A172,'extrait DDF'!B:C,2,FALSE)</f>
        <v>3918109090</v>
      </c>
      <c r="F172" s="14">
        <v>3918109090</v>
      </c>
      <c r="G172" s="13">
        <v>5</v>
      </c>
      <c r="H172" s="5" t="str">
        <f t="shared" si="26"/>
        <v>CMAU10254563918109090</v>
      </c>
      <c r="I172" s="15">
        <f>VLOOKUP(H172,'extrait DDF'!A:O,15,FALSE)</f>
        <v>6.5</v>
      </c>
      <c r="J172" s="13" t="str">
        <f t="shared" si="17"/>
        <v>ok</v>
      </c>
      <c r="K172" s="24">
        <f t="shared" si="18"/>
        <v>0</v>
      </c>
      <c r="L172" s="13" t="e">
        <f>VLOOKUP(A172,#REF!,2,FALSE)</f>
        <v>#REF!</v>
      </c>
      <c r="M172" s="13" t="e">
        <f>VLOOKUP(A172,#REF!,2,FALSE)</f>
        <v>#REF!</v>
      </c>
      <c r="N172" s="13" t="e">
        <f t="shared" si="19"/>
        <v>#REF!</v>
      </c>
      <c r="O172" s="11" t="s">
        <v>15</v>
      </c>
      <c r="P172" s="12">
        <v>43740</v>
      </c>
      <c r="Q172" s="13">
        <v>5</v>
      </c>
      <c r="R172" s="15">
        <v>50808</v>
      </c>
      <c r="S172" s="15">
        <v>6602.4</v>
      </c>
      <c r="T172" s="16">
        <v>0.35360000000000003</v>
      </c>
      <c r="U172" s="16">
        <v>0.37040000000000001</v>
      </c>
      <c r="V172" s="16">
        <v>0.71530000000000005</v>
      </c>
      <c r="W172" s="17">
        <v>212.16</v>
      </c>
      <c r="X172" s="17">
        <v>222.24</v>
      </c>
      <c r="Y172" s="17">
        <v>429.18</v>
      </c>
      <c r="Z172" s="10">
        <v>442.94639999999998</v>
      </c>
    </row>
    <row r="173" spans="1:26" s="2" customFormat="1" ht="13.15" customHeight="1" x14ac:dyDescent="0.2">
      <c r="A173" s="11" t="s">
        <v>213</v>
      </c>
      <c r="B173" s="11" t="s">
        <v>43</v>
      </c>
      <c r="C173" s="15">
        <v>6.5</v>
      </c>
      <c r="D173" s="14">
        <v>846258</v>
      </c>
      <c r="E173" s="6">
        <f>VLOOKUP(A173,'extrait DDF'!B:C,2,FALSE)</f>
        <v>3918109090</v>
      </c>
      <c r="F173" s="14">
        <v>3918109090</v>
      </c>
      <c r="G173" s="13">
        <v>5</v>
      </c>
      <c r="H173" s="5" t="str">
        <f t="shared" si="26"/>
        <v>CMAU11292813918109090</v>
      </c>
      <c r="I173" s="15">
        <f>VLOOKUP(H173,'extrait DDF'!A:O,15,FALSE)</f>
        <v>6.5</v>
      </c>
      <c r="J173" s="13" t="str">
        <f t="shared" si="17"/>
        <v>ok</v>
      </c>
      <c r="K173" s="24">
        <f t="shared" si="18"/>
        <v>0</v>
      </c>
      <c r="L173" s="13" t="e">
        <f>VLOOKUP(A173,#REF!,2,FALSE)</f>
        <v>#REF!</v>
      </c>
      <c r="M173" s="13" t="e">
        <f>VLOOKUP(A173,#REF!,2,FALSE)</f>
        <v>#REF!</v>
      </c>
      <c r="N173" s="13" t="e">
        <f t="shared" si="19"/>
        <v>#REF!</v>
      </c>
      <c r="O173" s="11" t="s">
        <v>15</v>
      </c>
      <c r="P173" s="12">
        <v>43739</v>
      </c>
      <c r="Q173" s="13">
        <v>5</v>
      </c>
      <c r="R173" s="15">
        <v>138140.31</v>
      </c>
      <c r="S173" s="15">
        <v>17950.963800000001</v>
      </c>
      <c r="T173" s="16">
        <v>0.38740000000000002</v>
      </c>
      <c r="U173" s="16">
        <v>0.40579999999999999</v>
      </c>
      <c r="V173" s="16">
        <v>0.72160000000000002</v>
      </c>
      <c r="W173" s="17">
        <v>626.42579999999998</v>
      </c>
      <c r="X173" s="17">
        <v>656.17859999999996</v>
      </c>
      <c r="Y173" s="17">
        <v>1166.8271999999999</v>
      </c>
      <c r="Z173" s="10">
        <v>1207.5303240000001</v>
      </c>
    </row>
    <row r="174" spans="1:26" s="2" customFormat="1" ht="13.15" customHeight="1" x14ac:dyDescent="0.2">
      <c r="A174" s="3" t="s">
        <v>213</v>
      </c>
      <c r="B174" s="3" t="s">
        <v>43</v>
      </c>
      <c r="C174" s="7">
        <v>6.5</v>
      </c>
      <c r="D174" s="6">
        <v>898820</v>
      </c>
      <c r="E174" s="6">
        <f>VLOOKUP(A174,'extrait DDF'!B:C,2,FALSE)</f>
        <v>3918109090</v>
      </c>
      <c r="F174" s="6">
        <v>3918109090</v>
      </c>
      <c r="G174" s="5">
        <v>5</v>
      </c>
      <c r="H174" s="5" t="str">
        <f t="shared" si="26"/>
        <v>CMAU11292813918109090</v>
      </c>
      <c r="I174" s="15">
        <f>VLOOKUP(H174,'extrait DDF'!A:O,15,FALSE)</f>
        <v>6.5</v>
      </c>
      <c r="J174" s="13" t="str">
        <f t="shared" si="17"/>
        <v>ok</v>
      </c>
      <c r="K174" s="24">
        <f t="shared" si="18"/>
        <v>0</v>
      </c>
      <c r="L174" s="13" t="e">
        <f>VLOOKUP(A174,#REF!,2,FALSE)</f>
        <v>#REF!</v>
      </c>
      <c r="M174" s="13" t="e">
        <f>VLOOKUP(A174,#REF!,2,FALSE)</f>
        <v>#REF!</v>
      </c>
      <c r="N174" s="13" t="e">
        <f t="shared" si="19"/>
        <v>#REF!</v>
      </c>
      <c r="O174" s="3" t="s">
        <v>15</v>
      </c>
      <c r="P174" s="4">
        <v>43739</v>
      </c>
      <c r="Q174" s="5">
        <v>5</v>
      </c>
      <c r="R174" s="7">
        <v>20736</v>
      </c>
      <c r="S174" s="7">
        <v>2694.6</v>
      </c>
      <c r="T174" s="8">
        <v>0.41439999999999999</v>
      </c>
      <c r="U174" s="8">
        <v>0.434</v>
      </c>
      <c r="V174" s="8">
        <v>0.81089999999999995</v>
      </c>
      <c r="W174" s="9">
        <v>89.510400000000004</v>
      </c>
      <c r="X174" s="9">
        <v>93.744</v>
      </c>
      <c r="Y174" s="9">
        <v>175.15440000000001</v>
      </c>
      <c r="Z174" s="10">
        <v>180.96717599999999</v>
      </c>
    </row>
    <row r="175" spans="1:26" s="2" customFormat="1" ht="13.15" customHeight="1" x14ac:dyDescent="0.2">
      <c r="A175" s="11" t="s">
        <v>214</v>
      </c>
      <c r="B175" s="11" t="s">
        <v>43</v>
      </c>
      <c r="C175" s="15">
        <v>6.5</v>
      </c>
      <c r="D175" s="14">
        <v>898880</v>
      </c>
      <c r="E175" s="6">
        <f>VLOOKUP(A175,'extrait DDF'!B:C,2,FALSE)</f>
        <v>3918109090</v>
      </c>
      <c r="F175" s="14">
        <v>3918109090</v>
      </c>
      <c r="G175" s="13">
        <v>5</v>
      </c>
      <c r="H175" s="5" t="str">
        <f t="shared" si="26"/>
        <v>CMAU11501703918109090</v>
      </c>
      <c r="I175" s="15">
        <f>VLOOKUP(H175,'extrait DDF'!A:O,15,FALSE)</f>
        <v>6.6</v>
      </c>
      <c r="J175" s="13" t="str">
        <f t="shared" si="17"/>
        <v>pas ok</v>
      </c>
      <c r="K175" s="24">
        <f t="shared" si="18"/>
        <v>-9.9999999999999645E-2</v>
      </c>
      <c r="L175" s="13" t="e">
        <f>VLOOKUP(A175,#REF!,2,FALSE)</f>
        <v>#REF!</v>
      </c>
      <c r="M175" s="13" t="e">
        <f>VLOOKUP(A175,#REF!,2,FALSE)</f>
        <v>#REF!</v>
      </c>
      <c r="N175" s="13" t="e">
        <f t="shared" si="19"/>
        <v>#REF!</v>
      </c>
      <c r="O175" s="11" t="s">
        <v>15</v>
      </c>
      <c r="P175" s="12">
        <v>43739</v>
      </c>
      <c r="Q175" s="13">
        <v>5</v>
      </c>
      <c r="R175" s="15">
        <v>10161.6</v>
      </c>
      <c r="S175" s="15">
        <v>1320.48</v>
      </c>
      <c r="T175" s="16">
        <v>0.36159999999999998</v>
      </c>
      <c r="U175" s="16">
        <v>0.37880000000000003</v>
      </c>
      <c r="V175" s="16">
        <v>0.71530000000000005</v>
      </c>
      <c r="W175" s="17">
        <v>43.392000000000003</v>
      </c>
      <c r="X175" s="17">
        <v>45.456000000000003</v>
      </c>
      <c r="Y175" s="17">
        <v>85.835999999999999</v>
      </c>
      <c r="Z175" s="10">
        <v>88.651679999999999</v>
      </c>
    </row>
    <row r="176" spans="1:26" s="2" customFormat="1" ht="13.15" customHeight="1" x14ac:dyDescent="0.2">
      <c r="A176" s="3" t="s">
        <v>214</v>
      </c>
      <c r="B176" s="3" t="s">
        <v>43</v>
      </c>
      <c r="C176" s="7">
        <v>6.5</v>
      </c>
      <c r="D176" s="6">
        <v>898904</v>
      </c>
      <c r="E176" s="6">
        <f>VLOOKUP(A176,'extrait DDF'!B:C,2,FALSE)</f>
        <v>3918109090</v>
      </c>
      <c r="F176" s="6">
        <v>3918109090</v>
      </c>
      <c r="G176" s="5">
        <v>5</v>
      </c>
      <c r="H176" s="5" t="str">
        <f t="shared" si="26"/>
        <v>CMAU11501703918109090</v>
      </c>
      <c r="I176" s="15">
        <f>VLOOKUP(H176,'extrait DDF'!A:O,15,FALSE)</f>
        <v>6.6</v>
      </c>
      <c r="J176" s="13" t="str">
        <f t="shared" si="17"/>
        <v>pas ok</v>
      </c>
      <c r="K176" s="24">
        <f t="shared" si="18"/>
        <v>-9.9999999999999645E-2</v>
      </c>
      <c r="L176" s="13" t="e">
        <f>VLOOKUP(A176,#REF!,2,FALSE)</f>
        <v>#REF!</v>
      </c>
      <c r="M176" s="13" t="e">
        <f>VLOOKUP(A176,#REF!,2,FALSE)</f>
        <v>#REF!</v>
      </c>
      <c r="N176" s="13" t="e">
        <f t="shared" si="19"/>
        <v>#REF!</v>
      </c>
      <c r="O176" s="3" t="s">
        <v>15</v>
      </c>
      <c r="P176" s="4">
        <v>43739</v>
      </c>
      <c r="Q176" s="5">
        <v>5</v>
      </c>
      <c r="R176" s="7">
        <v>157504.79999999999</v>
      </c>
      <c r="S176" s="7">
        <v>20467.439999999999</v>
      </c>
      <c r="T176" s="8">
        <v>0.36159999999999998</v>
      </c>
      <c r="U176" s="8">
        <v>0.37880000000000003</v>
      </c>
      <c r="V176" s="8">
        <v>0.71530000000000005</v>
      </c>
      <c r="W176" s="9">
        <v>672.57600000000002</v>
      </c>
      <c r="X176" s="9">
        <v>704.56799999999998</v>
      </c>
      <c r="Y176" s="9">
        <v>1330.4580000000001</v>
      </c>
      <c r="Z176" s="10">
        <v>1374.10104</v>
      </c>
    </row>
    <row r="177" spans="1:26" s="2" customFormat="1" ht="13.15" customHeight="1" x14ac:dyDescent="0.2">
      <c r="A177" s="11" t="s">
        <v>215</v>
      </c>
      <c r="B177" s="11" t="s">
        <v>43</v>
      </c>
      <c r="C177" s="15">
        <v>6.5</v>
      </c>
      <c r="D177" s="14">
        <v>898820</v>
      </c>
      <c r="E177" s="6">
        <f>VLOOKUP(A177,'extrait DDF'!B:C,2,FALSE)</f>
        <v>3918109090</v>
      </c>
      <c r="F177" s="14">
        <v>3918109090</v>
      </c>
      <c r="G177" s="13">
        <v>5</v>
      </c>
      <c r="H177" s="5" t="str">
        <f t="shared" si="26"/>
        <v>CMAU11554863918109090</v>
      </c>
      <c r="I177" s="15">
        <f>VLOOKUP(H177,'extrait DDF'!A:O,15,FALSE)</f>
        <v>6.5</v>
      </c>
      <c r="J177" s="13" t="str">
        <f t="shared" si="17"/>
        <v>ok</v>
      </c>
      <c r="K177" s="24">
        <f t="shared" si="18"/>
        <v>0</v>
      </c>
      <c r="L177" s="13" t="e">
        <f>VLOOKUP(A177,#REF!,2,FALSE)</f>
        <v>#REF!</v>
      </c>
      <c r="M177" s="13" t="e">
        <f>VLOOKUP(A177,#REF!,2,FALSE)</f>
        <v>#REF!</v>
      </c>
      <c r="N177" s="13" t="e">
        <f t="shared" si="19"/>
        <v>#REF!</v>
      </c>
      <c r="O177" s="11" t="s">
        <v>15</v>
      </c>
      <c r="P177" s="12">
        <v>43738</v>
      </c>
      <c r="Q177" s="13">
        <v>5</v>
      </c>
      <c r="R177" s="15">
        <v>165888</v>
      </c>
      <c r="S177" s="15">
        <v>21556.799999999999</v>
      </c>
      <c r="T177" s="16">
        <v>0.41439999999999999</v>
      </c>
      <c r="U177" s="16">
        <v>0.434</v>
      </c>
      <c r="V177" s="16">
        <v>0.81089999999999995</v>
      </c>
      <c r="W177" s="17">
        <v>716.08320000000003</v>
      </c>
      <c r="X177" s="17">
        <v>749.952</v>
      </c>
      <c r="Y177" s="17">
        <v>1401.2352000000001</v>
      </c>
      <c r="Z177" s="10">
        <v>1447.737408</v>
      </c>
    </row>
    <row r="178" spans="1:26" s="2" customFormat="1" ht="13.15" customHeight="1" x14ac:dyDescent="0.2">
      <c r="A178" s="3" t="s">
        <v>216</v>
      </c>
      <c r="B178" s="3" t="s">
        <v>50</v>
      </c>
      <c r="C178" s="7">
        <v>3</v>
      </c>
      <c r="D178" s="6">
        <v>8714</v>
      </c>
      <c r="E178" s="6">
        <f>VLOOKUP(A178,'extrait DDF'!B:C,2,FALSE)</f>
        <v>7020008000</v>
      </c>
      <c r="F178" s="6">
        <v>7020008000</v>
      </c>
      <c r="G178" s="5">
        <v>2</v>
      </c>
      <c r="H178" s="5" t="str">
        <f t="shared" si="26"/>
        <v>CMAU11598567020008000</v>
      </c>
      <c r="I178" s="15">
        <f>VLOOKUP(H178,'extrait DDF'!A:O,15,FALSE)</f>
        <v>3</v>
      </c>
      <c r="J178" s="13" t="str">
        <f t="shared" si="17"/>
        <v>ok</v>
      </c>
      <c r="K178" s="24">
        <f t="shared" si="18"/>
        <v>0</v>
      </c>
      <c r="L178" s="13" t="e">
        <f>VLOOKUP(A178,#REF!,2,FALSE)</f>
        <v>#REF!</v>
      </c>
      <c r="M178" s="13" t="e">
        <f>VLOOKUP(A178,#REF!,2,FALSE)</f>
        <v>#REF!</v>
      </c>
      <c r="N178" s="13" t="e">
        <f t="shared" si="19"/>
        <v>#REF!</v>
      </c>
      <c r="O178" s="3" t="s">
        <v>15</v>
      </c>
      <c r="P178" s="4">
        <v>43718</v>
      </c>
      <c r="Q178" s="5">
        <v>2</v>
      </c>
      <c r="R178" s="7">
        <v>16367.4</v>
      </c>
      <c r="S178" s="7">
        <v>14391.432000000001</v>
      </c>
      <c r="T178" s="8">
        <v>1.1933</v>
      </c>
      <c r="U178" s="8">
        <v>1.25</v>
      </c>
      <c r="V178" s="8">
        <v>0.79949999999999999</v>
      </c>
      <c r="W178" s="9">
        <v>644.38199999999995</v>
      </c>
      <c r="X178" s="9">
        <v>675</v>
      </c>
      <c r="Y178" s="9">
        <v>431.73</v>
      </c>
      <c r="Z178" s="10">
        <v>451.07442000000003</v>
      </c>
    </row>
    <row r="179" spans="1:26" s="2" customFormat="1" ht="13.15" customHeight="1" x14ac:dyDescent="0.2">
      <c r="A179" s="11" t="s">
        <v>217</v>
      </c>
      <c r="B179" s="11" t="s">
        <v>43</v>
      </c>
      <c r="C179" s="15">
        <v>6.5</v>
      </c>
      <c r="D179" s="14">
        <v>898799</v>
      </c>
      <c r="E179" s="6">
        <f>VLOOKUP(A179,'extrait DDF'!B:C,2,FALSE)</f>
        <v>3918109090</v>
      </c>
      <c r="F179" s="14">
        <v>3918109090</v>
      </c>
      <c r="G179" s="13">
        <v>5</v>
      </c>
      <c r="H179" s="5" t="str">
        <f t="shared" si="26"/>
        <v>CMAU12026073918109090</v>
      </c>
      <c r="I179" s="15">
        <f>VLOOKUP(H179,'extrait DDF'!A:O,15,FALSE)</f>
        <v>6.6</v>
      </c>
      <c r="J179" s="13" t="str">
        <f t="shared" si="17"/>
        <v>pas ok</v>
      </c>
      <c r="K179" s="24">
        <f t="shared" si="18"/>
        <v>-9.9999999999999645E-2</v>
      </c>
      <c r="L179" s="13" t="e">
        <f>VLOOKUP(A179,#REF!,2,FALSE)</f>
        <v>#REF!</v>
      </c>
      <c r="M179" s="13" t="e">
        <f>VLOOKUP(A179,#REF!,2,FALSE)</f>
        <v>#REF!</v>
      </c>
      <c r="N179" s="13" t="e">
        <f t="shared" si="19"/>
        <v>#REF!</v>
      </c>
      <c r="O179" s="11" t="s">
        <v>15</v>
      </c>
      <c r="P179" s="12">
        <v>43739</v>
      </c>
      <c r="Q179" s="13">
        <v>5</v>
      </c>
      <c r="R179" s="15">
        <v>32890.550000000003</v>
      </c>
      <c r="S179" s="15">
        <v>4274.0389999999998</v>
      </c>
      <c r="T179" s="16">
        <v>0.38740000000000002</v>
      </c>
      <c r="U179" s="16">
        <v>0.40579999999999999</v>
      </c>
      <c r="V179" s="16">
        <v>0.72160000000000002</v>
      </c>
      <c r="W179" s="17">
        <v>149.149</v>
      </c>
      <c r="X179" s="17">
        <v>156.233</v>
      </c>
      <c r="Y179" s="17">
        <v>277.81599999999997</v>
      </c>
      <c r="Z179" s="10">
        <v>287.50722000000002</v>
      </c>
    </row>
    <row r="180" spans="1:26" s="2" customFormat="1" ht="13.15" customHeight="1" x14ac:dyDescent="0.2">
      <c r="A180" s="3" t="s">
        <v>217</v>
      </c>
      <c r="B180" s="3" t="s">
        <v>43</v>
      </c>
      <c r="C180" s="7">
        <v>6.5</v>
      </c>
      <c r="D180" s="6">
        <v>898873</v>
      </c>
      <c r="E180" s="6">
        <f>VLOOKUP(A180,'extrait DDF'!B:C,2,FALSE)</f>
        <v>3918109090</v>
      </c>
      <c r="F180" s="6">
        <v>3918109090</v>
      </c>
      <c r="G180" s="5">
        <v>5</v>
      </c>
      <c r="H180" s="5" t="str">
        <f t="shared" si="26"/>
        <v>CMAU12026073918109090</v>
      </c>
      <c r="I180" s="15">
        <f>VLOOKUP(H180,'extrait DDF'!A:O,15,FALSE)</f>
        <v>6.6</v>
      </c>
      <c r="J180" s="13" t="str">
        <f t="shared" si="17"/>
        <v>pas ok</v>
      </c>
      <c r="K180" s="24">
        <f t="shared" si="18"/>
        <v>-9.9999999999999645E-2</v>
      </c>
      <c r="L180" s="13" t="e">
        <f>VLOOKUP(A180,#REF!,2,FALSE)</f>
        <v>#REF!</v>
      </c>
      <c r="M180" s="13" t="e">
        <f>VLOOKUP(A180,#REF!,2,FALSE)</f>
        <v>#REF!</v>
      </c>
      <c r="N180" s="13" t="e">
        <f t="shared" si="19"/>
        <v>#REF!</v>
      </c>
      <c r="O180" s="3" t="s">
        <v>15</v>
      </c>
      <c r="P180" s="4">
        <v>43739</v>
      </c>
      <c r="Q180" s="5">
        <v>5</v>
      </c>
      <c r="R180" s="7">
        <v>124378.56</v>
      </c>
      <c r="S180" s="7">
        <v>16162.7832</v>
      </c>
      <c r="T180" s="8">
        <v>0.41439999999999999</v>
      </c>
      <c r="U180" s="8">
        <v>0.434</v>
      </c>
      <c r="V180" s="8">
        <v>0.76800000000000002</v>
      </c>
      <c r="W180" s="9">
        <v>566.89919999999995</v>
      </c>
      <c r="X180" s="9">
        <v>593.71199999999999</v>
      </c>
      <c r="Y180" s="9">
        <v>1050.624</v>
      </c>
      <c r="Z180" s="10">
        <v>1087.4293560000001</v>
      </c>
    </row>
    <row r="181" spans="1:26" s="2" customFormat="1" ht="13.15" customHeight="1" x14ac:dyDescent="0.2">
      <c r="A181" s="3" t="s">
        <v>218</v>
      </c>
      <c r="B181" s="3" t="s">
        <v>43</v>
      </c>
      <c r="C181" s="7">
        <v>6.5</v>
      </c>
      <c r="D181" s="6">
        <v>898880</v>
      </c>
      <c r="E181" s="6">
        <f>VLOOKUP(A181,'extrait DDF'!B:C,2,FALSE)</f>
        <v>3918109090</v>
      </c>
      <c r="F181" s="6">
        <v>3918109090</v>
      </c>
      <c r="G181" s="5">
        <v>5</v>
      </c>
      <c r="H181" s="5" t="str">
        <f t="shared" si="26"/>
        <v>CMAU16329803918109090</v>
      </c>
      <c r="I181" s="15">
        <f>VLOOKUP(H181,'extrait DDF'!A:O,15,FALSE)</f>
        <v>6.6</v>
      </c>
      <c r="J181" s="13" t="str">
        <f t="shared" si="17"/>
        <v>pas ok</v>
      </c>
      <c r="K181" s="24">
        <f t="shared" si="18"/>
        <v>-9.9999999999999645E-2</v>
      </c>
      <c r="L181" s="13" t="e">
        <f>VLOOKUP(A181,#REF!,2,FALSE)</f>
        <v>#REF!</v>
      </c>
      <c r="M181" s="13" t="e">
        <f>VLOOKUP(A181,#REF!,2,FALSE)</f>
        <v>#REF!</v>
      </c>
      <c r="N181" s="13" t="e">
        <f t="shared" si="19"/>
        <v>#REF!</v>
      </c>
      <c r="O181" s="3" t="s">
        <v>15</v>
      </c>
      <c r="P181" s="4">
        <v>43740</v>
      </c>
      <c r="Q181" s="5">
        <v>5</v>
      </c>
      <c r="R181" s="7">
        <v>167666.4</v>
      </c>
      <c r="S181" s="7">
        <v>21787.919999999998</v>
      </c>
      <c r="T181" s="8">
        <v>0.36159999999999998</v>
      </c>
      <c r="U181" s="8">
        <v>0.37880000000000003</v>
      </c>
      <c r="V181" s="8">
        <v>0.71530000000000005</v>
      </c>
      <c r="W181" s="9">
        <v>715.96799999999996</v>
      </c>
      <c r="X181" s="9">
        <v>750.024</v>
      </c>
      <c r="Y181" s="9">
        <v>1416.2940000000001</v>
      </c>
      <c r="Z181" s="10">
        <v>1462.75272</v>
      </c>
    </row>
    <row r="182" spans="1:26" s="2" customFormat="1" ht="13.15" customHeight="1" x14ac:dyDescent="0.2">
      <c r="A182" s="11" t="s">
        <v>219</v>
      </c>
      <c r="B182" s="11" t="s">
        <v>43</v>
      </c>
      <c r="C182" s="15">
        <v>6.5</v>
      </c>
      <c r="D182" s="14">
        <v>857114</v>
      </c>
      <c r="E182" s="6">
        <f>VLOOKUP(A182,'extrait DDF'!B:C,2,FALSE)</f>
        <v>3918109090</v>
      </c>
      <c r="F182" s="14">
        <v>3918109090</v>
      </c>
      <c r="G182" s="13">
        <v>5</v>
      </c>
      <c r="H182" s="5" t="str">
        <f t="shared" si="26"/>
        <v>CMAU16934763918109090</v>
      </c>
      <c r="I182" s="15">
        <f>VLOOKUP(H182,'extrait DDF'!A:O,15,FALSE)</f>
        <v>6.6</v>
      </c>
      <c r="J182" s="13" t="str">
        <f t="shared" si="17"/>
        <v>pas ok</v>
      </c>
      <c r="K182" s="24">
        <f t="shared" si="18"/>
        <v>-9.9999999999999645E-2</v>
      </c>
      <c r="L182" s="13" t="e">
        <f>VLOOKUP(A182,#REF!,2,FALSE)</f>
        <v>#REF!</v>
      </c>
      <c r="M182" s="13" t="e">
        <f>VLOOKUP(A182,#REF!,2,FALSE)</f>
        <v>#REF!</v>
      </c>
      <c r="N182" s="13" t="e">
        <f t="shared" si="19"/>
        <v>#REF!</v>
      </c>
      <c r="O182" s="11" t="s">
        <v>15</v>
      </c>
      <c r="P182" s="12">
        <v>43739</v>
      </c>
      <c r="Q182" s="13">
        <v>5</v>
      </c>
      <c r="R182" s="15">
        <v>96768</v>
      </c>
      <c r="S182" s="15">
        <v>12574.8</v>
      </c>
      <c r="T182" s="16">
        <v>0.41439999999999999</v>
      </c>
      <c r="U182" s="16">
        <v>0.434</v>
      </c>
      <c r="V182" s="16">
        <v>0.81089999999999995</v>
      </c>
      <c r="W182" s="17">
        <v>417.71519999999998</v>
      </c>
      <c r="X182" s="17">
        <v>437.47199999999998</v>
      </c>
      <c r="Y182" s="17">
        <v>817.38720000000001</v>
      </c>
      <c r="Z182" s="10">
        <v>844.51348799999994</v>
      </c>
    </row>
    <row r="183" spans="1:26" s="2" customFormat="1" ht="13.15" customHeight="1" x14ac:dyDescent="0.2">
      <c r="A183" s="3" t="s">
        <v>219</v>
      </c>
      <c r="B183" s="3" t="s">
        <v>43</v>
      </c>
      <c r="C183" s="7">
        <v>6.5</v>
      </c>
      <c r="D183" s="6">
        <v>898799</v>
      </c>
      <c r="E183" s="6">
        <f>VLOOKUP(A183,'extrait DDF'!B:C,2,FALSE)</f>
        <v>3918109090</v>
      </c>
      <c r="F183" s="6">
        <v>3918109090</v>
      </c>
      <c r="G183" s="5">
        <v>5</v>
      </c>
      <c r="H183" s="5" t="str">
        <f t="shared" si="26"/>
        <v>CMAU16934763918109090</v>
      </c>
      <c r="I183" s="15">
        <f>VLOOKUP(H183,'extrait DDF'!A:O,15,FALSE)</f>
        <v>6.6</v>
      </c>
      <c r="J183" s="13" t="str">
        <f t="shared" si="17"/>
        <v>pas ok</v>
      </c>
      <c r="K183" s="24">
        <f t="shared" si="18"/>
        <v>-9.9999999999999645E-2</v>
      </c>
      <c r="L183" s="13" t="e">
        <f>VLOOKUP(A183,#REF!,2,FALSE)</f>
        <v>#REF!</v>
      </c>
      <c r="M183" s="13" t="e">
        <f>VLOOKUP(A183,#REF!,2,FALSE)</f>
        <v>#REF!</v>
      </c>
      <c r="N183" s="13" t="e">
        <f t="shared" si="19"/>
        <v>#REF!</v>
      </c>
      <c r="O183" s="3" t="s">
        <v>15</v>
      </c>
      <c r="P183" s="4">
        <v>43739</v>
      </c>
      <c r="Q183" s="5">
        <v>5</v>
      </c>
      <c r="R183" s="7">
        <v>65781.100000000006</v>
      </c>
      <c r="S183" s="7">
        <v>8548.0779999999995</v>
      </c>
      <c r="T183" s="8">
        <v>0.38740000000000002</v>
      </c>
      <c r="U183" s="8">
        <v>0.40579999999999999</v>
      </c>
      <c r="V183" s="8">
        <v>0.72160000000000002</v>
      </c>
      <c r="W183" s="9">
        <v>298.298</v>
      </c>
      <c r="X183" s="9">
        <v>312.46600000000001</v>
      </c>
      <c r="Y183" s="9">
        <v>555.63199999999995</v>
      </c>
      <c r="Z183" s="10">
        <v>575.01444000000004</v>
      </c>
    </row>
    <row r="184" spans="1:26" s="2" customFormat="1" ht="13.15" customHeight="1" x14ac:dyDescent="0.2">
      <c r="A184" s="11" t="s">
        <v>220</v>
      </c>
      <c r="B184" s="11" t="s">
        <v>43</v>
      </c>
      <c r="C184" s="15">
        <v>6.5</v>
      </c>
      <c r="D184" s="14">
        <v>898880</v>
      </c>
      <c r="E184" s="6">
        <f>VLOOKUP(A184,'extrait DDF'!B:C,2,FALSE)</f>
        <v>3918109090</v>
      </c>
      <c r="F184" s="14">
        <v>3918109090</v>
      </c>
      <c r="G184" s="13">
        <v>5</v>
      </c>
      <c r="H184" s="5" t="str">
        <f t="shared" si="26"/>
        <v>CMAU19198823918109090</v>
      </c>
      <c r="I184" s="15">
        <f>VLOOKUP(H184,'extrait DDF'!A:O,15,FALSE)</f>
        <v>6.6</v>
      </c>
      <c r="J184" s="13" t="str">
        <f t="shared" si="17"/>
        <v>pas ok</v>
      </c>
      <c r="K184" s="24">
        <f t="shared" si="18"/>
        <v>-9.9999999999999645E-2</v>
      </c>
      <c r="L184" s="13" t="e">
        <f>VLOOKUP(A184,#REF!,2,FALSE)</f>
        <v>#REF!</v>
      </c>
      <c r="M184" s="13" t="e">
        <f>VLOOKUP(A184,#REF!,2,FALSE)</f>
        <v>#REF!</v>
      </c>
      <c r="N184" s="13" t="e">
        <f t="shared" si="19"/>
        <v>#REF!</v>
      </c>
      <c r="O184" s="11" t="s">
        <v>15</v>
      </c>
      <c r="P184" s="12">
        <v>43740</v>
      </c>
      <c r="Q184" s="13">
        <v>5</v>
      </c>
      <c r="R184" s="15">
        <v>167666.4</v>
      </c>
      <c r="S184" s="15">
        <v>21787.919999999998</v>
      </c>
      <c r="T184" s="16">
        <v>0.36159999999999998</v>
      </c>
      <c r="U184" s="16">
        <v>0.37880000000000003</v>
      </c>
      <c r="V184" s="16">
        <v>0.71530000000000005</v>
      </c>
      <c r="W184" s="17">
        <v>715.96799999999996</v>
      </c>
      <c r="X184" s="17">
        <v>750.024</v>
      </c>
      <c r="Y184" s="17">
        <v>1416.2940000000001</v>
      </c>
      <c r="Z184" s="10">
        <v>1462.75272</v>
      </c>
    </row>
    <row r="185" spans="1:26" s="2" customFormat="1" ht="13.15" customHeight="1" x14ac:dyDescent="0.2">
      <c r="A185" s="11" t="s">
        <v>222</v>
      </c>
      <c r="B185" s="11" t="s">
        <v>43</v>
      </c>
      <c r="C185" s="15">
        <v>6.5</v>
      </c>
      <c r="D185" s="14">
        <v>898820</v>
      </c>
      <c r="E185" s="6">
        <f>VLOOKUP(A185,'extrait DDF'!B:C,2,FALSE)</f>
        <v>3918109090</v>
      </c>
      <c r="F185" s="14">
        <v>3918109090</v>
      </c>
      <c r="G185" s="13">
        <v>5</v>
      </c>
      <c r="H185" s="5" t="str">
        <f t="shared" ref="H185:H191" si="27">CONCATENATE(A185,F185)</f>
        <v>CMAU20145223918109090</v>
      </c>
      <c r="I185" s="15">
        <f>VLOOKUP(H185,'extrait DDF'!A:O,15,FALSE)</f>
        <v>6.5</v>
      </c>
      <c r="J185" s="13" t="str">
        <f t="shared" si="17"/>
        <v>ok</v>
      </c>
      <c r="K185" s="24">
        <f t="shared" si="18"/>
        <v>0</v>
      </c>
      <c r="L185" s="13" t="e">
        <f>VLOOKUP(A185,#REF!,2,FALSE)</f>
        <v>#REF!</v>
      </c>
      <c r="M185" s="13" t="e">
        <f>VLOOKUP(A185,#REF!,2,FALSE)</f>
        <v>#REF!</v>
      </c>
      <c r="N185" s="13" t="e">
        <f t="shared" si="19"/>
        <v>#REF!</v>
      </c>
      <c r="O185" s="11" t="s">
        <v>15</v>
      </c>
      <c r="P185" s="12">
        <v>43739</v>
      </c>
      <c r="Q185" s="13">
        <v>5</v>
      </c>
      <c r="R185" s="15">
        <v>165888</v>
      </c>
      <c r="S185" s="15">
        <v>21556.799999999999</v>
      </c>
      <c r="T185" s="16">
        <v>0.41439999999999999</v>
      </c>
      <c r="U185" s="16">
        <v>0.434</v>
      </c>
      <c r="V185" s="16">
        <v>0.81089999999999995</v>
      </c>
      <c r="W185" s="17">
        <v>716.08320000000003</v>
      </c>
      <c r="X185" s="17">
        <v>749.952</v>
      </c>
      <c r="Y185" s="17">
        <v>1401.2352000000001</v>
      </c>
      <c r="Z185" s="10">
        <v>1447.737408</v>
      </c>
    </row>
    <row r="186" spans="1:26" s="2" customFormat="1" ht="13.15" customHeight="1" x14ac:dyDescent="0.2">
      <c r="A186" s="11" t="s">
        <v>223</v>
      </c>
      <c r="B186" s="11" t="s">
        <v>43</v>
      </c>
      <c r="C186" s="15">
        <v>6.5</v>
      </c>
      <c r="D186" s="14">
        <v>898904</v>
      </c>
      <c r="E186" s="6">
        <f>VLOOKUP(A186,'extrait DDF'!B:C,2,FALSE)</f>
        <v>3918109090</v>
      </c>
      <c r="F186" s="14">
        <v>3918109090</v>
      </c>
      <c r="G186" s="13">
        <v>5</v>
      </c>
      <c r="H186" s="5" t="str">
        <f t="shared" si="27"/>
        <v>CMAU21090843918109090</v>
      </c>
      <c r="I186" s="15">
        <f>VLOOKUP(H186,'extrait DDF'!A:O,15,FALSE)</f>
        <v>6.6</v>
      </c>
      <c r="J186" s="13" t="str">
        <f t="shared" si="17"/>
        <v>pas ok</v>
      </c>
      <c r="K186" s="24">
        <f t="shared" si="18"/>
        <v>-9.9999999999999645E-2</v>
      </c>
      <c r="L186" s="13" t="e">
        <f>VLOOKUP(A186,#REF!,2,FALSE)</f>
        <v>#REF!</v>
      </c>
      <c r="M186" s="13" t="e">
        <f>VLOOKUP(A186,#REF!,2,FALSE)</f>
        <v>#REF!</v>
      </c>
      <c r="N186" s="13" t="e">
        <f t="shared" si="19"/>
        <v>#REF!</v>
      </c>
      <c r="O186" s="11" t="s">
        <v>15</v>
      </c>
      <c r="P186" s="12">
        <v>43739</v>
      </c>
      <c r="Q186" s="13">
        <v>5</v>
      </c>
      <c r="R186" s="15">
        <v>167666.4</v>
      </c>
      <c r="S186" s="15">
        <v>21787.919999999998</v>
      </c>
      <c r="T186" s="16">
        <v>0.36159999999999998</v>
      </c>
      <c r="U186" s="16">
        <v>0.37880000000000003</v>
      </c>
      <c r="V186" s="16">
        <v>0.71530000000000005</v>
      </c>
      <c r="W186" s="17">
        <v>715.96799999999996</v>
      </c>
      <c r="X186" s="17">
        <v>750.024</v>
      </c>
      <c r="Y186" s="17">
        <v>1416.2940000000001</v>
      </c>
      <c r="Z186" s="10">
        <v>1462.75272</v>
      </c>
    </row>
    <row r="187" spans="1:26" s="2" customFormat="1" ht="13.15" customHeight="1" x14ac:dyDescent="0.2">
      <c r="A187" s="3" t="s">
        <v>224</v>
      </c>
      <c r="B187" s="3" t="s">
        <v>43</v>
      </c>
      <c r="C187" s="7">
        <v>6.5</v>
      </c>
      <c r="D187" s="6">
        <v>898820</v>
      </c>
      <c r="E187" s="6">
        <f>VLOOKUP(A187,'extrait DDF'!B:C,2,FALSE)</f>
        <v>3918109090</v>
      </c>
      <c r="F187" s="6">
        <v>3918109090</v>
      </c>
      <c r="G187" s="5">
        <v>5</v>
      </c>
      <c r="H187" s="5" t="str">
        <f t="shared" si="27"/>
        <v>CMAU21274523918109090</v>
      </c>
      <c r="I187" s="15">
        <f>VLOOKUP(H187,'extrait DDF'!A:O,15,FALSE)</f>
        <v>6.5</v>
      </c>
      <c r="J187" s="13" t="str">
        <f t="shared" si="17"/>
        <v>ok</v>
      </c>
      <c r="K187" s="24">
        <f t="shared" si="18"/>
        <v>0</v>
      </c>
      <c r="L187" s="13" t="e">
        <f>VLOOKUP(A187,#REF!,2,FALSE)</f>
        <v>#REF!</v>
      </c>
      <c r="M187" s="13" t="e">
        <f>VLOOKUP(A187,#REF!,2,FALSE)</f>
        <v>#REF!</v>
      </c>
      <c r="N187" s="13" t="e">
        <f t="shared" si="19"/>
        <v>#REF!</v>
      </c>
      <c r="O187" s="3" t="s">
        <v>15</v>
      </c>
      <c r="P187" s="4">
        <v>43740</v>
      </c>
      <c r="Q187" s="5">
        <v>5</v>
      </c>
      <c r="R187" s="7">
        <v>165888</v>
      </c>
      <c r="S187" s="7">
        <v>21556.799999999999</v>
      </c>
      <c r="T187" s="8">
        <v>0.41439999999999999</v>
      </c>
      <c r="U187" s="8">
        <v>0.434</v>
      </c>
      <c r="V187" s="8">
        <v>0.81089999999999995</v>
      </c>
      <c r="W187" s="9">
        <v>716.08320000000003</v>
      </c>
      <c r="X187" s="9">
        <v>749.952</v>
      </c>
      <c r="Y187" s="9">
        <v>1401.2352000000001</v>
      </c>
      <c r="Z187" s="10">
        <v>1447.737408</v>
      </c>
    </row>
    <row r="188" spans="1:26" s="2" customFormat="1" ht="13.15" customHeight="1" x14ac:dyDescent="0.2">
      <c r="A188" s="11" t="s">
        <v>225</v>
      </c>
      <c r="B188" s="11" t="s">
        <v>28</v>
      </c>
      <c r="C188" s="15">
        <v>7</v>
      </c>
      <c r="D188" s="14">
        <v>845244</v>
      </c>
      <c r="E188" s="6">
        <f>VLOOKUP(A188,'extrait DDF'!B:C,2,FALSE)</f>
        <v>6910900000</v>
      </c>
      <c r="F188" s="14">
        <v>6910900000</v>
      </c>
      <c r="G188" s="13">
        <v>7</v>
      </c>
      <c r="H188" s="5" t="str">
        <f t="shared" si="27"/>
        <v>CMAU42928836910900000</v>
      </c>
      <c r="I188" s="15">
        <f>VLOOKUP(H188,'extrait DDF'!A:O,15,FALSE)</f>
        <v>7.1</v>
      </c>
      <c r="J188" s="13" t="str">
        <f t="shared" si="17"/>
        <v>pas ok</v>
      </c>
      <c r="K188" s="24">
        <f t="shared" si="18"/>
        <v>-9.9999999999999645E-2</v>
      </c>
      <c r="L188" s="13" t="e">
        <f>VLOOKUP(A188,#REF!,2,FALSE)</f>
        <v>#REF!</v>
      </c>
      <c r="M188" s="13" t="e">
        <f>VLOOKUP(A188,#REF!,2,FALSE)</f>
        <v>#REF!</v>
      </c>
      <c r="N188" s="13" t="e">
        <f t="shared" si="19"/>
        <v>#REF!</v>
      </c>
      <c r="O188" s="11" t="s">
        <v>15</v>
      </c>
      <c r="P188" s="12">
        <v>43720</v>
      </c>
      <c r="Q188" s="13">
        <v>7</v>
      </c>
      <c r="R188" s="15">
        <v>1811.16</v>
      </c>
      <c r="S188" s="15">
        <v>1554.6384</v>
      </c>
      <c r="T188" s="16">
        <v>1.5098</v>
      </c>
      <c r="U188" s="16">
        <v>1.0533999999999999</v>
      </c>
      <c r="V188" s="16">
        <v>1.0076000000000001</v>
      </c>
      <c r="W188" s="17">
        <v>163.05840000000001</v>
      </c>
      <c r="X188" s="17">
        <v>113.7672</v>
      </c>
      <c r="Y188" s="17">
        <v>108.82080000000001</v>
      </c>
      <c r="Z188" s="10">
        <v>120.23877600000002</v>
      </c>
    </row>
    <row r="189" spans="1:26" s="2" customFormat="1" ht="13.15" customHeight="1" x14ac:dyDescent="0.2">
      <c r="A189" s="3" t="s">
        <v>225</v>
      </c>
      <c r="B189" s="3" t="s">
        <v>28</v>
      </c>
      <c r="C189" s="7">
        <v>7</v>
      </c>
      <c r="D189" s="6">
        <v>845254</v>
      </c>
      <c r="E189" s="6">
        <f>VLOOKUP(A189,'extrait DDF'!B:C,2,FALSE)</f>
        <v>6910900000</v>
      </c>
      <c r="F189" s="6">
        <v>6910900000</v>
      </c>
      <c r="G189" s="5">
        <v>7</v>
      </c>
      <c r="H189" s="5" t="str">
        <f t="shared" si="27"/>
        <v>CMAU42928836910900000</v>
      </c>
      <c r="I189" s="15">
        <f>VLOOKUP(H189,'extrait DDF'!A:O,15,FALSE)</f>
        <v>7.1</v>
      </c>
      <c r="J189" s="13" t="str">
        <f t="shared" si="17"/>
        <v>pas ok</v>
      </c>
      <c r="K189" s="24">
        <f t="shared" si="18"/>
        <v>-9.9999999999999645E-2</v>
      </c>
      <c r="L189" s="13" t="e">
        <f>VLOOKUP(A189,#REF!,2,FALSE)</f>
        <v>#REF!</v>
      </c>
      <c r="M189" s="13" t="e">
        <f>VLOOKUP(A189,#REF!,2,FALSE)</f>
        <v>#REF!</v>
      </c>
      <c r="N189" s="13" t="e">
        <f t="shared" si="19"/>
        <v>#REF!</v>
      </c>
      <c r="O189" s="3" t="s">
        <v>15</v>
      </c>
      <c r="P189" s="4">
        <v>43720</v>
      </c>
      <c r="Q189" s="5">
        <v>7</v>
      </c>
      <c r="R189" s="7">
        <v>13081.5</v>
      </c>
      <c r="S189" s="7">
        <v>11228.772000000001</v>
      </c>
      <c r="T189" s="8">
        <v>2.1078000000000001</v>
      </c>
      <c r="U189" s="8">
        <v>1.4705999999999999</v>
      </c>
      <c r="V189" s="8">
        <v>1.5411999999999999</v>
      </c>
      <c r="W189" s="9">
        <v>1074.9780000000001</v>
      </c>
      <c r="X189" s="9">
        <v>750.00599999999997</v>
      </c>
      <c r="Y189" s="9">
        <v>786.01199999999994</v>
      </c>
      <c r="Z189" s="10">
        <v>861.26250000000005</v>
      </c>
    </row>
    <row r="190" spans="1:26" s="2" customFormat="1" ht="13.15" customHeight="1" x14ac:dyDescent="0.2">
      <c r="A190" s="11" t="s">
        <v>230</v>
      </c>
      <c r="B190" s="11" t="s">
        <v>231</v>
      </c>
      <c r="C190" s="15">
        <v>1.7</v>
      </c>
      <c r="D190" s="14">
        <v>951266</v>
      </c>
      <c r="E190" s="6">
        <f>VLOOKUP(A190,'extrait DDF'!B:C,2,FALSE)</f>
        <v>8479820000</v>
      </c>
      <c r="F190" s="14">
        <v>8479820000</v>
      </c>
      <c r="G190" s="13">
        <v>9</v>
      </c>
      <c r="H190" s="5" t="str">
        <f t="shared" si="27"/>
        <v>CMAU46922628479820000</v>
      </c>
      <c r="I190" s="15">
        <f>VLOOKUP(H190,'extrait DDF'!A:O,15,FALSE)</f>
        <v>1.8</v>
      </c>
      <c r="J190" s="13" t="str">
        <f t="shared" ref="J190:J215" si="28">IF(C190=I190,"ok","pas ok")</f>
        <v>pas ok</v>
      </c>
      <c r="K190" s="24">
        <f t="shared" ref="K190:K216" si="29">C190-I190</f>
        <v>-0.10000000000000009</v>
      </c>
      <c r="L190" s="13" t="e">
        <f>VLOOKUP(A190,#REF!,2,FALSE)</f>
        <v>#REF!</v>
      </c>
      <c r="M190" s="13" t="e">
        <f>VLOOKUP(A190,#REF!,2,FALSE)</f>
        <v>#REF!</v>
      </c>
      <c r="N190" s="13" t="e">
        <f t="shared" ref="N190:N216" si="30">M190-L190</f>
        <v>#REF!</v>
      </c>
      <c r="O190" s="11" t="s">
        <v>15</v>
      </c>
      <c r="P190" s="12">
        <v>43728</v>
      </c>
      <c r="Q190" s="13">
        <v>9</v>
      </c>
      <c r="R190" s="15">
        <v>185535</v>
      </c>
      <c r="S190" s="15">
        <v>23624.22</v>
      </c>
      <c r="T190" s="16">
        <v>1.6785000000000001</v>
      </c>
      <c r="U190" s="16">
        <v>1.1537999999999999</v>
      </c>
      <c r="V190" s="16">
        <v>0.6694</v>
      </c>
      <c r="W190" s="17">
        <v>1007.1</v>
      </c>
      <c r="X190" s="17">
        <v>692.28</v>
      </c>
      <c r="Y190" s="17">
        <v>401.64</v>
      </c>
      <c r="Z190" s="10">
        <v>418.73244</v>
      </c>
    </row>
    <row r="191" spans="1:26" s="2" customFormat="1" ht="13.15" customHeight="1" x14ac:dyDescent="0.2">
      <c r="A191" s="11" t="s">
        <v>232</v>
      </c>
      <c r="B191" s="11" t="s">
        <v>35</v>
      </c>
      <c r="C191" s="15">
        <v>4.7</v>
      </c>
      <c r="D191" s="14">
        <v>841136</v>
      </c>
      <c r="E191" s="6">
        <f>VLOOKUP(A191,'extrait DDF'!B:C,2,FALSE)</f>
        <v>9405104090</v>
      </c>
      <c r="F191" s="14">
        <v>9405104090</v>
      </c>
      <c r="G191" s="13">
        <v>13</v>
      </c>
      <c r="H191" s="5" t="str">
        <f t="shared" si="27"/>
        <v>CMAU50051869405104090</v>
      </c>
      <c r="I191" s="15">
        <f>VLOOKUP(H191,'extrait DDF'!A:O,15,FALSE)</f>
        <v>4.6999999999999993</v>
      </c>
      <c r="J191" s="13" t="str">
        <f t="shared" si="28"/>
        <v>ok</v>
      </c>
      <c r="K191" s="24">
        <f t="shared" si="29"/>
        <v>0</v>
      </c>
      <c r="L191" s="13" t="e">
        <f>VLOOKUP(A191,#REF!,2,FALSE)</f>
        <v>#REF!</v>
      </c>
      <c r="M191" s="13" t="e">
        <f>VLOOKUP(A191,#REF!,2,FALSE)</f>
        <v>#REF!</v>
      </c>
      <c r="N191" s="13" t="e">
        <f t="shared" si="30"/>
        <v>#REF!</v>
      </c>
      <c r="O191" s="11" t="s">
        <v>15</v>
      </c>
      <c r="P191" s="12">
        <v>43746</v>
      </c>
      <c r="Q191" s="13">
        <v>13</v>
      </c>
      <c r="R191" s="15">
        <v>17000.8</v>
      </c>
      <c r="S191" s="15">
        <v>14948.38</v>
      </c>
      <c r="T191" s="16">
        <v>0.7359</v>
      </c>
      <c r="U191" s="16">
        <v>0.48080000000000001</v>
      </c>
      <c r="V191" s="16">
        <v>1.1116999999999999</v>
      </c>
      <c r="W191" s="17">
        <v>465.08879999999999</v>
      </c>
      <c r="X191" s="17">
        <v>303.86559999999997</v>
      </c>
      <c r="Y191" s="17">
        <v>702.59439999999995</v>
      </c>
      <c r="Z191" s="10">
        <v>724.43303359999993</v>
      </c>
    </row>
    <row r="192" spans="1:26" s="2" customFormat="1" ht="13.15" customHeight="1" x14ac:dyDescent="0.2">
      <c r="A192" s="3" t="s">
        <v>232</v>
      </c>
      <c r="B192" s="3" t="s">
        <v>35</v>
      </c>
      <c r="C192" s="7">
        <v>4.7</v>
      </c>
      <c r="D192" s="6">
        <v>841136</v>
      </c>
      <c r="E192" s="6">
        <f>VLOOKUP(A192,'extrait DDF'!B:C,2,FALSE)</f>
        <v>9405104090</v>
      </c>
      <c r="F192" s="6">
        <v>9405104090</v>
      </c>
      <c r="G192" s="5">
        <v>13</v>
      </c>
      <c r="H192" s="5" t="str">
        <f t="shared" ref="H192:H195" si="31">CONCATENATE(A192,F192)</f>
        <v>CMAU50051869405104090</v>
      </c>
      <c r="I192" s="15">
        <f>VLOOKUP(H192,'extrait DDF'!A:O,15,FALSE)</f>
        <v>4.6999999999999993</v>
      </c>
      <c r="J192" s="13" t="str">
        <f t="shared" si="28"/>
        <v>ok</v>
      </c>
      <c r="K192" s="24">
        <f t="shared" si="29"/>
        <v>0</v>
      </c>
      <c r="L192" s="13" t="e">
        <f>VLOOKUP(A192,#REF!,2,FALSE)</f>
        <v>#REF!</v>
      </c>
      <c r="M192" s="13" t="e">
        <f>VLOOKUP(A192,#REF!,2,FALSE)</f>
        <v>#REF!</v>
      </c>
      <c r="N192" s="13" t="e">
        <f t="shared" si="30"/>
        <v>#REF!</v>
      </c>
      <c r="O192" s="3" t="s">
        <v>15</v>
      </c>
      <c r="P192" s="4">
        <v>43746</v>
      </c>
      <c r="Q192" s="5">
        <v>13</v>
      </c>
      <c r="R192" s="7">
        <v>27438</v>
      </c>
      <c r="S192" s="7">
        <v>24125.55</v>
      </c>
      <c r="T192" s="8">
        <v>0.7359</v>
      </c>
      <c r="U192" s="8">
        <v>0.48080000000000001</v>
      </c>
      <c r="V192" s="8">
        <v>1.1116999999999999</v>
      </c>
      <c r="W192" s="9">
        <v>750.61800000000005</v>
      </c>
      <c r="X192" s="9">
        <v>490.416</v>
      </c>
      <c r="Y192" s="9">
        <v>1133.934</v>
      </c>
      <c r="Z192" s="10">
        <v>1169.1798960000001</v>
      </c>
    </row>
    <row r="193" spans="1:26" s="2" customFormat="1" ht="13.15" customHeight="1" x14ac:dyDescent="0.2">
      <c r="A193" s="3" t="s">
        <v>233</v>
      </c>
      <c r="B193" s="3" t="s">
        <v>34</v>
      </c>
      <c r="C193" s="7">
        <v>0</v>
      </c>
      <c r="D193" s="6">
        <v>857202</v>
      </c>
      <c r="E193" s="6">
        <f>VLOOKUP(A193,'extrait DDF'!B:C,2,FALSE)</f>
        <v>9019109000</v>
      </c>
      <c r="F193" s="6">
        <v>9019109000</v>
      </c>
      <c r="G193" s="5">
        <v>7</v>
      </c>
      <c r="H193" s="5" t="str">
        <f t="shared" si="31"/>
        <v>CMAU50908309019109000</v>
      </c>
      <c r="I193" s="15">
        <f>VLOOKUP(H193,'extrait DDF'!A:O,15,FALSE)</f>
        <v>0</v>
      </c>
      <c r="J193" s="13" t="str">
        <f t="shared" si="28"/>
        <v>ok</v>
      </c>
      <c r="K193" s="24">
        <f t="shared" si="29"/>
        <v>0</v>
      </c>
      <c r="L193" s="13" t="e">
        <f>VLOOKUP(A193,#REF!,2,FALSE)</f>
        <v>#REF!</v>
      </c>
      <c r="M193" s="13" t="e">
        <f>VLOOKUP(A193,#REF!,2,FALSE)</f>
        <v>#REF!</v>
      </c>
      <c r="N193" s="13" t="e">
        <f t="shared" si="30"/>
        <v>#REF!</v>
      </c>
      <c r="O193" s="3" t="s">
        <v>15</v>
      </c>
      <c r="P193" s="4">
        <v>43720</v>
      </c>
      <c r="Q193" s="5">
        <v>7</v>
      </c>
      <c r="R193" s="7">
        <v>249919.45</v>
      </c>
      <c r="S193" s="7">
        <v>32476.460500000001</v>
      </c>
      <c r="T193" s="8">
        <v>1.9132</v>
      </c>
      <c r="U193" s="8">
        <v>1.2521</v>
      </c>
      <c r="V193" s="8"/>
      <c r="W193" s="9">
        <v>1157.4860000000001</v>
      </c>
      <c r="X193" s="9">
        <v>757.52049999999997</v>
      </c>
      <c r="Y193" s="9"/>
      <c r="Z193" s="10">
        <v>0</v>
      </c>
    </row>
    <row r="194" spans="1:26" s="2" customFormat="1" ht="13.15" customHeight="1" x14ac:dyDescent="0.2">
      <c r="A194" s="11" t="s">
        <v>233</v>
      </c>
      <c r="B194" s="11" t="s">
        <v>34</v>
      </c>
      <c r="C194" s="15">
        <v>0</v>
      </c>
      <c r="D194" s="14">
        <v>857216</v>
      </c>
      <c r="E194" s="6">
        <f>VLOOKUP(A194,'extrait DDF'!B:C,2,FALSE)</f>
        <v>9019109000</v>
      </c>
      <c r="F194" s="14">
        <v>9019109000</v>
      </c>
      <c r="G194" s="13">
        <v>7</v>
      </c>
      <c r="H194" s="5" t="str">
        <f t="shared" si="31"/>
        <v>CMAU50908309019109000</v>
      </c>
      <c r="I194" s="15">
        <f>VLOOKUP(H194,'extrait DDF'!A:O,15,FALSE)</f>
        <v>0</v>
      </c>
      <c r="J194" s="13" t="str">
        <f t="shared" si="28"/>
        <v>ok</v>
      </c>
      <c r="K194" s="24">
        <f t="shared" si="29"/>
        <v>0</v>
      </c>
      <c r="L194" s="13" t="e">
        <f>VLOOKUP(A194,#REF!,2,FALSE)</f>
        <v>#REF!</v>
      </c>
      <c r="M194" s="13" t="e">
        <f>VLOOKUP(A194,#REF!,2,FALSE)</f>
        <v>#REF!</v>
      </c>
      <c r="N194" s="13" t="e">
        <f t="shared" si="30"/>
        <v>#REF!</v>
      </c>
      <c r="O194" s="11" t="s">
        <v>15</v>
      </c>
      <c r="P194" s="12">
        <v>43720</v>
      </c>
      <c r="Q194" s="13">
        <v>7</v>
      </c>
      <c r="R194" s="15">
        <v>19078.150000000001</v>
      </c>
      <c r="S194" s="15">
        <v>2479.1619999999998</v>
      </c>
      <c r="T194" s="16">
        <v>1.9132</v>
      </c>
      <c r="U194" s="16">
        <v>1.2521</v>
      </c>
      <c r="V194" s="16"/>
      <c r="W194" s="17">
        <v>66.962000000000003</v>
      </c>
      <c r="X194" s="17">
        <v>43.823500000000003</v>
      </c>
      <c r="Y194" s="17"/>
      <c r="Z194" s="10">
        <v>0</v>
      </c>
    </row>
    <row r="195" spans="1:26" s="2" customFormat="1" ht="13.15" customHeight="1" x14ac:dyDescent="0.2">
      <c r="A195" s="3" t="s">
        <v>235</v>
      </c>
      <c r="B195" s="3" t="s">
        <v>35</v>
      </c>
      <c r="C195" s="7">
        <v>4.7</v>
      </c>
      <c r="D195" s="6">
        <v>841136</v>
      </c>
      <c r="E195" s="6">
        <f>VLOOKUP(A195,'extrait DDF'!B:C,2,FALSE)</f>
        <v>9405104090</v>
      </c>
      <c r="F195" s="6">
        <v>9405104090</v>
      </c>
      <c r="G195" s="5">
        <v>13</v>
      </c>
      <c r="H195" s="5" t="str">
        <f t="shared" si="31"/>
        <v>CMAU52064899405104090</v>
      </c>
      <c r="I195" s="15">
        <f>VLOOKUP(H195,'extrait DDF'!A:O,15,FALSE)</f>
        <v>4.6999999999999993</v>
      </c>
      <c r="J195" s="13" t="str">
        <f t="shared" si="28"/>
        <v>ok</v>
      </c>
      <c r="K195" s="24">
        <f t="shared" si="29"/>
        <v>0</v>
      </c>
      <c r="L195" s="13" t="e">
        <f>VLOOKUP(A195,#REF!,2,FALSE)</f>
        <v>#REF!</v>
      </c>
      <c r="M195" s="13" t="e">
        <f>VLOOKUP(A195,#REF!,2,FALSE)</f>
        <v>#REF!</v>
      </c>
      <c r="N195" s="13" t="e">
        <f t="shared" si="30"/>
        <v>#REF!</v>
      </c>
      <c r="O195" s="3" t="s">
        <v>15</v>
      </c>
      <c r="P195" s="4">
        <v>43749</v>
      </c>
      <c r="Q195" s="5">
        <v>13</v>
      </c>
      <c r="R195" s="7">
        <v>44438.8</v>
      </c>
      <c r="S195" s="7">
        <v>39073.93</v>
      </c>
      <c r="T195" s="8">
        <v>0.7359</v>
      </c>
      <c r="U195" s="8">
        <v>0.48080000000000001</v>
      </c>
      <c r="V195" s="8">
        <v>1.1116999999999999</v>
      </c>
      <c r="W195" s="9">
        <v>1215.7067999999999</v>
      </c>
      <c r="X195" s="9">
        <v>794.28160000000003</v>
      </c>
      <c r="Y195" s="9">
        <v>1836.5283999999999</v>
      </c>
      <c r="Z195" s="10">
        <v>1893.6129296000001</v>
      </c>
    </row>
    <row r="196" spans="1:26" s="2" customFormat="1" ht="13.15" customHeight="1" x14ac:dyDescent="0.2">
      <c r="A196" s="3" t="s">
        <v>242</v>
      </c>
      <c r="B196" s="3" t="s">
        <v>35</v>
      </c>
      <c r="C196" s="7">
        <v>4.7</v>
      </c>
      <c r="D196" s="6">
        <v>841136</v>
      </c>
      <c r="E196" s="6">
        <f>VLOOKUP(A196,'extrait DDF'!B:C,2,FALSE)</f>
        <v>9405104090</v>
      </c>
      <c r="F196" s="6">
        <v>9405104090</v>
      </c>
      <c r="G196" s="5">
        <v>13</v>
      </c>
      <c r="H196" s="5" t="str">
        <f t="shared" ref="H196:H221" si="32">CONCATENATE(A196,F196)</f>
        <v>CMAU73516609405104090</v>
      </c>
      <c r="I196" s="15">
        <f>VLOOKUP(H196,'extrait DDF'!A:O,15,FALSE)</f>
        <v>4.6999999999999993</v>
      </c>
      <c r="J196" s="13" t="str">
        <f t="shared" si="28"/>
        <v>ok</v>
      </c>
      <c r="K196" s="24">
        <f t="shared" si="29"/>
        <v>0</v>
      </c>
      <c r="L196" s="13" t="e">
        <f>VLOOKUP(A196,#REF!,2,FALSE)</f>
        <v>#REF!</v>
      </c>
      <c r="M196" s="13" t="e">
        <f>VLOOKUP(A196,#REF!,2,FALSE)</f>
        <v>#REF!</v>
      </c>
      <c r="N196" s="13" t="e">
        <f t="shared" si="30"/>
        <v>#REF!</v>
      </c>
      <c r="O196" s="3" t="s">
        <v>15</v>
      </c>
      <c r="P196" s="4">
        <v>43749</v>
      </c>
      <c r="Q196" s="5">
        <v>13</v>
      </c>
      <c r="R196" s="7">
        <v>44438.8</v>
      </c>
      <c r="S196" s="7">
        <v>39073.93</v>
      </c>
      <c r="T196" s="8">
        <v>0.7359</v>
      </c>
      <c r="U196" s="8">
        <v>0.48080000000000001</v>
      </c>
      <c r="V196" s="8">
        <v>1.1116999999999999</v>
      </c>
      <c r="W196" s="9">
        <v>1215.7067999999999</v>
      </c>
      <c r="X196" s="9">
        <v>794.28160000000003</v>
      </c>
      <c r="Y196" s="9">
        <v>1836.5283999999999</v>
      </c>
      <c r="Z196" s="10">
        <v>1893.6129296000001</v>
      </c>
    </row>
    <row r="197" spans="1:26" s="2" customFormat="1" ht="13.15" customHeight="1" x14ac:dyDescent="0.2">
      <c r="A197" s="3" t="s">
        <v>244</v>
      </c>
      <c r="B197" s="3" t="s">
        <v>183</v>
      </c>
      <c r="C197" s="7">
        <v>5</v>
      </c>
      <c r="D197" s="6">
        <v>846041</v>
      </c>
      <c r="E197" s="6">
        <f>VLOOKUP(A197,'extrait DDF'!B:C,2,FALSE)</f>
        <v>6307909899</v>
      </c>
      <c r="F197" s="6">
        <v>6307909899</v>
      </c>
      <c r="G197" s="5">
        <v>14</v>
      </c>
      <c r="H197" s="5" t="str">
        <f t="shared" si="32"/>
        <v>CMAU77935806307909899</v>
      </c>
      <c r="I197" s="15">
        <f>VLOOKUP(H197,'extrait DDF'!A:O,15,FALSE)</f>
        <v>5</v>
      </c>
      <c r="J197" s="13" t="str">
        <f t="shared" si="28"/>
        <v>ok</v>
      </c>
      <c r="K197" s="24">
        <f t="shared" si="29"/>
        <v>0</v>
      </c>
      <c r="L197" s="13" t="e">
        <f>VLOOKUP(A197,#REF!,2,FALSE)</f>
        <v>#REF!</v>
      </c>
      <c r="M197" s="13" t="e">
        <f>VLOOKUP(A197,#REF!,2,FALSE)</f>
        <v>#REF!</v>
      </c>
      <c r="N197" s="13" t="e">
        <f t="shared" si="30"/>
        <v>#REF!</v>
      </c>
      <c r="O197" s="3" t="s">
        <v>15</v>
      </c>
      <c r="P197" s="4">
        <v>43741</v>
      </c>
      <c r="Q197" s="5">
        <v>14</v>
      </c>
      <c r="R197" s="7">
        <v>5788.8</v>
      </c>
      <c r="S197" s="7">
        <v>4968.8639999999996</v>
      </c>
      <c r="T197" s="8">
        <v>5.21E-2</v>
      </c>
      <c r="U197" s="8">
        <v>2.9899999999999999E-2</v>
      </c>
      <c r="V197" s="8">
        <v>5.7500000000000002E-2</v>
      </c>
      <c r="W197" s="9">
        <v>225.072</v>
      </c>
      <c r="X197" s="9">
        <v>129.16800000000001</v>
      </c>
      <c r="Y197" s="9">
        <v>248.4</v>
      </c>
      <c r="Z197" s="10">
        <v>259.6968</v>
      </c>
    </row>
    <row r="198" spans="1:26" s="2" customFormat="1" ht="13.15" customHeight="1" x14ac:dyDescent="0.2">
      <c r="A198" s="11" t="s">
        <v>244</v>
      </c>
      <c r="B198" s="11" t="s">
        <v>183</v>
      </c>
      <c r="C198" s="15">
        <v>5</v>
      </c>
      <c r="D198" s="14">
        <v>846042</v>
      </c>
      <c r="E198" s="6">
        <f>VLOOKUP(A198,'extrait DDF'!B:C,2,FALSE)</f>
        <v>6307909899</v>
      </c>
      <c r="F198" s="14">
        <v>6307909899</v>
      </c>
      <c r="G198" s="13">
        <v>14</v>
      </c>
      <c r="H198" s="5" t="str">
        <f t="shared" si="32"/>
        <v>CMAU77935806307909899</v>
      </c>
      <c r="I198" s="15">
        <f>VLOOKUP(H198,'extrait DDF'!A:O,15,FALSE)</f>
        <v>5</v>
      </c>
      <c r="J198" s="13" t="str">
        <f t="shared" si="28"/>
        <v>ok</v>
      </c>
      <c r="K198" s="24">
        <f t="shared" si="29"/>
        <v>0</v>
      </c>
      <c r="L198" s="13" t="e">
        <f>VLOOKUP(A198,#REF!,2,FALSE)</f>
        <v>#REF!</v>
      </c>
      <c r="M198" s="13" t="e">
        <f>VLOOKUP(A198,#REF!,2,FALSE)</f>
        <v>#REF!</v>
      </c>
      <c r="N198" s="13" t="e">
        <f t="shared" si="30"/>
        <v>#REF!</v>
      </c>
      <c r="O198" s="11" t="s">
        <v>15</v>
      </c>
      <c r="P198" s="12">
        <v>43741</v>
      </c>
      <c r="Q198" s="13">
        <v>14</v>
      </c>
      <c r="R198" s="15">
        <v>768</v>
      </c>
      <c r="S198" s="15">
        <v>659.2</v>
      </c>
      <c r="T198" s="16">
        <v>3.2800000000000003E-2</v>
      </c>
      <c r="U198" s="16">
        <v>1.8800000000000001E-2</v>
      </c>
      <c r="V198" s="16">
        <v>4.1200000000000001E-2</v>
      </c>
      <c r="W198" s="17">
        <v>26.24</v>
      </c>
      <c r="X198" s="17">
        <v>15.04</v>
      </c>
      <c r="Y198" s="17">
        <v>32.96</v>
      </c>
      <c r="Z198" s="10">
        <v>34.272000000000006</v>
      </c>
    </row>
    <row r="199" spans="1:26" s="2" customFormat="1" ht="13.15" customHeight="1" x14ac:dyDescent="0.2">
      <c r="A199" s="3" t="s">
        <v>244</v>
      </c>
      <c r="B199" s="3" t="s">
        <v>183</v>
      </c>
      <c r="C199" s="7">
        <v>5</v>
      </c>
      <c r="D199" s="6">
        <v>846043</v>
      </c>
      <c r="E199" s="6">
        <f>VLOOKUP(A199,'extrait DDF'!B:C,2,FALSE)</f>
        <v>6307909899</v>
      </c>
      <c r="F199" s="6">
        <v>6307909899</v>
      </c>
      <c r="G199" s="5">
        <v>14</v>
      </c>
      <c r="H199" s="5" t="str">
        <f t="shared" si="32"/>
        <v>CMAU77935806307909899</v>
      </c>
      <c r="I199" s="15">
        <f>VLOOKUP(H199,'extrait DDF'!A:O,15,FALSE)</f>
        <v>5</v>
      </c>
      <c r="J199" s="13" t="str">
        <f t="shared" si="28"/>
        <v>ok</v>
      </c>
      <c r="K199" s="24">
        <f t="shared" si="29"/>
        <v>0</v>
      </c>
      <c r="L199" s="13" t="e">
        <f>VLOOKUP(A199,#REF!,2,FALSE)</f>
        <v>#REF!</v>
      </c>
      <c r="M199" s="13" t="e">
        <f>VLOOKUP(A199,#REF!,2,FALSE)</f>
        <v>#REF!</v>
      </c>
      <c r="N199" s="13" t="e">
        <f t="shared" si="30"/>
        <v>#REF!</v>
      </c>
      <c r="O199" s="3" t="s">
        <v>15</v>
      </c>
      <c r="P199" s="4">
        <v>43741</v>
      </c>
      <c r="Q199" s="5">
        <v>14</v>
      </c>
      <c r="R199" s="7">
        <v>524.16</v>
      </c>
      <c r="S199" s="7">
        <v>449.904</v>
      </c>
      <c r="T199" s="8">
        <v>2.24E-2</v>
      </c>
      <c r="U199" s="8">
        <v>1.29E-2</v>
      </c>
      <c r="V199" s="8">
        <v>3.3500000000000002E-2</v>
      </c>
      <c r="W199" s="9">
        <v>15.0528</v>
      </c>
      <c r="X199" s="9">
        <v>8.6687999999999992</v>
      </c>
      <c r="Y199" s="9">
        <v>22.512</v>
      </c>
      <c r="Z199" s="10">
        <v>23.24784</v>
      </c>
    </row>
    <row r="200" spans="1:26" s="2" customFormat="1" ht="13.15" customHeight="1" x14ac:dyDescent="0.2">
      <c r="A200" s="11" t="s">
        <v>244</v>
      </c>
      <c r="B200" s="11" t="s">
        <v>183</v>
      </c>
      <c r="C200" s="15">
        <v>5</v>
      </c>
      <c r="D200" s="14">
        <v>846044</v>
      </c>
      <c r="E200" s="6">
        <f>VLOOKUP(A200,'extrait DDF'!B:C,2,FALSE)</f>
        <v>6307909899</v>
      </c>
      <c r="F200" s="14">
        <v>6307909899</v>
      </c>
      <c r="G200" s="13">
        <v>14</v>
      </c>
      <c r="H200" s="5" t="str">
        <f t="shared" si="32"/>
        <v>CMAU77935806307909899</v>
      </c>
      <c r="I200" s="15">
        <f>VLOOKUP(H200,'extrait DDF'!A:O,15,FALSE)</f>
        <v>5</v>
      </c>
      <c r="J200" s="13" t="str">
        <f t="shared" si="28"/>
        <v>ok</v>
      </c>
      <c r="K200" s="24">
        <f t="shared" si="29"/>
        <v>0</v>
      </c>
      <c r="L200" s="13" t="e">
        <f>VLOOKUP(A200,#REF!,2,FALSE)</f>
        <v>#REF!</v>
      </c>
      <c r="M200" s="13" t="e">
        <f>VLOOKUP(A200,#REF!,2,FALSE)</f>
        <v>#REF!</v>
      </c>
      <c r="N200" s="13" t="e">
        <f t="shared" si="30"/>
        <v>#REF!</v>
      </c>
      <c r="O200" s="11" t="s">
        <v>15</v>
      </c>
      <c r="P200" s="12">
        <v>43741</v>
      </c>
      <c r="Q200" s="13">
        <v>14</v>
      </c>
      <c r="R200" s="15">
        <v>5016.96</v>
      </c>
      <c r="S200" s="15">
        <v>4306.3487999999998</v>
      </c>
      <c r="T200" s="16">
        <v>5.21E-2</v>
      </c>
      <c r="U200" s="16">
        <v>2.9899999999999999E-2</v>
      </c>
      <c r="V200" s="16">
        <v>5.7500000000000002E-2</v>
      </c>
      <c r="W200" s="17">
        <v>195.0624</v>
      </c>
      <c r="X200" s="17">
        <v>111.9456</v>
      </c>
      <c r="Y200" s="17">
        <v>215.28</v>
      </c>
      <c r="Z200" s="10">
        <v>225.07055999999997</v>
      </c>
    </row>
    <row r="201" spans="1:26" s="2" customFormat="1" ht="13.15" customHeight="1" x14ac:dyDescent="0.2">
      <c r="A201" s="3" t="s">
        <v>244</v>
      </c>
      <c r="B201" s="3" t="s">
        <v>183</v>
      </c>
      <c r="C201" s="7">
        <v>5</v>
      </c>
      <c r="D201" s="6">
        <v>846045</v>
      </c>
      <c r="E201" s="6">
        <f>VLOOKUP(A201,'extrait DDF'!B:C,2,FALSE)</f>
        <v>6307909899</v>
      </c>
      <c r="F201" s="6">
        <v>6307909899</v>
      </c>
      <c r="G201" s="5">
        <v>14</v>
      </c>
      <c r="H201" s="5" t="str">
        <f t="shared" si="32"/>
        <v>CMAU77935806307909899</v>
      </c>
      <c r="I201" s="15">
        <f>VLOOKUP(H201,'extrait DDF'!A:O,15,FALSE)</f>
        <v>5</v>
      </c>
      <c r="J201" s="13" t="str">
        <f t="shared" si="28"/>
        <v>ok</v>
      </c>
      <c r="K201" s="24">
        <f t="shared" si="29"/>
        <v>0</v>
      </c>
      <c r="L201" s="13" t="e">
        <f>VLOOKUP(A201,#REF!,2,FALSE)</f>
        <v>#REF!</v>
      </c>
      <c r="M201" s="13" t="e">
        <f>VLOOKUP(A201,#REF!,2,FALSE)</f>
        <v>#REF!</v>
      </c>
      <c r="N201" s="13" t="e">
        <f t="shared" si="30"/>
        <v>#REF!</v>
      </c>
      <c r="O201" s="3" t="s">
        <v>15</v>
      </c>
      <c r="P201" s="4">
        <v>43741</v>
      </c>
      <c r="Q201" s="5">
        <v>14</v>
      </c>
      <c r="R201" s="7">
        <v>2227.1999999999998</v>
      </c>
      <c r="S201" s="7">
        <v>1911.68</v>
      </c>
      <c r="T201" s="8">
        <v>3.2800000000000003E-2</v>
      </c>
      <c r="U201" s="8">
        <v>1.8800000000000001E-2</v>
      </c>
      <c r="V201" s="8">
        <v>4.1200000000000001E-2</v>
      </c>
      <c r="W201" s="9">
        <v>76.096000000000004</v>
      </c>
      <c r="X201" s="9">
        <v>43.616</v>
      </c>
      <c r="Y201" s="9">
        <v>95.584000000000003</v>
      </c>
      <c r="Z201" s="10">
        <v>99.388800000000003</v>
      </c>
    </row>
    <row r="202" spans="1:26" s="2" customFormat="1" ht="13.15" customHeight="1" x14ac:dyDescent="0.2">
      <c r="A202" s="11" t="s">
        <v>244</v>
      </c>
      <c r="B202" s="11" t="s">
        <v>183</v>
      </c>
      <c r="C202" s="15">
        <v>5</v>
      </c>
      <c r="D202" s="14">
        <v>846046</v>
      </c>
      <c r="E202" s="6">
        <f>VLOOKUP(A202,'extrait DDF'!B:C,2,FALSE)</f>
        <v>6307909899</v>
      </c>
      <c r="F202" s="14">
        <v>6307909899</v>
      </c>
      <c r="G202" s="13">
        <v>14</v>
      </c>
      <c r="H202" s="5" t="str">
        <f t="shared" si="32"/>
        <v>CMAU77935806307909899</v>
      </c>
      <c r="I202" s="15">
        <f>VLOOKUP(H202,'extrait DDF'!A:O,15,FALSE)</f>
        <v>5</v>
      </c>
      <c r="J202" s="13" t="str">
        <f t="shared" si="28"/>
        <v>ok</v>
      </c>
      <c r="K202" s="24">
        <f t="shared" si="29"/>
        <v>0</v>
      </c>
      <c r="L202" s="13" t="e">
        <f>VLOOKUP(A202,#REF!,2,FALSE)</f>
        <v>#REF!</v>
      </c>
      <c r="M202" s="13" t="e">
        <f>VLOOKUP(A202,#REF!,2,FALSE)</f>
        <v>#REF!</v>
      </c>
      <c r="N202" s="13" t="e">
        <f t="shared" si="30"/>
        <v>#REF!</v>
      </c>
      <c r="O202" s="11" t="s">
        <v>15</v>
      </c>
      <c r="P202" s="12">
        <v>43741</v>
      </c>
      <c r="Q202" s="13">
        <v>14</v>
      </c>
      <c r="R202" s="15">
        <v>2396.16</v>
      </c>
      <c r="S202" s="15">
        <v>2056.7040000000002</v>
      </c>
      <c r="T202" s="16">
        <v>2.24E-2</v>
      </c>
      <c r="U202" s="16">
        <v>1.29E-2</v>
      </c>
      <c r="V202" s="16">
        <v>3.3500000000000002E-2</v>
      </c>
      <c r="W202" s="17">
        <v>68.812799999999996</v>
      </c>
      <c r="X202" s="17">
        <v>39.628799999999998</v>
      </c>
      <c r="Y202" s="17">
        <v>102.91200000000001</v>
      </c>
      <c r="Z202" s="10">
        <v>106.27584000000003</v>
      </c>
    </row>
    <row r="203" spans="1:26" s="2" customFormat="1" ht="13.15" customHeight="1" x14ac:dyDescent="0.2">
      <c r="A203" s="3" t="s">
        <v>244</v>
      </c>
      <c r="B203" s="3" t="s">
        <v>183</v>
      </c>
      <c r="C203" s="7">
        <v>5</v>
      </c>
      <c r="D203" s="6">
        <v>846047</v>
      </c>
      <c r="E203" s="6">
        <f>VLOOKUP(A203,'extrait DDF'!B:C,2,FALSE)</f>
        <v>6307909899</v>
      </c>
      <c r="F203" s="6">
        <v>6307909899</v>
      </c>
      <c r="G203" s="5">
        <v>14</v>
      </c>
      <c r="H203" s="5" t="str">
        <f t="shared" si="32"/>
        <v>CMAU77935806307909899</v>
      </c>
      <c r="I203" s="15">
        <f>VLOOKUP(H203,'extrait DDF'!A:O,15,FALSE)</f>
        <v>5</v>
      </c>
      <c r="J203" s="13" t="str">
        <f t="shared" si="28"/>
        <v>ok</v>
      </c>
      <c r="K203" s="24">
        <f t="shared" si="29"/>
        <v>0</v>
      </c>
      <c r="L203" s="13" t="e">
        <f>VLOOKUP(A203,#REF!,2,FALSE)</f>
        <v>#REF!</v>
      </c>
      <c r="M203" s="13" t="e">
        <f>VLOOKUP(A203,#REF!,2,FALSE)</f>
        <v>#REF!</v>
      </c>
      <c r="N203" s="13" t="e">
        <f t="shared" si="30"/>
        <v>#REF!</v>
      </c>
      <c r="O203" s="3" t="s">
        <v>15</v>
      </c>
      <c r="P203" s="4">
        <v>43741</v>
      </c>
      <c r="Q203" s="5">
        <v>14</v>
      </c>
      <c r="R203" s="7">
        <v>1422.72</v>
      </c>
      <c r="S203" s="7">
        <v>1221.1679999999999</v>
      </c>
      <c r="T203" s="8">
        <v>2.24E-2</v>
      </c>
      <c r="U203" s="8">
        <v>1.29E-2</v>
      </c>
      <c r="V203" s="8">
        <v>3.3500000000000002E-2</v>
      </c>
      <c r="W203" s="9">
        <v>40.857599999999998</v>
      </c>
      <c r="X203" s="9">
        <v>23.529599999999999</v>
      </c>
      <c r="Y203" s="9">
        <v>61.103999999999999</v>
      </c>
      <c r="Z203" s="10">
        <v>63.101279999999996</v>
      </c>
    </row>
    <row r="204" spans="1:26" s="2" customFormat="1" ht="13.15" customHeight="1" x14ac:dyDescent="0.2">
      <c r="A204" s="11" t="s">
        <v>244</v>
      </c>
      <c r="B204" s="11" t="s">
        <v>183</v>
      </c>
      <c r="C204" s="15">
        <v>5</v>
      </c>
      <c r="D204" s="14">
        <v>846048</v>
      </c>
      <c r="E204" s="6">
        <f>VLOOKUP(A204,'extrait DDF'!B:C,2,FALSE)</f>
        <v>6307909899</v>
      </c>
      <c r="F204" s="14">
        <v>6307909899</v>
      </c>
      <c r="G204" s="13">
        <v>14</v>
      </c>
      <c r="H204" s="5" t="str">
        <f t="shared" si="32"/>
        <v>CMAU77935806307909899</v>
      </c>
      <c r="I204" s="15">
        <f>VLOOKUP(H204,'extrait DDF'!A:O,15,FALSE)</f>
        <v>5</v>
      </c>
      <c r="J204" s="13" t="str">
        <f t="shared" si="28"/>
        <v>ok</v>
      </c>
      <c r="K204" s="24">
        <f t="shared" si="29"/>
        <v>0</v>
      </c>
      <c r="L204" s="13" t="e">
        <f>VLOOKUP(A204,#REF!,2,FALSE)</f>
        <v>#REF!</v>
      </c>
      <c r="M204" s="13" t="e">
        <f>VLOOKUP(A204,#REF!,2,FALSE)</f>
        <v>#REF!</v>
      </c>
      <c r="N204" s="13" t="e">
        <f t="shared" si="30"/>
        <v>#REF!</v>
      </c>
      <c r="O204" s="11" t="s">
        <v>15</v>
      </c>
      <c r="P204" s="12">
        <v>43741</v>
      </c>
      <c r="Q204" s="13">
        <v>14</v>
      </c>
      <c r="R204" s="15">
        <v>7932.8</v>
      </c>
      <c r="S204" s="15">
        <v>6809.1840000000002</v>
      </c>
      <c r="T204" s="16">
        <v>5.21E-2</v>
      </c>
      <c r="U204" s="16">
        <v>2.9899999999999999E-2</v>
      </c>
      <c r="V204" s="16">
        <v>5.7500000000000002E-2</v>
      </c>
      <c r="W204" s="17">
        <v>308.43200000000002</v>
      </c>
      <c r="X204" s="17">
        <v>177.00800000000001</v>
      </c>
      <c r="Y204" s="17">
        <v>340.4</v>
      </c>
      <c r="Z204" s="10">
        <v>355.88080000000002</v>
      </c>
    </row>
    <row r="205" spans="1:26" s="2" customFormat="1" ht="13.15" customHeight="1" x14ac:dyDescent="0.2">
      <c r="A205" s="3" t="s">
        <v>244</v>
      </c>
      <c r="B205" s="3" t="s">
        <v>183</v>
      </c>
      <c r="C205" s="7">
        <v>5</v>
      </c>
      <c r="D205" s="6">
        <v>846050</v>
      </c>
      <c r="E205" s="6">
        <f>VLOOKUP(A205,'extrait DDF'!B:C,2,FALSE)</f>
        <v>6307909899</v>
      </c>
      <c r="F205" s="6">
        <v>6307909899</v>
      </c>
      <c r="G205" s="5">
        <v>14</v>
      </c>
      <c r="H205" s="5" t="str">
        <f t="shared" si="32"/>
        <v>CMAU77935806307909899</v>
      </c>
      <c r="I205" s="15">
        <f>VLOOKUP(H205,'extrait DDF'!A:O,15,FALSE)</f>
        <v>5</v>
      </c>
      <c r="J205" s="13" t="str">
        <f t="shared" si="28"/>
        <v>ok</v>
      </c>
      <c r="K205" s="24">
        <f t="shared" si="29"/>
        <v>0</v>
      </c>
      <c r="L205" s="13" t="e">
        <f>VLOOKUP(A205,#REF!,2,FALSE)</f>
        <v>#REF!</v>
      </c>
      <c r="M205" s="13" t="e">
        <f>VLOOKUP(A205,#REF!,2,FALSE)</f>
        <v>#REF!</v>
      </c>
      <c r="N205" s="13" t="e">
        <f t="shared" si="30"/>
        <v>#REF!</v>
      </c>
      <c r="O205" s="3" t="s">
        <v>15</v>
      </c>
      <c r="P205" s="4">
        <v>43741</v>
      </c>
      <c r="Q205" s="5">
        <v>14</v>
      </c>
      <c r="R205" s="7">
        <v>1651.2</v>
      </c>
      <c r="S205" s="7">
        <v>1417.28</v>
      </c>
      <c r="T205" s="8">
        <v>3.2800000000000003E-2</v>
      </c>
      <c r="U205" s="8">
        <v>1.8800000000000001E-2</v>
      </c>
      <c r="V205" s="8">
        <v>4.1200000000000001E-2</v>
      </c>
      <c r="W205" s="9">
        <v>56.415999999999997</v>
      </c>
      <c r="X205" s="9">
        <v>32.335999999999999</v>
      </c>
      <c r="Y205" s="9">
        <v>70.864000000000004</v>
      </c>
      <c r="Z205" s="10">
        <v>73.684799999999996</v>
      </c>
    </row>
    <row r="206" spans="1:26" s="2" customFormat="1" ht="13.15" customHeight="1" x14ac:dyDescent="0.2">
      <c r="A206" s="11" t="s">
        <v>244</v>
      </c>
      <c r="B206" s="11" t="s">
        <v>183</v>
      </c>
      <c r="C206" s="15">
        <v>5</v>
      </c>
      <c r="D206" s="14">
        <v>846053</v>
      </c>
      <c r="E206" s="6">
        <f>VLOOKUP(A206,'extrait DDF'!B:C,2,FALSE)</f>
        <v>6307909899</v>
      </c>
      <c r="F206" s="14">
        <v>6307909899</v>
      </c>
      <c r="G206" s="13">
        <v>14</v>
      </c>
      <c r="H206" s="5" t="str">
        <f t="shared" si="32"/>
        <v>CMAU77935806307909899</v>
      </c>
      <c r="I206" s="15">
        <f>VLOOKUP(H206,'extrait DDF'!A:O,15,FALSE)</f>
        <v>5</v>
      </c>
      <c r="J206" s="13" t="str">
        <f t="shared" si="28"/>
        <v>ok</v>
      </c>
      <c r="K206" s="24">
        <f t="shared" si="29"/>
        <v>0</v>
      </c>
      <c r="L206" s="13" t="e">
        <f>VLOOKUP(A206,#REF!,2,FALSE)</f>
        <v>#REF!</v>
      </c>
      <c r="M206" s="13" t="e">
        <f>VLOOKUP(A206,#REF!,2,FALSE)</f>
        <v>#REF!</v>
      </c>
      <c r="N206" s="13" t="e">
        <f t="shared" si="30"/>
        <v>#REF!</v>
      </c>
      <c r="O206" s="11" t="s">
        <v>15</v>
      </c>
      <c r="P206" s="12">
        <v>43741</v>
      </c>
      <c r="Q206" s="13">
        <v>14</v>
      </c>
      <c r="R206" s="15">
        <v>5231.3599999999997</v>
      </c>
      <c r="S206" s="15">
        <v>4490.3807999999999</v>
      </c>
      <c r="T206" s="16">
        <v>5.21E-2</v>
      </c>
      <c r="U206" s="16">
        <v>2.9899999999999999E-2</v>
      </c>
      <c r="V206" s="16">
        <v>5.7500000000000002E-2</v>
      </c>
      <c r="W206" s="17">
        <v>203.39840000000001</v>
      </c>
      <c r="X206" s="17">
        <v>116.7296</v>
      </c>
      <c r="Y206" s="17">
        <v>224.48</v>
      </c>
      <c r="Z206" s="10">
        <v>234.68896000000001</v>
      </c>
    </row>
    <row r="207" spans="1:26" s="2" customFormat="1" ht="13.15" customHeight="1" x14ac:dyDescent="0.2">
      <c r="A207" s="3" t="s">
        <v>244</v>
      </c>
      <c r="B207" s="3" t="s">
        <v>183</v>
      </c>
      <c r="C207" s="7">
        <v>5</v>
      </c>
      <c r="D207" s="6">
        <v>846061</v>
      </c>
      <c r="E207" s="6">
        <f>VLOOKUP(A207,'extrait DDF'!B:C,2,FALSE)</f>
        <v>6307909899</v>
      </c>
      <c r="F207" s="6">
        <v>6307909899</v>
      </c>
      <c r="G207" s="5">
        <v>14</v>
      </c>
      <c r="H207" s="5" t="str">
        <f t="shared" si="32"/>
        <v>CMAU77935806307909899</v>
      </c>
      <c r="I207" s="15">
        <f>VLOOKUP(H207,'extrait DDF'!A:O,15,FALSE)</f>
        <v>5</v>
      </c>
      <c r="J207" s="13" t="str">
        <f t="shared" si="28"/>
        <v>ok</v>
      </c>
      <c r="K207" s="24">
        <f t="shared" si="29"/>
        <v>0</v>
      </c>
      <c r="L207" s="13" t="e">
        <f>VLOOKUP(A207,#REF!,2,FALSE)</f>
        <v>#REF!</v>
      </c>
      <c r="M207" s="13" t="e">
        <f>VLOOKUP(A207,#REF!,2,FALSE)</f>
        <v>#REF!</v>
      </c>
      <c r="N207" s="13" t="e">
        <f t="shared" si="30"/>
        <v>#REF!</v>
      </c>
      <c r="O207" s="3" t="s">
        <v>15</v>
      </c>
      <c r="P207" s="4">
        <v>43741</v>
      </c>
      <c r="Q207" s="5">
        <v>14</v>
      </c>
      <c r="R207" s="7">
        <v>2272.64</v>
      </c>
      <c r="S207" s="7">
        <v>1950.7392</v>
      </c>
      <c r="T207" s="8">
        <v>5.21E-2</v>
      </c>
      <c r="U207" s="8">
        <v>2.9899999999999999E-2</v>
      </c>
      <c r="V207" s="8">
        <v>5.7500000000000002E-2</v>
      </c>
      <c r="W207" s="9">
        <v>88.361599999999996</v>
      </c>
      <c r="X207" s="9">
        <v>50.7104</v>
      </c>
      <c r="Y207" s="9">
        <v>97.52</v>
      </c>
      <c r="Z207" s="10">
        <v>101.95504</v>
      </c>
    </row>
    <row r="208" spans="1:26" s="2" customFormat="1" ht="13.15" customHeight="1" x14ac:dyDescent="0.2">
      <c r="A208" s="11" t="s">
        <v>244</v>
      </c>
      <c r="B208" s="11" t="s">
        <v>183</v>
      </c>
      <c r="C208" s="15">
        <v>5</v>
      </c>
      <c r="D208" s="14">
        <v>846062</v>
      </c>
      <c r="E208" s="6">
        <f>VLOOKUP(A208,'extrait DDF'!B:C,2,FALSE)</f>
        <v>6307909899</v>
      </c>
      <c r="F208" s="14">
        <v>6307909899</v>
      </c>
      <c r="G208" s="13">
        <v>14</v>
      </c>
      <c r="H208" s="5" t="str">
        <f t="shared" si="32"/>
        <v>CMAU77935806307909899</v>
      </c>
      <c r="I208" s="15">
        <f>VLOOKUP(H208,'extrait DDF'!A:O,15,FALSE)</f>
        <v>5</v>
      </c>
      <c r="J208" s="13" t="str">
        <f t="shared" si="28"/>
        <v>ok</v>
      </c>
      <c r="K208" s="24">
        <f t="shared" si="29"/>
        <v>0</v>
      </c>
      <c r="L208" s="13" t="e">
        <f>VLOOKUP(A208,#REF!,2,FALSE)</f>
        <v>#REF!</v>
      </c>
      <c r="M208" s="13" t="e">
        <f>VLOOKUP(A208,#REF!,2,FALSE)</f>
        <v>#REF!</v>
      </c>
      <c r="N208" s="13" t="e">
        <f t="shared" si="30"/>
        <v>#REF!</v>
      </c>
      <c r="O208" s="11" t="s">
        <v>15</v>
      </c>
      <c r="P208" s="12">
        <v>43741</v>
      </c>
      <c r="Q208" s="13">
        <v>14</v>
      </c>
      <c r="R208" s="15">
        <v>3110.4</v>
      </c>
      <c r="S208" s="15">
        <v>2669.76</v>
      </c>
      <c r="T208" s="16">
        <v>3.2800000000000003E-2</v>
      </c>
      <c r="U208" s="16">
        <v>1.8800000000000001E-2</v>
      </c>
      <c r="V208" s="16">
        <v>4.1200000000000001E-2</v>
      </c>
      <c r="W208" s="17">
        <v>106.27200000000001</v>
      </c>
      <c r="X208" s="17">
        <v>60.911999999999999</v>
      </c>
      <c r="Y208" s="17">
        <v>133.488</v>
      </c>
      <c r="Z208" s="10">
        <v>138.80160000000001</v>
      </c>
    </row>
    <row r="209" spans="1:26" s="2" customFormat="1" ht="13.15" customHeight="1" x14ac:dyDescent="0.2">
      <c r="A209" s="3" t="s">
        <v>244</v>
      </c>
      <c r="B209" s="3" t="s">
        <v>183</v>
      </c>
      <c r="C209" s="7">
        <v>5</v>
      </c>
      <c r="D209" s="6">
        <v>846063</v>
      </c>
      <c r="E209" s="6">
        <f>VLOOKUP(A209,'extrait DDF'!B:C,2,FALSE)</f>
        <v>6307909899</v>
      </c>
      <c r="F209" s="6">
        <v>6307909899</v>
      </c>
      <c r="G209" s="5">
        <v>14</v>
      </c>
      <c r="H209" s="5" t="str">
        <f t="shared" si="32"/>
        <v>CMAU77935806307909899</v>
      </c>
      <c r="I209" s="15">
        <f>VLOOKUP(H209,'extrait DDF'!A:O,15,FALSE)</f>
        <v>5</v>
      </c>
      <c r="J209" s="13" t="str">
        <f t="shared" si="28"/>
        <v>ok</v>
      </c>
      <c r="K209" s="24">
        <f t="shared" si="29"/>
        <v>0</v>
      </c>
      <c r="L209" s="13" t="e">
        <f>VLOOKUP(A209,#REF!,2,FALSE)</f>
        <v>#REF!</v>
      </c>
      <c r="M209" s="13" t="e">
        <f>VLOOKUP(A209,#REF!,2,FALSE)</f>
        <v>#REF!</v>
      </c>
      <c r="N209" s="13" t="e">
        <f t="shared" si="30"/>
        <v>#REF!</v>
      </c>
      <c r="O209" s="3" t="s">
        <v>15</v>
      </c>
      <c r="P209" s="4">
        <v>43741</v>
      </c>
      <c r="Q209" s="5">
        <v>14</v>
      </c>
      <c r="R209" s="7">
        <v>2920.32</v>
      </c>
      <c r="S209" s="7">
        <v>2506.6080000000002</v>
      </c>
      <c r="T209" s="8">
        <v>2.24E-2</v>
      </c>
      <c r="U209" s="8">
        <v>1.29E-2</v>
      </c>
      <c r="V209" s="8">
        <v>3.3500000000000002E-2</v>
      </c>
      <c r="W209" s="9">
        <v>83.865600000000001</v>
      </c>
      <c r="X209" s="9">
        <v>48.297600000000003</v>
      </c>
      <c r="Y209" s="9">
        <v>125.42400000000001</v>
      </c>
      <c r="Z209" s="10">
        <v>129.52368000000001</v>
      </c>
    </row>
    <row r="210" spans="1:26" s="2" customFormat="1" ht="13.15" customHeight="1" x14ac:dyDescent="0.2">
      <c r="A210" s="11" t="s">
        <v>245</v>
      </c>
      <c r="B210" s="11" t="s">
        <v>189</v>
      </c>
      <c r="C210" s="15">
        <v>2.7</v>
      </c>
      <c r="D210" s="14">
        <v>937486</v>
      </c>
      <c r="E210" s="6">
        <f>VLOOKUP(A210,'extrait DDF'!B:C,2,FALSE)</f>
        <v>8302415000</v>
      </c>
      <c r="F210" s="14">
        <v>8302415000</v>
      </c>
      <c r="G210" s="13">
        <v>12</v>
      </c>
      <c r="H210" s="5" t="str">
        <f t="shared" si="32"/>
        <v>CMAU78194328302415000</v>
      </c>
      <c r="I210" s="15">
        <f>VLOOKUP(H210,'extrait DDF'!A:O,15,FALSE)</f>
        <v>2.7</v>
      </c>
      <c r="J210" s="13" t="str">
        <f t="shared" si="28"/>
        <v>ok</v>
      </c>
      <c r="K210" s="24">
        <f t="shared" si="29"/>
        <v>0</v>
      </c>
      <c r="L210" s="13" t="e">
        <f>VLOOKUP(A210,#REF!,2,FALSE)</f>
        <v>#REF!</v>
      </c>
      <c r="M210" s="13" t="e">
        <f>VLOOKUP(A210,#REF!,2,FALSE)</f>
        <v>#REF!</v>
      </c>
      <c r="N210" s="13" t="e">
        <f t="shared" si="30"/>
        <v>#REF!</v>
      </c>
      <c r="O210" s="11" t="s">
        <v>15</v>
      </c>
      <c r="P210" s="12">
        <v>43713</v>
      </c>
      <c r="Q210" s="13">
        <v>12</v>
      </c>
      <c r="R210" s="15">
        <v>148.32</v>
      </c>
      <c r="S210" s="15">
        <v>127.3104</v>
      </c>
      <c r="T210" s="16">
        <v>4.1399999999999999E-2</v>
      </c>
      <c r="U210" s="16">
        <v>2.8199999999999999E-2</v>
      </c>
      <c r="V210" s="16">
        <v>4.7699999999999999E-2</v>
      </c>
      <c r="W210" s="17">
        <v>2.9807999999999999</v>
      </c>
      <c r="X210" s="17">
        <v>2.0304000000000002</v>
      </c>
      <c r="Y210" s="17">
        <v>3.4344000000000001</v>
      </c>
      <c r="Z210" s="10">
        <v>3.5178624000000003</v>
      </c>
    </row>
    <row r="211" spans="1:26" s="2" customFormat="1" ht="13.15" customHeight="1" x14ac:dyDescent="0.2">
      <c r="A211" s="3" t="s">
        <v>245</v>
      </c>
      <c r="B211" s="3" t="s">
        <v>189</v>
      </c>
      <c r="C211" s="7">
        <v>2.7</v>
      </c>
      <c r="D211" s="6">
        <v>937548</v>
      </c>
      <c r="E211" s="6">
        <f>VLOOKUP(A211,'extrait DDF'!B:C,2,FALSE)</f>
        <v>8302415000</v>
      </c>
      <c r="F211" s="6">
        <v>8302415000</v>
      </c>
      <c r="G211" s="5">
        <v>12</v>
      </c>
      <c r="H211" s="5" t="str">
        <f t="shared" si="32"/>
        <v>CMAU78194328302415000</v>
      </c>
      <c r="I211" s="15">
        <f>VLOOKUP(H211,'extrait DDF'!A:O,15,FALSE)</f>
        <v>2.7</v>
      </c>
      <c r="J211" s="13" t="str">
        <f t="shared" si="28"/>
        <v>ok</v>
      </c>
      <c r="K211" s="24">
        <f t="shared" si="29"/>
        <v>0</v>
      </c>
      <c r="L211" s="13" t="e">
        <f>VLOOKUP(A211,#REF!,2,FALSE)</f>
        <v>#REF!</v>
      </c>
      <c r="M211" s="13" t="e">
        <f>VLOOKUP(A211,#REF!,2,FALSE)</f>
        <v>#REF!</v>
      </c>
      <c r="N211" s="13" t="e">
        <f t="shared" si="30"/>
        <v>#REF!</v>
      </c>
      <c r="O211" s="3" t="s">
        <v>15</v>
      </c>
      <c r="P211" s="4">
        <v>43713</v>
      </c>
      <c r="Q211" s="5">
        <v>12</v>
      </c>
      <c r="R211" s="7">
        <v>550.79999999999995</v>
      </c>
      <c r="S211" s="7">
        <v>472.7808</v>
      </c>
      <c r="T211" s="8">
        <v>2.3400000000000001E-2</v>
      </c>
      <c r="U211" s="8">
        <v>1.6E-2</v>
      </c>
      <c r="V211" s="8">
        <v>5.91E-2</v>
      </c>
      <c r="W211" s="9">
        <v>5.0544000000000002</v>
      </c>
      <c r="X211" s="9">
        <v>3.456</v>
      </c>
      <c r="Y211" s="9">
        <v>12.765599999999999</v>
      </c>
      <c r="Z211" s="10">
        <v>12.901550400000001</v>
      </c>
    </row>
    <row r="212" spans="1:26" s="2" customFormat="1" ht="13.15" customHeight="1" x14ac:dyDescent="0.2">
      <c r="A212" s="11" t="s">
        <v>245</v>
      </c>
      <c r="B212" s="11" t="s">
        <v>189</v>
      </c>
      <c r="C212" s="15">
        <v>2.7</v>
      </c>
      <c r="D212" s="14">
        <v>946196</v>
      </c>
      <c r="E212" s="6">
        <f>VLOOKUP(A212,'extrait DDF'!B:C,2,FALSE)</f>
        <v>8302415000</v>
      </c>
      <c r="F212" s="14">
        <v>8302415000</v>
      </c>
      <c r="G212" s="13">
        <v>12</v>
      </c>
      <c r="H212" s="5" t="str">
        <f t="shared" si="32"/>
        <v>CMAU78194328302415000</v>
      </c>
      <c r="I212" s="15">
        <f>VLOOKUP(H212,'extrait DDF'!A:O,15,FALSE)</f>
        <v>2.7</v>
      </c>
      <c r="J212" s="13" t="str">
        <f t="shared" si="28"/>
        <v>ok</v>
      </c>
      <c r="K212" s="24">
        <f t="shared" si="29"/>
        <v>0</v>
      </c>
      <c r="L212" s="13" t="e">
        <f>VLOOKUP(A212,#REF!,2,FALSE)</f>
        <v>#REF!</v>
      </c>
      <c r="M212" s="13" t="e">
        <f>VLOOKUP(A212,#REF!,2,FALSE)</f>
        <v>#REF!</v>
      </c>
      <c r="N212" s="13" t="e">
        <f t="shared" si="30"/>
        <v>#REF!</v>
      </c>
      <c r="O212" s="11" t="s">
        <v>15</v>
      </c>
      <c r="P212" s="12">
        <v>43713</v>
      </c>
      <c r="Q212" s="13">
        <v>12</v>
      </c>
      <c r="R212" s="15">
        <v>1300.8</v>
      </c>
      <c r="S212" s="15">
        <v>1116.576</v>
      </c>
      <c r="T212" s="16">
        <v>8.6499999999999994E-2</v>
      </c>
      <c r="U212" s="16">
        <v>5.8999999999999997E-2</v>
      </c>
      <c r="V212" s="16">
        <v>0.12559999999999999</v>
      </c>
      <c r="W212" s="17">
        <v>20.76</v>
      </c>
      <c r="X212" s="17">
        <v>14.16</v>
      </c>
      <c r="Y212" s="17">
        <v>30.143999999999998</v>
      </c>
      <c r="Z212" s="10">
        <v>30.708072000000001</v>
      </c>
    </row>
    <row r="213" spans="1:26" s="2" customFormat="1" ht="13.15" customHeight="1" x14ac:dyDescent="0.2">
      <c r="A213" s="3" t="s">
        <v>245</v>
      </c>
      <c r="B213" s="3" t="s">
        <v>189</v>
      </c>
      <c r="C213" s="7">
        <v>2.7</v>
      </c>
      <c r="D213" s="6">
        <v>946198</v>
      </c>
      <c r="E213" s="6">
        <f>VLOOKUP(A213,'extrait DDF'!B:C,2,FALSE)</f>
        <v>8302415000</v>
      </c>
      <c r="F213" s="6">
        <v>8302415000</v>
      </c>
      <c r="G213" s="5">
        <v>12</v>
      </c>
      <c r="H213" s="5" t="str">
        <f t="shared" si="32"/>
        <v>CMAU78194328302415000</v>
      </c>
      <c r="I213" s="15">
        <f>VLOOKUP(H213,'extrait DDF'!A:O,15,FALSE)</f>
        <v>2.7</v>
      </c>
      <c r="J213" s="13" t="str">
        <f t="shared" si="28"/>
        <v>ok</v>
      </c>
      <c r="K213" s="24">
        <f t="shared" si="29"/>
        <v>0</v>
      </c>
      <c r="L213" s="13" t="e">
        <f>VLOOKUP(A213,#REF!,2,FALSE)</f>
        <v>#REF!</v>
      </c>
      <c r="M213" s="13" t="e">
        <f>VLOOKUP(A213,#REF!,2,FALSE)</f>
        <v>#REF!</v>
      </c>
      <c r="N213" s="13" t="e">
        <f t="shared" si="30"/>
        <v>#REF!</v>
      </c>
      <c r="O213" s="3" t="s">
        <v>15</v>
      </c>
      <c r="P213" s="4">
        <v>43713</v>
      </c>
      <c r="Q213" s="5">
        <v>12</v>
      </c>
      <c r="R213" s="7">
        <v>1157.1199999999999</v>
      </c>
      <c r="S213" s="7">
        <v>993.22879999999998</v>
      </c>
      <c r="T213" s="8">
        <v>7.2599999999999998E-2</v>
      </c>
      <c r="U213" s="8">
        <v>4.9599999999999998E-2</v>
      </c>
      <c r="V213" s="8">
        <v>0.1048</v>
      </c>
      <c r="W213" s="9">
        <v>18.585599999999999</v>
      </c>
      <c r="X213" s="9">
        <v>12.6976</v>
      </c>
      <c r="Y213" s="9">
        <v>26.828800000000001</v>
      </c>
      <c r="Z213" s="10">
        <v>27.318988800000003</v>
      </c>
    </row>
    <row r="214" spans="1:26" s="2" customFormat="1" ht="13.15" customHeight="1" x14ac:dyDescent="0.2">
      <c r="A214" s="11" t="s">
        <v>245</v>
      </c>
      <c r="B214" s="11" t="s">
        <v>189</v>
      </c>
      <c r="C214" s="15">
        <v>2.7</v>
      </c>
      <c r="D214" s="14">
        <v>968599</v>
      </c>
      <c r="E214" s="6">
        <f>VLOOKUP(A214,'extrait DDF'!B:C,2,FALSE)</f>
        <v>8302415000</v>
      </c>
      <c r="F214" s="14">
        <v>8302415000</v>
      </c>
      <c r="G214" s="13">
        <v>12</v>
      </c>
      <c r="H214" s="5" t="str">
        <f t="shared" si="32"/>
        <v>CMAU78194328302415000</v>
      </c>
      <c r="I214" s="15">
        <f>VLOOKUP(H214,'extrait DDF'!A:O,15,FALSE)</f>
        <v>2.7</v>
      </c>
      <c r="J214" s="13" t="str">
        <f t="shared" si="28"/>
        <v>ok</v>
      </c>
      <c r="K214" s="24">
        <f t="shared" si="29"/>
        <v>0</v>
      </c>
      <c r="L214" s="13" t="e">
        <f>VLOOKUP(A214,#REF!,2,FALSE)</f>
        <v>#REF!</v>
      </c>
      <c r="M214" s="13" t="e">
        <f>VLOOKUP(A214,#REF!,2,FALSE)</f>
        <v>#REF!</v>
      </c>
      <c r="N214" s="13" t="e">
        <f t="shared" si="30"/>
        <v>#REF!</v>
      </c>
      <c r="O214" s="11" t="s">
        <v>15</v>
      </c>
      <c r="P214" s="12">
        <v>43713</v>
      </c>
      <c r="Q214" s="13">
        <v>12</v>
      </c>
      <c r="R214" s="15">
        <v>950.4</v>
      </c>
      <c r="S214" s="15">
        <v>815.78880000000004</v>
      </c>
      <c r="T214" s="16">
        <v>2.58E-2</v>
      </c>
      <c r="U214" s="16">
        <v>1.7600000000000001E-2</v>
      </c>
      <c r="V214" s="16">
        <v>3.8199999999999998E-2</v>
      </c>
      <c r="W214" s="17">
        <v>14.860799999999999</v>
      </c>
      <c r="X214" s="17">
        <v>10.137600000000001</v>
      </c>
      <c r="Y214" s="17">
        <v>22.0032</v>
      </c>
      <c r="Z214" s="10">
        <v>22.427539200000005</v>
      </c>
    </row>
    <row r="215" spans="1:26" s="2" customFormat="1" ht="13.15" customHeight="1" x14ac:dyDescent="0.2">
      <c r="A215" s="3" t="s">
        <v>245</v>
      </c>
      <c r="B215" s="3" t="s">
        <v>189</v>
      </c>
      <c r="C215" s="7">
        <v>2.7</v>
      </c>
      <c r="D215" s="6">
        <v>969271</v>
      </c>
      <c r="E215" s="6">
        <f>VLOOKUP(A215,'extrait DDF'!B:C,2,FALSE)</f>
        <v>8302415000</v>
      </c>
      <c r="F215" s="6">
        <v>8302415000</v>
      </c>
      <c r="G215" s="5">
        <v>12</v>
      </c>
      <c r="H215" s="5" t="str">
        <f t="shared" si="32"/>
        <v>CMAU78194328302415000</v>
      </c>
      <c r="I215" s="15">
        <f>VLOOKUP(H215,'extrait DDF'!A:O,15,FALSE)</f>
        <v>2.7</v>
      </c>
      <c r="J215" s="13" t="str">
        <f t="shared" si="28"/>
        <v>ok</v>
      </c>
      <c r="K215" s="24">
        <f t="shared" si="29"/>
        <v>0</v>
      </c>
      <c r="L215" s="13" t="e">
        <f>VLOOKUP(A215,#REF!,2,FALSE)</f>
        <v>#REF!</v>
      </c>
      <c r="M215" s="13" t="e">
        <f>VLOOKUP(A215,#REF!,2,FALSE)</f>
        <v>#REF!</v>
      </c>
      <c r="N215" s="13" t="e">
        <f t="shared" si="30"/>
        <v>#REF!</v>
      </c>
      <c r="O215" s="3" t="s">
        <v>15</v>
      </c>
      <c r="P215" s="4">
        <v>43713</v>
      </c>
      <c r="Q215" s="5">
        <v>12</v>
      </c>
      <c r="R215" s="7">
        <v>453.12</v>
      </c>
      <c r="S215" s="7">
        <v>388.95359999999999</v>
      </c>
      <c r="T215" s="8">
        <v>2.3599999999999999E-2</v>
      </c>
      <c r="U215" s="8">
        <v>1.61E-2</v>
      </c>
      <c r="V215" s="8">
        <v>2.7300000000000001E-2</v>
      </c>
      <c r="W215" s="9">
        <v>9.0624000000000002</v>
      </c>
      <c r="X215" s="9">
        <v>6.1824000000000003</v>
      </c>
      <c r="Y215" s="9">
        <v>10.4832</v>
      </c>
      <c r="Z215" s="10">
        <v>10.746432000000002</v>
      </c>
    </row>
    <row r="216" spans="1:26" s="2" customFormat="1" ht="13.15" customHeight="1" x14ac:dyDescent="0.2">
      <c r="A216" s="11" t="s">
        <v>245</v>
      </c>
      <c r="B216" s="11" t="s">
        <v>189</v>
      </c>
      <c r="C216" s="15">
        <v>2.7</v>
      </c>
      <c r="D216" s="14">
        <v>969328</v>
      </c>
      <c r="E216" s="6">
        <f>VLOOKUP(A216,'extrait DDF'!B:C,2,FALSE)</f>
        <v>8302415000</v>
      </c>
      <c r="F216" s="14">
        <v>8302415000</v>
      </c>
      <c r="G216" s="13">
        <v>12</v>
      </c>
      <c r="H216" s="5" t="str">
        <f t="shared" si="32"/>
        <v>CMAU78194328302415000</v>
      </c>
      <c r="I216" s="15">
        <f>VLOOKUP(H216,'extrait DDF'!A:O,15,FALSE)</f>
        <v>2.7</v>
      </c>
      <c r="J216" s="13" t="str">
        <f t="shared" ref="J216:J241" si="33">IF(C216=I216,"ok","pas ok")</f>
        <v>ok</v>
      </c>
      <c r="K216" s="24">
        <f t="shared" si="29"/>
        <v>0</v>
      </c>
      <c r="L216" s="13" t="e">
        <f>VLOOKUP(A216,#REF!,2,FALSE)</f>
        <v>#REF!</v>
      </c>
      <c r="M216" s="13" t="e">
        <f>VLOOKUP(A216,#REF!,2,FALSE)</f>
        <v>#REF!</v>
      </c>
      <c r="N216" s="13" t="e">
        <f t="shared" si="30"/>
        <v>#REF!</v>
      </c>
      <c r="O216" s="11" t="s">
        <v>15</v>
      </c>
      <c r="P216" s="12">
        <v>43713</v>
      </c>
      <c r="Q216" s="13">
        <v>12</v>
      </c>
      <c r="R216" s="15">
        <v>322.56</v>
      </c>
      <c r="S216" s="15">
        <v>276.86399999999998</v>
      </c>
      <c r="T216" s="16">
        <v>1.03E-2</v>
      </c>
      <c r="U216" s="16">
        <v>7.0000000000000001E-3</v>
      </c>
      <c r="V216" s="16">
        <v>1.95E-2</v>
      </c>
      <c r="W216" s="17">
        <v>3.9552</v>
      </c>
      <c r="X216" s="17">
        <v>2.6880000000000002</v>
      </c>
      <c r="Y216" s="17">
        <v>7.4880000000000004</v>
      </c>
      <c r="Z216" s="10">
        <v>7.5821183999999997</v>
      </c>
    </row>
    <row r="217" spans="1:26" s="2" customFormat="1" ht="13.15" customHeight="1" x14ac:dyDescent="0.2">
      <c r="A217" s="3" t="s">
        <v>245</v>
      </c>
      <c r="B217" s="3" t="s">
        <v>189</v>
      </c>
      <c r="C217" s="7">
        <v>2.7</v>
      </c>
      <c r="D217" s="6">
        <v>969329</v>
      </c>
      <c r="E217" s="6">
        <f>VLOOKUP(A217,'extrait DDF'!B:C,2,FALSE)</f>
        <v>8302415000</v>
      </c>
      <c r="F217" s="6">
        <v>8302415000</v>
      </c>
      <c r="G217" s="5">
        <v>12</v>
      </c>
      <c r="H217" s="5" t="str">
        <f t="shared" si="32"/>
        <v>CMAU78194328302415000</v>
      </c>
      <c r="I217" s="15">
        <f>VLOOKUP(H217,'extrait DDF'!A:O,15,FALSE)</f>
        <v>2.7</v>
      </c>
      <c r="J217" s="13" t="str">
        <f t="shared" si="33"/>
        <v>ok</v>
      </c>
      <c r="K217" s="24">
        <f t="shared" ref="K217:K241" si="34">C217-I217</f>
        <v>0</v>
      </c>
      <c r="L217" s="13" t="e">
        <f>VLOOKUP(A217,#REF!,2,FALSE)</f>
        <v>#REF!</v>
      </c>
      <c r="M217" s="13" t="e">
        <f>VLOOKUP(A217,#REF!,2,FALSE)</f>
        <v>#REF!</v>
      </c>
      <c r="N217" s="13" t="e">
        <f t="shared" ref="N217:N241" si="35">M217-L217</f>
        <v>#REF!</v>
      </c>
      <c r="O217" s="3" t="s">
        <v>15</v>
      </c>
      <c r="P217" s="4">
        <v>43713</v>
      </c>
      <c r="Q217" s="5">
        <v>12</v>
      </c>
      <c r="R217" s="7">
        <v>322.56</v>
      </c>
      <c r="S217" s="7">
        <v>276.86399999999998</v>
      </c>
      <c r="T217" s="8">
        <v>1.03E-2</v>
      </c>
      <c r="U217" s="8">
        <v>7.0000000000000001E-3</v>
      </c>
      <c r="V217" s="8">
        <v>1.95E-2</v>
      </c>
      <c r="W217" s="9">
        <v>3.9552</v>
      </c>
      <c r="X217" s="9">
        <v>2.6880000000000002</v>
      </c>
      <c r="Y217" s="9">
        <v>7.4880000000000004</v>
      </c>
      <c r="Z217" s="10">
        <v>7.5821183999999997</v>
      </c>
    </row>
    <row r="218" spans="1:26" s="2" customFormat="1" ht="13.15" customHeight="1" x14ac:dyDescent="0.2">
      <c r="A218" s="3" t="s">
        <v>247</v>
      </c>
      <c r="B218" s="3" t="s">
        <v>174</v>
      </c>
      <c r="C218" s="7">
        <v>4.0999999999999996</v>
      </c>
      <c r="D218" s="6">
        <v>934432</v>
      </c>
      <c r="E218" s="6">
        <f>VLOOKUP(A218,'extrait DDF'!B:C,2,FALSE)</f>
        <v>4421991000</v>
      </c>
      <c r="F218" s="6">
        <v>4421991000</v>
      </c>
      <c r="G218" s="5">
        <v>7</v>
      </c>
      <c r="H218" s="5" t="str">
        <f t="shared" si="32"/>
        <v>CMAU79880524421991000</v>
      </c>
      <c r="I218" s="15">
        <f>VLOOKUP(H218,'extrait DDF'!A:O,15,FALSE)</f>
        <v>4</v>
      </c>
      <c r="J218" s="13" t="str">
        <f t="shared" si="33"/>
        <v>pas ok</v>
      </c>
      <c r="K218" s="24">
        <f t="shared" si="34"/>
        <v>9.9999999999999645E-2</v>
      </c>
      <c r="L218" s="13" t="e">
        <f>VLOOKUP(A218,#REF!,2,FALSE)</f>
        <v>#REF!</v>
      </c>
      <c r="M218" s="13" t="e">
        <f>VLOOKUP(A218,#REF!,2,FALSE)</f>
        <v>#REF!</v>
      </c>
      <c r="N218" s="13" t="e">
        <f t="shared" si="35"/>
        <v>#REF!</v>
      </c>
      <c r="O218" s="3" t="s">
        <v>15</v>
      </c>
      <c r="P218" s="4">
        <v>43735</v>
      </c>
      <c r="Q218" s="5">
        <v>7</v>
      </c>
      <c r="R218" s="7">
        <v>68655.471999999994</v>
      </c>
      <c r="S218" s="7">
        <v>8921.6191999999992</v>
      </c>
      <c r="T218" s="8">
        <v>0.2301</v>
      </c>
      <c r="U218" s="8">
        <v>0.15060000000000001</v>
      </c>
      <c r="V218" s="8">
        <v>0.29120000000000001</v>
      </c>
      <c r="W218" s="9">
        <v>289.00560000000002</v>
      </c>
      <c r="X218" s="9">
        <v>189.15360000000001</v>
      </c>
      <c r="Y218" s="9">
        <v>365.74720000000002</v>
      </c>
      <c r="Z218" s="10">
        <v>377.63561679999992</v>
      </c>
    </row>
    <row r="219" spans="1:26" s="2" customFormat="1" ht="13.15" customHeight="1" x14ac:dyDescent="0.2">
      <c r="A219" s="11" t="s">
        <v>247</v>
      </c>
      <c r="B219" s="11" t="s">
        <v>174</v>
      </c>
      <c r="C219" s="15">
        <v>4.0999999999999996</v>
      </c>
      <c r="D219" s="14">
        <v>945754</v>
      </c>
      <c r="E219" s="6">
        <f>VLOOKUP(A219,'extrait DDF'!B:C,2,FALSE)</f>
        <v>4421991000</v>
      </c>
      <c r="F219" s="14">
        <v>4421991000</v>
      </c>
      <c r="G219" s="13">
        <v>7</v>
      </c>
      <c r="H219" s="5" t="str">
        <f t="shared" si="32"/>
        <v>CMAU79880524421991000</v>
      </c>
      <c r="I219" s="15">
        <f>VLOOKUP(H219,'extrait DDF'!A:O,15,FALSE)</f>
        <v>4</v>
      </c>
      <c r="J219" s="13" t="str">
        <f t="shared" si="33"/>
        <v>pas ok</v>
      </c>
      <c r="K219" s="24">
        <f t="shared" si="34"/>
        <v>9.9999999999999645E-2</v>
      </c>
      <c r="L219" s="13" t="e">
        <f>VLOOKUP(A219,#REF!,2,FALSE)</f>
        <v>#REF!</v>
      </c>
      <c r="M219" s="13" t="e">
        <f>VLOOKUP(A219,#REF!,2,FALSE)</f>
        <v>#REF!</v>
      </c>
      <c r="N219" s="13" t="e">
        <f t="shared" si="35"/>
        <v>#REF!</v>
      </c>
      <c r="O219" s="11" t="s">
        <v>15</v>
      </c>
      <c r="P219" s="12">
        <v>43735</v>
      </c>
      <c r="Q219" s="13">
        <v>7</v>
      </c>
      <c r="R219" s="15">
        <v>70892.259999999995</v>
      </c>
      <c r="S219" s="15">
        <v>9212.2816000000003</v>
      </c>
      <c r="T219" s="16">
        <v>0.24909999999999999</v>
      </c>
      <c r="U219" s="16">
        <v>0.16300000000000001</v>
      </c>
      <c r="V219" s="16">
        <v>0.35099999999999998</v>
      </c>
      <c r="W219" s="17">
        <v>268.03160000000003</v>
      </c>
      <c r="X219" s="17">
        <v>175.38800000000001</v>
      </c>
      <c r="Y219" s="17">
        <v>377.67599999999999</v>
      </c>
      <c r="Z219" s="10">
        <v>388.69284119999998</v>
      </c>
    </row>
    <row r="220" spans="1:26" s="2" customFormat="1" ht="13.15" customHeight="1" x14ac:dyDescent="0.2">
      <c r="A220" s="3" t="s">
        <v>247</v>
      </c>
      <c r="B220" s="3" t="s">
        <v>174</v>
      </c>
      <c r="C220" s="7">
        <v>4.0999999999999996</v>
      </c>
      <c r="D220" s="6">
        <v>945755</v>
      </c>
      <c r="E220" s="6">
        <f>VLOOKUP(A220,'extrait DDF'!B:C,2,FALSE)</f>
        <v>4421991000</v>
      </c>
      <c r="F220" s="6">
        <v>4421991000</v>
      </c>
      <c r="G220" s="5">
        <v>7</v>
      </c>
      <c r="H220" s="5" t="str">
        <f t="shared" si="32"/>
        <v>CMAU79880524421991000</v>
      </c>
      <c r="I220" s="15">
        <f>VLOOKUP(H220,'extrait DDF'!A:O,15,FALSE)</f>
        <v>4</v>
      </c>
      <c r="J220" s="13" t="str">
        <f t="shared" si="33"/>
        <v>pas ok</v>
      </c>
      <c r="K220" s="24">
        <f t="shared" si="34"/>
        <v>9.9999999999999645E-2</v>
      </c>
      <c r="L220" s="13" t="e">
        <f>VLOOKUP(A220,#REF!,2,FALSE)</f>
        <v>#REF!</v>
      </c>
      <c r="M220" s="13" t="e">
        <f>VLOOKUP(A220,#REF!,2,FALSE)</f>
        <v>#REF!</v>
      </c>
      <c r="N220" s="13" t="e">
        <f t="shared" si="35"/>
        <v>#REF!</v>
      </c>
      <c r="O220" s="3" t="s">
        <v>15</v>
      </c>
      <c r="P220" s="4">
        <v>43735</v>
      </c>
      <c r="Q220" s="5">
        <v>7</v>
      </c>
      <c r="R220" s="7">
        <v>84332.800000000003</v>
      </c>
      <c r="S220" s="7">
        <v>10958.848</v>
      </c>
      <c r="T220" s="8">
        <v>0.24909999999999999</v>
      </c>
      <c r="U220" s="8">
        <v>0.16300000000000001</v>
      </c>
      <c r="V220" s="8">
        <v>0.35099999999999998</v>
      </c>
      <c r="W220" s="9">
        <v>318.84800000000001</v>
      </c>
      <c r="X220" s="9">
        <v>208.64</v>
      </c>
      <c r="Y220" s="9">
        <v>449.28</v>
      </c>
      <c r="Z220" s="10">
        <v>462.38553599999995</v>
      </c>
    </row>
    <row r="221" spans="1:26" s="2" customFormat="1" ht="13.15" customHeight="1" x14ac:dyDescent="0.2">
      <c r="A221" s="11" t="s">
        <v>247</v>
      </c>
      <c r="B221" s="11" t="s">
        <v>174</v>
      </c>
      <c r="C221" s="15">
        <v>4.0999999999999996</v>
      </c>
      <c r="D221" s="14">
        <v>955103</v>
      </c>
      <c r="E221" s="6">
        <f>VLOOKUP(A221,'extrait DDF'!B:C,2,FALSE)</f>
        <v>4421991000</v>
      </c>
      <c r="F221" s="14">
        <v>4421991000</v>
      </c>
      <c r="G221" s="13">
        <v>7</v>
      </c>
      <c r="H221" s="5" t="str">
        <f t="shared" si="32"/>
        <v>CMAU79880524421991000</v>
      </c>
      <c r="I221" s="15">
        <f>VLOOKUP(H221,'extrait DDF'!A:O,15,FALSE)</f>
        <v>4</v>
      </c>
      <c r="J221" s="13" t="str">
        <f t="shared" si="33"/>
        <v>pas ok</v>
      </c>
      <c r="K221" s="24">
        <f t="shared" si="34"/>
        <v>9.9999999999999645E-2</v>
      </c>
      <c r="L221" s="13" t="e">
        <f>VLOOKUP(A221,#REF!,2,FALSE)</f>
        <v>#REF!</v>
      </c>
      <c r="M221" s="13" t="e">
        <f>VLOOKUP(A221,#REF!,2,FALSE)</f>
        <v>#REF!</v>
      </c>
      <c r="N221" s="13" t="e">
        <f t="shared" si="35"/>
        <v>#REF!</v>
      </c>
      <c r="O221" s="11" t="s">
        <v>15</v>
      </c>
      <c r="P221" s="12">
        <v>43735</v>
      </c>
      <c r="Q221" s="13">
        <v>7</v>
      </c>
      <c r="R221" s="15">
        <v>120962.416</v>
      </c>
      <c r="S221" s="15">
        <v>15718.7392</v>
      </c>
      <c r="T221" s="16">
        <v>0.24909999999999999</v>
      </c>
      <c r="U221" s="16">
        <v>0.16300000000000001</v>
      </c>
      <c r="V221" s="16">
        <v>0.34570000000000001</v>
      </c>
      <c r="W221" s="17">
        <v>464.32240000000002</v>
      </c>
      <c r="X221" s="17">
        <v>303.83199999999999</v>
      </c>
      <c r="Y221" s="17">
        <v>644.38480000000004</v>
      </c>
      <c r="Z221" s="10">
        <v>663.50552559999994</v>
      </c>
    </row>
    <row r="222" spans="1:26" s="2" customFormat="1" ht="13.15" customHeight="1" x14ac:dyDescent="0.2">
      <c r="A222" s="3" t="s">
        <v>249</v>
      </c>
      <c r="B222" s="3" t="s">
        <v>64</v>
      </c>
      <c r="C222" s="7">
        <v>6</v>
      </c>
      <c r="D222" s="6">
        <v>923282</v>
      </c>
      <c r="E222" s="6">
        <f>VLOOKUP(A222,'extrait DDF'!B:C,2,FALSE)</f>
        <v>7610909000</v>
      </c>
      <c r="F222" s="6">
        <v>7610909000</v>
      </c>
      <c r="G222" s="5">
        <v>7</v>
      </c>
      <c r="H222" s="5" t="str">
        <f t="shared" ref="H222:H241" si="36">CONCATENATE(A222,F222)</f>
        <v>CMAU80145987610909000</v>
      </c>
      <c r="I222" s="15">
        <f>VLOOKUP(H222,'extrait DDF'!A:O,15,FALSE)</f>
        <v>6.1</v>
      </c>
      <c r="J222" s="13" t="str">
        <f t="shared" si="33"/>
        <v>pas ok</v>
      </c>
      <c r="K222" s="24">
        <f t="shared" si="34"/>
        <v>-9.9999999999999645E-2</v>
      </c>
      <c r="L222" s="13" t="e">
        <f>VLOOKUP(A222,#REF!,2,FALSE)</f>
        <v>#REF!</v>
      </c>
      <c r="M222" s="13" t="e">
        <f>VLOOKUP(A222,#REF!,2,FALSE)</f>
        <v>#REF!</v>
      </c>
      <c r="N222" s="13" t="e">
        <f t="shared" si="35"/>
        <v>#REF!</v>
      </c>
      <c r="O222" s="3" t="s">
        <v>15</v>
      </c>
      <c r="P222" s="4">
        <v>43734</v>
      </c>
      <c r="Q222" s="5">
        <v>7</v>
      </c>
      <c r="R222" s="7">
        <v>3144</v>
      </c>
      <c r="S222" s="7">
        <v>2764.4416000000001</v>
      </c>
      <c r="T222" s="8">
        <v>4.4625000000000004</v>
      </c>
      <c r="U222" s="8">
        <v>4.6875</v>
      </c>
      <c r="V222" s="8">
        <v>5.1833</v>
      </c>
      <c r="W222" s="9">
        <v>142.80000000000001</v>
      </c>
      <c r="X222" s="9">
        <v>150</v>
      </c>
      <c r="Y222" s="9">
        <v>165.8656</v>
      </c>
      <c r="Z222" s="10">
        <v>174.434496</v>
      </c>
    </row>
    <row r="223" spans="1:26" s="2" customFormat="1" ht="13.15" customHeight="1" x14ac:dyDescent="0.2">
      <c r="A223" s="11" t="s">
        <v>249</v>
      </c>
      <c r="B223" s="11" t="s">
        <v>64</v>
      </c>
      <c r="C223" s="15">
        <v>6</v>
      </c>
      <c r="D223" s="14">
        <v>931217</v>
      </c>
      <c r="E223" s="6">
        <f>VLOOKUP(A223,'extrait DDF'!B:C,2,FALSE)</f>
        <v>7610909000</v>
      </c>
      <c r="F223" s="14">
        <v>7610909000</v>
      </c>
      <c r="G223" s="13">
        <v>7</v>
      </c>
      <c r="H223" s="5" t="str">
        <f t="shared" si="36"/>
        <v>CMAU80145987610909000</v>
      </c>
      <c r="I223" s="15">
        <f>VLOOKUP(H223,'extrait DDF'!A:O,15,FALSE)</f>
        <v>6.1</v>
      </c>
      <c r="J223" s="13" t="str">
        <f t="shared" si="33"/>
        <v>pas ok</v>
      </c>
      <c r="K223" s="24">
        <f t="shared" si="34"/>
        <v>-9.9999999999999645E-2</v>
      </c>
      <c r="L223" s="13" t="e">
        <f>VLOOKUP(A223,#REF!,2,FALSE)</f>
        <v>#REF!</v>
      </c>
      <c r="M223" s="13" t="e">
        <f>VLOOKUP(A223,#REF!,2,FALSE)</f>
        <v>#REF!</v>
      </c>
      <c r="N223" s="13" t="e">
        <f t="shared" si="35"/>
        <v>#REF!</v>
      </c>
      <c r="O223" s="11" t="s">
        <v>15</v>
      </c>
      <c r="P223" s="12">
        <v>43734</v>
      </c>
      <c r="Q223" s="13">
        <v>7</v>
      </c>
      <c r="R223" s="15">
        <v>3608.28</v>
      </c>
      <c r="S223" s="15">
        <v>3172.6727999999998</v>
      </c>
      <c r="T223" s="16">
        <v>4.4074</v>
      </c>
      <c r="U223" s="16">
        <v>4.6295999999999999</v>
      </c>
      <c r="V223" s="16">
        <v>5.2877999999999998</v>
      </c>
      <c r="W223" s="17">
        <v>158.66640000000001</v>
      </c>
      <c r="X223" s="17">
        <v>166.66560000000001</v>
      </c>
      <c r="Y223" s="17">
        <v>190.36080000000001</v>
      </c>
      <c r="Z223" s="10">
        <v>199.88035199999999</v>
      </c>
    </row>
    <row r="224" spans="1:26" s="2" customFormat="1" ht="13.15" customHeight="1" x14ac:dyDescent="0.2">
      <c r="A224" s="3" t="s">
        <v>249</v>
      </c>
      <c r="B224" s="3" t="s">
        <v>64</v>
      </c>
      <c r="C224" s="7">
        <v>6</v>
      </c>
      <c r="D224" s="6">
        <v>931218</v>
      </c>
      <c r="E224" s="6">
        <f>VLOOKUP(A224,'extrait DDF'!B:C,2,FALSE)</f>
        <v>7610909000</v>
      </c>
      <c r="F224" s="6">
        <v>7610909000</v>
      </c>
      <c r="G224" s="5">
        <v>7</v>
      </c>
      <c r="H224" s="5" t="str">
        <f t="shared" si="36"/>
        <v>CMAU80145987610909000</v>
      </c>
      <c r="I224" s="15">
        <f>VLOOKUP(H224,'extrait DDF'!A:O,15,FALSE)</f>
        <v>6.1</v>
      </c>
      <c r="J224" s="13" t="str">
        <f t="shared" si="33"/>
        <v>pas ok</v>
      </c>
      <c r="K224" s="24">
        <f t="shared" si="34"/>
        <v>-9.9999999999999645E-2</v>
      </c>
      <c r="L224" s="13" t="e">
        <f>VLOOKUP(A224,#REF!,2,FALSE)</f>
        <v>#REF!</v>
      </c>
      <c r="M224" s="13" t="e">
        <f>VLOOKUP(A224,#REF!,2,FALSE)</f>
        <v>#REF!</v>
      </c>
      <c r="N224" s="13" t="e">
        <f t="shared" si="35"/>
        <v>#REF!</v>
      </c>
      <c r="O224" s="3" t="s">
        <v>15</v>
      </c>
      <c r="P224" s="4">
        <v>43734</v>
      </c>
      <c r="Q224" s="5">
        <v>7</v>
      </c>
      <c r="R224" s="7">
        <v>4670.3999999999996</v>
      </c>
      <c r="S224" s="7">
        <v>4106.5680000000002</v>
      </c>
      <c r="T224" s="8">
        <v>4.4625000000000004</v>
      </c>
      <c r="U224" s="8">
        <v>4.6875</v>
      </c>
      <c r="V224" s="8">
        <v>5.1332000000000004</v>
      </c>
      <c r="W224" s="9">
        <v>214.2</v>
      </c>
      <c r="X224" s="9">
        <v>225</v>
      </c>
      <c r="Y224" s="9">
        <v>246.39359999999999</v>
      </c>
      <c r="Z224" s="10">
        <v>259.24608000000001</v>
      </c>
    </row>
    <row r="225" spans="1:26" s="2" customFormat="1" ht="13.15" customHeight="1" x14ac:dyDescent="0.2">
      <c r="A225" s="11" t="s">
        <v>249</v>
      </c>
      <c r="B225" s="11" t="s">
        <v>64</v>
      </c>
      <c r="C225" s="15">
        <v>6</v>
      </c>
      <c r="D225" s="14">
        <v>934281</v>
      </c>
      <c r="E225" s="6">
        <f>VLOOKUP(A225,'extrait DDF'!B:C,2,FALSE)</f>
        <v>7610909000</v>
      </c>
      <c r="F225" s="14">
        <v>7610909000</v>
      </c>
      <c r="G225" s="13">
        <v>7</v>
      </c>
      <c r="H225" s="5" t="str">
        <f t="shared" si="36"/>
        <v>CMAU80145987610909000</v>
      </c>
      <c r="I225" s="15">
        <f>VLOOKUP(H225,'extrait DDF'!A:O,15,FALSE)</f>
        <v>6.1</v>
      </c>
      <c r="J225" s="13" t="str">
        <f t="shared" si="33"/>
        <v>pas ok</v>
      </c>
      <c r="K225" s="24">
        <f t="shared" si="34"/>
        <v>-9.9999999999999645E-2</v>
      </c>
      <c r="L225" s="13" t="e">
        <f>VLOOKUP(A225,#REF!,2,FALSE)</f>
        <v>#REF!</v>
      </c>
      <c r="M225" s="13" t="e">
        <f>VLOOKUP(A225,#REF!,2,FALSE)</f>
        <v>#REF!</v>
      </c>
      <c r="N225" s="13" t="e">
        <f t="shared" si="35"/>
        <v>#REF!</v>
      </c>
      <c r="O225" s="11" t="s">
        <v>15</v>
      </c>
      <c r="P225" s="12">
        <v>43734</v>
      </c>
      <c r="Q225" s="13">
        <v>7</v>
      </c>
      <c r="R225" s="15">
        <v>22492.080000000002</v>
      </c>
      <c r="S225" s="15">
        <v>19776.743999999999</v>
      </c>
      <c r="T225" s="16">
        <v>4.4074</v>
      </c>
      <c r="U225" s="16">
        <v>4.6295999999999999</v>
      </c>
      <c r="V225" s="16">
        <v>5.4935</v>
      </c>
      <c r="W225" s="17">
        <v>951.99839999999995</v>
      </c>
      <c r="X225" s="17">
        <v>999.99360000000001</v>
      </c>
      <c r="Y225" s="17">
        <v>1186.596</v>
      </c>
      <c r="Z225" s="10">
        <v>1243.7245439999999</v>
      </c>
    </row>
    <row r="226" spans="1:26" s="2" customFormat="1" ht="13.15" customHeight="1" x14ac:dyDescent="0.2">
      <c r="A226" s="3" t="s">
        <v>250</v>
      </c>
      <c r="B226" s="3" t="s">
        <v>35</v>
      </c>
      <c r="C226" s="7">
        <v>4.7</v>
      </c>
      <c r="D226" s="6">
        <v>844744</v>
      </c>
      <c r="E226" s="6">
        <f>VLOOKUP(A226,'extrait DDF'!B:C,2,FALSE)</f>
        <v>9405104090</v>
      </c>
      <c r="F226" s="6">
        <v>9405104090</v>
      </c>
      <c r="G226" s="5">
        <v>13</v>
      </c>
      <c r="H226" s="5" t="str">
        <f t="shared" si="36"/>
        <v>CMAU80172009405104090</v>
      </c>
      <c r="I226" s="15">
        <f>VLOOKUP(H226,'extrait DDF'!A:O,15,FALSE)</f>
        <v>4.8</v>
      </c>
      <c r="J226" s="13" t="str">
        <f t="shared" si="33"/>
        <v>pas ok</v>
      </c>
      <c r="K226" s="24">
        <f t="shared" si="34"/>
        <v>-9.9999999999999645E-2</v>
      </c>
      <c r="L226" s="13" t="e">
        <f>VLOOKUP(A226,#REF!,2,FALSE)</f>
        <v>#REF!</v>
      </c>
      <c r="M226" s="13" t="e">
        <f>VLOOKUP(A226,#REF!,2,FALSE)</f>
        <v>#REF!</v>
      </c>
      <c r="N226" s="13" t="e">
        <f t="shared" si="35"/>
        <v>#REF!</v>
      </c>
      <c r="O226" s="3" t="s">
        <v>67</v>
      </c>
      <c r="P226" s="4">
        <v>43740</v>
      </c>
      <c r="Q226" s="5">
        <v>13</v>
      </c>
      <c r="R226" s="7">
        <v>4788</v>
      </c>
      <c r="S226" s="7">
        <v>4209.9624000000003</v>
      </c>
      <c r="T226" s="8">
        <v>0.2364</v>
      </c>
      <c r="U226" s="8">
        <v>0.1736</v>
      </c>
      <c r="V226" s="8">
        <v>0.3926</v>
      </c>
      <c r="W226" s="9">
        <v>119.1456</v>
      </c>
      <c r="X226" s="9">
        <v>87.494399999999999</v>
      </c>
      <c r="Y226" s="9">
        <v>197.87039999999999</v>
      </c>
      <c r="Z226" s="10">
        <v>203.468076</v>
      </c>
    </row>
    <row r="227" spans="1:26" s="2" customFormat="1" ht="13.15" customHeight="1" x14ac:dyDescent="0.2">
      <c r="A227" s="11" t="s">
        <v>250</v>
      </c>
      <c r="B227" s="11" t="s">
        <v>35</v>
      </c>
      <c r="C227" s="15">
        <v>4.7</v>
      </c>
      <c r="D227" s="14">
        <v>844746</v>
      </c>
      <c r="E227" s="6">
        <f>VLOOKUP(A227,'extrait DDF'!B:C,2,FALSE)</f>
        <v>9405104090</v>
      </c>
      <c r="F227" s="14">
        <v>9405104090</v>
      </c>
      <c r="G227" s="13">
        <v>13</v>
      </c>
      <c r="H227" s="5" t="str">
        <f t="shared" si="36"/>
        <v>CMAU80172009405104090</v>
      </c>
      <c r="I227" s="15">
        <f>VLOOKUP(H227,'extrait DDF'!A:O,15,FALSE)</f>
        <v>4.8</v>
      </c>
      <c r="J227" s="13" t="str">
        <f t="shared" si="33"/>
        <v>pas ok</v>
      </c>
      <c r="K227" s="24">
        <f t="shared" si="34"/>
        <v>-9.9999999999999645E-2</v>
      </c>
      <c r="L227" s="13" t="e">
        <f>VLOOKUP(A227,#REF!,2,FALSE)</f>
        <v>#REF!</v>
      </c>
      <c r="M227" s="13" t="e">
        <f>VLOOKUP(A227,#REF!,2,FALSE)</f>
        <v>#REF!</v>
      </c>
      <c r="N227" s="13" t="e">
        <f t="shared" si="35"/>
        <v>#REF!</v>
      </c>
      <c r="O227" s="11" t="s">
        <v>67</v>
      </c>
      <c r="P227" s="12">
        <v>43740</v>
      </c>
      <c r="Q227" s="13">
        <v>13</v>
      </c>
      <c r="R227" s="15">
        <v>7680</v>
      </c>
      <c r="S227" s="15">
        <v>6752.88</v>
      </c>
      <c r="T227" s="16">
        <v>0.15290000000000001</v>
      </c>
      <c r="U227" s="16">
        <v>0.1123</v>
      </c>
      <c r="V227" s="16">
        <v>0.26450000000000001</v>
      </c>
      <c r="W227" s="17">
        <v>183.48</v>
      </c>
      <c r="X227" s="17">
        <v>134.76</v>
      </c>
      <c r="Y227" s="17">
        <v>317.39999999999998</v>
      </c>
      <c r="Z227" s="10">
        <v>326.00891999999999</v>
      </c>
    </row>
    <row r="228" spans="1:26" s="2" customFormat="1" ht="13.15" customHeight="1" x14ac:dyDescent="0.2">
      <c r="A228" s="3" t="s">
        <v>250</v>
      </c>
      <c r="B228" s="3" t="s">
        <v>35</v>
      </c>
      <c r="C228" s="7">
        <v>4.7</v>
      </c>
      <c r="D228" s="6">
        <v>844748</v>
      </c>
      <c r="E228" s="6">
        <f>VLOOKUP(A228,'extrait DDF'!B:C,2,FALSE)</f>
        <v>9405104090</v>
      </c>
      <c r="F228" s="6">
        <v>9405104090</v>
      </c>
      <c r="G228" s="5">
        <v>13</v>
      </c>
      <c r="H228" s="5" t="str">
        <f t="shared" si="36"/>
        <v>CMAU80172009405104090</v>
      </c>
      <c r="I228" s="15">
        <f>VLOOKUP(H228,'extrait DDF'!A:O,15,FALSE)</f>
        <v>4.8</v>
      </c>
      <c r="J228" s="13" t="str">
        <f t="shared" si="33"/>
        <v>pas ok</v>
      </c>
      <c r="K228" s="24">
        <f t="shared" si="34"/>
        <v>-9.9999999999999645E-2</v>
      </c>
      <c r="L228" s="13" t="e">
        <f>VLOOKUP(A228,#REF!,2,FALSE)</f>
        <v>#REF!</v>
      </c>
      <c r="M228" s="13" t="e">
        <f>VLOOKUP(A228,#REF!,2,FALSE)</f>
        <v>#REF!</v>
      </c>
      <c r="N228" s="13" t="e">
        <f t="shared" si="35"/>
        <v>#REF!</v>
      </c>
      <c r="O228" s="3" t="s">
        <v>67</v>
      </c>
      <c r="P228" s="4">
        <v>43740</v>
      </c>
      <c r="Q228" s="5">
        <v>13</v>
      </c>
      <c r="R228" s="7">
        <v>2397</v>
      </c>
      <c r="S228" s="7">
        <v>2107.6260000000002</v>
      </c>
      <c r="T228" s="8">
        <v>7.9100000000000004E-2</v>
      </c>
      <c r="U228" s="8">
        <v>5.8099999999999999E-2</v>
      </c>
      <c r="V228" s="8">
        <v>0.19420000000000001</v>
      </c>
      <c r="W228" s="9">
        <v>40.341000000000001</v>
      </c>
      <c r="X228" s="9">
        <v>29.631</v>
      </c>
      <c r="Y228" s="9">
        <v>99.042000000000002</v>
      </c>
      <c r="Z228" s="10">
        <v>100.95444900000001</v>
      </c>
    </row>
    <row r="229" spans="1:26" s="2" customFormat="1" ht="13.15" customHeight="1" x14ac:dyDescent="0.2">
      <c r="A229" s="11" t="s">
        <v>250</v>
      </c>
      <c r="B229" s="11" t="s">
        <v>35</v>
      </c>
      <c r="C229" s="15">
        <v>4.7</v>
      </c>
      <c r="D229" s="14">
        <v>845604</v>
      </c>
      <c r="E229" s="6">
        <f>VLOOKUP(A229,'extrait DDF'!B:C,2,FALSE)</f>
        <v>9405104090</v>
      </c>
      <c r="F229" s="14">
        <v>9405104090</v>
      </c>
      <c r="G229" s="13">
        <v>13</v>
      </c>
      <c r="H229" s="5" t="str">
        <f t="shared" si="36"/>
        <v>CMAU80172009405104090</v>
      </c>
      <c r="I229" s="15">
        <f>VLOOKUP(H229,'extrait DDF'!A:O,15,FALSE)</f>
        <v>4.8</v>
      </c>
      <c r="J229" s="13" t="str">
        <f t="shared" si="33"/>
        <v>pas ok</v>
      </c>
      <c r="K229" s="24">
        <f t="shared" si="34"/>
        <v>-9.9999999999999645E-2</v>
      </c>
      <c r="L229" s="13" t="e">
        <f>VLOOKUP(A229,#REF!,2,FALSE)</f>
        <v>#REF!</v>
      </c>
      <c r="M229" s="13" t="e">
        <f>VLOOKUP(A229,#REF!,2,FALSE)</f>
        <v>#REF!</v>
      </c>
      <c r="N229" s="13" t="e">
        <f t="shared" si="35"/>
        <v>#REF!</v>
      </c>
      <c r="O229" s="11" t="s">
        <v>67</v>
      </c>
      <c r="P229" s="12">
        <v>43740</v>
      </c>
      <c r="Q229" s="13">
        <v>13</v>
      </c>
      <c r="R229" s="15">
        <v>9223.2000000000007</v>
      </c>
      <c r="S229" s="15">
        <v>8109.7632000000003</v>
      </c>
      <c r="T229" s="16">
        <v>0.1857</v>
      </c>
      <c r="U229" s="16">
        <v>0.13639999999999999</v>
      </c>
      <c r="V229" s="16">
        <v>0.37809999999999999</v>
      </c>
      <c r="W229" s="17">
        <v>187.18559999999999</v>
      </c>
      <c r="X229" s="17">
        <v>137.49119999999999</v>
      </c>
      <c r="Y229" s="17">
        <v>381.12479999999999</v>
      </c>
      <c r="Z229" s="10">
        <v>389.95659360000008</v>
      </c>
    </row>
    <row r="230" spans="1:26" s="2" customFormat="1" ht="13.15" customHeight="1" x14ac:dyDescent="0.2">
      <c r="A230" s="3" t="s">
        <v>250</v>
      </c>
      <c r="B230" s="3" t="s">
        <v>35</v>
      </c>
      <c r="C230" s="7">
        <v>4.7</v>
      </c>
      <c r="D230" s="6">
        <v>846248</v>
      </c>
      <c r="E230" s="6">
        <f>VLOOKUP(A230,'extrait DDF'!B:C,2,FALSE)</f>
        <v>9405104090</v>
      </c>
      <c r="F230" s="6">
        <v>9405104090</v>
      </c>
      <c r="G230" s="5">
        <v>13</v>
      </c>
      <c r="H230" s="5" t="str">
        <f t="shared" si="36"/>
        <v>CMAU80172009405104090</v>
      </c>
      <c r="I230" s="15">
        <f>VLOOKUP(H230,'extrait DDF'!A:O,15,FALSE)</f>
        <v>4.8</v>
      </c>
      <c r="J230" s="13" t="str">
        <f t="shared" si="33"/>
        <v>pas ok</v>
      </c>
      <c r="K230" s="24">
        <f t="shared" si="34"/>
        <v>-9.9999999999999645E-2</v>
      </c>
      <c r="L230" s="13" t="e">
        <f>VLOOKUP(A230,#REF!,2,FALSE)</f>
        <v>#REF!</v>
      </c>
      <c r="M230" s="13" t="e">
        <f>VLOOKUP(A230,#REF!,2,FALSE)</f>
        <v>#REF!</v>
      </c>
      <c r="N230" s="13" t="e">
        <f t="shared" si="35"/>
        <v>#REF!</v>
      </c>
      <c r="O230" s="3" t="s">
        <v>67</v>
      </c>
      <c r="P230" s="4">
        <v>43740</v>
      </c>
      <c r="Q230" s="5">
        <v>13</v>
      </c>
      <c r="R230" s="7">
        <v>10368</v>
      </c>
      <c r="S230" s="7">
        <v>9116.3520000000008</v>
      </c>
      <c r="T230" s="8">
        <v>0.1492</v>
      </c>
      <c r="U230" s="8">
        <v>0.1096</v>
      </c>
      <c r="V230" s="8">
        <v>0.29749999999999999</v>
      </c>
      <c r="W230" s="9">
        <v>214.84800000000001</v>
      </c>
      <c r="X230" s="9">
        <v>157.82400000000001</v>
      </c>
      <c r="Y230" s="9">
        <v>428.4</v>
      </c>
      <c r="Z230" s="10">
        <v>438.56640000000004</v>
      </c>
    </row>
    <row r="231" spans="1:26" s="2" customFormat="1" ht="13.15" customHeight="1" x14ac:dyDescent="0.2">
      <c r="A231" s="11" t="s">
        <v>250</v>
      </c>
      <c r="B231" s="11" t="s">
        <v>35</v>
      </c>
      <c r="C231" s="15">
        <v>4.7</v>
      </c>
      <c r="D231" s="14">
        <v>846249</v>
      </c>
      <c r="E231" s="6">
        <f>VLOOKUP(A231,'extrait DDF'!B:C,2,FALSE)</f>
        <v>9405104090</v>
      </c>
      <c r="F231" s="14">
        <v>9405104090</v>
      </c>
      <c r="G231" s="13">
        <v>13</v>
      </c>
      <c r="H231" s="5" t="str">
        <f t="shared" si="36"/>
        <v>CMAU80172009405104090</v>
      </c>
      <c r="I231" s="15">
        <f>VLOOKUP(H231,'extrait DDF'!A:O,15,FALSE)</f>
        <v>4.8</v>
      </c>
      <c r="J231" s="13" t="str">
        <f t="shared" si="33"/>
        <v>pas ok</v>
      </c>
      <c r="K231" s="24">
        <f t="shared" si="34"/>
        <v>-9.9999999999999645E-2</v>
      </c>
      <c r="L231" s="13" t="e">
        <f>VLOOKUP(A231,#REF!,2,FALSE)</f>
        <v>#REF!</v>
      </c>
      <c r="M231" s="13" t="e">
        <f>VLOOKUP(A231,#REF!,2,FALSE)</f>
        <v>#REF!</v>
      </c>
      <c r="N231" s="13" t="e">
        <f t="shared" si="35"/>
        <v>#REF!</v>
      </c>
      <c r="O231" s="11" t="s">
        <v>67</v>
      </c>
      <c r="P231" s="12">
        <v>43740</v>
      </c>
      <c r="Q231" s="13">
        <v>13</v>
      </c>
      <c r="R231" s="15">
        <v>2225</v>
      </c>
      <c r="S231" s="15">
        <v>1956.4</v>
      </c>
      <c r="T231" s="16">
        <v>7.8E-2</v>
      </c>
      <c r="U231" s="16">
        <v>5.7299999999999997E-2</v>
      </c>
      <c r="V231" s="16">
        <v>0.18390000000000001</v>
      </c>
      <c r="W231" s="17">
        <v>39</v>
      </c>
      <c r="X231" s="17">
        <v>28.65</v>
      </c>
      <c r="Y231" s="17">
        <v>91.95</v>
      </c>
      <c r="Z231" s="10">
        <v>93.783800000000014</v>
      </c>
    </row>
    <row r="232" spans="1:26" s="2" customFormat="1" ht="13.15" customHeight="1" x14ac:dyDescent="0.2">
      <c r="A232" s="3" t="s">
        <v>250</v>
      </c>
      <c r="B232" s="3" t="s">
        <v>35</v>
      </c>
      <c r="C232" s="7">
        <v>4.7</v>
      </c>
      <c r="D232" s="6">
        <v>945419</v>
      </c>
      <c r="E232" s="6">
        <f>VLOOKUP(A232,'extrait DDF'!B:C,2,FALSE)</f>
        <v>9405104090</v>
      </c>
      <c r="F232" s="6">
        <v>9405104090</v>
      </c>
      <c r="G232" s="5">
        <v>13</v>
      </c>
      <c r="H232" s="5" t="str">
        <f t="shared" si="36"/>
        <v>CMAU80172009405104090</v>
      </c>
      <c r="I232" s="15">
        <f>VLOOKUP(H232,'extrait DDF'!A:O,15,FALSE)</f>
        <v>4.8</v>
      </c>
      <c r="J232" s="13" t="str">
        <f t="shared" si="33"/>
        <v>pas ok</v>
      </c>
      <c r="K232" s="24">
        <f t="shared" si="34"/>
        <v>-9.9999999999999645E-2</v>
      </c>
      <c r="L232" s="13" t="e">
        <f>VLOOKUP(A232,#REF!,2,FALSE)</f>
        <v>#REF!</v>
      </c>
      <c r="M232" s="13" t="e">
        <f>VLOOKUP(A232,#REF!,2,FALSE)</f>
        <v>#REF!</v>
      </c>
      <c r="N232" s="13" t="e">
        <f t="shared" si="35"/>
        <v>#REF!</v>
      </c>
      <c r="O232" s="3" t="s">
        <v>67</v>
      </c>
      <c r="P232" s="4">
        <v>43740</v>
      </c>
      <c r="Q232" s="5">
        <v>13</v>
      </c>
      <c r="R232" s="7">
        <v>1950</v>
      </c>
      <c r="S232" s="7">
        <v>1714.6</v>
      </c>
      <c r="T232" s="8">
        <v>5.9299999999999999E-2</v>
      </c>
      <c r="U232" s="8">
        <v>4.36E-2</v>
      </c>
      <c r="V232" s="8">
        <v>0.16120000000000001</v>
      </c>
      <c r="W232" s="9">
        <v>29.65</v>
      </c>
      <c r="X232" s="9">
        <v>21.8</v>
      </c>
      <c r="Y232" s="9">
        <v>80.599999999999994</v>
      </c>
      <c r="Z232" s="10">
        <v>81.97975000000001</v>
      </c>
    </row>
    <row r="233" spans="1:26" s="2" customFormat="1" ht="13.15" customHeight="1" x14ac:dyDescent="0.2">
      <c r="A233" s="3" t="s">
        <v>251</v>
      </c>
      <c r="B233" s="3" t="s">
        <v>64</v>
      </c>
      <c r="C233" s="7">
        <v>6</v>
      </c>
      <c r="D233" s="6">
        <v>931175</v>
      </c>
      <c r="E233" s="6">
        <f>VLOOKUP(A233,'extrait DDF'!B:C,2,FALSE)</f>
        <v>7610909000</v>
      </c>
      <c r="F233" s="6">
        <v>7610909000</v>
      </c>
      <c r="G233" s="5">
        <v>7</v>
      </c>
      <c r="H233" s="5" t="str">
        <f t="shared" si="36"/>
        <v>CMAU80341937610909000</v>
      </c>
      <c r="I233" s="15">
        <f>VLOOKUP(H233,'extrait DDF'!A:O,15,FALSE)</f>
        <v>6.1</v>
      </c>
      <c r="J233" s="13" t="str">
        <f t="shared" si="33"/>
        <v>pas ok</v>
      </c>
      <c r="K233" s="24">
        <f t="shared" si="34"/>
        <v>-9.9999999999999645E-2</v>
      </c>
      <c r="L233" s="13" t="e">
        <f>VLOOKUP(A233,#REF!,2,FALSE)</f>
        <v>#REF!</v>
      </c>
      <c r="M233" s="13" t="e">
        <f>VLOOKUP(A233,#REF!,2,FALSE)</f>
        <v>#REF!</v>
      </c>
      <c r="N233" s="13" t="e">
        <f t="shared" si="35"/>
        <v>#REF!</v>
      </c>
      <c r="O233" s="3" t="s">
        <v>15</v>
      </c>
      <c r="P233" s="4">
        <v>43735</v>
      </c>
      <c r="Q233" s="5">
        <v>7</v>
      </c>
      <c r="R233" s="7">
        <v>2044.32</v>
      </c>
      <c r="S233" s="7">
        <v>1797.5208</v>
      </c>
      <c r="T233" s="8">
        <v>5.4090999999999996</v>
      </c>
      <c r="U233" s="8">
        <v>5.6818</v>
      </c>
      <c r="V233" s="8">
        <v>4.4938000000000002</v>
      </c>
      <c r="W233" s="9">
        <v>129.8184</v>
      </c>
      <c r="X233" s="9">
        <v>136.36320000000001</v>
      </c>
      <c r="Y233" s="9">
        <v>107.85120000000001</v>
      </c>
      <c r="Z233" s="10">
        <v>115.64035199999998</v>
      </c>
    </row>
    <row r="234" spans="1:26" s="2" customFormat="1" ht="13.15" customHeight="1" x14ac:dyDescent="0.2">
      <c r="A234" s="11" t="s">
        <v>251</v>
      </c>
      <c r="B234" s="11" t="s">
        <v>64</v>
      </c>
      <c r="C234" s="15">
        <v>6</v>
      </c>
      <c r="D234" s="14">
        <v>931202</v>
      </c>
      <c r="E234" s="6">
        <f>VLOOKUP(A234,'extrait DDF'!B:C,2,FALSE)</f>
        <v>7610909000</v>
      </c>
      <c r="F234" s="14">
        <v>7610909000</v>
      </c>
      <c r="G234" s="13">
        <v>7</v>
      </c>
      <c r="H234" s="5" t="str">
        <f t="shared" si="36"/>
        <v>CMAU80341937610909000</v>
      </c>
      <c r="I234" s="15">
        <f>VLOOKUP(H234,'extrait DDF'!A:O,15,FALSE)</f>
        <v>6.1</v>
      </c>
      <c r="J234" s="13" t="str">
        <f t="shared" si="33"/>
        <v>pas ok</v>
      </c>
      <c r="K234" s="24">
        <f t="shared" si="34"/>
        <v>-9.9999999999999645E-2</v>
      </c>
      <c r="L234" s="13" t="e">
        <f>VLOOKUP(A234,#REF!,2,FALSE)</f>
        <v>#REF!</v>
      </c>
      <c r="M234" s="13" t="e">
        <f>VLOOKUP(A234,#REF!,2,FALSE)</f>
        <v>#REF!</v>
      </c>
      <c r="N234" s="13" t="e">
        <f t="shared" si="35"/>
        <v>#REF!</v>
      </c>
      <c r="O234" s="11" t="s">
        <v>15</v>
      </c>
      <c r="P234" s="12">
        <v>43735</v>
      </c>
      <c r="Q234" s="13">
        <v>7</v>
      </c>
      <c r="R234" s="15">
        <v>2537.7600000000002</v>
      </c>
      <c r="S234" s="15">
        <v>2231.3904000000002</v>
      </c>
      <c r="T234" s="16">
        <v>5.5781000000000001</v>
      </c>
      <c r="U234" s="16">
        <v>5.8593999999999999</v>
      </c>
      <c r="V234" s="16">
        <v>2.7892000000000001</v>
      </c>
      <c r="W234" s="17">
        <v>267.74880000000002</v>
      </c>
      <c r="X234" s="17">
        <v>281.25119999999998</v>
      </c>
      <c r="Y234" s="17">
        <v>133.88159999999999</v>
      </c>
      <c r="Z234" s="10">
        <v>149.948352</v>
      </c>
    </row>
    <row r="235" spans="1:26" s="2" customFormat="1" ht="13.15" customHeight="1" x14ac:dyDescent="0.2">
      <c r="A235" s="3" t="s">
        <v>251</v>
      </c>
      <c r="B235" s="3" t="s">
        <v>64</v>
      </c>
      <c r="C235" s="7">
        <v>6</v>
      </c>
      <c r="D235" s="6">
        <v>931203</v>
      </c>
      <c r="E235" s="6">
        <f>VLOOKUP(A235,'extrait DDF'!B:C,2,FALSE)</f>
        <v>7610909000</v>
      </c>
      <c r="F235" s="6">
        <v>7610909000</v>
      </c>
      <c r="G235" s="5">
        <v>7</v>
      </c>
      <c r="H235" s="5" t="str">
        <f t="shared" si="36"/>
        <v>CMAU80341937610909000</v>
      </c>
      <c r="I235" s="15">
        <f>VLOOKUP(H235,'extrait DDF'!A:O,15,FALSE)</f>
        <v>6.1</v>
      </c>
      <c r="J235" s="13" t="str">
        <f t="shared" si="33"/>
        <v>pas ok</v>
      </c>
      <c r="K235" s="24">
        <f t="shared" si="34"/>
        <v>-9.9999999999999645E-2</v>
      </c>
      <c r="L235" s="13" t="e">
        <f>VLOOKUP(A235,#REF!,2,FALSE)</f>
        <v>#REF!</v>
      </c>
      <c r="M235" s="13" t="e">
        <f>VLOOKUP(A235,#REF!,2,FALSE)</f>
        <v>#REF!</v>
      </c>
      <c r="N235" s="13" t="e">
        <f t="shared" si="35"/>
        <v>#REF!</v>
      </c>
      <c r="O235" s="3" t="s">
        <v>15</v>
      </c>
      <c r="P235" s="4">
        <v>43735</v>
      </c>
      <c r="Q235" s="5">
        <v>7</v>
      </c>
      <c r="R235" s="7">
        <v>867.51</v>
      </c>
      <c r="S235" s="7">
        <v>762.77980000000002</v>
      </c>
      <c r="T235" s="8">
        <v>5.25</v>
      </c>
      <c r="U235" s="8">
        <v>5.5147000000000004</v>
      </c>
      <c r="V235" s="8">
        <v>2.6920999999999999</v>
      </c>
      <c r="W235" s="9">
        <v>89.25</v>
      </c>
      <c r="X235" s="9">
        <v>93.749899999999997</v>
      </c>
      <c r="Y235" s="9">
        <v>45.765700000000002</v>
      </c>
      <c r="Z235" s="10">
        <v>51.121787999999995</v>
      </c>
    </row>
    <row r="236" spans="1:26" s="2" customFormat="1" ht="13.15" customHeight="1" x14ac:dyDescent="0.2">
      <c r="A236" s="11" t="s">
        <v>251</v>
      </c>
      <c r="B236" s="11" t="s">
        <v>64</v>
      </c>
      <c r="C236" s="15">
        <v>6</v>
      </c>
      <c r="D236" s="14">
        <v>931204</v>
      </c>
      <c r="E236" s="6">
        <f>VLOOKUP(A236,'extrait DDF'!B:C,2,FALSE)</f>
        <v>7610909000</v>
      </c>
      <c r="F236" s="14">
        <v>7610909000</v>
      </c>
      <c r="G236" s="13">
        <v>7</v>
      </c>
      <c r="H236" s="5" t="str">
        <f t="shared" si="36"/>
        <v>CMAU80341937610909000</v>
      </c>
      <c r="I236" s="15">
        <f>VLOOKUP(H236,'extrait DDF'!A:O,15,FALSE)</f>
        <v>6.1</v>
      </c>
      <c r="J236" s="13" t="str">
        <f t="shared" si="33"/>
        <v>pas ok</v>
      </c>
      <c r="K236" s="24">
        <f t="shared" si="34"/>
        <v>-9.9999999999999645E-2</v>
      </c>
      <c r="L236" s="13" t="e">
        <f>VLOOKUP(A236,#REF!,2,FALSE)</f>
        <v>#REF!</v>
      </c>
      <c r="M236" s="13" t="e">
        <f>VLOOKUP(A236,#REF!,2,FALSE)</f>
        <v>#REF!</v>
      </c>
      <c r="N236" s="13" t="e">
        <f t="shared" si="35"/>
        <v>#REF!</v>
      </c>
      <c r="O236" s="11" t="s">
        <v>15</v>
      </c>
      <c r="P236" s="12">
        <v>43735</v>
      </c>
      <c r="Q236" s="13">
        <v>7</v>
      </c>
      <c r="R236" s="15">
        <v>933.85</v>
      </c>
      <c r="S236" s="15">
        <v>821.11159999999995</v>
      </c>
      <c r="T236" s="16">
        <v>4.6974</v>
      </c>
      <c r="U236" s="16">
        <v>4.9341999999999997</v>
      </c>
      <c r="V236" s="16">
        <v>2.593</v>
      </c>
      <c r="W236" s="17">
        <v>89.250600000000006</v>
      </c>
      <c r="X236" s="17">
        <v>93.749799999999993</v>
      </c>
      <c r="Y236" s="17">
        <v>49.267000000000003</v>
      </c>
      <c r="Z236" s="10">
        <v>54.621731999999994</v>
      </c>
    </row>
    <row r="237" spans="1:26" s="2" customFormat="1" ht="13.15" customHeight="1" x14ac:dyDescent="0.2">
      <c r="A237" s="3" t="s">
        <v>251</v>
      </c>
      <c r="B237" s="3" t="s">
        <v>64</v>
      </c>
      <c r="C237" s="7">
        <v>6</v>
      </c>
      <c r="D237" s="6">
        <v>931205</v>
      </c>
      <c r="E237" s="6">
        <f>VLOOKUP(A237,'extrait DDF'!B:C,2,FALSE)</f>
        <v>7610909000</v>
      </c>
      <c r="F237" s="6">
        <v>7610909000</v>
      </c>
      <c r="G237" s="5">
        <v>7</v>
      </c>
      <c r="H237" s="5" t="str">
        <f t="shared" si="36"/>
        <v>CMAU80341937610909000</v>
      </c>
      <c r="I237" s="15">
        <f>VLOOKUP(H237,'extrait DDF'!A:O,15,FALSE)</f>
        <v>6.1</v>
      </c>
      <c r="J237" s="13" t="str">
        <f t="shared" si="33"/>
        <v>pas ok</v>
      </c>
      <c r="K237" s="24">
        <f t="shared" si="34"/>
        <v>-9.9999999999999645E-2</v>
      </c>
      <c r="L237" s="13" t="e">
        <f>VLOOKUP(A237,#REF!,2,FALSE)</f>
        <v>#REF!</v>
      </c>
      <c r="M237" s="13" t="e">
        <f>VLOOKUP(A237,#REF!,2,FALSE)</f>
        <v>#REF!</v>
      </c>
      <c r="N237" s="13" t="e">
        <f t="shared" si="35"/>
        <v>#REF!</v>
      </c>
      <c r="O237" s="3" t="s">
        <v>15</v>
      </c>
      <c r="P237" s="4">
        <v>43735</v>
      </c>
      <c r="Q237" s="5">
        <v>7</v>
      </c>
      <c r="R237" s="7">
        <v>2704.96</v>
      </c>
      <c r="S237" s="7">
        <v>2378.4063999999998</v>
      </c>
      <c r="T237" s="8">
        <v>4.4625000000000004</v>
      </c>
      <c r="U237" s="8">
        <v>4.6875</v>
      </c>
      <c r="V237" s="8">
        <v>4.4595000000000002</v>
      </c>
      <c r="W237" s="9">
        <v>142.80000000000001</v>
      </c>
      <c r="X237" s="9">
        <v>150</v>
      </c>
      <c r="Y237" s="9">
        <v>142.70400000000001</v>
      </c>
      <c r="Z237" s="10">
        <v>151.27238399999999</v>
      </c>
    </row>
    <row r="238" spans="1:26" s="2" customFormat="1" ht="13.15" customHeight="1" x14ac:dyDescent="0.2">
      <c r="A238" s="11" t="s">
        <v>251</v>
      </c>
      <c r="B238" s="11" t="s">
        <v>64</v>
      </c>
      <c r="C238" s="15">
        <v>6</v>
      </c>
      <c r="D238" s="14">
        <v>934086</v>
      </c>
      <c r="E238" s="6">
        <f>VLOOKUP(A238,'extrait DDF'!B:C,2,FALSE)</f>
        <v>7610909000</v>
      </c>
      <c r="F238" s="14">
        <v>7610909000</v>
      </c>
      <c r="G238" s="13">
        <v>7</v>
      </c>
      <c r="H238" s="5" t="str">
        <f t="shared" si="36"/>
        <v>CMAU80341937610909000</v>
      </c>
      <c r="I238" s="15">
        <f>VLOOKUP(H238,'extrait DDF'!A:O,15,FALSE)</f>
        <v>6.1</v>
      </c>
      <c r="J238" s="13" t="str">
        <f t="shared" si="33"/>
        <v>pas ok</v>
      </c>
      <c r="K238" s="24">
        <f t="shared" si="34"/>
        <v>-9.9999999999999645E-2</v>
      </c>
      <c r="L238" s="13" t="e">
        <f>VLOOKUP(A238,#REF!,2,FALSE)</f>
        <v>#REF!</v>
      </c>
      <c r="M238" s="13" t="e">
        <f>VLOOKUP(A238,#REF!,2,FALSE)</f>
        <v>#REF!</v>
      </c>
      <c r="N238" s="13" t="e">
        <f t="shared" si="35"/>
        <v>#REF!</v>
      </c>
      <c r="O238" s="11" t="s">
        <v>15</v>
      </c>
      <c r="P238" s="12">
        <v>43735</v>
      </c>
      <c r="Q238" s="13">
        <v>7</v>
      </c>
      <c r="R238" s="15">
        <v>9602.2800000000007</v>
      </c>
      <c r="S238" s="15">
        <v>8443.0511999999999</v>
      </c>
      <c r="T238" s="16">
        <v>5.4090999999999996</v>
      </c>
      <c r="U238" s="16">
        <v>5.6818</v>
      </c>
      <c r="V238" s="16">
        <v>4.6905999999999999</v>
      </c>
      <c r="W238" s="17">
        <v>584.18280000000004</v>
      </c>
      <c r="X238" s="17">
        <v>613.63440000000003</v>
      </c>
      <c r="Y238" s="17">
        <v>506.58479999999997</v>
      </c>
      <c r="Z238" s="10">
        <v>541.63404000000003</v>
      </c>
    </row>
    <row r="239" spans="1:26" s="2" customFormat="1" ht="13.15" customHeight="1" x14ac:dyDescent="0.2">
      <c r="A239" s="3" t="s">
        <v>251</v>
      </c>
      <c r="B239" s="3" t="s">
        <v>64</v>
      </c>
      <c r="C239" s="7">
        <v>6</v>
      </c>
      <c r="D239" s="6">
        <v>934280</v>
      </c>
      <c r="E239" s="6">
        <f>VLOOKUP(A239,'extrait DDF'!B:C,2,FALSE)</f>
        <v>7610909000</v>
      </c>
      <c r="F239" s="6">
        <v>7610909000</v>
      </c>
      <c r="G239" s="5">
        <v>7</v>
      </c>
      <c r="H239" s="5" t="str">
        <f t="shared" si="36"/>
        <v>CMAU80341937610909000</v>
      </c>
      <c r="I239" s="15">
        <f>VLOOKUP(H239,'extrait DDF'!A:O,15,FALSE)</f>
        <v>6.1</v>
      </c>
      <c r="J239" s="13" t="str">
        <f t="shared" si="33"/>
        <v>pas ok</v>
      </c>
      <c r="K239" s="24">
        <f t="shared" si="34"/>
        <v>-9.9999999999999645E-2</v>
      </c>
      <c r="L239" s="13" t="e">
        <f>VLOOKUP(A239,#REF!,2,FALSE)</f>
        <v>#REF!</v>
      </c>
      <c r="M239" s="13" t="e">
        <f>VLOOKUP(A239,#REF!,2,FALSE)</f>
        <v>#REF!</v>
      </c>
      <c r="N239" s="13" t="e">
        <f t="shared" si="35"/>
        <v>#REF!</v>
      </c>
      <c r="O239" s="3" t="s">
        <v>15</v>
      </c>
      <c r="P239" s="4">
        <v>43735</v>
      </c>
      <c r="Q239" s="5">
        <v>7</v>
      </c>
      <c r="R239" s="7">
        <v>3713.76</v>
      </c>
      <c r="S239" s="7">
        <v>3265.4196000000002</v>
      </c>
      <c r="T239" s="8">
        <v>4.4074</v>
      </c>
      <c r="U239" s="8">
        <v>4.6295999999999999</v>
      </c>
      <c r="V239" s="8">
        <v>5.4423000000000004</v>
      </c>
      <c r="W239" s="9">
        <v>158.66640000000001</v>
      </c>
      <c r="X239" s="9">
        <v>166.66560000000001</v>
      </c>
      <c r="Y239" s="9">
        <v>195.9228</v>
      </c>
      <c r="Z239" s="10">
        <v>205.44516000000004</v>
      </c>
    </row>
    <row r="240" spans="1:26" s="2" customFormat="1" ht="13.15" customHeight="1" x14ac:dyDescent="0.2">
      <c r="A240" s="3" t="s">
        <v>252</v>
      </c>
      <c r="B240" s="3" t="s">
        <v>34</v>
      </c>
      <c r="C240" s="7">
        <v>0</v>
      </c>
      <c r="D240" s="6">
        <v>947012</v>
      </c>
      <c r="E240" s="6">
        <f>VLOOKUP(A240,'extrait DDF'!B:C,2,FALSE)</f>
        <v>9019109000</v>
      </c>
      <c r="F240" s="6">
        <v>9019109000</v>
      </c>
      <c r="G240" s="5">
        <v>7</v>
      </c>
      <c r="H240" s="5" t="str">
        <f t="shared" si="36"/>
        <v>CMAU80430459019109000</v>
      </c>
      <c r="I240" s="15">
        <f>VLOOKUP(H240,'extrait DDF'!A:O,15,FALSE)</f>
        <v>0</v>
      </c>
      <c r="J240" s="13" t="str">
        <f t="shared" si="33"/>
        <v>ok</v>
      </c>
      <c r="K240" s="24">
        <f t="shared" si="34"/>
        <v>0</v>
      </c>
      <c r="L240" s="13" t="e">
        <f>VLOOKUP(A240,#REF!,2,FALSE)</f>
        <v>#REF!</v>
      </c>
      <c r="M240" s="13" t="e">
        <f>VLOOKUP(A240,#REF!,2,FALSE)</f>
        <v>#REF!</v>
      </c>
      <c r="N240" s="13" t="e">
        <f t="shared" si="35"/>
        <v>#REF!</v>
      </c>
      <c r="O240" s="3" t="s">
        <v>15</v>
      </c>
      <c r="P240" s="4">
        <v>43719</v>
      </c>
      <c r="Q240" s="5">
        <v>7</v>
      </c>
      <c r="R240" s="7">
        <v>18615.8</v>
      </c>
      <c r="S240" s="7">
        <v>15979.222</v>
      </c>
      <c r="T240" s="8">
        <v>7.85</v>
      </c>
      <c r="U240" s="8">
        <v>5.3571</v>
      </c>
      <c r="V240" s="8"/>
      <c r="W240" s="9">
        <v>1099</v>
      </c>
      <c r="X240" s="9">
        <v>749.99400000000003</v>
      </c>
      <c r="Y240" s="9"/>
      <c r="Z240" s="10">
        <v>0</v>
      </c>
    </row>
    <row r="241" spans="1:26" s="2" customFormat="1" ht="13.15" customHeight="1" x14ac:dyDescent="0.2">
      <c r="A241" s="11" t="s">
        <v>254</v>
      </c>
      <c r="B241" s="11" t="s">
        <v>34</v>
      </c>
      <c r="C241" s="15">
        <v>0</v>
      </c>
      <c r="D241" s="14">
        <v>947012</v>
      </c>
      <c r="E241" s="6">
        <f>VLOOKUP(A241,'extrait DDF'!B:C,2,FALSE)</f>
        <v>9019109000</v>
      </c>
      <c r="F241" s="14">
        <v>9019109000</v>
      </c>
      <c r="G241" s="13">
        <v>7</v>
      </c>
      <c r="H241" s="5" t="str">
        <f t="shared" si="36"/>
        <v>CMAU80564909019109000</v>
      </c>
      <c r="I241" s="15">
        <f>VLOOKUP(H241,'extrait DDF'!A:O,15,FALSE)</f>
        <v>0</v>
      </c>
      <c r="J241" s="13" t="str">
        <f t="shared" si="33"/>
        <v>ok</v>
      </c>
      <c r="K241" s="24">
        <f t="shared" si="34"/>
        <v>0</v>
      </c>
      <c r="L241" s="13" t="e">
        <f>VLOOKUP(A241,#REF!,2,FALSE)</f>
        <v>#REF!</v>
      </c>
      <c r="M241" s="13" t="e">
        <f>VLOOKUP(A241,#REF!,2,FALSE)</f>
        <v>#REF!</v>
      </c>
      <c r="N241" s="13" t="e">
        <f t="shared" si="35"/>
        <v>#REF!</v>
      </c>
      <c r="O241" s="11" t="s">
        <v>15</v>
      </c>
      <c r="P241" s="12">
        <v>43720</v>
      </c>
      <c r="Q241" s="13">
        <v>7</v>
      </c>
      <c r="R241" s="15">
        <v>18615.8</v>
      </c>
      <c r="S241" s="15">
        <v>15979.222</v>
      </c>
      <c r="T241" s="16">
        <v>7.85</v>
      </c>
      <c r="U241" s="16">
        <v>5.3571</v>
      </c>
      <c r="V241" s="16"/>
      <c r="W241" s="17">
        <v>1099</v>
      </c>
      <c r="X241" s="17">
        <v>749.99400000000003</v>
      </c>
      <c r="Y241" s="17"/>
      <c r="Z241" s="10">
        <v>0</v>
      </c>
    </row>
    <row r="242" spans="1:26" s="2" customFormat="1" ht="13.15" customHeight="1" x14ac:dyDescent="0.2">
      <c r="A242" s="3" t="s">
        <v>260</v>
      </c>
      <c r="B242" s="3" t="s">
        <v>50</v>
      </c>
      <c r="C242" s="7">
        <v>3</v>
      </c>
      <c r="D242" s="6">
        <v>856982</v>
      </c>
      <c r="E242" s="6">
        <f>VLOOKUP(A242,'extrait DDF'!B:C,2,FALSE)</f>
        <v>7020008000</v>
      </c>
      <c r="F242" s="6">
        <v>7020008000</v>
      </c>
      <c r="G242" s="5">
        <v>7</v>
      </c>
      <c r="H242" s="5" t="str">
        <f t="shared" ref="H242:H257" si="37">CONCATENATE(A242,F242)</f>
        <v>CMAU82121877020008000</v>
      </c>
      <c r="I242" s="15">
        <f>VLOOKUP(H242,'extrait DDF'!A:O,15,FALSE)</f>
        <v>3.1</v>
      </c>
      <c r="J242" s="13" t="str">
        <f t="shared" ref="J242:J259" si="38">IF(C242=I242,"ok","pas ok")</f>
        <v>pas ok</v>
      </c>
      <c r="K242" s="24">
        <f t="shared" ref="K242:K260" si="39">C242-I242</f>
        <v>-0.10000000000000009</v>
      </c>
      <c r="L242" s="13" t="e">
        <f>VLOOKUP(A242,#REF!,2,FALSE)</f>
        <v>#REF!</v>
      </c>
      <c r="M242" s="13" t="e">
        <f>VLOOKUP(A242,#REF!,2,FALSE)</f>
        <v>#REF!</v>
      </c>
      <c r="N242" s="13" t="e">
        <f t="shared" ref="N242:N260" si="40">M242-L242</f>
        <v>#REF!</v>
      </c>
      <c r="O242" s="3" t="s">
        <v>15</v>
      </c>
      <c r="P242" s="4">
        <v>43733</v>
      </c>
      <c r="Q242" s="5">
        <v>7</v>
      </c>
      <c r="R242" s="7">
        <v>33332</v>
      </c>
      <c r="S242" s="7">
        <v>4331.42</v>
      </c>
      <c r="T242" s="8">
        <v>3.1833</v>
      </c>
      <c r="U242" s="8">
        <v>2.0832999999999999</v>
      </c>
      <c r="V242" s="8">
        <v>1.2994000000000001</v>
      </c>
      <c r="W242" s="9">
        <v>318.33</v>
      </c>
      <c r="X242" s="9">
        <v>208.33</v>
      </c>
      <c r="Y242" s="9">
        <v>129.94</v>
      </c>
      <c r="Z242" s="10">
        <v>139.49250000000001</v>
      </c>
    </row>
    <row r="243" spans="1:26" s="2" customFormat="1" ht="13.15" customHeight="1" x14ac:dyDescent="0.2">
      <c r="A243" s="11" t="s">
        <v>260</v>
      </c>
      <c r="B243" s="11" t="s">
        <v>50</v>
      </c>
      <c r="C243" s="15">
        <v>3</v>
      </c>
      <c r="D243" s="14">
        <v>857004</v>
      </c>
      <c r="E243" s="6">
        <f>VLOOKUP(A243,'extrait DDF'!B:C,2,FALSE)</f>
        <v>7020008000</v>
      </c>
      <c r="F243" s="14">
        <v>7020008000</v>
      </c>
      <c r="G243" s="13">
        <v>7</v>
      </c>
      <c r="H243" s="5" t="str">
        <f t="shared" si="37"/>
        <v>CMAU82121877020008000</v>
      </c>
      <c r="I243" s="15">
        <f>VLOOKUP(H243,'extrait DDF'!A:O,15,FALSE)</f>
        <v>3.1</v>
      </c>
      <c r="J243" s="13" t="str">
        <f t="shared" si="38"/>
        <v>pas ok</v>
      </c>
      <c r="K243" s="24">
        <f t="shared" si="39"/>
        <v>-0.10000000000000009</v>
      </c>
      <c r="L243" s="13" t="e">
        <f>VLOOKUP(A243,#REF!,2,FALSE)</f>
        <v>#REF!</v>
      </c>
      <c r="M243" s="13" t="e">
        <f>VLOOKUP(A243,#REF!,2,FALSE)</f>
        <v>#REF!</v>
      </c>
      <c r="N243" s="13" t="e">
        <f t="shared" si="40"/>
        <v>#REF!</v>
      </c>
      <c r="O243" s="11" t="s">
        <v>15</v>
      </c>
      <c r="P243" s="12">
        <v>43733</v>
      </c>
      <c r="Q243" s="13">
        <v>7</v>
      </c>
      <c r="R243" s="15">
        <v>53169.120000000003</v>
      </c>
      <c r="S243" s="15">
        <v>6909.2064</v>
      </c>
      <c r="T243" s="16">
        <v>3.5369999999999999</v>
      </c>
      <c r="U243" s="16">
        <v>2.3148</v>
      </c>
      <c r="V243" s="16">
        <v>1.4394</v>
      </c>
      <c r="W243" s="17">
        <v>509.32799999999997</v>
      </c>
      <c r="X243" s="17">
        <v>333.33120000000002</v>
      </c>
      <c r="Y243" s="17">
        <v>207.27359999999999</v>
      </c>
      <c r="Z243" s="10">
        <v>222.55603200000002</v>
      </c>
    </row>
    <row r="244" spans="1:26" s="2" customFormat="1" ht="13.15" customHeight="1" x14ac:dyDescent="0.2">
      <c r="A244" s="3" t="s">
        <v>260</v>
      </c>
      <c r="B244" s="3" t="s">
        <v>50</v>
      </c>
      <c r="C244" s="7">
        <v>3</v>
      </c>
      <c r="D244" s="6">
        <v>857011</v>
      </c>
      <c r="E244" s="6">
        <f>VLOOKUP(A244,'extrait DDF'!B:C,2,FALSE)</f>
        <v>7020008000</v>
      </c>
      <c r="F244" s="6">
        <v>7020008000</v>
      </c>
      <c r="G244" s="5">
        <v>7</v>
      </c>
      <c r="H244" s="5" t="str">
        <f t="shared" si="37"/>
        <v>CMAU82121877020008000</v>
      </c>
      <c r="I244" s="15">
        <f>VLOOKUP(H244,'extrait DDF'!A:O,15,FALSE)</f>
        <v>3.1</v>
      </c>
      <c r="J244" s="13" t="str">
        <f t="shared" si="38"/>
        <v>pas ok</v>
      </c>
      <c r="K244" s="24">
        <f t="shared" si="39"/>
        <v>-0.10000000000000009</v>
      </c>
      <c r="L244" s="13" t="e">
        <f>VLOOKUP(A244,#REF!,2,FALSE)</f>
        <v>#REF!</v>
      </c>
      <c r="M244" s="13" t="e">
        <f>VLOOKUP(A244,#REF!,2,FALSE)</f>
        <v>#REF!</v>
      </c>
      <c r="N244" s="13" t="e">
        <f t="shared" si="40"/>
        <v>#REF!</v>
      </c>
      <c r="O244" s="3" t="s">
        <v>15</v>
      </c>
      <c r="P244" s="4">
        <v>43733</v>
      </c>
      <c r="Q244" s="5">
        <v>7</v>
      </c>
      <c r="R244" s="7">
        <v>30733</v>
      </c>
      <c r="S244" s="7">
        <v>3993.68</v>
      </c>
      <c r="T244" s="8">
        <v>3.1833</v>
      </c>
      <c r="U244" s="8">
        <v>2.0832999999999999</v>
      </c>
      <c r="V244" s="8">
        <v>1.1980999999999999</v>
      </c>
      <c r="W244" s="9">
        <v>318.33</v>
      </c>
      <c r="X244" s="9">
        <v>208.33</v>
      </c>
      <c r="Y244" s="9">
        <v>119.81</v>
      </c>
      <c r="Z244" s="10">
        <v>129.3603</v>
      </c>
    </row>
    <row r="245" spans="1:26" s="2" customFormat="1" ht="13.15" customHeight="1" x14ac:dyDescent="0.2">
      <c r="A245" s="3" t="s">
        <v>261</v>
      </c>
      <c r="B245" s="3" t="s">
        <v>64</v>
      </c>
      <c r="C245" s="7">
        <v>6</v>
      </c>
      <c r="D245" s="6">
        <v>897062</v>
      </c>
      <c r="E245" s="6">
        <f>VLOOKUP(A245,'extrait DDF'!B:C,2,FALSE)</f>
        <v>7610909000</v>
      </c>
      <c r="F245" s="6">
        <v>7610909000</v>
      </c>
      <c r="G245" s="5">
        <v>7</v>
      </c>
      <c r="H245" s="5" t="str">
        <f t="shared" si="37"/>
        <v>CMAU82220827610909000</v>
      </c>
      <c r="I245" s="15">
        <f>VLOOKUP(H245,'extrait DDF'!A:O,15,FALSE)</f>
        <v>6.1</v>
      </c>
      <c r="J245" s="13" t="str">
        <f t="shared" si="38"/>
        <v>pas ok</v>
      </c>
      <c r="K245" s="24">
        <f t="shared" si="39"/>
        <v>-9.9999999999999645E-2</v>
      </c>
      <c r="L245" s="13" t="e">
        <f>VLOOKUP(A245,#REF!,2,FALSE)</f>
        <v>#REF!</v>
      </c>
      <c r="M245" s="13" t="e">
        <f>VLOOKUP(A245,#REF!,2,FALSE)</f>
        <v>#REF!</v>
      </c>
      <c r="N245" s="13" t="e">
        <f t="shared" si="40"/>
        <v>#REF!</v>
      </c>
      <c r="O245" s="3" t="s">
        <v>15</v>
      </c>
      <c r="P245" s="4">
        <v>43732</v>
      </c>
      <c r="Q245" s="5">
        <v>7</v>
      </c>
      <c r="R245" s="7">
        <v>1144.2</v>
      </c>
      <c r="S245" s="7">
        <v>1006.0667999999999</v>
      </c>
      <c r="T245" s="8">
        <v>5.95</v>
      </c>
      <c r="U245" s="8">
        <v>6.25</v>
      </c>
      <c r="V245" s="8">
        <v>5.0303000000000004</v>
      </c>
      <c r="W245" s="9">
        <v>71.400000000000006</v>
      </c>
      <c r="X245" s="9">
        <v>75</v>
      </c>
      <c r="Y245" s="9">
        <v>60.363599999999998</v>
      </c>
      <c r="Z245" s="10">
        <v>64.64800799999999</v>
      </c>
    </row>
    <row r="246" spans="1:26" s="2" customFormat="1" ht="13.15" customHeight="1" x14ac:dyDescent="0.2">
      <c r="A246" s="11" t="s">
        <v>261</v>
      </c>
      <c r="B246" s="11" t="s">
        <v>64</v>
      </c>
      <c r="C246" s="15">
        <v>6</v>
      </c>
      <c r="D246" s="14">
        <v>897070</v>
      </c>
      <c r="E246" s="6">
        <f>VLOOKUP(A246,'extrait DDF'!B:C,2,FALSE)</f>
        <v>7610909000</v>
      </c>
      <c r="F246" s="14">
        <v>7610909000</v>
      </c>
      <c r="G246" s="13">
        <v>7</v>
      </c>
      <c r="H246" s="5" t="str">
        <f t="shared" si="37"/>
        <v>CMAU82220827610909000</v>
      </c>
      <c r="I246" s="15">
        <f>VLOOKUP(H246,'extrait DDF'!A:O,15,FALSE)</f>
        <v>6.1</v>
      </c>
      <c r="J246" s="13" t="str">
        <f t="shared" si="38"/>
        <v>pas ok</v>
      </c>
      <c r="K246" s="24">
        <f t="shared" si="39"/>
        <v>-9.9999999999999645E-2</v>
      </c>
      <c r="L246" s="13" t="e">
        <f>VLOOKUP(A246,#REF!,2,FALSE)</f>
        <v>#REF!</v>
      </c>
      <c r="M246" s="13" t="e">
        <f>VLOOKUP(A246,#REF!,2,FALSE)</f>
        <v>#REF!</v>
      </c>
      <c r="N246" s="13" t="e">
        <f t="shared" si="40"/>
        <v>#REF!</v>
      </c>
      <c r="O246" s="11" t="s">
        <v>15</v>
      </c>
      <c r="P246" s="12">
        <v>43732</v>
      </c>
      <c r="Q246" s="13">
        <v>7</v>
      </c>
      <c r="R246" s="15">
        <v>1446.06</v>
      </c>
      <c r="S246" s="15">
        <v>1271.4856</v>
      </c>
      <c r="T246" s="16">
        <v>6.375</v>
      </c>
      <c r="U246" s="16">
        <v>6.6963999999999997</v>
      </c>
      <c r="V246" s="16">
        <v>5.4492000000000003</v>
      </c>
      <c r="W246" s="17">
        <v>89.25</v>
      </c>
      <c r="X246" s="17">
        <v>93.749600000000001</v>
      </c>
      <c r="Y246" s="17">
        <v>76.288799999999995</v>
      </c>
      <c r="Z246" s="10">
        <v>81.644136000000003</v>
      </c>
    </row>
    <row r="247" spans="1:26" s="2" customFormat="1" ht="13.15" customHeight="1" x14ac:dyDescent="0.2">
      <c r="A247" s="3" t="s">
        <v>261</v>
      </c>
      <c r="B247" s="3" t="s">
        <v>64</v>
      </c>
      <c r="C247" s="7">
        <v>6</v>
      </c>
      <c r="D247" s="6">
        <v>897073</v>
      </c>
      <c r="E247" s="6">
        <f>VLOOKUP(A247,'extrait DDF'!B:C,2,FALSE)</f>
        <v>7610909000</v>
      </c>
      <c r="F247" s="6">
        <v>7610909000</v>
      </c>
      <c r="G247" s="5">
        <v>7</v>
      </c>
      <c r="H247" s="5" t="str">
        <f t="shared" si="37"/>
        <v>CMAU82220827610909000</v>
      </c>
      <c r="I247" s="15">
        <f>VLOOKUP(H247,'extrait DDF'!A:O,15,FALSE)</f>
        <v>6.1</v>
      </c>
      <c r="J247" s="13" t="str">
        <f t="shared" si="38"/>
        <v>pas ok</v>
      </c>
      <c r="K247" s="24">
        <f t="shared" si="39"/>
        <v>-9.9999999999999645E-2</v>
      </c>
      <c r="L247" s="13" t="e">
        <f>VLOOKUP(A247,#REF!,2,FALSE)</f>
        <v>#REF!</v>
      </c>
      <c r="M247" s="13" t="e">
        <f>VLOOKUP(A247,#REF!,2,FALSE)</f>
        <v>#REF!</v>
      </c>
      <c r="N247" s="13" t="e">
        <f t="shared" si="40"/>
        <v>#REF!</v>
      </c>
      <c r="O247" s="3" t="s">
        <v>15</v>
      </c>
      <c r="P247" s="4">
        <v>43732</v>
      </c>
      <c r="Q247" s="5">
        <v>7</v>
      </c>
      <c r="R247" s="7">
        <v>1213.68</v>
      </c>
      <c r="S247" s="7">
        <v>1067.1596</v>
      </c>
      <c r="T247" s="8">
        <v>5.4923000000000002</v>
      </c>
      <c r="U247" s="8">
        <v>5.7691999999999997</v>
      </c>
      <c r="V247" s="8">
        <v>4.9253999999999998</v>
      </c>
      <c r="W247" s="9">
        <v>71.399900000000002</v>
      </c>
      <c r="X247" s="9">
        <v>74.999600000000001</v>
      </c>
      <c r="Y247" s="9">
        <v>64.030199999999994</v>
      </c>
      <c r="Z247" s="10">
        <v>68.313569999999984</v>
      </c>
    </row>
    <row r="248" spans="1:26" s="2" customFormat="1" ht="13.15" customHeight="1" x14ac:dyDescent="0.2">
      <c r="A248" s="11" t="s">
        <v>261</v>
      </c>
      <c r="B248" s="11" t="s">
        <v>64</v>
      </c>
      <c r="C248" s="15">
        <v>6</v>
      </c>
      <c r="D248" s="14">
        <v>934086</v>
      </c>
      <c r="E248" s="6">
        <f>VLOOKUP(A248,'extrait DDF'!B:C,2,FALSE)</f>
        <v>7610909000</v>
      </c>
      <c r="F248" s="14">
        <v>7610909000</v>
      </c>
      <c r="G248" s="13">
        <v>7</v>
      </c>
      <c r="H248" s="5" t="str">
        <f t="shared" si="37"/>
        <v>CMAU82220827610909000</v>
      </c>
      <c r="I248" s="15">
        <f>VLOOKUP(H248,'extrait DDF'!A:O,15,FALSE)</f>
        <v>6.1</v>
      </c>
      <c r="J248" s="13" t="str">
        <f t="shared" si="38"/>
        <v>pas ok</v>
      </c>
      <c r="K248" s="24">
        <f t="shared" si="39"/>
        <v>-9.9999999999999645E-2</v>
      </c>
      <c r="L248" s="13" t="e">
        <f>VLOOKUP(A248,#REF!,2,FALSE)</f>
        <v>#REF!</v>
      </c>
      <c r="M248" s="13" t="e">
        <f>VLOOKUP(A248,#REF!,2,FALSE)</f>
        <v>#REF!</v>
      </c>
      <c r="N248" s="13" t="e">
        <f t="shared" si="40"/>
        <v>#REF!</v>
      </c>
      <c r="O248" s="11" t="s">
        <v>15</v>
      </c>
      <c r="P248" s="12">
        <v>43732</v>
      </c>
      <c r="Q248" s="13">
        <v>7</v>
      </c>
      <c r="R248" s="15">
        <v>1066.92</v>
      </c>
      <c r="S248" s="15">
        <v>938.11680000000001</v>
      </c>
      <c r="T248" s="16">
        <v>5.4090999999999996</v>
      </c>
      <c r="U248" s="16">
        <v>5.6818</v>
      </c>
      <c r="V248" s="16">
        <v>4.6905999999999999</v>
      </c>
      <c r="W248" s="17">
        <v>64.909199999999998</v>
      </c>
      <c r="X248" s="17">
        <v>68.181600000000003</v>
      </c>
      <c r="Y248" s="17">
        <v>56.287199999999999</v>
      </c>
      <c r="Z248" s="10">
        <v>60.181560000000012</v>
      </c>
    </row>
    <row r="249" spans="1:26" s="2" customFormat="1" ht="13.15" customHeight="1" x14ac:dyDescent="0.2">
      <c r="A249" s="3" t="s">
        <v>261</v>
      </c>
      <c r="B249" s="3" t="s">
        <v>64</v>
      </c>
      <c r="C249" s="7">
        <v>6</v>
      </c>
      <c r="D249" s="6">
        <v>934265</v>
      </c>
      <c r="E249" s="6">
        <f>VLOOKUP(A249,'extrait DDF'!B:C,2,FALSE)</f>
        <v>7610909000</v>
      </c>
      <c r="F249" s="6">
        <v>7610909000</v>
      </c>
      <c r="G249" s="5">
        <v>7</v>
      </c>
      <c r="H249" s="5" t="str">
        <f t="shared" si="37"/>
        <v>CMAU82220827610909000</v>
      </c>
      <c r="I249" s="15">
        <f>VLOOKUP(H249,'extrait DDF'!A:O,15,FALSE)</f>
        <v>6.1</v>
      </c>
      <c r="J249" s="13" t="str">
        <f t="shared" si="38"/>
        <v>pas ok</v>
      </c>
      <c r="K249" s="24">
        <f t="shared" si="39"/>
        <v>-9.9999999999999645E-2</v>
      </c>
      <c r="L249" s="13" t="e">
        <f>VLOOKUP(A249,#REF!,2,FALSE)</f>
        <v>#REF!</v>
      </c>
      <c r="M249" s="13" t="e">
        <f>VLOOKUP(A249,#REF!,2,FALSE)</f>
        <v>#REF!</v>
      </c>
      <c r="N249" s="13" t="e">
        <f t="shared" si="40"/>
        <v>#REF!</v>
      </c>
      <c r="O249" s="3" t="s">
        <v>15</v>
      </c>
      <c r="P249" s="4">
        <v>43732</v>
      </c>
      <c r="Q249" s="5">
        <v>7</v>
      </c>
      <c r="R249" s="7">
        <v>1310.26</v>
      </c>
      <c r="S249" s="7">
        <v>1152.0796</v>
      </c>
      <c r="T249" s="8">
        <v>5.6666999999999996</v>
      </c>
      <c r="U249" s="8">
        <v>5.9523999999999999</v>
      </c>
      <c r="V249" s="8">
        <v>4.9375</v>
      </c>
      <c r="W249" s="9">
        <v>79.333799999999997</v>
      </c>
      <c r="X249" s="9">
        <v>83.333600000000004</v>
      </c>
      <c r="Y249" s="9">
        <v>69.125</v>
      </c>
      <c r="Z249" s="10">
        <v>73.884803999999988</v>
      </c>
    </row>
    <row r="250" spans="1:26" s="2" customFormat="1" ht="13.15" customHeight="1" x14ac:dyDescent="0.2">
      <c r="A250" s="11" t="s">
        <v>261</v>
      </c>
      <c r="B250" s="11" t="s">
        <v>64</v>
      </c>
      <c r="C250" s="15">
        <v>6</v>
      </c>
      <c r="D250" s="14">
        <v>934270</v>
      </c>
      <c r="E250" s="6">
        <f>VLOOKUP(A250,'extrait DDF'!B:C,2,FALSE)</f>
        <v>7610909000</v>
      </c>
      <c r="F250" s="14">
        <v>7610909000</v>
      </c>
      <c r="G250" s="13">
        <v>7</v>
      </c>
      <c r="H250" s="5" t="str">
        <f t="shared" si="37"/>
        <v>CMAU82220827610909000</v>
      </c>
      <c r="I250" s="15">
        <f>VLOOKUP(H250,'extrait DDF'!A:O,15,FALSE)</f>
        <v>6.1</v>
      </c>
      <c r="J250" s="13" t="str">
        <f t="shared" si="38"/>
        <v>pas ok</v>
      </c>
      <c r="K250" s="24">
        <f t="shared" si="39"/>
        <v>-9.9999999999999645E-2</v>
      </c>
      <c r="L250" s="13" t="e">
        <f>VLOOKUP(A250,#REF!,2,FALSE)</f>
        <v>#REF!</v>
      </c>
      <c r="M250" s="13" t="e">
        <f>VLOOKUP(A250,#REF!,2,FALSE)</f>
        <v>#REF!</v>
      </c>
      <c r="N250" s="13" t="e">
        <f t="shared" si="40"/>
        <v>#REF!</v>
      </c>
      <c r="O250" s="11" t="s">
        <v>15</v>
      </c>
      <c r="P250" s="12">
        <v>43732</v>
      </c>
      <c r="Q250" s="13">
        <v>7</v>
      </c>
      <c r="R250" s="15">
        <v>952.2</v>
      </c>
      <c r="S250" s="15">
        <v>837.24599999999998</v>
      </c>
      <c r="T250" s="16">
        <v>5.95</v>
      </c>
      <c r="U250" s="16">
        <v>6.25</v>
      </c>
      <c r="V250" s="16">
        <v>4.1863000000000001</v>
      </c>
      <c r="W250" s="17">
        <v>71.400000000000006</v>
      </c>
      <c r="X250" s="17">
        <v>75</v>
      </c>
      <c r="Y250" s="17">
        <v>50.235599999999998</v>
      </c>
      <c r="Z250" s="10">
        <v>54.51876</v>
      </c>
    </row>
    <row r="251" spans="1:26" s="2" customFormat="1" ht="13.15" customHeight="1" x14ac:dyDescent="0.2">
      <c r="A251" s="3" t="s">
        <v>261</v>
      </c>
      <c r="B251" s="3" t="s">
        <v>64</v>
      </c>
      <c r="C251" s="7">
        <v>6</v>
      </c>
      <c r="D251" s="6">
        <v>934273</v>
      </c>
      <c r="E251" s="6">
        <f>VLOOKUP(A251,'extrait DDF'!B:C,2,FALSE)</f>
        <v>7610909000</v>
      </c>
      <c r="F251" s="6">
        <v>7610909000</v>
      </c>
      <c r="G251" s="5">
        <v>7</v>
      </c>
      <c r="H251" s="5" t="str">
        <f t="shared" si="37"/>
        <v>CMAU82220827610909000</v>
      </c>
      <c r="I251" s="15">
        <f>VLOOKUP(H251,'extrait DDF'!A:O,15,FALSE)</f>
        <v>6.1</v>
      </c>
      <c r="J251" s="13" t="str">
        <f t="shared" si="38"/>
        <v>pas ok</v>
      </c>
      <c r="K251" s="24">
        <f t="shared" si="39"/>
        <v>-9.9999999999999645E-2</v>
      </c>
      <c r="L251" s="13" t="e">
        <f>VLOOKUP(A251,#REF!,2,FALSE)</f>
        <v>#REF!</v>
      </c>
      <c r="M251" s="13" t="e">
        <f>VLOOKUP(A251,#REF!,2,FALSE)</f>
        <v>#REF!</v>
      </c>
      <c r="N251" s="13" t="e">
        <f t="shared" si="40"/>
        <v>#REF!</v>
      </c>
      <c r="O251" s="3" t="s">
        <v>15</v>
      </c>
      <c r="P251" s="4">
        <v>43732</v>
      </c>
      <c r="Q251" s="5">
        <v>7</v>
      </c>
      <c r="R251" s="7">
        <v>2545.92</v>
      </c>
      <c r="S251" s="7">
        <v>2238.5639999999999</v>
      </c>
      <c r="T251" s="8">
        <v>5.95</v>
      </c>
      <c r="U251" s="8">
        <v>6.25</v>
      </c>
      <c r="V251" s="8">
        <v>5.5964</v>
      </c>
      <c r="W251" s="9">
        <v>142.80000000000001</v>
      </c>
      <c r="X251" s="9">
        <v>150</v>
      </c>
      <c r="Y251" s="9">
        <v>134.31360000000001</v>
      </c>
      <c r="Z251" s="10">
        <v>142.88184000000001</v>
      </c>
    </row>
    <row r="252" spans="1:26" s="2" customFormat="1" ht="13.15" customHeight="1" x14ac:dyDescent="0.2">
      <c r="A252" s="11" t="s">
        <v>261</v>
      </c>
      <c r="B252" s="11" t="s">
        <v>64</v>
      </c>
      <c r="C252" s="15">
        <v>6</v>
      </c>
      <c r="D252" s="14">
        <v>934274</v>
      </c>
      <c r="E252" s="6">
        <f>VLOOKUP(A252,'extrait DDF'!B:C,2,FALSE)</f>
        <v>7610909000</v>
      </c>
      <c r="F252" s="14">
        <v>7610909000</v>
      </c>
      <c r="G252" s="13">
        <v>7</v>
      </c>
      <c r="H252" s="5" t="str">
        <f t="shared" si="37"/>
        <v>CMAU82220827610909000</v>
      </c>
      <c r="I252" s="15">
        <f>VLOOKUP(H252,'extrait DDF'!A:O,15,FALSE)</f>
        <v>6.1</v>
      </c>
      <c r="J252" s="13" t="str">
        <f t="shared" si="38"/>
        <v>pas ok</v>
      </c>
      <c r="K252" s="24">
        <f t="shared" si="39"/>
        <v>-9.9999999999999645E-2</v>
      </c>
      <c r="L252" s="13" t="e">
        <f>VLOOKUP(A252,#REF!,2,FALSE)</f>
        <v>#REF!</v>
      </c>
      <c r="M252" s="13" t="e">
        <f>VLOOKUP(A252,#REF!,2,FALSE)</f>
        <v>#REF!</v>
      </c>
      <c r="N252" s="13" t="e">
        <f t="shared" si="40"/>
        <v>#REF!</v>
      </c>
      <c r="O252" s="11" t="s">
        <v>15</v>
      </c>
      <c r="P252" s="12">
        <v>43732</v>
      </c>
      <c r="Q252" s="13">
        <v>7</v>
      </c>
      <c r="R252" s="15">
        <v>14441</v>
      </c>
      <c r="S252" s="15">
        <v>12697.621999999999</v>
      </c>
      <c r="T252" s="16">
        <v>5.6666999999999996</v>
      </c>
      <c r="U252" s="16">
        <v>5.9523999999999999</v>
      </c>
      <c r="V252" s="16">
        <v>5.4417999999999997</v>
      </c>
      <c r="W252" s="17">
        <v>793.33799999999997</v>
      </c>
      <c r="X252" s="17">
        <v>833.33600000000001</v>
      </c>
      <c r="Y252" s="17">
        <v>761.85199999999998</v>
      </c>
      <c r="Z252" s="10">
        <v>809.45759999999996</v>
      </c>
    </row>
    <row r="253" spans="1:26" s="2" customFormat="1" ht="13.15" customHeight="1" x14ac:dyDescent="0.2">
      <c r="A253" s="3" t="s">
        <v>261</v>
      </c>
      <c r="B253" s="3" t="s">
        <v>64</v>
      </c>
      <c r="C253" s="7">
        <v>6</v>
      </c>
      <c r="D253" s="6">
        <v>934282</v>
      </c>
      <c r="E253" s="6">
        <f>VLOOKUP(A253,'extrait DDF'!B:C,2,FALSE)</f>
        <v>7610909000</v>
      </c>
      <c r="F253" s="6">
        <v>7610909000</v>
      </c>
      <c r="G253" s="5">
        <v>7</v>
      </c>
      <c r="H253" s="5" t="str">
        <f t="shared" si="37"/>
        <v>CMAU82220827610909000</v>
      </c>
      <c r="I253" s="15">
        <f>VLOOKUP(H253,'extrait DDF'!A:O,15,FALSE)</f>
        <v>6.1</v>
      </c>
      <c r="J253" s="13" t="str">
        <f t="shared" si="38"/>
        <v>pas ok</v>
      </c>
      <c r="K253" s="24">
        <f t="shared" si="39"/>
        <v>-9.9999999999999645E-2</v>
      </c>
      <c r="L253" s="13" t="e">
        <f>VLOOKUP(A253,#REF!,2,FALSE)</f>
        <v>#REF!</v>
      </c>
      <c r="M253" s="13" t="e">
        <f>VLOOKUP(A253,#REF!,2,FALSE)</f>
        <v>#REF!</v>
      </c>
      <c r="N253" s="13" t="e">
        <f t="shared" si="40"/>
        <v>#REF!</v>
      </c>
      <c r="O253" s="3" t="s">
        <v>15</v>
      </c>
      <c r="P253" s="4">
        <v>43732</v>
      </c>
      <c r="Q253" s="5">
        <v>7</v>
      </c>
      <c r="R253" s="7">
        <v>1619.36</v>
      </c>
      <c r="S253" s="7">
        <v>1423.864</v>
      </c>
      <c r="T253" s="8">
        <v>4.4625000000000004</v>
      </c>
      <c r="U253" s="8">
        <v>4.6875</v>
      </c>
      <c r="V253" s="8">
        <v>5.3395000000000001</v>
      </c>
      <c r="W253" s="9">
        <v>71.400000000000006</v>
      </c>
      <c r="X253" s="9">
        <v>75</v>
      </c>
      <c r="Y253" s="9">
        <v>85.432000000000002</v>
      </c>
      <c r="Z253" s="10">
        <v>89.715840000000014</v>
      </c>
    </row>
    <row r="254" spans="1:26" s="2" customFormat="1" ht="13.15" customHeight="1" x14ac:dyDescent="0.2">
      <c r="A254" s="11" t="s">
        <v>262</v>
      </c>
      <c r="B254" s="11" t="s">
        <v>56</v>
      </c>
      <c r="C254" s="15">
        <v>2.7</v>
      </c>
      <c r="D254" s="14">
        <v>849041</v>
      </c>
      <c r="E254" s="6">
        <f>VLOOKUP(A254,'extrait DDF'!B:C,2,FALSE)</f>
        <v>9405209100</v>
      </c>
      <c r="F254" s="14">
        <v>9405209100</v>
      </c>
      <c r="G254" s="13">
        <v>13</v>
      </c>
      <c r="H254" s="5" t="str">
        <f t="shared" si="37"/>
        <v>CMAU82244449405209100</v>
      </c>
      <c r="I254" s="15">
        <f>VLOOKUP(H254,'extrait DDF'!A:O,15,FALSE)</f>
        <v>2.8000000000000003</v>
      </c>
      <c r="J254" s="13" t="str">
        <f t="shared" si="38"/>
        <v>pas ok</v>
      </c>
      <c r="K254" s="24">
        <f t="shared" si="39"/>
        <v>-0.10000000000000009</v>
      </c>
      <c r="L254" s="13" t="e">
        <f>VLOOKUP(A254,#REF!,2,FALSE)</f>
        <v>#REF!</v>
      </c>
      <c r="M254" s="13" t="e">
        <f>VLOOKUP(A254,#REF!,2,FALSE)</f>
        <v>#REF!</v>
      </c>
      <c r="N254" s="13" t="e">
        <f t="shared" si="40"/>
        <v>#REF!</v>
      </c>
      <c r="O254" s="11" t="s">
        <v>15</v>
      </c>
      <c r="P254" s="12">
        <v>43739</v>
      </c>
      <c r="Q254" s="13">
        <v>13</v>
      </c>
      <c r="R254" s="15">
        <v>15762</v>
      </c>
      <c r="S254" s="15">
        <v>13859.164000000001</v>
      </c>
      <c r="T254" s="16">
        <v>1.3797999999999999</v>
      </c>
      <c r="U254" s="16">
        <v>0.90139999999999998</v>
      </c>
      <c r="V254" s="16">
        <v>0.50570000000000004</v>
      </c>
      <c r="W254" s="17">
        <v>1021.052</v>
      </c>
      <c r="X254" s="17">
        <v>667.03599999999994</v>
      </c>
      <c r="Y254" s="17">
        <v>374.21800000000002</v>
      </c>
      <c r="Z254" s="10">
        <v>401.76583199999999</v>
      </c>
    </row>
    <row r="255" spans="1:26" s="2" customFormat="1" ht="13.15" customHeight="1" x14ac:dyDescent="0.2">
      <c r="A255" s="11" t="s">
        <v>265</v>
      </c>
      <c r="B255" s="11" t="s">
        <v>17</v>
      </c>
      <c r="C255" s="15">
        <v>4</v>
      </c>
      <c r="D255" s="14">
        <v>846619</v>
      </c>
      <c r="E255" s="6">
        <f>VLOOKUP(A255,'extrait DDF'!B:C,2,FALSE)</f>
        <v>7009920000</v>
      </c>
      <c r="F255" s="14">
        <v>7009920000</v>
      </c>
      <c r="G255" s="13">
        <v>7</v>
      </c>
      <c r="H255" s="5" t="str">
        <f t="shared" si="37"/>
        <v>CMAU82503987009920000</v>
      </c>
      <c r="I255" s="15">
        <f>VLOOKUP(H255,'extrait DDF'!A:O,15,FALSE)</f>
        <v>4</v>
      </c>
      <c r="J255" s="13" t="str">
        <f t="shared" si="38"/>
        <v>ok</v>
      </c>
      <c r="K255" s="24">
        <f t="shared" si="39"/>
        <v>0</v>
      </c>
      <c r="L255" s="13" t="e">
        <f>VLOOKUP(A255,#REF!,2,FALSE)</f>
        <v>#REF!</v>
      </c>
      <c r="M255" s="13" t="e">
        <f>VLOOKUP(A255,#REF!,2,FALSE)</f>
        <v>#REF!</v>
      </c>
      <c r="N255" s="13" t="e">
        <f t="shared" si="40"/>
        <v>#REF!</v>
      </c>
      <c r="O255" s="11" t="s">
        <v>15</v>
      </c>
      <c r="P255" s="12">
        <v>43739</v>
      </c>
      <c r="Q255" s="13">
        <v>7</v>
      </c>
      <c r="R255" s="15">
        <v>52930.080000000002</v>
      </c>
      <c r="S255" s="15">
        <v>6878.1383999999998</v>
      </c>
      <c r="T255" s="16">
        <v>1.7453000000000001</v>
      </c>
      <c r="U255" s="16">
        <v>1.1646000000000001</v>
      </c>
      <c r="V255" s="16">
        <v>1.0918000000000001</v>
      </c>
      <c r="W255" s="17">
        <v>439.81560000000002</v>
      </c>
      <c r="X255" s="17">
        <v>293.47919999999999</v>
      </c>
      <c r="Y255" s="17">
        <v>275.1336</v>
      </c>
      <c r="Z255" s="10">
        <v>292.71816000000001</v>
      </c>
    </row>
    <row r="256" spans="1:26" s="2" customFormat="1" ht="13.15" customHeight="1" x14ac:dyDescent="0.2">
      <c r="A256" s="3" t="s">
        <v>265</v>
      </c>
      <c r="B256" s="3" t="s">
        <v>17</v>
      </c>
      <c r="C256" s="7">
        <v>4</v>
      </c>
      <c r="D256" s="6">
        <v>846628</v>
      </c>
      <c r="E256" s="6">
        <f>VLOOKUP(A256,'extrait DDF'!B:C,2,FALSE)</f>
        <v>7009920000</v>
      </c>
      <c r="F256" s="6">
        <v>7009920000</v>
      </c>
      <c r="G256" s="5">
        <v>7</v>
      </c>
      <c r="H256" s="5" t="str">
        <f t="shared" si="37"/>
        <v>CMAU82503987009920000</v>
      </c>
      <c r="I256" s="15">
        <f>VLOOKUP(H256,'extrait DDF'!A:O,15,FALSE)</f>
        <v>4</v>
      </c>
      <c r="J256" s="13" t="str">
        <f t="shared" si="38"/>
        <v>ok</v>
      </c>
      <c r="K256" s="24">
        <f t="shared" si="39"/>
        <v>0</v>
      </c>
      <c r="L256" s="13" t="e">
        <f>VLOOKUP(A256,#REF!,2,FALSE)</f>
        <v>#REF!</v>
      </c>
      <c r="M256" s="13" t="e">
        <f>VLOOKUP(A256,#REF!,2,FALSE)</f>
        <v>#REF!</v>
      </c>
      <c r="N256" s="13" t="e">
        <f t="shared" si="40"/>
        <v>#REF!</v>
      </c>
      <c r="O256" s="3" t="s">
        <v>15</v>
      </c>
      <c r="P256" s="4">
        <v>43739</v>
      </c>
      <c r="Q256" s="5">
        <v>7</v>
      </c>
      <c r="R256" s="7">
        <v>45586.239999999998</v>
      </c>
      <c r="S256" s="7">
        <v>5923.8256000000001</v>
      </c>
      <c r="T256" s="8">
        <v>1.9116</v>
      </c>
      <c r="U256" s="8">
        <v>1.2755000000000001</v>
      </c>
      <c r="V256" s="8">
        <v>2.1156000000000001</v>
      </c>
      <c r="W256" s="9">
        <v>214.0992</v>
      </c>
      <c r="X256" s="9">
        <v>142.85599999999999</v>
      </c>
      <c r="Y256" s="9">
        <v>236.94720000000001</v>
      </c>
      <c r="Z256" s="10">
        <v>245.51699199999999</v>
      </c>
    </row>
    <row r="257" spans="1:26" s="2" customFormat="1" ht="13.15" customHeight="1" x14ac:dyDescent="0.2">
      <c r="A257" s="11" t="s">
        <v>265</v>
      </c>
      <c r="B257" s="11" t="s">
        <v>17</v>
      </c>
      <c r="C257" s="15">
        <v>4</v>
      </c>
      <c r="D257" s="14">
        <v>846629</v>
      </c>
      <c r="E257" s="6">
        <f>VLOOKUP(A257,'extrait DDF'!B:C,2,FALSE)</f>
        <v>7009920000</v>
      </c>
      <c r="F257" s="14">
        <v>7009920000</v>
      </c>
      <c r="G257" s="13">
        <v>7</v>
      </c>
      <c r="H257" s="5" t="str">
        <f t="shared" si="37"/>
        <v>CMAU82503987009920000</v>
      </c>
      <c r="I257" s="15">
        <f>VLOOKUP(H257,'extrait DDF'!A:O,15,FALSE)</f>
        <v>4</v>
      </c>
      <c r="J257" s="13" t="str">
        <f t="shared" si="38"/>
        <v>ok</v>
      </c>
      <c r="K257" s="24">
        <f t="shared" si="39"/>
        <v>0</v>
      </c>
      <c r="L257" s="13" t="e">
        <f>VLOOKUP(A257,#REF!,2,FALSE)</f>
        <v>#REF!</v>
      </c>
      <c r="M257" s="13" t="e">
        <f>VLOOKUP(A257,#REF!,2,FALSE)</f>
        <v>#REF!</v>
      </c>
      <c r="N257" s="13" t="e">
        <f t="shared" si="40"/>
        <v>#REF!</v>
      </c>
      <c r="O257" s="11" t="s">
        <v>15</v>
      </c>
      <c r="P257" s="12">
        <v>43739</v>
      </c>
      <c r="Q257" s="13">
        <v>7</v>
      </c>
      <c r="R257" s="15">
        <v>93782.080000000002</v>
      </c>
      <c r="S257" s="15">
        <v>12186.770399999999</v>
      </c>
      <c r="T257" s="16">
        <v>2.0070999999999999</v>
      </c>
      <c r="U257" s="16">
        <v>1.3392999999999999</v>
      </c>
      <c r="V257" s="16">
        <v>2.4870999999999999</v>
      </c>
      <c r="W257" s="17">
        <v>393.39159999999998</v>
      </c>
      <c r="X257" s="17">
        <v>262.50279999999998</v>
      </c>
      <c r="Y257" s="17">
        <v>487.47160000000002</v>
      </c>
      <c r="Z257" s="10">
        <v>503.20648</v>
      </c>
    </row>
    <row r="258" spans="1:26" s="2" customFormat="1" ht="13.15" customHeight="1" x14ac:dyDescent="0.2">
      <c r="A258" s="11" t="s">
        <v>268</v>
      </c>
      <c r="B258" s="11" t="s">
        <v>61</v>
      </c>
      <c r="C258" s="15">
        <v>2.7</v>
      </c>
      <c r="D258" s="14">
        <v>842072</v>
      </c>
      <c r="E258" s="6">
        <f>VLOOKUP(A258,'extrait DDF'!B:C,2,FALSE)</f>
        <v>8516299100</v>
      </c>
      <c r="F258" s="14">
        <v>8516299100</v>
      </c>
      <c r="G258" s="13">
        <v>8</v>
      </c>
      <c r="H258" s="5" t="str">
        <f t="shared" ref="H258:H273" si="41">CONCATENATE(A258,F258)</f>
        <v>CMAU83439478516299100</v>
      </c>
      <c r="I258" s="15">
        <f>VLOOKUP(H258,'extrait DDF'!A:O,15,FALSE)</f>
        <v>2.7</v>
      </c>
      <c r="J258" s="13" t="str">
        <f t="shared" si="38"/>
        <v>ok</v>
      </c>
      <c r="K258" s="24">
        <f t="shared" si="39"/>
        <v>0</v>
      </c>
      <c r="L258" s="13" t="e">
        <f>VLOOKUP(A258,#REF!,2,FALSE)</f>
        <v>#REF!</v>
      </c>
      <c r="M258" s="13" t="e">
        <f>VLOOKUP(A258,#REF!,2,FALSE)</f>
        <v>#REF!</v>
      </c>
      <c r="N258" s="13" t="e">
        <f t="shared" si="40"/>
        <v>#REF!</v>
      </c>
      <c r="O258" s="11" t="s">
        <v>15</v>
      </c>
      <c r="P258" s="12">
        <v>43740</v>
      </c>
      <c r="Q258" s="13">
        <v>8</v>
      </c>
      <c r="R258" s="15">
        <v>19640</v>
      </c>
      <c r="S258" s="15">
        <v>16891.7</v>
      </c>
      <c r="T258" s="16">
        <v>0.5494</v>
      </c>
      <c r="U258" s="16">
        <v>0.37059999999999998</v>
      </c>
      <c r="V258" s="16">
        <v>0.45610000000000001</v>
      </c>
      <c r="W258" s="17">
        <v>549.4</v>
      </c>
      <c r="X258" s="17">
        <v>370.6</v>
      </c>
      <c r="Y258" s="17">
        <v>456.1</v>
      </c>
      <c r="Z258" s="10">
        <v>470.9097000000001</v>
      </c>
    </row>
    <row r="259" spans="1:26" s="2" customFormat="1" ht="13.15" customHeight="1" x14ac:dyDescent="0.2">
      <c r="A259" s="3" t="s">
        <v>268</v>
      </c>
      <c r="B259" s="3" t="s">
        <v>61</v>
      </c>
      <c r="C259" s="7">
        <v>2.7</v>
      </c>
      <c r="D259" s="6">
        <v>842080</v>
      </c>
      <c r="E259" s="6">
        <f>VLOOKUP(A259,'extrait DDF'!B:C,2,FALSE)</f>
        <v>8516299100</v>
      </c>
      <c r="F259" s="6">
        <v>8516299100</v>
      </c>
      <c r="G259" s="5">
        <v>8</v>
      </c>
      <c r="H259" s="5" t="str">
        <f t="shared" si="41"/>
        <v>CMAU83439478516299100</v>
      </c>
      <c r="I259" s="15">
        <f>VLOOKUP(H259,'extrait DDF'!A:O,15,FALSE)</f>
        <v>2.7</v>
      </c>
      <c r="J259" s="13" t="str">
        <f t="shared" si="38"/>
        <v>ok</v>
      </c>
      <c r="K259" s="24">
        <f t="shared" si="39"/>
        <v>0</v>
      </c>
      <c r="L259" s="13" t="e">
        <f>VLOOKUP(A259,#REF!,2,FALSE)</f>
        <v>#REF!</v>
      </c>
      <c r="M259" s="13" t="e">
        <f>VLOOKUP(A259,#REF!,2,FALSE)</f>
        <v>#REF!</v>
      </c>
      <c r="N259" s="13" t="e">
        <f t="shared" si="40"/>
        <v>#REF!</v>
      </c>
      <c r="O259" s="3" t="s">
        <v>15</v>
      </c>
      <c r="P259" s="4">
        <v>43740</v>
      </c>
      <c r="Q259" s="5">
        <v>8</v>
      </c>
      <c r="R259" s="7">
        <v>15600</v>
      </c>
      <c r="S259" s="7">
        <v>13416.9</v>
      </c>
      <c r="T259" s="8">
        <v>0.13550000000000001</v>
      </c>
      <c r="U259" s="8">
        <v>9.1399999999999995E-2</v>
      </c>
      <c r="V259" s="8">
        <v>0.1208</v>
      </c>
      <c r="W259" s="9">
        <v>406.5</v>
      </c>
      <c r="X259" s="9">
        <v>274.2</v>
      </c>
      <c r="Y259" s="9">
        <v>362.4</v>
      </c>
      <c r="Z259" s="10">
        <v>373.23180000000002</v>
      </c>
    </row>
    <row r="260" spans="1:26" s="2" customFormat="1" ht="13.15" customHeight="1" x14ac:dyDescent="0.2">
      <c r="A260" s="3" t="s">
        <v>269</v>
      </c>
      <c r="B260" s="3" t="s">
        <v>64</v>
      </c>
      <c r="C260" s="7">
        <v>6</v>
      </c>
      <c r="D260" s="6">
        <v>923257</v>
      </c>
      <c r="E260" s="6">
        <f>VLOOKUP(A260,'extrait DDF'!B:C,2,FALSE)</f>
        <v>7610909000</v>
      </c>
      <c r="F260" s="6">
        <v>7610909000</v>
      </c>
      <c r="G260" s="5">
        <v>7</v>
      </c>
      <c r="H260" s="5" t="str">
        <f t="shared" si="41"/>
        <v>CMAU90213337610909000</v>
      </c>
      <c r="I260" s="15">
        <f>VLOOKUP(H260,'extrait DDF'!A:O,15,FALSE)</f>
        <v>6</v>
      </c>
      <c r="J260" s="13" t="str">
        <f t="shared" ref="J260:J298" si="42">IF(C260=I260,"ok","pas ok")</f>
        <v>ok</v>
      </c>
      <c r="K260" s="24">
        <f t="shared" si="39"/>
        <v>0</v>
      </c>
      <c r="L260" s="13" t="e">
        <f>VLOOKUP(A260,#REF!,2,FALSE)</f>
        <v>#REF!</v>
      </c>
      <c r="M260" s="13" t="e">
        <f>VLOOKUP(A260,#REF!,2,FALSE)</f>
        <v>#REF!</v>
      </c>
      <c r="N260" s="13" t="e">
        <f t="shared" si="40"/>
        <v>#REF!</v>
      </c>
      <c r="O260" s="3" t="s">
        <v>15</v>
      </c>
      <c r="P260" s="4">
        <v>43733</v>
      </c>
      <c r="Q260" s="5">
        <v>7</v>
      </c>
      <c r="R260" s="7">
        <v>6840</v>
      </c>
      <c r="S260" s="7">
        <v>6014.2479999999996</v>
      </c>
      <c r="T260" s="8">
        <v>4.4625000000000004</v>
      </c>
      <c r="U260" s="8">
        <v>4.6875</v>
      </c>
      <c r="V260" s="8">
        <v>4.5106999999999999</v>
      </c>
      <c r="W260" s="9">
        <v>357</v>
      </c>
      <c r="X260" s="9">
        <v>375</v>
      </c>
      <c r="Y260" s="9">
        <v>360.85599999999999</v>
      </c>
      <c r="Z260" s="10">
        <v>382.27488</v>
      </c>
    </row>
    <row r="261" spans="1:26" s="2" customFormat="1" ht="13.15" customHeight="1" x14ac:dyDescent="0.2">
      <c r="A261" s="11" t="s">
        <v>269</v>
      </c>
      <c r="B261" s="11" t="s">
        <v>64</v>
      </c>
      <c r="C261" s="15">
        <v>6</v>
      </c>
      <c r="D261" s="14">
        <v>923273</v>
      </c>
      <c r="E261" s="6">
        <f>VLOOKUP(A261,'extrait DDF'!B:C,2,FALSE)</f>
        <v>7610909000</v>
      </c>
      <c r="F261" s="14">
        <v>7610909000</v>
      </c>
      <c r="G261" s="13">
        <v>7</v>
      </c>
      <c r="H261" s="5" t="str">
        <f t="shared" si="41"/>
        <v>CMAU90213337610909000</v>
      </c>
      <c r="I261" s="15">
        <f>VLOOKUP(H261,'extrait DDF'!A:O,15,FALSE)</f>
        <v>6</v>
      </c>
      <c r="J261" s="13" t="str">
        <f t="shared" si="42"/>
        <v>ok</v>
      </c>
      <c r="K261" s="24">
        <f t="shared" ref="K261:K299" si="43">C261-I261</f>
        <v>0</v>
      </c>
      <c r="L261" s="13" t="e">
        <f>VLOOKUP(A261,#REF!,2,FALSE)</f>
        <v>#REF!</v>
      </c>
      <c r="M261" s="13" t="e">
        <f>VLOOKUP(A261,#REF!,2,FALSE)</f>
        <v>#REF!</v>
      </c>
      <c r="N261" s="13" t="e">
        <f t="shared" ref="N261:N299" si="44">M261-L261</f>
        <v>#REF!</v>
      </c>
      <c r="O261" s="11" t="s">
        <v>15</v>
      </c>
      <c r="P261" s="12">
        <v>43733</v>
      </c>
      <c r="Q261" s="13">
        <v>7</v>
      </c>
      <c r="R261" s="15">
        <v>11408</v>
      </c>
      <c r="S261" s="15">
        <v>10030.77</v>
      </c>
      <c r="T261" s="16">
        <v>7.14</v>
      </c>
      <c r="U261" s="16">
        <v>7.5</v>
      </c>
      <c r="V261" s="16">
        <v>6.0185000000000004</v>
      </c>
      <c r="W261" s="17">
        <v>714</v>
      </c>
      <c r="X261" s="17">
        <v>750</v>
      </c>
      <c r="Y261" s="17">
        <v>601.85</v>
      </c>
      <c r="Z261" s="10">
        <v>644.68619999999999</v>
      </c>
    </row>
    <row r="262" spans="1:26" s="2" customFormat="1" ht="13.15" customHeight="1" x14ac:dyDescent="0.2">
      <c r="A262" s="3" t="s">
        <v>269</v>
      </c>
      <c r="B262" s="3" t="s">
        <v>64</v>
      </c>
      <c r="C262" s="7">
        <v>6</v>
      </c>
      <c r="D262" s="6">
        <v>923274</v>
      </c>
      <c r="E262" s="6">
        <f>VLOOKUP(A262,'extrait DDF'!B:C,2,FALSE)</f>
        <v>7610909000</v>
      </c>
      <c r="F262" s="6">
        <v>7610909000</v>
      </c>
      <c r="G262" s="5">
        <v>7</v>
      </c>
      <c r="H262" s="5" t="str">
        <f t="shared" si="41"/>
        <v>CMAU90213337610909000</v>
      </c>
      <c r="I262" s="15">
        <f>VLOOKUP(H262,'extrait DDF'!A:O,15,FALSE)</f>
        <v>6</v>
      </c>
      <c r="J262" s="13" t="str">
        <f t="shared" si="42"/>
        <v>ok</v>
      </c>
      <c r="K262" s="24">
        <f t="shared" si="43"/>
        <v>0</v>
      </c>
      <c r="L262" s="13" t="e">
        <f>VLOOKUP(A262,#REF!,2,FALSE)</f>
        <v>#REF!</v>
      </c>
      <c r="M262" s="13" t="e">
        <f>VLOOKUP(A262,#REF!,2,FALSE)</f>
        <v>#REF!</v>
      </c>
      <c r="N262" s="13" t="e">
        <f t="shared" si="44"/>
        <v>#REF!</v>
      </c>
      <c r="O262" s="3" t="s">
        <v>15</v>
      </c>
      <c r="P262" s="4">
        <v>43733</v>
      </c>
      <c r="Q262" s="5">
        <v>7</v>
      </c>
      <c r="R262" s="7">
        <v>8918.2800000000007</v>
      </c>
      <c r="S262" s="7">
        <v>7841.6268</v>
      </c>
      <c r="T262" s="8">
        <v>5.0999999999999996</v>
      </c>
      <c r="U262" s="8">
        <v>5.3571</v>
      </c>
      <c r="V262" s="8">
        <v>5.6010999999999997</v>
      </c>
      <c r="W262" s="9">
        <v>428.4</v>
      </c>
      <c r="X262" s="9">
        <v>449.99639999999999</v>
      </c>
      <c r="Y262" s="9">
        <v>470.49239999999998</v>
      </c>
      <c r="Z262" s="10">
        <v>496.20160799999996</v>
      </c>
    </row>
    <row r="263" spans="1:26" s="2" customFormat="1" ht="13.15" customHeight="1" x14ac:dyDescent="0.2">
      <c r="A263" s="3" t="s">
        <v>270</v>
      </c>
      <c r="B263" s="3" t="s">
        <v>50</v>
      </c>
      <c r="C263" s="7">
        <v>3</v>
      </c>
      <c r="D263" s="6">
        <v>856462</v>
      </c>
      <c r="E263" s="6">
        <f>VLOOKUP(A263,'extrait DDF'!B:C,2,FALSE)</f>
        <v>7020008000</v>
      </c>
      <c r="F263" s="6">
        <v>7020008000</v>
      </c>
      <c r="G263" s="5">
        <v>7</v>
      </c>
      <c r="H263" s="5" t="str">
        <f t="shared" si="41"/>
        <v>CMAU90489047020008000</v>
      </c>
      <c r="I263" s="15">
        <f>VLOOKUP(H263,'extrait DDF'!A:O,15,FALSE)</f>
        <v>3.1</v>
      </c>
      <c r="J263" s="13" t="str">
        <f t="shared" si="42"/>
        <v>pas ok</v>
      </c>
      <c r="K263" s="24">
        <f t="shared" si="43"/>
        <v>-0.10000000000000009</v>
      </c>
      <c r="L263" s="13" t="e">
        <f>VLOOKUP(A263,#REF!,2,FALSE)</f>
        <v>#REF!</v>
      </c>
      <c r="M263" s="13" t="e">
        <f>VLOOKUP(A263,#REF!,2,FALSE)</f>
        <v>#REF!</v>
      </c>
      <c r="N263" s="13" t="e">
        <f t="shared" si="44"/>
        <v>#REF!</v>
      </c>
      <c r="O263" s="3" t="s">
        <v>15</v>
      </c>
      <c r="P263" s="4">
        <v>43733</v>
      </c>
      <c r="Q263" s="5">
        <v>7</v>
      </c>
      <c r="R263" s="7">
        <v>24204.959999999999</v>
      </c>
      <c r="S263" s="7">
        <v>3145.3760000000002</v>
      </c>
      <c r="T263" s="8">
        <v>2.2038000000000002</v>
      </c>
      <c r="U263" s="8">
        <v>1.4422999999999999</v>
      </c>
      <c r="V263" s="8">
        <v>0.9073</v>
      </c>
      <c r="W263" s="9">
        <v>229.1952</v>
      </c>
      <c r="X263" s="9">
        <v>149.9992</v>
      </c>
      <c r="Y263" s="9">
        <v>94.359200000000001</v>
      </c>
      <c r="Z263" s="10">
        <v>101.23713600000001</v>
      </c>
    </row>
    <row r="264" spans="1:26" s="2" customFormat="1" ht="13.15" customHeight="1" x14ac:dyDescent="0.2">
      <c r="A264" s="11" t="s">
        <v>270</v>
      </c>
      <c r="B264" s="11" t="s">
        <v>50</v>
      </c>
      <c r="C264" s="15">
        <v>3</v>
      </c>
      <c r="D264" s="14">
        <v>856987</v>
      </c>
      <c r="E264" s="6">
        <f>VLOOKUP(A264,'extrait DDF'!B:C,2,FALSE)</f>
        <v>7020008000</v>
      </c>
      <c r="F264" s="14">
        <v>7020008000</v>
      </c>
      <c r="G264" s="13">
        <v>7</v>
      </c>
      <c r="H264" s="5" t="str">
        <f t="shared" si="41"/>
        <v>CMAU90489047020008000</v>
      </c>
      <c r="I264" s="15">
        <f>VLOOKUP(H264,'extrait DDF'!A:O,15,FALSE)</f>
        <v>3.1</v>
      </c>
      <c r="J264" s="13" t="str">
        <f t="shared" si="42"/>
        <v>pas ok</v>
      </c>
      <c r="K264" s="24">
        <f t="shared" si="43"/>
        <v>-0.10000000000000009</v>
      </c>
      <c r="L264" s="13" t="e">
        <f>VLOOKUP(A264,#REF!,2,FALSE)</f>
        <v>#REF!</v>
      </c>
      <c r="M264" s="13" t="e">
        <f>VLOOKUP(A264,#REF!,2,FALSE)</f>
        <v>#REF!</v>
      </c>
      <c r="N264" s="13" t="e">
        <f t="shared" si="44"/>
        <v>#REF!</v>
      </c>
      <c r="O264" s="11" t="s">
        <v>15</v>
      </c>
      <c r="P264" s="12">
        <v>43733</v>
      </c>
      <c r="Q264" s="13">
        <v>7</v>
      </c>
      <c r="R264" s="15">
        <v>71992.800000000003</v>
      </c>
      <c r="S264" s="15">
        <v>9355.3019999999997</v>
      </c>
      <c r="T264" s="16">
        <v>2.7416</v>
      </c>
      <c r="U264" s="16">
        <v>1.7943</v>
      </c>
      <c r="V264" s="16">
        <v>1.2757000000000001</v>
      </c>
      <c r="W264" s="17">
        <v>603.15200000000004</v>
      </c>
      <c r="X264" s="17">
        <v>394.74599999999998</v>
      </c>
      <c r="Y264" s="17">
        <v>280.654</v>
      </c>
      <c r="Z264" s="10">
        <v>298.75362000000001</v>
      </c>
    </row>
    <row r="265" spans="1:26" s="2" customFormat="1" ht="13.15" customHeight="1" x14ac:dyDescent="0.2">
      <c r="A265" s="3" t="s">
        <v>270</v>
      </c>
      <c r="B265" s="3" t="s">
        <v>50</v>
      </c>
      <c r="C265" s="7">
        <v>3</v>
      </c>
      <c r="D265" s="6">
        <v>857024</v>
      </c>
      <c r="E265" s="6">
        <f>VLOOKUP(A265,'extrait DDF'!B:C,2,FALSE)</f>
        <v>7020008000</v>
      </c>
      <c r="F265" s="6">
        <v>7020008000</v>
      </c>
      <c r="G265" s="5">
        <v>7</v>
      </c>
      <c r="H265" s="5" t="str">
        <f t="shared" si="41"/>
        <v>CMAU90489047020008000</v>
      </c>
      <c r="I265" s="15">
        <f>VLOOKUP(H265,'extrait DDF'!A:O,15,FALSE)</f>
        <v>3.1</v>
      </c>
      <c r="J265" s="13" t="str">
        <f t="shared" si="42"/>
        <v>pas ok</v>
      </c>
      <c r="K265" s="24">
        <f t="shared" si="43"/>
        <v>-0.10000000000000009</v>
      </c>
      <c r="L265" s="13" t="e">
        <f>VLOOKUP(A265,#REF!,2,FALSE)</f>
        <v>#REF!</v>
      </c>
      <c r="M265" s="13" t="e">
        <f>VLOOKUP(A265,#REF!,2,FALSE)</f>
        <v>#REF!</v>
      </c>
      <c r="N265" s="13" t="e">
        <f t="shared" si="44"/>
        <v>#REF!</v>
      </c>
      <c r="O265" s="3" t="s">
        <v>15</v>
      </c>
      <c r="P265" s="4">
        <v>43733</v>
      </c>
      <c r="Q265" s="5">
        <v>7</v>
      </c>
      <c r="R265" s="7">
        <v>46279.199999999997</v>
      </c>
      <c r="S265" s="7">
        <v>6013.8804</v>
      </c>
      <c r="T265" s="8">
        <v>2.7416</v>
      </c>
      <c r="U265" s="8">
        <v>1.7943</v>
      </c>
      <c r="V265" s="8">
        <v>1.3668</v>
      </c>
      <c r="W265" s="9">
        <v>361.89120000000003</v>
      </c>
      <c r="X265" s="9">
        <v>236.8476</v>
      </c>
      <c r="Y265" s="9">
        <v>180.41759999999999</v>
      </c>
      <c r="Z265" s="10">
        <v>191.27314799999999</v>
      </c>
    </row>
    <row r="266" spans="1:26" s="2" customFormat="1" ht="13.15" customHeight="1" x14ac:dyDescent="0.2">
      <c r="A266" s="11" t="s">
        <v>271</v>
      </c>
      <c r="B266" s="11" t="s">
        <v>50</v>
      </c>
      <c r="C266" s="15">
        <v>3</v>
      </c>
      <c r="D266" s="14">
        <v>895855</v>
      </c>
      <c r="E266" s="6">
        <f>VLOOKUP(A266,'extrait DDF'!B:C,2,FALSE)</f>
        <v>7020008000</v>
      </c>
      <c r="F266" s="14">
        <v>7020008000</v>
      </c>
      <c r="G266" s="13">
        <v>7</v>
      </c>
      <c r="H266" s="5" t="str">
        <f t="shared" si="41"/>
        <v>CMAU90713347020008000</v>
      </c>
      <c r="I266" s="15">
        <f>VLOOKUP(H266,'extrait DDF'!A:O,15,FALSE)</f>
        <v>3.1</v>
      </c>
      <c r="J266" s="13" t="str">
        <f t="shared" si="42"/>
        <v>pas ok</v>
      </c>
      <c r="K266" s="24">
        <f t="shared" si="43"/>
        <v>-0.10000000000000009</v>
      </c>
      <c r="L266" s="13" t="e">
        <f>VLOOKUP(A266,#REF!,2,FALSE)</f>
        <v>#REF!</v>
      </c>
      <c r="M266" s="13" t="e">
        <f>VLOOKUP(A266,#REF!,2,FALSE)</f>
        <v>#REF!</v>
      </c>
      <c r="N266" s="13" t="e">
        <f t="shared" si="44"/>
        <v>#REF!</v>
      </c>
      <c r="O266" s="11" t="s">
        <v>15</v>
      </c>
      <c r="P266" s="12">
        <v>43738</v>
      </c>
      <c r="Q266" s="13">
        <v>7</v>
      </c>
      <c r="R266" s="15">
        <v>125516.16</v>
      </c>
      <c r="S266" s="15">
        <v>16310.5404</v>
      </c>
      <c r="T266" s="16">
        <v>2.4805000000000001</v>
      </c>
      <c r="U266" s="16">
        <v>1.6234</v>
      </c>
      <c r="V266" s="16">
        <v>1.0590999999999999</v>
      </c>
      <c r="W266" s="17">
        <v>1145.991</v>
      </c>
      <c r="X266" s="17">
        <v>750.01080000000002</v>
      </c>
      <c r="Y266" s="17">
        <v>489.30419999999998</v>
      </c>
      <c r="Z266" s="10">
        <v>523.69594199999995</v>
      </c>
    </row>
    <row r="267" spans="1:26" s="2" customFormat="1" ht="13.15" customHeight="1" x14ac:dyDescent="0.2">
      <c r="A267" s="3" t="s">
        <v>272</v>
      </c>
      <c r="B267" s="3" t="s">
        <v>50</v>
      </c>
      <c r="C267" s="7">
        <v>3</v>
      </c>
      <c r="D267" s="6">
        <v>856982</v>
      </c>
      <c r="E267" s="6">
        <f>VLOOKUP(A267,'extrait DDF'!B:C,2,FALSE)</f>
        <v>7020008000</v>
      </c>
      <c r="F267" s="6">
        <v>7020008000</v>
      </c>
      <c r="G267" s="5">
        <v>7</v>
      </c>
      <c r="H267" s="5" t="str">
        <f t="shared" si="41"/>
        <v>CMAU90875207020008000</v>
      </c>
      <c r="I267" s="15">
        <f>VLOOKUP(H267,'extrait DDF'!A:O,15,FALSE)</f>
        <v>3.1</v>
      </c>
      <c r="J267" s="13" t="str">
        <f t="shared" si="42"/>
        <v>pas ok</v>
      </c>
      <c r="K267" s="24">
        <f t="shared" si="43"/>
        <v>-0.10000000000000009</v>
      </c>
      <c r="L267" s="13" t="e">
        <f>VLOOKUP(A267,#REF!,2,FALSE)</f>
        <v>#REF!</v>
      </c>
      <c r="M267" s="13" t="e">
        <f>VLOOKUP(A267,#REF!,2,FALSE)</f>
        <v>#REF!</v>
      </c>
      <c r="N267" s="13" t="e">
        <f t="shared" si="44"/>
        <v>#REF!</v>
      </c>
      <c r="O267" s="3" t="s">
        <v>15</v>
      </c>
      <c r="P267" s="4">
        <v>43733</v>
      </c>
      <c r="Q267" s="5">
        <v>7</v>
      </c>
      <c r="R267" s="7">
        <v>119995.2</v>
      </c>
      <c r="S267" s="7">
        <v>15593.111999999999</v>
      </c>
      <c r="T267" s="8">
        <v>3.1833</v>
      </c>
      <c r="U267" s="8">
        <v>2.0832999999999999</v>
      </c>
      <c r="V267" s="8">
        <v>1.2994000000000001</v>
      </c>
      <c r="W267" s="9">
        <v>1145.9880000000001</v>
      </c>
      <c r="X267" s="9">
        <v>749.98800000000006</v>
      </c>
      <c r="Y267" s="9">
        <v>467.78399999999999</v>
      </c>
      <c r="Z267" s="10">
        <v>502.17299999999994</v>
      </c>
    </row>
    <row r="268" spans="1:26" s="2" customFormat="1" ht="13.15" customHeight="1" x14ac:dyDescent="0.2">
      <c r="A268" s="11" t="s">
        <v>273</v>
      </c>
      <c r="B268" s="11" t="s">
        <v>56</v>
      </c>
      <c r="C268" s="15">
        <v>2.7</v>
      </c>
      <c r="D268" s="14">
        <v>849041</v>
      </c>
      <c r="E268" s="6">
        <f>VLOOKUP(A268,'extrait DDF'!B:C,2,FALSE)</f>
        <v>9405209100</v>
      </c>
      <c r="F268" s="14">
        <v>9405209100</v>
      </c>
      <c r="G268" s="13">
        <v>13</v>
      </c>
      <c r="H268" s="5" t="str">
        <f t="shared" si="41"/>
        <v>CMAU90913109405209100</v>
      </c>
      <c r="I268" s="15">
        <f>VLOOKUP(H268,'extrait DDF'!A:O,15,FALSE)</f>
        <v>2.8000000000000003</v>
      </c>
      <c r="J268" s="13" t="str">
        <f t="shared" si="42"/>
        <v>pas ok</v>
      </c>
      <c r="K268" s="24">
        <f t="shared" si="43"/>
        <v>-0.10000000000000009</v>
      </c>
      <c r="L268" s="13" t="e">
        <f>VLOOKUP(A268,#REF!,2,FALSE)</f>
        <v>#REF!</v>
      </c>
      <c r="M268" s="13" t="e">
        <f>VLOOKUP(A268,#REF!,2,FALSE)</f>
        <v>#REF!</v>
      </c>
      <c r="N268" s="13" t="e">
        <f t="shared" si="44"/>
        <v>#REF!</v>
      </c>
      <c r="O268" s="11" t="s">
        <v>15</v>
      </c>
      <c r="P268" s="12">
        <v>43740</v>
      </c>
      <c r="Q268" s="13">
        <v>13</v>
      </c>
      <c r="R268" s="15">
        <v>15762</v>
      </c>
      <c r="S268" s="15">
        <v>13859.164000000001</v>
      </c>
      <c r="T268" s="16">
        <v>1.3797999999999999</v>
      </c>
      <c r="U268" s="16">
        <v>0.90139999999999998</v>
      </c>
      <c r="V268" s="16">
        <v>0.50570000000000004</v>
      </c>
      <c r="W268" s="17">
        <v>1021.052</v>
      </c>
      <c r="X268" s="17">
        <v>667.03599999999994</v>
      </c>
      <c r="Y268" s="17">
        <v>374.21800000000002</v>
      </c>
      <c r="Z268" s="10">
        <v>401.76583199999999</v>
      </c>
    </row>
    <row r="269" spans="1:26" s="2" customFormat="1" ht="13.15" customHeight="1" x14ac:dyDescent="0.2">
      <c r="A269" s="11" t="s">
        <v>274</v>
      </c>
      <c r="B269" s="11" t="s">
        <v>17</v>
      </c>
      <c r="C269" s="15">
        <v>4</v>
      </c>
      <c r="D269" s="14">
        <v>846619</v>
      </c>
      <c r="E269" s="6">
        <f>VLOOKUP(A269,'extrait DDF'!B:C,2,FALSE)</f>
        <v>7009920000</v>
      </c>
      <c r="F269" s="14">
        <v>7009920000</v>
      </c>
      <c r="G269" s="13">
        <v>7</v>
      </c>
      <c r="H269" s="5" t="str">
        <f t="shared" si="41"/>
        <v>CMAU91087947009920000</v>
      </c>
      <c r="I269" s="15">
        <f>VLOOKUP(H269,'extrait DDF'!A:O,15,FALSE)</f>
        <v>4.0999999999999996</v>
      </c>
      <c r="J269" s="13" t="str">
        <f t="shared" si="42"/>
        <v>pas ok</v>
      </c>
      <c r="K269" s="24">
        <f t="shared" si="43"/>
        <v>-9.9999999999999645E-2</v>
      </c>
      <c r="L269" s="13" t="e">
        <f>VLOOKUP(A269,#REF!,2,FALSE)</f>
        <v>#REF!</v>
      </c>
      <c r="M269" s="13" t="e">
        <f>VLOOKUP(A269,#REF!,2,FALSE)</f>
        <v>#REF!</v>
      </c>
      <c r="N269" s="13" t="e">
        <f t="shared" si="44"/>
        <v>#REF!</v>
      </c>
      <c r="O269" s="11" t="s">
        <v>15</v>
      </c>
      <c r="P269" s="12">
        <v>43740</v>
      </c>
      <c r="Q269" s="13">
        <v>7</v>
      </c>
      <c r="R269" s="15">
        <v>82335.679999999993</v>
      </c>
      <c r="S269" s="15">
        <v>10699.3264</v>
      </c>
      <c r="T269" s="16">
        <v>1.7453000000000001</v>
      </c>
      <c r="U269" s="16">
        <v>1.1646000000000001</v>
      </c>
      <c r="V269" s="16">
        <v>1.0918000000000001</v>
      </c>
      <c r="W269" s="17">
        <v>684.1576</v>
      </c>
      <c r="X269" s="17">
        <v>456.52319999999997</v>
      </c>
      <c r="Y269" s="17">
        <v>427.98559999999998</v>
      </c>
      <c r="Z269" s="10">
        <v>455.33936</v>
      </c>
    </row>
    <row r="270" spans="1:26" s="2" customFormat="1" ht="13.15" customHeight="1" x14ac:dyDescent="0.2">
      <c r="A270" s="3" t="s">
        <v>274</v>
      </c>
      <c r="B270" s="3" t="s">
        <v>17</v>
      </c>
      <c r="C270" s="7">
        <v>4</v>
      </c>
      <c r="D270" s="6">
        <v>846626</v>
      </c>
      <c r="E270" s="6">
        <f>VLOOKUP(A270,'extrait DDF'!B:C,2,FALSE)</f>
        <v>7009920000</v>
      </c>
      <c r="F270" s="6">
        <v>7009920000</v>
      </c>
      <c r="G270" s="5">
        <v>7</v>
      </c>
      <c r="H270" s="5" t="str">
        <f t="shared" si="41"/>
        <v>CMAU91087947009920000</v>
      </c>
      <c r="I270" s="15">
        <f>VLOOKUP(H270,'extrait DDF'!A:O,15,FALSE)</f>
        <v>4.0999999999999996</v>
      </c>
      <c r="J270" s="13" t="str">
        <f t="shared" si="42"/>
        <v>pas ok</v>
      </c>
      <c r="K270" s="24">
        <f t="shared" si="43"/>
        <v>-9.9999999999999645E-2</v>
      </c>
      <c r="L270" s="13" t="e">
        <f>VLOOKUP(A270,#REF!,2,FALSE)</f>
        <v>#REF!</v>
      </c>
      <c r="M270" s="13" t="e">
        <f>VLOOKUP(A270,#REF!,2,FALSE)</f>
        <v>#REF!</v>
      </c>
      <c r="N270" s="13" t="e">
        <f t="shared" si="44"/>
        <v>#REF!</v>
      </c>
      <c r="O270" s="3" t="s">
        <v>15</v>
      </c>
      <c r="P270" s="4">
        <v>43740</v>
      </c>
      <c r="Q270" s="5">
        <v>7</v>
      </c>
      <c r="R270" s="7">
        <v>68058.899999999994</v>
      </c>
      <c r="S270" s="7">
        <v>8844.1038000000008</v>
      </c>
      <c r="T270" s="8">
        <v>3.8231000000000002</v>
      </c>
      <c r="U270" s="8">
        <v>2.5510000000000002</v>
      </c>
      <c r="V270" s="8">
        <v>2.8077000000000001</v>
      </c>
      <c r="W270" s="9">
        <v>481.7106</v>
      </c>
      <c r="X270" s="9">
        <v>321.42599999999999</v>
      </c>
      <c r="Y270" s="9">
        <v>353.77019999999999</v>
      </c>
      <c r="Z270" s="10">
        <v>373.03257600000006</v>
      </c>
    </row>
    <row r="271" spans="1:26" s="2" customFormat="1" ht="13.15" customHeight="1" x14ac:dyDescent="0.2">
      <c r="A271" s="3" t="s">
        <v>275</v>
      </c>
      <c r="B271" s="3" t="s">
        <v>50</v>
      </c>
      <c r="C271" s="7">
        <v>3</v>
      </c>
      <c r="D271" s="6">
        <v>857024</v>
      </c>
      <c r="E271" s="6">
        <f>VLOOKUP(A271,'extrait DDF'!B:C,2,FALSE)</f>
        <v>7020008000</v>
      </c>
      <c r="F271" s="6">
        <v>7020008000</v>
      </c>
      <c r="G271" s="5">
        <v>7</v>
      </c>
      <c r="H271" s="5" t="str">
        <f t="shared" si="41"/>
        <v>CNIU21522967020008000</v>
      </c>
      <c r="I271" s="15">
        <f>VLOOKUP(H271,'extrait DDF'!A:O,15,FALSE)</f>
        <v>3</v>
      </c>
      <c r="J271" s="13" t="str">
        <f t="shared" si="42"/>
        <v>ok</v>
      </c>
      <c r="K271" s="24">
        <f t="shared" si="43"/>
        <v>0</v>
      </c>
      <c r="L271" s="13" t="e">
        <f>VLOOKUP(A271,#REF!,2,FALSE)</f>
        <v>#REF!</v>
      </c>
      <c r="M271" s="13" t="e">
        <f>VLOOKUP(A271,#REF!,2,FALSE)</f>
        <v>#REF!</v>
      </c>
      <c r="N271" s="13" t="e">
        <f t="shared" si="44"/>
        <v>#REF!</v>
      </c>
      <c r="O271" s="3" t="s">
        <v>15</v>
      </c>
      <c r="P271" s="4">
        <v>43717</v>
      </c>
      <c r="Q271" s="5">
        <v>7</v>
      </c>
      <c r="R271" s="7">
        <v>38566</v>
      </c>
      <c r="S271" s="7">
        <v>4910.6090000000004</v>
      </c>
      <c r="T271" s="8">
        <v>2.6292</v>
      </c>
      <c r="U271" s="8">
        <v>1.7943</v>
      </c>
      <c r="V271" s="8">
        <v>1.3392999999999999</v>
      </c>
      <c r="W271" s="9">
        <v>289.21199999999999</v>
      </c>
      <c r="X271" s="9">
        <v>197.37299999999999</v>
      </c>
      <c r="Y271" s="9">
        <v>147.32300000000001</v>
      </c>
      <c r="Z271" s="10">
        <v>155.99463</v>
      </c>
    </row>
    <row r="272" spans="1:26" s="2" customFormat="1" ht="13.15" customHeight="1" x14ac:dyDescent="0.2">
      <c r="A272" s="11" t="s">
        <v>275</v>
      </c>
      <c r="B272" s="11" t="s">
        <v>50</v>
      </c>
      <c r="C272" s="15">
        <v>3</v>
      </c>
      <c r="D272" s="14">
        <v>857035</v>
      </c>
      <c r="E272" s="6">
        <f>VLOOKUP(A272,'extrait DDF'!B:C,2,FALSE)</f>
        <v>7020008000</v>
      </c>
      <c r="F272" s="14">
        <v>7020008000</v>
      </c>
      <c r="G272" s="13">
        <v>7</v>
      </c>
      <c r="H272" s="5" t="str">
        <f t="shared" si="41"/>
        <v>CNIU21522967020008000</v>
      </c>
      <c r="I272" s="15">
        <f>VLOOKUP(H272,'extrait DDF'!A:O,15,FALSE)</f>
        <v>3</v>
      </c>
      <c r="J272" s="13" t="str">
        <f t="shared" si="42"/>
        <v>ok</v>
      </c>
      <c r="K272" s="24">
        <f t="shared" si="43"/>
        <v>0</v>
      </c>
      <c r="L272" s="13" t="e">
        <f>VLOOKUP(A272,#REF!,2,FALSE)</f>
        <v>#REF!</v>
      </c>
      <c r="M272" s="13" t="e">
        <f>VLOOKUP(A272,#REF!,2,FALSE)</f>
        <v>#REF!</v>
      </c>
      <c r="N272" s="13" t="e">
        <f t="shared" si="44"/>
        <v>#REF!</v>
      </c>
      <c r="O272" s="11" t="s">
        <v>15</v>
      </c>
      <c r="P272" s="12">
        <v>43717</v>
      </c>
      <c r="Q272" s="13">
        <v>7</v>
      </c>
      <c r="R272" s="15">
        <v>103155</v>
      </c>
      <c r="S272" s="15">
        <v>13134.75</v>
      </c>
      <c r="T272" s="16">
        <v>2.8921000000000001</v>
      </c>
      <c r="U272" s="16">
        <v>1.9737</v>
      </c>
      <c r="V272" s="16">
        <v>1.3134999999999999</v>
      </c>
      <c r="W272" s="17">
        <v>867.63</v>
      </c>
      <c r="X272" s="17">
        <v>592.11</v>
      </c>
      <c r="Y272" s="17">
        <v>394.05</v>
      </c>
      <c r="Z272" s="10">
        <v>420.07139999999998</v>
      </c>
    </row>
    <row r="273" spans="1:26" s="2" customFormat="1" ht="13.15" customHeight="1" x14ac:dyDescent="0.2">
      <c r="A273" s="11" t="s">
        <v>277</v>
      </c>
      <c r="B273" s="11" t="s">
        <v>43</v>
      </c>
      <c r="C273" s="15">
        <v>6.5</v>
      </c>
      <c r="D273" s="14">
        <v>947069</v>
      </c>
      <c r="E273" s="6">
        <f>VLOOKUP(A273,'extrait DDF'!B:C,2,FALSE)</f>
        <v>3918109090</v>
      </c>
      <c r="F273" s="14">
        <v>3918109090</v>
      </c>
      <c r="G273" s="13">
        <v>5</v>
      </c>
      <c r="H273" s="5" t="str">
        <f t="shared" si="41"/>
        <v>CPSU17176793918109090</v>
      </c>
      <c r="I273" s="15">
        <f>VLOOKUP(H273,'extrait DDF'!A:O,15,FALSE)</f>
        <v>6.5</v>
      </c>
      <c r="J273" s="13" t="str">
        <f t="shared" si="42"/>
        <v>ok</v>
      </c>
      <c r="K273" s="24">
        <f t="shared" si="43"/>
        <v>0</v>
      </c>
      <c r="L273" s="13" t="e">
        <f>VLOOKUP(A273,#REF!,2,FALSE)</f>
        <v>#REF!</v>
      </c>
      <c r="M273" s="13" t="e">
        <f>VLOOKUP(A273,#REF!,2,FALSE)</f>
        <v>#REF!</v>
      </c>
      <c r="N273" s="13" t="e">
        <f t="shared" si="44"/>
        <v>#REF!</v>
      </c>
      <c r="O273" s="11" t="s">
        <v>15</v>
      </c>
      <c r="P273" s="12">
        <v>43727</v>
      </c>
      <c r="Q273" s="13">
        <v>5</v>
      </c>
      <c r="R273" s="15">
        <v>15210</v>
      </c>
      <c r="S273" s="15">
        <v>13373.82</v>
      </c>
      <c r="T273" s="16">
        <v>0.39779999999999999</v>
      </c>
      <c r="U273" s="16">
        <v>0.41670000000000001</v>
      </c>
      <c r="V273" s="16">
        <v>0.4829</v>
      </c>
      <c r="W273" s="17">
        <v>716.04</v>
      </c>
      <c r="X273" s="17">
        <v>750.06</v>
      </c>
      <c r="Y273" s="17">
        <v>869.22</v>
      </c>
      <c r="Z273" s="10">
        <v>915.84089999999992</v>
      </c>
    </row>
    <row r="274" spans="1:26" s="2" customFormat="1" ht="13.15" customHeight="1" x14ac:dyDescent="0.2">
      <c r="A274" s="11" t="s">
        <v>278</v>
      </c>
      <c r="B274" s="11" t="s">
        <v>43</v>
      </c>
      <c r="C274" s="15">
        <v>6.5</v>
      </c>
      <c r="D274" s="14">
        <v>898849</v>
      </c>
      <c r="E274" s="6">
        <f>VLOOKUP(A274,'extrait DDF'!B:C,2,FALSE)</f>
        <v>3918109090</v>
      </c>
      <c r="F274" s="14">
        <v>3918109090</v>
      </c>
      <c r="G274" s="13">
        <v>5</v>
      </c>
      <c r="H274" s="5" t="str">
        <f t="shared" ref="H274:H316" si="45">CONCATENATE(A274,F274)</f>
        <v>CPSU18026203918109090</v>
      </c>
      <c r="I274" s="15">
        <f>VLOOKUP(H274,'extrait DDF'!A:O,15,FALSE)</f>
        <v>6.5</v>
      </c>
      <c r="J274" s="13" t="str">
        <f t="shared" si="42"/>
        <v>ok</v>
      </c>
      <c r="K274" s="24">
        <f t="shared" si="43"/>
        <v>0</v>
      </c>
      <c r="L274" s="13" t="e">
        <f>VLOOKUP(A274,#REF!,2,FALSE)</f>
        <v>#REF!</v>
      </c>
      <c r="M274" s="13" t="e">
        <f>VLOOKUP(A274,#REF!,2,FALSE)</f>
        <v>#REF!</v>
      </c>
      <c r="N274" s="13" t="e">
        <f t="shared" si="44"/>
        <v>#REF!</v>
      </c>
      <c r="O274" s="11" t="s">
        <v>15</v>
      </c>
      <c r="P274" s="12">
        <v>43731</v>
      </c>
      <c r="Q274" s="13">
        <v>5</v>
      </c>
      <c r="R274" s="15">
        <v>167666.4</v>
      </c>
      <c r="S274" s="15">
        <v>21787.919999999998</v>
      </c>
      <c r="T274" s="16">
        <v>0.36159999999999998</v>
      </c>
      <c r="U274" s="16">
        <v>0.37880000000000003</v>
      </c>
      <c r="V274" s="16">
        <v>0.71530000000000005</v>
      </c>
      <c r="W274" s="17">
        <v>715.96799999999996</v>
      </c>
      <c r="X274" s="17">
        <v>750.024</v>
      </c>
      <c r="Y274" s="17">
        <v>1416.2940000000001</v>
      </c>
      <c r="Z274" s="10">
        <v>1462.75272</v>
      </c>
    </row>
    <row r="275" spans="1:26" s="2" customFormat="1" ht="13.15" customHeight="1" x14ac:dyDescent="0.2">
      <c r="A275" s="3" t="s">
        <v>279</v>
      </c>
      <c r="B275" s="3" t="s">
        <v>55</v>
      </c>
      <c r="C275" s="7">
        <v>3.7</v>
      </c>
      <c r="D275" s="6">
        <v>850362</v>
      </c>
      <c r="E275" s="6">
        <f>VLOOKUP(A275,'extrait DDF'!B:C,2,FALSE)</f>
        <v>8539500000</v>
      </c>
      <c r="F275" s="6">
        <v>8539500000</v>
      </c>
      <c r="G275" s="5">
        <v>13</v>
      </c>
      <c r="H275" s="5" t="str">
        <f t="shared" si="45"/>
        <v>CPSU64111678539500000</v>
      </c>
      <c r="I275" s="15">
        <f>VLOOKUP(H275,'extrait DDF'!A:O,15,FALSE)</f>
        <v>3.8000000000000003</v>
      </c>
      <c r="J275" s="13" t="str">
        <f t="shared" si="42"/>
        <v>pas ok</v>
      </c>
      <c r="K275" s="24">
        <f t="shared" si="43"/>
        <v>-0.10000000000000009</v>
      </c>
      <c r="L275" s="13" t="e">
        <f>VLOOKUP(A275,#REF!,2,FALSE)</f>
        <v>#REF!</v>
      </c>
      <c r="M275" s="13" t="e">
        <f>VLOOKUP(A275,#REF!,2,FALSE)</f>
        <v>#REF!</v>
      </c>
      <c r="N275" s="13" t="e">
        <f t="shared" si="44"/>
        <v>#REF!</v>
      </c>
      <c r="O275" s="3" t="s">
        <v>15</v>
      </c>
      <c r="P275" s="4">
        <v>43726</v>
      </c>
      <c r="Q275" s="5">
        <v>13</v>
      </c>
      <c r="R275" s="7">
        <v>21354.48</v>
      </c>
      <c r="S275" s="7">
        <v>18330.379199999999</v>
      </c>
      <c r="T275" s="8">
        <v>1.55E-2</v>
      </c>
      <c r="U275" s="8">
        <v>1.06E-2</v>
      </c>
      <c r="V275" s="8">
        <v>7.0800000000000002E-2</v>
      </c>
      <c r="W275" s="9">
        <v>148.428</v>
      </c>
      <c r="X275" s="9">
        <v>101.5056</v>
      </c>
      <c r="Y275" s="9">
        <v>677.98080000000004</v>
      </c>
      <c r="Z275" s="10">
        <v>683.71586639999998</v>
      </c>
    </row>
    <row r="276" spans="1:26" s="2" customFormat="1" ht="13.15" customHeight="1" x14ac:dyDescent="0.2">
      <c r="A276" s="11" t="s">
        <v>279</v>
      </c>
      <c r="B276" s="11" t="s">
        <v>55</v>
      </c>
      <c r="C276" s="15">
        <v>3.7</v>
      </c>
      <c r="D276" s="14">
        <v>850365</v>
      </c>
      <c r="E276" s="6">
        <f>VLOOKUP(A276,'extrait DDF'!B:C,2,FALSE)</f>
        <v>8539500000</v>
      </c>
      <c r="F276" s="14">
        <v>8539500000</v>
      </c>
      <c r="G276" s="13">
        <v>13</v>
      </c>
      <c r="H276" s="5" t="str">
        <f t="shared" si="45"/>
        <v>CPSU64111678539500000</v>
      </c>
      <c r="I276" s="15">
        <f>VLOOKUP(H276,'extrait DDF'!A:O,15,FALSE)</f>
        <v>3.8000000000000003</v>
      </c>
      <c r="J276" s="13" t="str">
        <f t="shared" si="42"/>
        <v>pas ok</v>
      </c>
      <c r="K276" s="24">
        <f t="shared" si="43"/>
        <v>-0.10000000000000009</v>
      </c>
      <c r="L276" s="13" t="e">
        <f>VLOOKUP(A276,#REF!,2,FALSE)</f>
        <v>#REF!</v>
      </c>
      <c r="M276" s="13" t="e">
        <f>VLOOKUP(A276,#REF!,2,FALSE)</f>
        <v>#REF!</v>
      </c>
      <c r="N276" s="13" t="e">
        <f t="shared" si="44"/>
        <v>#REF!</v>
      </c>
      <c r="O276" s="11" t="s">
        <v>15</v>
      </c>
      <c r="P276" s="12">
        <v>43726</v>
      </c>
      <c r="Q276" s="13">
        <v>13</v>
      </c>
      <c r="R276" s="15">
        <v>33534.720000000001</v>
      </c>
      <c r="S276" s="15">
        <v>28785.160800000001</v>
      </c>
      <c r="T276" s="16">
        <v>4.1599999999999998E-2</v>
      </c>
      <c r="U276" s="16">
        <v>2.86E-2</v>
      </c>
      <c r="V276" s="16">
        <v>0.20830000000000001</v>
      </c>
      <c r="W276" s="17">
        <v>212.6592</v>
      </c>
      <c r="X276" s="17">
        <v>146.20320000000001</v>
      </c>
      <c r="Y276" s="17">
        <v>1064.8296</v>
      </c>
      <c r="Z276" s="10">
        <v>1072.9193400000001</v>
      </c>
    </row>
    <row r="277" spans="1:26" s="2" customFormat="1" ht="13.15" customHeight="1" x14ac:dyDescent="0.2">
      <c r="A277" s="3" t="s">
        <v>279</v>
      </c>
      <c r="B277" s="3" t="s">
        <v>55</v>
      </c>
      <c r="C277" s="7">
        <v>3.7</v>
      </c>
      <c r="D277" s="6">
        <v>850384</v>
      </c>
      <c r="E277" s="6">
        <f>VLOOKUP(A277,'extrait DDF'!B:C,2,FALSE)</f>
        <v>8539500000</v>
      </c>
      <c r="F277" s="6">
        <v>8539500000</v>
      </c>
      <c r="G277" s="5">
        <v>13</v>
      </c>
      <c r="H277" s="5" t="str">
        <f t="shared" si="45"/>
        <v>CPSU64111678539500000</v>
      </c>
      <c r="I277" s="15">
        <f>VLOOKUP(H277,'extrait DDF'!A:O,15,FALSE)</f>
        <v>3.8000000000000003</v>
      </c>
      <c r="J277" s="13" t="str">
        <f t="shared" si="42"/>
        <v>pas ok</v>
      </c>
      <c r="K277" s="24">
        <f t="shared" si="43"/>
        <v>-0.10000000000000009</v>
      </c>
      <c r="L277" s="13" t="e">
        <f>VLOOKUP(A277,#REF!,2,FALSE)</f>
        <v>#REF!</v>
      </c>
      <c r="M277" s="13" t="e">
        <f>VLOOKUP(A277,#REF!,2,FALSE)</f>
        <v>#REF!</v>
      </c>
      <c r="N277" s="13" t="e">
        <f t="shared" si="44"/>
        <v>#REF!</v>
      </c>
      <c r="O277" s="3" t="s">
        <v>15</v>
      </c>
      <c r="P277" s="4">
        <v>43726</v>
      </c>
      <c r="Q277" s="5">
        <v>13</v>
      </c>
      <c r="R277" s="7">
        <v>3182.8</v>
      </c>
      <c r="S277" s="7">
        <v>2731.9760000000001</v>
      </c>
      <c r="T277" s="8">
        <v>7.7999999999999996E-3</v>
      </c>
      <c r="U277" s="8">
        <v>5.3E-3</v>
      </c>
      <c r="V277" s="8">
        <v>2.3199999999999998E-2</v>
      </c>
      <c r="W277" s="9">
        <v>34.008000000000003</v>
      </c>
      <c r="X277" s="9">
        <v>23.108000000000001</v>
      </c>
      <c r="Y277" s="9">
        <v>101.152</v>
      </c>
      <c r="Z277" s="10">
        <v>102.34140800000002</v>
      </c>
    </row>
    <row r="278" spans="1:26" s="2" customFormat="1" ht="13.15" customHeight="1" x14ac:dyDescent="0.2">
      <c r="A278" s="11" t="s">
        <v>279</v>
      </c>
      <c r="B278" s="11" t="s">
        <v>55</v>
      </c>
      <c r="C278" s="15">
        <v>3.7</v>
      </c>
      <c r="D278" s="14">
        <v>850392</v>
      </c>
      <c r="E278" s="6">
        <f>VLOOKUP(A278,'extrait DDF'!B:C,2,FALSE)</f>
        <v>8539500000</v>
      </c>
      <c r="F278" s="14">
        <v>8539500000</v>
      </c>
      <c r="G278" s="13">
        <v>13</v>
      </c>
      <c r="H278" s="5" t="str">
        <f t="shared" si="45"/>
        <v>CPSU64111678539500000</v>
      </c>
      <c r="I278" s="15">
        <f>VLOOKUP(H278,'extrait DDF'!A:O,15,FALSE)</f>
        <v>3.8000000000000003</v>
      </c>
      <c r="J278" s="13" t="str">
        <f t="shared" si="42"/>
        <v>pas ok</v>
      </c>
      <c r="K278" s="24">
        <f t="shared" si="43"/>
        <v>-0.10000000000000009</v>
      </c>
      <c r="L278" s="13" t="e">
        <f>VLOOKUP(A278,#REF!,2,FALSE)</f>
        <v>#REF!</v>
      </c>
      <c r="M278" s="13" t="e">
        <f>VLOOKUP(A278,#REF!,2,FALSE)</f>
        <v>#REF!</v>
      </c>
      <c r="N278" s="13" t="e">
        <f t="shared" si="44"/>
        <v>#REF!</v>
      </c>
      <c r="O278" s="11" t="s">
        <v>15</v>
      </c>
      <c r="P278" s="12">
        <v>43726</v>
      </c>
      <c r="Q278" s="13">
        <v>13</v>
      </c>
      <c r="R278" s="15">
        <v>2482</v>
      </c>
      <c r="S278" s="15">
        <v>2130.44</v>
      </c>
      <c r="T278" s="16">
        <v>7.7999999999999996E-3</v>
      </c>
      <c r="U278" s="16">
        <v>5.3E-3</v>
      </c>
      <c r="V278" s="16">
        <v>2.3199999999999998E-2</v>
      </c>
      <c r="W278" s="17">
        <v>26.52</v>
      </c>
      <c r="X278" s="17">
        <v>18.02</v>
      </c>
      <c r="Y278" s="17">
        <v>78.88</v>
      </c>
      <c r="Z278" s="10">
        <v>79.807520000000011</v>
      </c>
    </row>
    <row r="279" spans="1:26" s="2" customFormat="1" ht="13.15" customHeight="1" x14ac:dyDescent="0.2">
      <c r="A279" s="3" t="s">
        <v>279</v>
      </c>
      <c r="B279" s="3" t="s">
        <v>55</v>
      </c>
      <c r="C279" s="7">
        <v>3.7</v>
      </c>
      <c r="D279" s="6">
        <v>850484</v>
      </c>
      <c r="E279" s="6">
        <f>VLOOKUP(A279,'extrait DDF'!B:C,2,FALSE)</f>
        <v>8539500000</v>
      </c>
      <c r="F279" s="6">
        <v>8539500000</v>
      </c>
      <c r="G279" s="5">
        <v>13</v>
      </c>
      <c r="H279" s="5" t="str">
        <f t="shared" si="45"/>
        <v>CPSU64111678539500000</v>
      </c>
      <c r="I279" s="15">
        <f>VLOOKUP(H279,'extrait DDF'!A:O,15,FALSE)</f>
        <v>3.8000000000000003</v>
      </c>
      <c r="J279" s="13" t="str">
        <f t="shared" si="42"/>
        <v>pas ok</v>
      </c>
      <c r="K279" s="24">
        <f t="shared" si="43"/>
        <v>-0.10000000000000009</v>
      </c>
      <c r="L279" s="13" t="e">
        <f>VLOOKUP(A279,#REF!,2,FALSE)</f>
        <v>#REF!</v>
      </c>
      <c r="M279" s="13" t="e">
        <f>VLOOKUP(A279,#REF!,2,FALSE)</f>
        <v>#REF!</v>
      </c>
      <c r="N279" s="13" t="e">
        <f t="shared" si="44"/>
        <v>#REF!</v>
      </c>
      <c r="O279" s="3" t="s">
        <v>15</v>
      </c>
      <c r="P279" s="4">
        <v>43726</v>
      </c>
      <c r="Q279" s="5">
        <v>13</v>
      </c>
      <c r="R279" s="7">
        <v>21357</v>
      </c>
      <c r="S279" s="7">
        <v>18332.441999999999</v>
      </c>
      <c r="T279" s="8">
        <v>2.4E-2</v>
      </c>
      <c r="U279" s="8">
        <v>1.6500000000000001E-2</v>
      </c>
      <c r="V279" s="8">
        <v>3.3300000000000003E-2</v>
      </c>
      <c r="W279" s="9">
        <v>488.16</v>
      </c>
      <c r="X279" s="9">
        <v>335.61</v>
      </c>
      <c r="Y279" s="9">
        <v>677.322</v>
      </c>
      <c r="Z279" s="10">
        <v>696.36227400000007</v>
      </c>
    </row>
    <row r="280" spans="1:26" s="2" customFormat="1" ht="13.15" customHeight="1" x14ac:dyDescent="0.2">
      <c r="A280" s="11" t="s">
        <v>279</v>
      </c>
      <c r="B280" s="11" t="s">
        <v>55</v>
      </c>
      <c r="C280" s="15">
        <v>3.7</v>
      </c>
      <c r="D280" s="14">
        <v>850489</v>
      </c>
      <c r="E280" s="6">
        <f>VLOOKUP(A280,'extrait DDF'!B:C,2,FALSE)</f>
        <v>8539500000</v>
      </c>
      <c r="F280" s="14">
        <v>8539500000</v>
      </c>
      <c r="G280" s="13">
        <v>13</v>
      </c>
      <c r="H280" s="5" t="str">
        <f t="shared" si="45"/>
        <v>CPSU64111678539500000</v>
      </c>
      <c r="I280" s="15">
        <f>VLOOKUP(H280,'extrait DDF'!A:O,15,FALSE)</f>
        <v>3.8000000000000003</v>
      </c>
      <c r="J280" s="13" t="str">
        <f t="shared" si="42"/>
        <v>pas ok</v>
      </c>
      <c r="K280" s="24">
        <f t="shared" si="43"/>
        <v>-0.10000000000000009</v>
      </c>
      <c r="L280" s="13" t="e">
        <f>VLOOKUP(A280,#REF!,2,FALSE)</f>
        <v>#REF!</v>
      </c>
      <c r="M280" s="13" t="e">
        <f>VLOOKUP(A280,#REF!,2,FALSE)</f>
        <v>#REF!</v>
      </c>
      <c r="N280" s="13" t="e">
        <f t="shared" si="44"/>
        <v>#REF!</v>
      </c>
      <c r="O280" s="11" t="s">
        <v>15</v>
      </c>
      <c r="P280" s="12">
        <v>43726</v>
      </c>
      <c r="Q280" s="13">
        <v>13</v>
      </c>
      <c r="R280" s="15">
        <v>4874.24</v>
      </c>
      <c r="S280" s="15">
        <v>4183.8591999999999</v>
      </c>
      <c r="T280" s="16">
        <v>4.7199999999999999E-2</v>
      </c>
      <c r="U280" s="16">
        <v>3.2399999999999998E-2</v>
      </c>
      <c r="V280" s="16">
        <v>7.5600000000000001E-2</v>
      </c>
      <c r="W280" s="17">
        <v>96.665599999999998</v>
      </c>
      <c r="X280" s="17">
        <v>66.355199999999996</v>
      </c>
      <c r="Y280" s="17">
        <v>154.8288</v>
      </c>
      <c r="Z280" s="10">
        <v>158.37941760000001</v>
      </c>
    </row>
    <row r="281" spans="1:26" s="2" customFormat="1" ht="13.15" customHeight="1" x14ac:dyDescent="0.2">
      <c r="A281" s="3" t="s">
        <v>279</v>
      </c>
      <c r="B281" s="3" t="s">
        <v>55</v>
      </c>
      <c r="C281" s="7">
        <v>3.7</v>
      </c>
      <c r="D281" s="6">
        <v>850575</v>
      </c>
      <c r="E281" s="6">
        <f>VLOOKUP(A281,'extrait DDF'!B:C,2,FALSE)</f>
        <v>8539500000</v>
      </c>
      <c r="F281" s="6">
        <v>8539500000</v>
      </c>
      <c r="G281" s="5">
        <v>13</v>
      </c>
      <c r="H281" s="5" t="str">
        <f t="shared" si="45"/>
        <v>CPSU64111678539500000</v>
      </c>
      <c r="I281" s="15">
        <f>VLOOKUP(H281,'extrait DDF'!A:O,15,FALSE)</f>
        <v>3.8000000000000003</v>
      </c>
      <c r="J281" s="13" t="str">
        <f t="shared" si="42"/>
        <v>pas ok</v>
      </c>
      <c r="K281" s="24">
        <f t="shared" si="43"/>
        <v>-0.10000000000000009</v>
      </c>
      <c r="L281" s="13" t="e">
        <f>VLOOKUP(A281,#REF!,2,FALSE)</f>
        <v>#REF!</v>
      </c>
      <c r="M281" s="13" t="e">
        <f>VLOOKUP(A281,#REF!,2,FALSE)</f>
        <v>#REF!</v>
      </c>
      <c r="N281" s="13" t="e">
        <f t="shared" si="44"/>
        <v>#REF!</v>
      </c>
      <c r="O281" s="3" t="s">
        <v>15</v>
      </c>
      <c r="P281" s="4">
        <v>43726</v>
      </c>
      <c r="Q281" s="5">
        <v>13</v>
      </c>
      <c r="R281" s="7">
        <v>11158.92</v>
      </c>
      <c r="S281" s="7">
        <v>9578.6568000000007</v>
      </c>
      <c r="T281" s="8">
        <v>1.55E-2</v>
      </c>
      <c r="U281" s="8">
        <v>1.06E-2</v>
      </c>
      <c r="V281" s="8">
        <v>7.0800000000000002E-2</v>
      </c>
      <c r="W281" s="9">
        <v>77.561999999999998</v>
      </c>
      <c r="X281" s="9">
        <v>53.042400000000001</v>
      </c>
      <c r="Y281" s="9">
        <v>354.28320000000002</v>
      </c>
      <c r="Z281" s="10">
        <v>357.28009560000004</v>
      </c>
    </row>
    <row r="282" spans="1:26" s="2" customFormat="1" ht="13.15" customHeight="1" x14ac:dyDescent="0.2">
      <c r="A282" s="11" t="s">
        <v>279</v>
      </c>
      <c r="B282" s="11" t="s">
        <v>55</v>
      </c>
      <c r="C282" s="15">
        <v>3.7</v>
      </c>
      <c r="D282" s="14">
        <v>850587</v>
      </c>
      <c r="E282" s="6">
        <f>VLOOKUP(A282,'extrait DDF'!B:C,2,FALSE)</f>
        <v>8539500000</v>
      </c>
      <c r="F282" s="14">
        <v>8539500000</v>
      </c>
      <c r="G282" s="13">
        <v>13</v>
      </c>
      <c r="H282" s="5" t="str">
        <f t="shared" si="45"/>
        <v>CPSU64111678539500000</v>
      </c>
      <c r="I282" s="15">
        <f>VLOOKUP(H282,'extrait DDF'!A:O,15,FALSE)</f>
        <v>3.8000000000000003</v>
      </c>
      <c r="J282" s="13" t="str">
        <f t="shared" si="42"/>
        <v>pas ok</v>
      </c>
      <c r="K282" s="24">
        <f t="shared" si="43"/>
        <v>-0.10000000000000009</v>
      </c>
      <c r="L282" s="13" t="e">
        <f>VLOOKUP(A282,#REF!,2,FALSE)</f>
        <v>#REF!</v>
      </c>
      <c r="M282" s="13" t="e">
        <f>VLOOKUP(A282,#REF!,2,FALSE)</f>
        <v>#REF!</v>
      </c>
      <c r="N282" s="13" t="e">
        <f t="shared" si="44"/>
        <v>#REF!</v>
      </c>
      <c r="O282" s="11" t="s">
        <v>15</v>
      </c>
      <c r="P282" s="12">
        <v>43726</v>
      </c>
      <c r="Q282" s="13">
        <v>13</v>
      </c>
      <c r="R282" s="15">
        <v>908.8</v>
      </c>
      <c r="S282" s="15">
        <v>780.096</v>
      </c>
      <c r="T282" s="16">
        <v>4.7199999999999999E-2</v>
      </c>
      <c r="U282" s="16">
        <v>3.2399999999999998E-2</v>
      </c>
      <c r="V282" s="16">
        <v>4.5100000000000001E-2</v>
      </c>
      <c r="W282" s="17">
        <v>30.207999999999998</v>
      </c>
      <c r="X282" s="17">
        <v>20.736000000000001</v>
      </c>
      <c r="Y282" s="17">
        <v>28.864000000000001</v>
      </c>
      <c r="Z282" s="10">
        <v>29.981248000000001</v>
      </c>
    </row>
    <row r="283" spans="1:26" s="2" customFormat="1" ht="13.15" customHeight="1" x14ac:dyDescent="0.2">
      <c r="A283" s="3" t="s">
        <v>279</v>
      </c>
      <c r="B283" s="3" t="s">
        <v>55</v>
      </c>
      <c r="C283" s="7">
        <v>3.7</v>
      </c>
      <c r="D283" s="6">
        <v>850601</v>
      </c>
      <c r="E283" s="6">
        <f>VLOOKUP(A283,'extrait DDF'!B:C,2,FALSE)</f>
        <v>8539500000</v>
      </c>
      <c r="F283" s="6">
        <v>8539500000</v>
      </c>
      <c r="G283" s="5">
        <v>13</v>
      </c>
      <c r="H283" s="5" t="str">
        <f t="shared" si="45"/>
        <v>CPSU64111678539500000</v>
      </c>
      <c r="I283" s="15">
        <f>VLOOKUP(H283,'extrait DDF'!A:O,15,FALSE)</f>
        <v>3.8000000000000003</v>
      </c>
      <c r="J283" s="13" t="str">
        <f t="shared" si="42"/>
        <v>pas ok</v>
      </c>
      <c r="K283" s="24">
        <f t="shared" si="43"/>
        <v>-0.10000000000000009</v>
      </c>
      <c r="L283" s="13" t="e">
        <f>VLOOKUP(A283,#REF!,2,FALSE)</f>
        <v>#REF!</v>
      </c>
      <c r="M283" s="13" t="e">
        <f>VLOOKUP(A283,#REF!,2,FALSE)</f>
        <v>#REF!</v>
      </c>
      <c r="N283" s="13" t="e">
        <f t="shared" si="44"/>
        <v>#REF!</v>
      </c>
      <c r="O283" s="3" t="s">
        <v>15</v>
      </c>
      <c r="P283" s="4">
        <v>43726</v>
      </c>
      <c r="Q283" s="5">
        <v>13</v>
      </c>
      <c r="R283" s="7">
        <v>6766</v>
      </c>
      <c r="S283" s="7">
        <v>5807.616</v>
      </c>
      <c r="T283" s="8">
        <v>7.7999999999999996E-3</v>
      </c>
      <c r="U283" s="8">
        <v>5.3E-3</v>
      </c>
      <c r="V283" s="8">
        <v>2.7E-2</v>
      </c>
      <c r="W283" s="9">
        <v>62.088000000000001</v>
      </c>
      <c r="X283" s="9">
        <v>42.188000000000002</v>
      </c>
      <c r="Y283" s="9">
        <v>214.92</v>
      </c>
      <c r="Z283" s="10">
        <v>217.17904799999999</v>
      </c>
    </row>
    <row r="284" spans="1:26" s="2" customFormat="1" ht="13.15" customHeight="1" x14ac:dyDescent="0.2">
      <c r="A284" s="11" t="s">
        <v>280</v>
      </c>
      <c r="B284" s="11" t="s">
        <v>28</v>
      </c>
      <c r="C284" s="15">
        <v>7</v>
      </c>
      <c r="D284" s="14">
        <v>846401</v>
      </c>
      <c r="E284" s="6">
        <f>VLOOKUP(A284,'extrait DDF'!B:C,2,FALSE)</f>
        <v>6910900000</v>
      </c>
      <c r="F284" s="14">
        <v>6910900000</v>
      </c>
      <c r="G284" s="13">
        <v>7</v>
      </c>
      <c r="H284" s="5" t="str">
        <f t="shared" si="45"/>
        <v>CPSU64696416910900000</v>
      </c>
      <c r="I284" s="15">
        <f>VLOOKUP(H284,'extrait DDF'!A:O,15,FALSE)</f>
        <v>7.1</v>
      </c>
      <c r="J284" s="13" t="str">
        <f t="shared" si="42"/>
        <v>pas ok</v>
      </c>
      <c r="K284" s="24">
        <f t="shared" si="43"/>
        <v>-9.9999999999999645E-2</v>
      </c>
      <c r="L284" s="13" t="e">
        <f>VLOOKUP(A284,#REF!,2,FALSE)</f>
        <v>#REF!</v>
      </c>
      <c r="M284" s="13" t="e">
        <f>VLOOKUP(A284,#REF!,2,FALSE)</f>
        <v>#REF!</v>
      </c>
      <c r="N284" s="13" t="e">
        <f t="shared" si="44"/>
        <v>#REF!</v>
      </c>
      <c r="O284" s="11" t="s">
        <v>15</v>
      </c>
      <c r="P284" s="12">
        <v>43726</v>
      </c>
      <c r="Q284" s="13">
        <v>7</v>
      </c>
      <c r="R284" s="15">
        <v>8945</v>
      </c>
      <c r="S284" s="15">
        <v>7678.1</v>
      </c>
      <c r="T284" s="16">
        <v>2.8521000000000001</v>
      </c>
      <c r="U284" s="16">
        <v>1.5625</v>
      </c>
      <c r="V284" s="16">
        <v>2.1499000000000001</v>
      </c>
      <c r="W284" s="17">
        <v>713.02499999999998</v>
      </c>
      <c r="X284" s="17">
        <v>390.625</v>
      </c>
      <c r="Y284" s="17">
        <v>537.47500000000002</v>
      </c>
      <c r="Z284" s="10">
        <v>587.37874999999997</v>
      </c>
    </row>
    <row r="285" spans="1:26" s="2" customFormat="1" ht="13.15" customHeight="1" x14ac:dyDescent="0.2">
      <c r="A285" s="3" t="s">
        <v>280</v>
      </c>
      <c r="B285" s="3" t="s">
        <v>28</v>
      </c>
      <c r="C285" s="7">
        <v>7</v>
      </c>
      <c r="D285" s="6">
        <v>846404</v>
      </c>
      <c r="E285" s="6">
        <f>VLOOKUP(A285,'extrait DDF'!B:C,2,FALSE)</f>
        <v>6910900000</v>
      </c>
      <c r="F285" s="6">
        <v>6910900000</v>
      </c>
      <c r="G285" s="5">
        <v>7</v>
      </c>
      <c r="H285" s="5" t="str">
        <f t="shared" si="45"/>
        <v>CPSU64696416910900000</v>
      </c>
      <c r="I285" s="15">
        <f>VLOOKUP(H285,'extrait DDF'!A:O,15,FALSE)</f>
        <v>7.1</v>
      </c>
      <c r="J285" s="13" t="str">
        <f t="shared" si="42"/>
        <v>pas ok</v>
      </c>
      <c r="K285" s="24">
        <f t="shared" si="43"/>
        <v>-9.9999999999999645E-2</v>
      </c>
      <c r="L285" s="13" t="e">
        <f>VLOOKUP(A285,#REF!,2,FALSE)</f>
        <v>#REF!</v>
      </c>
      <c r="M285" s="13" t="e">
        <f>VLOOKUP(A285,#REF!,2,FALSE)</f>
        <v>#REF!</v>
      </c>
      <c r="N285" s="13" t="e">
        <f t="shared" si="44"/>
        <v>#REF!</v>
      </c>
      <c r="O285" s="3" t="s">
        <v>15</v>
      </c>
      <c r="P285" s="4">
        <v>43726</v>
      </c>
      <c r="Q285" s="5">
        <v>7</v>
      </c>
      <c r="R285" s="7">
        <v>4651.3999999999996</v>
      </c>
      <c r="S285" s="7">
        <v>3992.6120000000001</v>
      </c>
      <c r="T285" s="8">
        <v>2.8521000000000001</v>
      </c>
      <c r="U285" s="8">
        <v>1.5625</v>
      </c>
      <c r="V285" s="8">
        <v>2.1499000000000001</v>
      </c>
      <c r="W285" s="9">
        <v>370.77300000000002</v>
      </c>
      <c r="X285" s="9">
        <v>203.125</v>
      </c>
      <c r="Y285" s="9">
        <v>279.48700000000002</v>
      </c>
      <c r="Z285" s="10">
        <v>305.43695000000002</v>
      </c>
    </row>
    <row r="286" spans="1:26" s="2" customFormat="1" ht="13.15" customHeight="1" x14ac:dyDescent="0.2">
      <c r="A286" s="11" t="s">
        <v>280</v>
      </c>
      <c r="B286" s="11" t="s">
        <v>28</v>
      </c>
      <c r="C286" s="15">
        <v>7</v>
      </c>
      <c r="D286" s="14">
        <v>846407</v>
      </c>
      <c r="E286" s="6">
        <f>VLOOKUP(A286,'extrait DDF'!B:C,2,FALSE)</f>
        <v>6910900000</v>
      </c>
      <c r="F286" s="14">
        <v>6910900000</v>
      </c>
      <c r="G286" s="13">
        <v>7</v>
      </c>
      <c r="H286" s="5" t="str">
        <f t="shared" si="45"/>
        <v>CPSU64696416910900000</v>
      </c>
      <c r="I286" s="15">
        <f>VLOOKUP(H286,'extrait DDF'!A:O,15,FALSE)</f>
        <v>7.1</v>
      </c>
      <c r="J286" s="13" t="str">
        <f t="shared" si="42"/>
        <v>pas ok</v>
      </c>
      <c r="K286" s="24">
        <f t="shared" si="43"/>
        <v>-9.9999999999999645E-2</v>
      </c>
      <c r="L286" s="13" t="e">
        <f>VLOOKUP(A286,#REF!,2,FALSE)</f>
        <v>#REF!</v>
      </c>
      <c r="M286" s="13" t="e">
        <f>VLOOKUP(A286,#REF!,2,FALSE)</f>
        <v>#REF!</v>
      </c>
      <c r="N286" s="13" t="e">
        <f t="shared" si="44"/>
        <v>#REF!</v>
      </c>
      <c r="O286" s="11" t="s">
        <v>15</v>
      </c>
      <c r="P286" s="12">
        <v>43726</v>
      </c>
      <c r="Q286" s="13">
        <v>7</v>
      </c>
      <c r="R286" s="15">
        <v>2029.28</v>
      </c>
      <c r="S286" s="15">
        <v>1741.8720000000001</v>
      </c>
      <c r="T286" s="16">
        <v>2.0741999999999998</v>
      </c>
      <c r="U286" s="16">
        <v>1.1364000000000001</v>
      </c>
      <c r="V286" s="16">
        <v>1.3855999999999999</v>
      </c>
      <c r="W286" s="17">
        <v>182.52959999999999</v>
      </c>
      <c r="X286" s="17">
        <v>100.00320000000001</v>
      </c>
      <c r="Y286" s="17">
        <v>121.9328</v>
      </c>
      <c r="Z286" s="10">
        <v>134.708112</v>
      </c>
    </row>
    <row r="287" spans="1:26" s="2" customFormat="1" ht="13.15" customHeight="1" x14ac:dyDescent="0.2">
      <c r="A287" s="3" t="s">
        <v>280</v>
      </c>
      <c r="B287" s="3" t="s">
        <v>28</v>
      </c>
      <c r="C287" s="7">
        <v>7</v>
      </c>
      <c r="D287" s="6">
        <v>846408</v>
      </c>
      <c r="E287" s="6">
        <f>VLOOKUP(A287,'extrait DDF'!B:C,2,FALSE)</f>
        <v>6910900000</v>
      </c>
      <c r="F287" s="6">
        <v>6910900000</v>
      </c>
      <c r="G287" s="5">
        <v>7</v>
      </c>
      <c r="H287" s="5" t="str">
        <f t="shared" si="45"/>
        <v>CPSU64696416910900000</v>
      </c>
      <c r="I287" s="15">
        <f>VLOOKUP(H287,'extrait DDF'!A:O,15,FALSE)</f>
        <v>7.1</v>
      </c>
      <c r="J287" s="13" t="str">
        <f t="shared" si="42"/>
        <v>pas ok</v>
      </c>
      <c r="K287" s="24">
        <f t="shared" si="43"/>
        <v>-9.9999999999999645E-2</v>
      </c>
      <c r="L287" s="13" t="e">
        <f>VLOOKUP(A287,#REF!,2,FALSE)</f>
        <v>#REF!</v>
      </c>
      <c r="M287" s="13" t="e">
        <f>VLOOKUP(A287,#REF!,2,FALSE)</f>
        <v>#REF!</v>
      </c>
      <c r="N287" s="13" t="e">
        <f t="shared" si="44"/>
        <v>#REF!</v>
      </c>
      <c r="O287" s="3" t="s">
        <v>15</v>
      </c>
      <c r="P287" s="4">
        <v>43726</v>
      </c>
      <c r="Q287" s="5">
        <v>7</v>
      </c>
      <c r="R287" s="7">
        <v>1207.3599999999999</v>
      </c>
      <c r="S287" s="7">
        <v>1036.3584000000001</v>
      </c>
      <c r="T287" s="8">
        <v>2.3934000000000002</v>
      </c>
      <c r="U287" s="8">
        <v>1.3111999999999999</v>
      </c>
      <c r="V287" s="8">
        <v>1.6488</v>
      </c>
      <c r="W287" s="9">
        <v>105.3096</v>
      </c>
      <c r="X287" s="9">
        <v>57.692799999999998</v>
      </c>
      <c r="Y287" s="9">
        <v>72.547200000000004</v>
      </c>
      <c r="Z287" s="10">
        <v>79.916760000000011</v>
      </c>
    </row>
    <row r="288" spans="1:26" s="2" customFormat="1" ht="13.15" customHeight="1" x14ac:dyDescent="0.2">
      <c r="A288" s="3" t="s">
        <v>281</v>
      </c>
      <c r="B288" s="3" t="s">
        <v>26</v>
      </c>
      <c r="C288" s="7">
        <v>2.7</v>
      </c>
      <c r="D288" s="6">
        <v>994031</v>
      </c>
      <c r="E288" s="6">
        <f>VLOOKUP(A288,'extrait DDF'!B:C,2,FALSE)</f>
        <v>8302500000</v>
      </c>
      <c r="F288" s="6">
        <v>8302500000</v>
      </c>
      <c r="G288" s="5">
        <v>14</v>
      </c>
      <c r="H288" s="5" t="str">
        <f t="shared" si="45"/>
        <v>CPWU29305638302500000</v>
      </c>
      <c r="I288" s="15">
        <f>VLOOKUP(H288,'extrait DDF'!A:O,15,FALSE)</f>
        <v>2.7</v>
      </c>
      <c r="J288" s="13" t="str">
        <f t="shared" si="42"/>
        <v>ok</v>
      </c>
      <c r="K288" s="24">
        <f t="shared" si="43"/>
        <v>0</v>
      </c>
      <c r="L288" s="13" t="e">
        <f>VLOOKUP(A288,#REF!,2,FALSE)</f>
        <v>#REF!</v>
      </c>
      <c r="M288" s="13" t="e">
        <f>VLOOKUP(A288,#REF!,2,FALSE)</f>
        <v>#REF!</v>
      </c>
      <c r="N288" s="13" t="e">
        <f t="shared" si="44"/>
        <v>#REF!</v>
      </c>
      <c r="O288" s="3" t="s">
        <v>15</v>
      </c>
      <c r="P288" s="4">
        <v>43735</v>
      </c>
      <c r="Q288" s="5">
        <v>14</v>
      </c>
      <c r="R288" s="7">
        <v>1008</v>
      </c>
      <c r="S288" s="7">
        <v>886.32</v>
      </c>
      <c r="T288" s="8">
        <v>3.3999999999999998E-3</v>
      </c>
      <c r="U288" s="8">
        <v>2.2000000000000001E-3</v>
      </c>
      <c r="V288" s="8">
        <v>6.6E-3</v>
      </c>
      <c r="W288" s="9">
        <v>12.24</v>
      </c>
      <c r="X288" s="9">
        <v>7.92</v>
      </c>
      <c r="Y288" s="9">
        <v>23.76</v>
      </c>
      <c r="Z288" s="10">
        <v>24.261120000000005</v>
      </c>
    </row>
    <row r="289" spans="1:26" s="2" customFormat="1" ht="13.15" customHeight="1" x14ac:dyDescent="0.2">
      <c r="A289" s="11" t="s">
        <v>281</v>
      </c>
      <c r="B289" s="11" t="s">
        <v>26</v>
      </c>
      <c r="C289" s="15">
        <v>2.7</v>
      </c>
      <c r="D289" s="14">
        <v>994032</v>
      </c>
      <c r="E289" s="6">
        <f>VLOOKUP(A289,'extrait DDF'!B:C,2,FALSE)</f>
        <v>8302500000</v>
      </c>
      <c r="F289" s="14">
        <v>8302500000</v>
      </c>
      <c r="G289" s="13">
        <v>14</v>
      </c>
      <c r="H289" s="5" t="str">
        <f t="shared" si="45"/>
        <v>CPWU29305638302500000</v>
      </c>
      <c r="I289" s="15">
        <f>VLOOKUP(H289,'extrait DDF'!A:O,15,FALSE)</f>
        <v>2.7</v>
      </c>
      <c r="J289" s="13" t="str">
        <f t="shared" si="42"/>
        <v>ok</v>
      </c>
      <c r="K289" s="24">
        <f t="shared" si="43"/>
        <v>0</v>
      </c>
      <c r="L289" s="13" t="e">
        <f>VLOOKUP(A289,#REF!,2,FALSE)</f>
        <v>#REF!</v>
      </c>
      <c r="M289" s="13" t="e">
        <f>VLOOKUP(A289,#REF!,2,FALSE)</f>
        <v>#REF!</v>
      </c>
      <c r="N289" s="13" t="e">
        <f t="shared" si="44"/>
        <v>#REF!</v>
      </c>
      <c r="O289" s="11" t="s">
        <v>15</v>
      </c>
      <c r="P289" s="12">
        <v>43735</v>
      </c>
      <c r="Q289" s="13">
        <v>14</v>
      </c>
      <c r="R289" s="15">
        <v>3120</v>
      </c>
      <c r="S289" s="15">
        <v>2743.26</v>
      </c>
      <c r="T289" s="16">
        <v>1.4500000000000001E-2</v>
      </c>
      <c r="U289" s="16">
        <v>1.52E-2</v>
      </c>
      <c r="V289" s="16">
        <v>9.4999999999999998E-3</v>
      </c>
      <c r="W289" s="17">
        <v>113.1</v>
      </c>
      <c r="X289" s="17">
        <v>118.56</v>
      </c>
      <c r="Y289" s="17">
        <v>74.099999999999994</v>
      </c>
      <c r="Z289" s="10">
        <v>77.12172000000001</v>
      </c>
    </row>
    <row r="290" spans="1:26" s="2" customFormat="1" ht="13.15" customHeight="1" x14ac:dyDescent="0.2">
      <c r="A290" s="3" t="s">
        <v>281</v>
      </c>
      <c r="B290" s="3" t="s">
        <v>26</v>
      </c>
      <c r="C290" s="7">
        <v>2.7</v>
      </c>
      <c r="D290" s="6">
        <v>994033</v>
      </c>
      <c r="E290" s="6">
        <f>VLOOKUP(A290,'extrait DDF'!B:C,2,FALSE)</f>
        <v>8302500000</v>
      </c>
      <c r="F290" s="6">
        <v>8302500000</v>
      </c>
      <c r="G290" s="5">
        <v>14</v>
      </c>
      <c r="H290" s="5" t="str">
        <f t="shared" si="45"/>
        <v>CPWU29305638302500000</v>
      </c>
      <c r="I290" s="15">
        <f>VLOOKUP(H290,'extrait DDF'!A:O,15,FALSE)</f>
        <v>2.7</v>
      </c>
      <c r="J290" s="13" t="str">
        <f t="shared" si="42"/>
        <v>ok</v>
      </c>
      <c r="K290" s="24">
        <f t="shared" si="43"/>
        <v>0</v>
      </c>
      <c r="L290" s="13" t="e">
        <f>VLOOKUP(A290,#REF!,2,FALSE)</f>
        <v>#REF!</v>
      </c>
      <c r="M290" s="13" t="e">
        <f>VLOOKUP(A290,#REF!,2,FALSE)</f>
        <v>#REF!</v>
      </c>
      <c r="N290" s="13" t="e">
        <f t="shared" si="44"/>
        <v>#REF!</v>
      </c>
      <c r="O290" s="3" t="s">
        <v>15</v>
      </c>
      <c r="P290" s="4">
        <v>43735</v>
      </c>
      <c r="Q290" s="5">
        <v>14</v>
      </c>
      <c r="R290" s="7">
        <v>2013</v>
      </c>
      <c r="S290" s="7">
        <v>1769.9760000000001</v>
      </c>
      <c r="T290" s="8">
        <v>1.7999999999999999E-2</v>
      </c>
      <c r="U290" s="8">
        <v>1.18E-2</v>
      </c>
      <c r="V290" s="8">
        <v>1.3100000000000001E-2</v>
      </c>
      <c r="W290" s="9">
        <v>65.88</v>
      </c>
      <c r="X290" s="9">
        <v>43.188000000000002</v>
      </c>
      <c r="Y290" s="9">
        <v>47.945999999999998</v>
      </c>
      <c r="Z290" s="10">
        <v>49.568112000000013</v>
      </c>
    </row>
    <row r="291" spans="1:26" s="2" customFormat="1" ht="13.15" customHeight="1" x14ac:dyDescent="0.2">
      <c r="A291" s="11" t="s">
        <v>281</v>
      </c>
      <c r="B291" s="11" t="s">
        <v>26</v>
      </c>
      <c r="C291" s="15">
        <v>2.7</v>
      </c>
      <c r="D291" s="14">
        <v>994034</v>
      </c>
      <c r="E291" s="6">
        <f>VLOOKUP(A291,'extrait DDF'!B:C,2,FALSE)</f>
        <v>8302500000</v>
      </c>
      <c r="F291" s="14">
        <v>8302500000</v>
      </c>
      <c r="G291" s="13">
        <v>14</v>
      </c>
      <c r="H291" s="5" t="str">
        <f t="shared" si="45"/>
        <v>CPWU29305638302500000</v>
      </c>
      <c r="I291" s="15">
        <f>VLOOKUP(H291,'extrait DDF'!A:O,15,FALSE)</f>
        <v>2.7</v>
      </c>
      <c r="J291" s="13" t="str">
        <f t="shared" si="42"/>
        <v>ok</v>
      </c>
      <c r="K291" s="24">
        <f t="shared" si="43"/>
        <v>0</v>
      </c>
      <c r="L291" s="13" t="e">
        <f>VLOOKUP(A291,#REF!,2,FALSE)</f>
        <v>#REF!</v>
      </c>
      <c r="M291" s="13" t="e">
        <f>VLOOKUP(A291,#REF!,2,FALSE)</f>
        <v>#REF!</v>
      </c>
      <c r="N291" s="13" t="e">
        <f t="shared" si="44"/>
        <v>#REF!</v>
      </c>
      <c r="O291" s="11" t="s">
        <v>15</v>
      </c>
      <c r="P291" s="12">
        <v>43735</v>
      </c>
      <c r="Q291" s="13">
        <v>14</v>
      </c>
      <c r="R291" s="15">
        <v>1690.6</v>
      </c>
      <c r="S291" s="15">
        <v>1486.4639999999999</v>
      </c>
      <c r="T291" s="16">
        <v>4.1399999999999999E-2</v>
      </c>
      <c r="U291" s="16">
        <v>2.7099999999999999E-2</v>
      </c>
      <c r="V291" s="16">
        <v>2.5399999999999999E-2</v>
      </c>
      <c r="W291" s="17">
        <v>65.412000000000006</v>
      </c>
      <c r="X291" s="17">
        <v>42.817999999999998</v>
      </c>
      <c r="Y291" s="17">
        <v>40.131999999999998</v>
      </c>
      <c r="Z291" s="10">
        <v>41.900652000000001</v>
      </c>
    </row>
    <row r="292" spans="1:26" s="2" customFormat="1" ht="13.15" customHeight="1" x14ac:dyDescent="0.2">
      <c r="A292" s="3" t="s">
        <v>281</v>
      </c>
      <c r="B292" s="3" t="s">
        <v>26</v>
      </c>
      <c r="C292" s="7">
        <v>2.7</v>
      </c>
      <c r="D292" s="6">
        <v>994035</v>
      </c>
      <c r="E292" s="6">
        <f>VLOOKUP(A292,'extrait DDF'!B:C,2,FALSE)</f>
        <v>8302500000</v>
      </c>
      <c r="F292" s="6">
        <v>8302500000</v>
      </c>
      <c r="G292" s="5">
        <v>14</v>
      </c>
      <c r="H292" s="5" t="str">
        <f t="shared" si="45"/>
        <v>CPWU29305638302500000</v>
      </c>
      <c r="I292" s="15">
        <f>VLOOKUP(H292,'extrait DDF'!A:O,15,FALSE)</f>
        <v>2.7</v>
      </c>
      <c r="J292" s="13" t="str">
        <f t="shared" si="42"/>
        <v>ok</v>
      </c>
      <c r="K292" s="24">
        <f t="shared" si="43"/>
        <v>0</v>
      </c>
      <c r="L292" s="13" t="e">
        <f>VLOOKUP(A292,#REF!,2,FALSE)</f>
        <v>#REF!</v>
      </c>
      <c r="M292" s="13" t="e">
        <f>VLOOKUP(A292,#REF!,2,FALSE)</f>
        <v>#REF!</v>
      </c>
      <c r="N292" s="13" t="e">
        <f t="shared" si="44"/>
        <v>#REF!</v>
      </c>
      <c r="O292" s="3" t="s">
        <v>15</v>
      </c>
      <c r="P292" s="4">
        <v>43735</v>
      </c>
      <c r="Q292" s="5">
        <v>14</v>
      </c>
      <c r="R292" s="7">
        <v>342</v>
      </c>
      <c r="S292" s="7">
        <v>300.72000000000003</v>
      </c>
      <c r="T292" s="8">
        <v>2.0899999999999998E-2</v>
      </c>
      <c r="U292" s="8">
        <v>1.37E-2</v>
      </c>
      <c r="V292" s="8">
        <v>1.35E-2</v>
      </c>
      <c r="W292" s="9">
        <v>12.54</v>
      </c>
      <c r="X292" s="9">
        <v>8.2200000000000006</v>
      </c>
      <c r="Y292" s="9">
        <v>8.1</v>
      </c>
      <c r="Z292" s="10">
        <v>8.4580200000000012</v>
      </c>
    </row>
    <row r="293" spans="1:26" s="2" customFormat="1" ht="13.15" customHeight="1" x14ac:dyDescent="0.2">
      <c r="A293" s="11" t="s">
        <v>281</v>
      </c>
      <c r="B293" s="11" t="s">
        <v>212</v>
      </c>
      <c r="C293" s="15">
        <v>2.7</v>
      </c>
      <c r="D293" s="14">
        <v>994037</v>
      </c>
      <c r="E293" s="6">
        <f>VLOOKUP(A293,'extrait DDF'!B:C,2,FALSE)</f>
        <v>8302500000</v>
      </c>
      <c r="F293" s="14">
        <v>8302500000</v>
      </c>
      <c r="G293" s="13">
        <v>14</v>
      </c>
      <c r="H293" s="5" t="str">
        <f t="shared" si="45"/>
        <v>CPWU29305638302500000</v>
      </c>
      <c r="I293" s="15">
        <f>VLOOKUP(H293,'extrait DDF'!A:O,15,FALSE)</f>
        <v>2.7</v>
      </c>
      <c r="J293" s="13" t="str">
        <f t="shared" si="42"/>
        <v>ok</v>
      </c>
      <c r="K293" s="24">
        <f t="shared" si="43"/>
        <v>0</v>
      </c>
      <c r="L293" s="13" t="e">
        <f>VLOOKUP(A293,#REF!,2,FALSE)</f>
        <v>#REF!</v>
      </c>
      <c r="M293" s="13" t="e">
        <f>VLOOKUP(A293,#REF!,2,FALSE)</f>
        <v>#REF!</v>
      </c>
      <c r="N293" s="13" t="e">
        <f t="shared" si="44"/>
        <v>#REF!</v>
      </c>
      <c r="O293" s="11" t="s">
        <v>15</v>
      </c>
      <c r="P293" s="12">
        <v>43735</v>
      </c>
      <c r="Q293" s="13">
        <v>14</v>
      </c>
      <c r="R293" s="15">
        <v>528</v>
      </c>
      <c r="S293" s="15">
        <v>464.25599999999997</v>
      </c>
      <c r="T293" s="16">
        <v>1.5599999999999999E-2</v>
      </c>
      <c r="U293" s="16">
        <v>1.0200000000000001E-2</v>
      </c>
      <c r="V293" s="16">
        <v>1.3100000000000001E-2</v>
      </c>
      <c r="W293" s="17">
        <v>14.976000000000001</v>
      </c>
      <c r="X293" s="17">
        <v>9.7919999999999998</v>
      </c>
      <c r="Y293" s="17">
        <v>12.576000000000001</v>
      </c>
      <c r="Z293" s="10">
        <v>12.939264000000001</v>
      </c>
    </row>
    <row r="294" spans="1:26" s="2" customFormat="1" ht="13.15" customHeight="1" x14ac:dyDescent="0.2">
      <c r="A294" s="3" t="s">
        <v>281</v>
      </c>
      <c r="B294" s="3" t="s">
        <v>26</v>
      </c>
      <c r="C294" s="7">
        <v>2.7</v>
      </c>
      <c r="D294" s="6">
        <v>994038</v>
      </c>
      <c r="E294" s="6">
        <f>VLOOKUP(A294,'extrait DDF'!B:C,2,FALSE)</f>
        <v>8302500000</v>
      </c>
      <c r="F294" s="6">
        <v>8302500000</v>
      </c>
      <c r="G294" s="5">
        <v>14</v>
      </c>
      <c r="H294" s="5" t="str">
        <f t="shared" si="45"/>
        <v>CPWU29305638302500000</v>
      </c>
      <c r="I294" s="15">
        <f>VLOOKUP(H294,'extrait DDF'!A:O,15,FALSE)</f>
        <v>2.7</v>
      </c>
      <c r="J294" s="13" t="str">
        <f t="shared" si="42"/>
        <v>ok</v>
      </c>
      <c r="K294" s="24">
        <f t="shared" si="43"/>
        <v>0</v>
      </c>
      <c r="L294" s="13" t="e">
        <f>VLOOKUP(A294,#REF!,2,FALSE)</f>
        <v>#REF!</v>
      </c>
      <c r="M294" s="13" t="e">
        <f>VLOOKUP(A294,#REF!,2,FALSE)</f>
        <v>#REF!</v>
      </c>
      <c r="N294" s="13" t="e">
        <f t="shared" si="44"/>
        <v>#REF!</v>
      </c>
      <c r="O294" s="3" t="s">
        <v>15</v>
      </c>
      <c r="P294" s="4">
        <v>43735</v>
      </c>
      <c r="Q294" s="5">
        <v>14</v>
      </c>
      <c r="R294" s="7">
        <v>2879.8</v>
      </c>
      <c r="S294" s="7">
        <v>2531.98</v>
      </c>
      <c r="T294" s="8">
        <v>1.7399999999999999E-2</v>
      </c>
      <c r="U294" s="8">
        <v>1.14E-2</v>
      </c>
      <c r="V294" s="8">
        <v>1.83E-2</v>
      </c>
      <c r="W294" s="9">
        <v>65.075999999999993</v>
      </c>
      <c r="X294" s="9">
        <v>42.636000000000003</v>
      </c>
      <c r="Y294" s="9">
        <v>68.441999999999993</v>
      </c>
      <c r="Z294" s="10">
        <v>70.120512000000005</v>
      </c>
    </row>
    <row r="295" spans="1:26" s="2" customFormat="1" ht="13.15" customHeight="1" x14ac:dyDescent="0.2">
      <c r="A295" s="11" t="s">
        <v>281</v>
      </c>
      <c r="B295" s="11" t="s">
        <v>26</v>
      </c>
      <c r="C295" s="15">
        <v>2.7</v>
      </c>
      <c r="D295" s="14">
        <v>994039</v>
      </c>
      <c r="E295" s="6">
        <f>VLOOKUP(A295,'extrait DDF'!B:C,2,FALSE)</f>
        <v>8302500000</v>
      </c>
      <c r="F295" s="14">
        <v>8302500000</v>
      </c>
      <c r="G295" s="13">
        <v>14</v>
      </c>
      <c r="H295" s="5" t="str">
        <f t="shared" si="45"/>
        <v>CPWU29305638302500000</v>
      </c>
      <c r="I295" s="15">
        <f>VLOOKUP(H295,'extrait DDF'!A:O,15,FALSE)</f>
        <v>2.7</v>
      </c>
      <c r="J295" s="13" t="str">
        <f t="shared" si="42"/>
        <v>ok</v>
      </c>
      <c r="K295" s="24">
        <f t="shared" si="43"/>
        <v>0</v>
      </c>
      <c r="L295" s="13" t="e">
        <f>VLOOKUP(A295,#REF!,2,FALSE)</f>
        <v>#REF!</v>
      </c>
      <c r="M295" s="13" t="e">
        <f>VLOOKUP(A295,#REF!,2,FALSE)</f>
        <v>#REF!</v>
      </c>
      <c r="N295" s="13" t="e">
        <f t="shared" si="44"/>
        <v>#REF!</v>
      </c>
      <c r="O295" s="11" t="s">
        <v>15</v>
      </c>
      <c r="P295" s="12">
        <v>43735</v>
      </c>
      <c r="Q295" s="13">
        <v>14</v>
      </c>
      <c r="R295" s="15">
        <v>934.8</v>
      </c>
      <c r="S295" s="15">
        <v>821.94</v>
      </c>
      <c r="T295" s="16">
        <v>0.12690000000000001</v>
      </c>
      <c r="U295" s="16">
        <v>8.3099999999999993E-2</v>
      </c>
      <c r="V295" s="16">
        <v>3.8899999999999997E-2</v>
      </c>
      <c r="W295" s="17">
        <v>72.332999999999998</v>
      </c>
      <c r="X295" s="17">
        <v>47.366999999999997</v>
      </c>
      <c r="Y295" s="17">
        <v>22.172999999999998</v>
      </c>
      <c r="Z295" s="10">
        <v>24.145371000000001</v>
      </c>
    </row>
    <row r="296" spans="1:26" s="2" customFormat="1" ht="13.15" customHeight="1" x14ac:dyDescent="0.2">
      <c r="A296" s="3" t="s">
        <v>281</v>
      </c>
      <c r="B296" s="3" t="s">
        <v>26</v>
      </c>
      <c r="C296" s="7">
        <v>2.7</v>
      </c>
      <c r="D296" s="6">
        <v>994040</v>
      </c>
      <c r="E296" s="6">
        <f>VLOOKUP(A296,'extrait DDF'!B:C,2,FALSE)</f>
        <v>8302500000</v>
      </c>
      <c r="F296" s="6">
        <v>8302500000</v>
      </c>
      <c r="G296" s="5">
        <v>14</v>
      </c>
      <c r="H296" s="5" t="str">
        <f t="shared" si="45"/>
        <v>CPWU29305638302500000</v>
      </c>
      <c r="I296" s="15">
        <f>VLOOKUP(H296,'extrait DDF'!A:O,15,FALSE)</f>
        <v>2.7</v>
      </c>
      <c r="J296" s="13" t="str">
        <f t="shared" si="42"/>
        <v>ok</v>
      </c>
      <c r="K296" s="24">
        <f t="shared" si="43"/>
        <v>0</v>
      </c>
      <c r="L296" s="13" t="e">
        <f>VLOOKUP(A296,#REF!,2,FALSE)</f>
        <v>#REF!</v>
      </c>
      <c r="M296" s="13" t="e">
        <f>VLOOKUP(A296,#REF!,2,FALSE)</f>
        <v>#REF!</v>
      </c>
      <c r="N296" s="13" t="e">
        <f t="shared" si="44"/>
        <v>#REF!</v>
      </c>
      <c r="O296" s="3" t="s">
        <v>15</v>
      </c>
      <c r="P296" s="4">
        <v>43735</v>
      </c>
      <c r="Q296" s="5">
        <v>14</v>
      </c>
      <c r="R296" s="7">
        <v>2447.6</v>
      </c>
      <c r="S296" s="7">
        <v>2152.09</v>
      </c>
      <c r="T296" s="8">
        <v>1.2457</v>
      </c>
      <c r="U296" s="8">
        <v>0.81520000000000004</v>
      </c>
      <c r="V296" s="8">
        <v>0.1002</v>
      </c>
      <c r="W296" s="9">
        <v>722.50599999999997</v>
      </c>
      <c r="X296" s="9">
        <v>472.81599999999997</v>
      </c>
      <c r="Y296" s="9">
        <v>58.116</v>
      </c>
      <c r="Z296" s="10">
        <v>77.614092000000014</v>
      </c>
    </row>
    <row r="297" spans="1:26" s="2" customFormat="1" ht="13.15" customHeight="1" x14ac:dyDescent="0.2">
      <c r="A297" s="11" t="s">
        <v>281</v>
      </c>
      <c r="B297" s="11" t="s">
        <v>26</v>
      </c>
      <c r="C297" s="15">
        <v>2.7</v>
      </c>
      <c r="D297" s="14">
        <v>994041</v>
      </c>
      <c r="E297" s="6">
        <f>VLOOKUP(A297,'extrait DDF'!B:C,2,FALSE)</f>
        <v>8302500000</v>
      </c>
      <c r="F297" s="14">
        <v>8302500000</v>
      </c>
      <c r="G297" s="13">
        <v>14</v>
      </c>
      <c r="H297" s="5" t="str">
        <f t="shared" si="45"/>
        <v>CPWU29305638302500000</v>
      </c>
      <c r="I297" s="15">
        <f>VLOOKUP(H297,'extrait DDF'!A:O,15,FALSE)</f>
        <v>2.7</v>
      </c>
      <c r="J297" s="13" t="str">
        <f t="shared" si="42"/>
        <v>ok</v>
      </c>
      <c r="K297" s="24">
        <f t="shared" si="43"/>
        <v>0</v>
      </c>
      <c r="L297" s="13" t="e">
        <f>VLOOKUP(A297,#REF!,2,FALSE)</f>
        <v>#REF!</v>
      </c>
      <c r="M297" s="13" t="e">
        <f>VLOOKUP(A297,#REF!,2,FALSE)</f>
        <v>#REF!</v>
      </c>
      <c r="N297" s="13" t="e">
        <f t="shared" si="44"/>
        <v>#REF!</v>
      </c>
      <c r="O297" s="11" t="s">
        <v>15</v>
      </c>
      <c r="P297" s="12">
        <v>43735</v>
      </c>
      <c r="Q297" s="13">
        <v>14</v>
      </c>
      <c r="R297" s="15">
        <v>1560</v>
      </c>
      <c r="S297" s="15">
        <v>1371.675</v>
      </c>
      <c r="T297" s="16">
        <v>2.58E-2</v>
      </c>
      <c r="U297" s="16">
        <v>1.6899999999999998E-2</v>
      </c>
      <c r="V297" s="16">
        <v>4.9399999999999999E-2</v>
      </c>
      <c r="W297" s="17">
        <v>19.350000000000001</v>
      </c>
      <c r="X297" s="17">
        <v>12.675000000000001</v>
      </c>
      <c r="Y297" s="17">
        <v>37.049999999999997</v>
      </c>
      <c r="Z297" s="10">
        <v>37.557674999999996</v>
      </c>
    </row>
    <row r="298" spans="1:26" s="2" customFormat="1" ht="13.15" customHeight="1" x14ac:dyDescent="0.2">
      <c r="A298" s="3" t="s">
        <v>282</v>
      </c>
      <c r="B298" s="3" t="s">
        <v>21</v>
      </c>
      <c r="C298" s="7">
        <v>3.2</v>
      </c>
      <c r="D298" s="6">
        <v>932276</v>
      </c>
      <c r="E298" s="6">
        <f>VLOOKUP(A298,'extrait DDF'!B:C,2,FALSE)</f>
        <v>7324900090</v>
      </c>
      <c r="F298" s="6">
        <v>7324900090</v>
      </c>
      <c r="G298" s="5">
        <v>7</v>
      </c>
      <c r="H298" s="5" t="str">
        <f t="shared" si="45"/>
        <v>CPWU30320707324900090</v>
      </c>
      <c r="I298" s="15">
        <f>VLOOKUP(H298,'extrait DDF'!A:O,15,FALSE)</f>
        <v>3.2</v>
      </c>
      <c r="J298" s="13" t="str">
        <f t="shared" si="42"/>
        <v>ok</v>
      </c>
      <c r="K298" s="24">
        <f t="shared" si="43"/>
        <v>0</v>
      </c>
      <c r="L298" s="13" t="e">
        <f>VLOOKUP(A298,#REF!,2,FALSE)</f>
        <v>#REF!</v>
      </c>
      <c r="M298" s="13" t="e">
        <f>VLOOKUP(A298,#REF!,2,FALSE)</f>
        <v>#REF!</v>
      </c>
      <c r="N298" s="13" t="e">
        <f t="shared" si="44"/>
        <v>#REF!</v>
      </c>
      <c r="O298" s="3" t="s">
        <v>15</v>
      </c>
      <c r="P298" s="4">
        <v>43732</v>
      </c>
      <c r="Q298" s="5">
        <v>7</v>
      </c>
      <c r="R298" s="7">
        <v>547</v>
      </c>
      <c r="S298" s="7">
        <v>480.96</v>
      </c>
      <c r="T298" s="8">
        <v>0.153</v>
      </c>
      <c r="U298" s="8">
        <v>0.10009999999999999</v>
      </c>
      <c r="V298" s="8">
        <v>0.15390000000000001</v>
      </c>
      <c r="W298" s="9">
        <v>15.3</v>
      </c>
      <c r="X298" s="9">
        <v>10.01</v>
      </c>
      <c r="Y298" s="9">
        <v>15.39</v>
      </c>
      <c r="Z298" s="10">
        <v>15.880320000000001</v>
      </c>
    </row>
    <row r="299" spans="1:26" s="2" customFormat="1" ht="13.15" customHeight="1" x14ac:dyDescent="0.2">
      <c r="A299" s="11" t="s">
        <v>282</v>
      </c>
      <c r="B299" s="11" t="s">
        <v>90</v>
      </c>
      <c r="C299" s="15">
        <v>6.53</v>
      </c>
      <c r="D299" s="14">
        <v>933061</v>
      </c>
      <c r="E299" s="6">
        <f>VLOOKUP(A299,'extrait DDF'!B:C,2,FALSE)</f>
        <v>7324900090</v>
      </c>
      <c r="F299" s="14">
        <v>7324900090</v>
      </c>
      <c r="G299" s="13">
        <v>7</v>
      </c>
      <c r="H299" s="5" t="str">
        <f t="shared" si="45"/>
        <v>CPWU30320707324900090</v>
      </c>
      <c r="I299" s="15">
        <f>VLOOKUP(H299,'extrait DDF'!A:O,15,FALSE)</f>
        <v>3.2</v>
      </c>
      <c r="J299" s="13" t="str">
        <f t="shared" ref="J299:J318" si="46">IF(C299=I299,"ok","pas ok")</f>
        <v>pas ok</v>
      </c>
      <c r="K299" s="24">
        <f t="shared" si="43"/>
        <v>3.33</v>
      </c>
      <c r="L299" s="13" t="e">
        <f>VLOOKUP(A299,#REF!,2,FALSE)</f>
        <v>#REF!</v>
      </c>
      <c r="M299" s="13" t="e">
        <f>VLOOKUP(A299,#REF!,2,FALSE)</f>
        <v>#REF!</v>
      </c>
      <c r="N299" s="13" t="e">
        <f t="shared" si="44"/>
        <v>#REF!</v>
      </c>
      <c r="O299" s="11" t="s">
        <v>15</v>
      </c>
      <c r="P299" s="12">
        <v>43732</v>
      </c>
      <c r="Q299" s="13">
        <v>7</v>
      </c>
      <c r="R299" s="15">
        <v>534.24</v>
      </c>
      <c r="S299" s="15">
        <v>469.72800000000001</v>
      </c>
      <c r="T299" s="16">
        <v>6.3E-3</v>
      </c>
      <c r="U299" s="16">
        <v>4.1000000000000003E-3</v>
      </c>
      <c r="V299" s="16">
        <v>3.04E-2</v>
      </c>
      <c r="W299" s="17">
        <v>6.3503999999999996</v>
      </c>
      <c r="X299" s="17">
        <v>4.1327999999999996</v>
      </c>
      <c r="Y299" s="17">
        <v>30.6432</v>
      </c>
      <c r="Z299" s="10">
        <v>31.08791952</v>
      </c>
    </row>
    <row r="300" spans="1:26" s="2" customFormat="1" ht="13.15" customHeight="1" x14ac:dyDescent="0.2">
      <c r="A300" s="3" t="s">
        <v>282</v>
      </c>
      <c r="B300" s="3" t="s">
        <v>21</v>
      </c>
      <c r="C300" s="7">
        <v>3.2</v>
      </c>
      <c r="D300" s="6">
        <v>933067</v>
      </c>
      <c r="E300" s="6">
        <f>VLOOKUP(A300,'extrait DDF'!B:C,2,FALSE)</f>
        <v>7324900090</v>
      </c>
      <c r="F300" s="6">
        <v>7324900090</v>
      </c>
      <c r="G300" s="5">
        <v>7</v>
      </c>
      <c r="H300" s="5" t="str">
        <f t="shared" si="45"/>
        <v>CPWU30320707324900090</v>
      </c>
      <c r="I300" s="15">
        <f>VLOOKUP(H300,'extrait DDF'!A:O,15,FALSE)</f>
        <v>3.2</v>
      </c>
      <c r="J300" s="13" t="str">
        <f t="shared" si="46"/>
        <v>ok</v>
      </c>
      <c r="K300" s="24">
        <f t="shared" ref="K300:K318" si="47">C300-I300</f>
        <v>0</v>
      </c>
      <c r="L300" s="13" t="e">
        <f>VLOOKUP(A300,#REF!,2,FALSE)</f>
        <v>#REF!</v>
      </c>
      <c r="M300" s="13" t="e">
        <f>VLOOKUP(A300,#REF!,2,FALSE)</f>
        <v>#REF!</v>
      </c>
      <c r="N300" s="13" t="e">
        <f t="shared" ref="N300:N318" si="48">M300-L300</f>
        <v>#REF!</v>
      </c>
      <c r="O300" s="3" t="s">
        <v>15</v>
      </c>
      <c r="P300" s="4">
        <v>43732</v>
      </c>
      <c r="Q300" s="5">
        <v>7</v>
      </c>
      <c r="R300" s="7">
        <v>282</v>
      </c>
      <c r="S300" s="7">
        <v>247.95</v>
      </c>
      <c r="T300" s="8">
        <v>5.16E-2</v>
      </c>
      <c r="U300" s="8">
        <v>3.3799999999999997E-2</v>
      </c>
      <c r="V300" s="8">
        <v>2.64E-2</v>
      </c>
      <c r="W300" s="9">
        <v>15.48</v>
      </c>
      <c r="X300" s="9">
        <v>10.14</v>
      </c>
      <c r="Y300" s="9">
        <v>7.92</v>
      </c>
      <c r="Z300" s="10">
        <v>8.4297600000000017</v>
      </c>
    </row>
    <row r="301" spans="1:26" s="2" customFormat="1" ht="13.15" customHeight="1" x14ac:dyDescent="0.2">
      <c r="A301" s="11" t="s">
        <v>282</v>
      </c>
      <c r="B301" s="11" t="s">
        <v>21</v>
      </c>
      <c r="C301" s="15">
        <v>3.2</v>
      </c>
      <c r="D301" s="14">
        <v>933074</v>
      </c>
      <c r="E301" s="6">
        <f>VLOOKUP(A301,'extrait DDF'!B:C,2,FALSE)</f>
        <v>7324900090</v>
      </c>
      <c r="F301" s="14">
        <v>7324900090</v>
      </c>
      <c r="G301" s="13">
        <v>7</v>
      </c>
      <c r="H301" s="5" t="str">
        <f t="shared" si="45"/>
        <v>CPWU30320707324900090</v>
      </c>
      <c r="I301" s="15">
        <f>VLOOKUP(H301,'extrait DDF'!A:O,15,FALSE)</f>
        <v>3.2</v>
      </c>
      <c r="J301" s="13" t="str">
        <f t="shared" si="46"/>
        <v>ok</v>
      </c>
      <c r="K301" s="24">
        <f t="shared" si="47"/>
        <v>0</v>
      </c>
      <c r="L301" s="13" t="e">
        <f>VLOOKUP(A301,#REF!,2,FALSE)</f>
        <v>#REF!</v>
      </c>
      <c r="M301" s="13" t="e">
        <f>VLOOKUP(A301,#REF!,2,FALSE)</f>
        <v>#REF!</v>
      </c>
      <c r="N301" s="13" t="e">
        <f t="shared" si="48"/>
        <v>#REF!</v>
      </c>
      <c r="O301" s="11" t="s">
        <v>15</v>
      </c>
      <c r="P301" s="12">
        <v>43732</v>
      </c>
      <c r="Q301" s="13">
        <v>7</v>
      </c>
      <c r="R301" s="15">
        <v>598</v>
      </c>
      <c r="S301" s="15">
        <v>525.79999999999995</v>
      </c>
      <c r="T301" s="16">
        <v>0.1201</v>
      </c>
      <c r="U301" s="16">
        <v>7.8600000000000003E-2</v>
      </c>
      <c r="V301" s="16">
        <v>8.4099999999999994E-2</v>
      </c>
      <c r="W301" s="17">
        <v>24.02</v>
      </c>
      <c r="X301" s="17">
        <v>15.72</v>
      </c>
      <c r="Y301" s="17">
        <v>16.82</v>
      </c>
      <c r="Z301" s="10">
        <v>17.594239999999999</v>
      </c>
    </row>
    <row r="302" spans="1:26" s="2" customFormat="1" ht="13.15" customHeight="1" x14ac:dyDescent="0.2">
      <c r="A302" s="3" t="s">
        <v>282</v>
      </c>
      <c r="B302" s="3" t="s">
        <v>21</v>
      </c>
      <c r="C302" s="7">
        <v>3.2</v>
      </c>
      <c r="D302" s="6">
        <v>933079</v>
      </c>
      <c r="E302" s="6">
        <f>VLOOKUP(A302,'extrait DDF'!B:C,2,FALSE)</f>
        <v>7324900090</v>
      </c>
      <c r="F302" s="6">
        <v>7324900090</v>
      </c>
      <c r="G302" s="5">
        <v>7</v>
      </c>
      <c r="H302" s="5" t="str">
        <f t="shared" si="45"/>
        <v>CPWU30320707324900090</v>
      </c>
      <c r="I302" s="15">
        <f>VLOOKUP(H302,'extrait DDF'!A:O,15,FALSE)</f>
        <v>3.2</v>
      </c>
      <c r="J302" s="13" t="str">
        <f t="shared" si="46"/>
        <v>ok</v>
      </c>
      <c r="K302" s="24">
        <f t="shared" si="47"/>
        <v>0</v>
      </c>
      <c r="L302" s="13" t="e">
        <f>VLOOKUP(A302,#REF!,2,FALSE)</f>
        <v>#REF!</v>
      </c>
      <c r="M302" s="13" t="e">
        <f>VLOOKUP(A302,#REF!,2,FALSE)</f>
        <v>#REF!</v>
      </c>
      <c r="N302" s="13" t="e">
        <f t="shared" si="48"/>
        <v>#REF!</v>
      </c>
      <c r="O302" s="3" t="s">
        <v>15</v>
      </c>
      <c r="P302" s="4">
        <v>43732</v>
      </c>
      <c r="Q302" s="5">
        <v>7</v>
      </c>
      <c r="R302" s="7">
        <v>246.6</v>
      </c>
      <c r="S302" s="7">
        <v>216.828</v>
      </c>
      <c r="T302" s="8">
        <v>2.7300000000000001E-2</v>
      </c>
      <c r="U302" s="8">
        <v>1.7899999999999999E-2</v>
      </c>
      <c r="V302" s="8">
        <v>7.7100000000000002E-2</v>
      </c>
      <c r="W302" s="9">
        <v>2.4569999999999999</v>
      </c>
      <c r="X302" s="9">
        <v>1.611</v>
      </c>
      <c r="Y302" s="9">
        <v>6.9390000000000001</v>
      </c>
      <c r="Z302" s="10">
        <v>7.0171200000000002</v>
      </c>
    </row>
    <row r="303" spans="1:26" s="2" customFormat="1" ht="13.15" customHeight="1" x14ac:dyDescent="0.2">
      <c r="A303" s="11" t="s">
        <v>282</v>
      </c>
      <c r="B303" s="11" t="s">
        <v>21</v>
      </c>
      <c r="C303" s="15">
        <v>3.2</v>
      </c>
      <c r="D303" s="14">
        <v>934046</v>
      </c>
      <c r="E303" s="6">
        <f>VLOOKUP(A303,'extrait DDF'!B:C,2,FALSE)</f>
        <v>7324900090</v>
      </c>
      <c r="F303" s="14">
        <v>7324900090</v>
      </c>
      <c r="G303" s="13">
        <v>7</v>
      </c>
      <c r="H303" s="5" t="str">
        <f t="shared" si="45"/>
        <v>CPWU30320707324900090</v>
      </c>
      <c r="I303" s="15">
        <f>VLOOKUP(H303,'extrait DDF'!A:O,15,FALSE)</f>
        <v>3.2</v>
      </c>
      <c r="J303" s="13" t="str">
        <f t="shared" si="46"/>
        <v>ok</v>
      </c>
      <c r="K303" s="24">
        <f t="shared" si="47"/>
        <v>0</v>
      </c>
      <c r="L303" s="13" t="e">
        <f>VLOOKUP(A303,#REF!,2,FALSE)</f>
        <v>#REF!</v>
      </c>
      <c r="M303" s="13" t="e">
        <f>VLOOKUP(A303,#REF!,2,FALSE)</f>
        <v>#REF!</v>
      </c>
      <c r="N303" s="13" t="e">
        <f t="shared" si="48"/>
        <v>#REF!</v>
      </c>
      <c r="O303" s="11" t="s">
        <v>15</v>
      </c>
      <c r="P303" s="12">
        <v>43732</v>
      </c>
      <c r="Q303" s="13">
        <v>7</v>
      </c>
      <c r="R303" s="15">
        <v>307.8</v>
      </c>
      <c r="S303" s="15">
        <v>270.64800000000002</v>
      </c>
      <c r="T303" s="16">
        <v>2.1899999999999999E-2</v>
      </c>
      <c r="U303" s="16">
        <v>1.43E-2</v>
      </c>
      <c r="V303" s="16">
        <v>4.8099999999999997E-2</v>
      </c>
      <c r="W303" s="17">
        <v>3.9420000000000002</v>
      </c>
      <c r="X303" s="17">
        <v>2.5739999999999998</v>
      </c>
      <c r="Y303" s="17">
        <v>8.6579999999999995</v>
      </c>
      <c r="Z303" s="10">
        <v>8.7868800000000018</v>
      </c>
    </row>
    <row r="304" spans="1:26" s="2" customFormat="1" ht="13.15" customHeight="1" x14ac:dyDescent="0.2">
      <c r="A304" s="3" t="s">
        <v>282</v>
      </c>
      <c r="B304" s="3" t="s">
        <v>21</v>
      </c>
      <c r="C304" s="7">
        <v>3.2</v>
      </c>
      <c r="D304" s="6">
        <v>934048</v>
      </c>
      <c r="E304" s="6">
        <f>VLOOKUP(A304,'extrait DDF'!B:C,2,FALSE)</f>
        <v>7324900090</v>
      </c>
      <c r="F304" s="6">
        <v>7324900090</v>
      </c>
      <c r="G304" s="5">
        <v>7</v>
      </c>
      <c r="H304" s="5" t="str">
        <f t="shared" si="45"/>
        <v>CPWU30320707324900090</v>
      </c>
      <c r="I304" s="15">
        <f>VLOOKUP(H304,'extrait DDF'!A:O,15,FALSE)</f>
        <v>3.2</v>
      </c>
      <c r="J304" s="13" t="str">
        <f t="shared" si="46"/>
        <v>ok</v>
      </c>
      <c r="K304" s="24">
        <f t="shared" si="47"/>
        <v>0</v>
      </c>
      <c r="L304" s="13" t="e">
        <f>VLOOKUP(A304,#REF!,2,FALSE)</f>
        <v>#REF!</v>
      </c>
      <c r="M304" s="13" t="e">
        <f>VLOOKUP(A304,#REF!,2,FALSE)</f>
        <v>#REF!</v>
      </c>
      <c r="N304" s="13" t="e">
        <f t="shared" si="48"/>
        <v>#REF!</v>
      </c>
      <c r="O304" s="3" t="s">
        <v>15</v>
      </c>
      <c r="P304" s="4">
        <v>43732</v>
      </c>
      <c r="Q304" s="5">
        <v>7</v>
      </c>
      <c r="R304" s="7">
        <v>582</v>
      </c>
      <c r="S304" s="7">
        <v>511.74</v>
      </c>
      <c r="T304" s="8">
        <v>0.1368</v>
      </c>
      <c r="U304" s="8">
        <v>8.9499999999999996E-2</v>
      </c>
      <c r="V304" s="8">
        <v>8.1900000000000001E-2</v>
      </c>
      <c r="W304" s="9">
        <v>27.36</v>
      </c>
      <c r="X304" s="9">
        <v>17.899999999999999</v>
      </c>
      <c r="Y304" s="9">
        <v>16.38</v>
      </c>
      <c r="Z304" s="10">
        <v>17.251200000000001</v>
      </c>
    </row>
    <row r="305" spans="1:26" s="2" customFormat="1" ht="13.15" customHeight="1" x14ac:dyDescent="0.2">
      <c r="A305" s="11" t="s">
        <v>282</v>
      </c>
      <c r="B305" s="11" t="s">
        <v>21</v>
      </c>
      <c r="C305" s="15">
        <v>3.2</v>
      </c>
      <c r="D305" s="14">
        <v>934050</v>
      </c>
      <c r="E305" s="6">
        <f>VLOOKUP(A305,'extrait DDF'!B:C,2,FALSE)</f>
        <v>7324900090</v>
      </c>
      <c r="F305" s="14">
        <v>7324900090</v>
      </c>
      <c r="G305" s="13">
        <v>7</v>
      </c>
      <c r="H305" s="5" t="str">
        <f t="shared" si="45"/>
        <v>CPWU30320707324900090</v>
      </c>
      <c r="I305" s="15">
        <f>VLOOKUP(H305,'extrait DDF'!A:O,15,FALSE)</f>
        <v>3.2</v>
      </c>
      <c r="J305" s="13" t="str">
        <f t="shared" si="46"/>
        <v>ok</v>
      </c>
      <c r="K305" s="24">
        <f t="shared" si="47"/>
        <v>0</v>
      </c>
      <c r="L305" s="13" t="e">
        <f>VLOOKUP(A305,#REF!,2,FALSE)</f>
        <v>#REF!</v>
      </c>
      <c r="M305" s="13" t="e">
        <f>VLOOKUP(A305,#REF!,2,FALSE)</f>
        <v>#REF!</v>
      </c>
      <c r="N305" s="13" t="e">
        <f t="shared" si="48"/>
        <v>#REF!</v>
      </c>
      <c r="O305" s="11" t="s">
        <v>15</v>
      </c>
      <c r="P305" s="12">
        <v>43732</v>
      </c>
      <c r="Q305" s="13">
        <v>7</v>
      </c>
      <c r="R305" s="15">
        <v>835.2</v>
      </c>
      <c r="S305" s="15">
        <v>734.36800000000005</v>
      </c>
      <c r="T305" s="16">
        <v>0.1628</v>
      </c>
      <c r="U305" s="16">
        <v>0.1065</v>
      </c>
      <c r="V305" s="16">
        <v>7.3400000000000007E-2</v>
      </c>
      <c r="W305" s="17">
        <v>52.095999999999997</v>
      </c>
      <c r="X305" s="17">
        <v>34.08</v>
      </c>
      <c r="Y305" s="17">
        <v>23.488</v>
      </c>
      <c r="Z305" s="10">
        <v>25.166848000000005</v>
      </c>
    </row>
    <row r="306" spans="1:26" s="2" customFormat="1" ht="13.15" customHeight="1" x14ac:dyDescent="0.2">
      <c r="A306" s="3" t="s">
        <v>282</v>
      </c>
      <c r="B306" s="3" t="s">
        <v>21</v>
      </c>
      <c r="C306" s="7">
        <v>3.2</v>
      </c>
      <c r="D306" s="6">
        <v>934058</v>
      </c>
      <c r="E306" s="6">
        <f>VLOOKUP(A306,'extrait DDF'!B:C,2,FALSE)</f>
        <v>7324900090</v>
      </c>
      <c r="F306" s="6">
        <v>7324900090</v>
      </c>
      <c r="G306" s="5">
        <v>7</v>
      </c>
      <c r="H306" s="5" t="str">
        <f t="shared" si="45"/>
        <v>CPWU30320707324900090</v>
      </c>
      <c r="I306" s="15">
        <f>VLOOKUP(H306,'extrait DDF'!A:O,15,FALSE)</f>
        <v>3.2</v>
      </c>
      <c r="J306" s="13" t="str">
        <f t="shared" si="46"/>
        <v>ok</v>
      </c>
      <c r="K306" s="24">
        <f t="shared" si="47"/>
        <v>0</v>
      </c>
      <c r="L306" s="13" t="e">
        <f>VLOOKUP(A306,#REF!,2,FALSE)</f>
        <v>#REF!</v>
      </c>
      <c r="M306" s="13" t="e">
        <f>VLOOKUP(A306,#REF!,2,FALSE)</f>
        <v>#REF!</v>
      </c>
      <c r="N306" s="13" t="e">
        <f t="shared" si="48"/>
        <v>#REF!</v>
      </c>
      <c r="O306" s="3" t="s">
        <v>15</v>
      </c>
      <c r="P306" s="4">
        <v>43732</v>
      </c>
      <c r="Q306" s="5">
        <v>7</v>
      </c>
      <c r="R306" s="7">
        <v>5517.6</v>
      </c>
      <c r="S306" s="7">
        <v>4851.384</v>
      </c>
      <c r="T306" s="8">
        <v>0.12089999999999999</v>
      </c>
      <c r="U306" s="8">
        <v>7.9100000000000004E-2</v>
      </c>
      <c r="V306" s="8">
        <v>6.8099999999999994E-2</v>
      </c>
      <c r="W306" s="9">
        <v>275.65199999999999</v>
      </c>
      <c r="X306" s="9">
        <v>180.34800000000001</v>
      </c>
      <c r="Y306" s="9">
        <v>155.268</v>
      </c>
      <c r="Z306" s="10">
        <v>164.06515200000001</v>
      </c>
    </row>
    <row r="307" spans="1:26" s="2" customFormat="1" ht="13.15" customHeight="1" x14ac:dyDescent="0.2">
      <c r="A307" s="11" t="s">
        <v>282</v>
      </c>
      <c r="B307" s="11" t="s">
        <v>21</v>
      </c>
      <c r="C307" s="15">
        <v>3.2</v>
      </c>
      <c r="D307" s="14">
        <v>934061</v>
      </c>
      <c r="E307" s="6">
        <f>VLOOKUP(A307,'extrait DDF'!B:C,2,FALSE)</f>
        <v>7324900090</v>
      </c>
      <c r="F307" s="14">
        <v>7324900090</v>
      </c>
      <c r="G307" s="13">
        <v>7</v>
      </c>
      <c r="H307" s="5" t="str">
        <f t="shared" si="45"/>
        <v>CPWU30320707324900090</v>
      </c>
      <c r="I307" s="15">
        <f>VLOOKUP(H307,'extrait DDF'!A:O,15,FALSE)</f>
        <v>3.2</v>
      </c>
      <c r="J307" s="13" t="str">
        <f t="shared" si="46"/>
        <v>ok</v>
      </c>
      <c r="K307" s="24">
        <f t="shared" si="47"/>
        <v>0</v>
      </c>
      <c r="L307" s="13" t="e">
        <f>VLOOKUP(A307,#REF!,2,FALSE)</f>
        <v>#REF!</v>
      </c>
      <c r="M307" s="13" t="e">
        <f>VLOOKUP(A307,#REF!,2,FALSE)</f>
        <v>#REF!</v>
      </c>
      <c r="N307" s="13" t="e">
        <f t="shared" si="48"/>
        <v>#REF!</v>
      </c>
      <c r="O307" s="11" t="s">
        <v>15</v>
      </c>
      <c r="P307" s="12">
        <v>43732</v>
      </c>
      <c r="Q307" s="13">
        <v>7</v>
      </c>
      <c r="R307" s="15">
        <v>748</v>
      </c>
      <c r="S307" s="15">
        <v>657.68</v>
      </c>
      <c r="T307" s="16">
        <v>7.9399999999999998E-2</v>
      </c>
      <c r="U307" s="16">
        <v>5.1900000000000002E-2</v>
      </c>
      <c r="V307" s="16">
        <v>5.2600000000000001E-2</v>
      </c>
      <c r="W307" s="17">
        <v>31.76</v>
      </c>
      <c r="X307" s="17">
        <v>20.76</v>
      </c>
      <c r="Y307" s="17">
        <v>21.04</v>
      </c>
      <c r="Z307" s="10">
        <v>22.062080000000002</v>
      </c>
    </row>
    <row r="308" spans="1:26" s="2" customFormat="1" ht="13.15" customHeight="1" x14ac:dyDescent="0.2">
      <c r="A308" s="3" t="s">
        <v>283</v>
      </c>
      <c r="B308" s="3" t="s">
        <v>43</v>
      </c>
      <c r="C308" s="7">
        <v>6.5</v>
      </c>
      <c r="D308" s="6">
        <v>846258</v>
      </c>
      <c r="E308" s="6">
        <f>VLOOKUP(A308,'extrait DDF'!B:C,2,FALSE)</f>
        <v>3918109090</v>
      </c>
      <c r="F308" s="6">
        <v>3918109090</v>
      </c>
      <c r="G308" s="5">
        <v>5</v>
      </c>
      <c r="H308" s="5" t="str">
        <f t="shared" si="45"/>
        <v>CRSU10241743918109090</v>
      </c>
      <c r="I308" s="15">
        <f>VLOOKUP(H308,'extrait DDF'!A:O,15,FALSE)</f>
        <v>6.6</v>
      </c>
      <c r="J308" s="13" t="str">
        <f t="shared" si="46"/>
        <v>pas ok</v>
      </c>
      <c r="K308" s="24">
        <f t="shared" si="47"/>
        <v>-9.9999999999999645E-2</v>
      </c>
      <c r="L308" s="13" t="e">
        <f>VLOOKUP(A308,#REF!,2,FALSE)</f>
        <v>#REF!</v>
      </c>
      <c r="M308" s="13" t="e">
        <f>VLOOKUP(A308,#REF!,2,FALSE)</f>
        <v>#REF!</v>
      </c>
      <c r="N308" s="13" t="e">
        <f t="shared" si="48"/>
        <v>#REF!</v>
      </c>
      <c r="O308" s="3" t="s">
        <v>15</v>
      </c>
      <c r="P308" s="4">
        <v>43719</v>
      </c>
      <c r="Q308" s="5">
        <v>5</v>
      </c>
      <c r="R308" s="7">
        <v>970.2</v>
      </c>
      <c r="S308" s="7">
        <v>832.79349999999999</v>
      </c>
      <c r="T308" s="8">
        <v>0.35499999999999998</v>
      </c>
      <c r="U308" s="8">
        <v>0.40579999999999999</v>
      </c>
      <c r="V308" s="8">
        <v>0.70299999999999996</v>
      </c>
      <c r="W308" s="9">
        <v>27.335000000000001</v>
      </c>
      <c r="X308" s="9">
        <v>31.246600000000001</v>
      </c>
      <c r="Y308" s="9">
        <v>54.131</v>
      </c>
      <c r="Z308" s="10">
        <v>55.908352499999999</v>
      </c>
    </row>
    <row r="309" spans="1:26" s="2" customFormat="1" ht="13.15" customHeight="1" x14ac:dyDescent="0.2">
      <c r="A309" s="11" t="s">
        <v>283</v>
      </c>
      <c r="B309" s="11" t="s">
        <v>43</v>
      </c>
      <c r="C309" s="15">
        <v>6.5</v>
      </c>
      <c r="D309" s="14">
        <v>857114</v>
      </c>
      <c r="E309" s="6">
        <f>VLOOKUP(A309,'extrait DDF'!B:C,2,FALSE)</f>
        <v>3918109090</v>
      </c>
      <c r="F309" s="14">
        <v>3918109090</v>
      </c>
      <c r="G309" s="13">
        <v>5</v>
      </c>
      <c r="H309" s="5" t="str">
        <f t="shared" si="45"/>
        <v>CRSU10241743918109090</v>
      </c>
      <c r="I309" s="15">
        <f>VLOOKUP(H309,'extrait DDF'!A:O,15,FALSE)</f>
        <v>6.6</v>
      </c>
      <c r="J309" s="13" t="str">
        <f t="shared" si="46"/>
        <v>pas ok</v>
      </c>
      <c r="K309" s="24">
        <f t="shared" si="47"/>
        <v>-9.9999999999999645E-2</v>
      </c>
      <c r="L309" s="13" t="e">
        <f>VLOOKUP(A309,#REF!,2,FALSE)</f>
        <v>#REF!</v>
      </c>
      <c r="M309" s="13" t="e">
        <f>VLOOKUP(A309,#REF!,2,FALSE)</f>
        <v>#REF!</v>
      </c>
      <c r="N309" s="13" t="e">
        <f t="shared" si="48"/>
        <v>#REF!</v>
      </c>
      <c r="O309" s="11" t="s">
        <v>15</v>
      </c>
      <c r="P309" s="12">
        <v>43719</v>
      </c>
      <c r="Q309" s="13">
        <v>5</v>
      </c>
      <c r="R309" s="15">
        <v>14273.28</v>
      </c>
      <c r="S309" s="15">
        <v>12251.736000000001</v>
      </c>
      <c r="T309" s="16">
        <v>0.37959999999999999</v>
      </c>
      <c r="U309" s="16">
        <v>0.434</v>
      </c>
      <c r="V309" s="16">
        <v>0.79</v>
      </c>
      <c r="W309" s="17">
        <v>382.63679999999999</v>
      </c>
      <c r="X309" s="17">
        <v>437.47199999999998</v>
      </c>
      <c r="Y309" s="17">
        <v>796.32</v>
      </c>
      <c r="Z309" s="10">
        <v>821.23423200000002</v>
      </c>
    </row>
    <row r="310" spans="1:26" s="2" customFormat="1" ht="13.15" customHeight="1" x14ac:dyDescent="0.2">
      <c r="A310" s="3" t="s">
        <v>283</v>
      </c>
      <c r="B310" s="3" t="s">
        <v>43</v>
      </c>
      <c r="C310" s="7">
        <v>6.5</v>
      </c>
      <c r="D310" s="6">
        <v>898820</v>
      </c>
      <c r="E310" s="6">
        <f>VLOOKUP(A310,'extrait DDF'!B:C,2,FALSE)</f>
        <v>3918109090</v>
      </c>
      <c r="F310" s="6">
        <v>3918109090</v>
      </c>
      <c r="G310" s="5">
        <v>5</v>
      </c>
      <c r="H310" s="5" t="str">
        <f t="shared" si="45"/>
        <v>CRSU10241743918109090</v>
      </c>
      <c r="I310" s="15">
        <f>VLOOKUP(H310,'extrait DDF'!A:O,15,FALSE)</f>
        <v>6.6</v>
      </c>
      <c r="J310" s="13" t="str">
        <f t="shared" si="46"/>
        <v>pas ok</v>
      </c>
      <c r="K310" s="24">
        <f t="shared" si="47"/>
        <v>-9.9999999999999645E-2</v>
      </c>
      <c r="L310" s="13" t="e">
        <f>VLOOKUP(A310,#REF!,2,FALSE)</f>
        <v>#REF!</v>
      </c>
      <c r="M310" s="13" t="e">
        <f>VLOOKUP(A310,#REF!,2,FALSE)</f>
        <v>#REF!</v>
      </c>
      <c r="N310" s="13" t="e">
        <f t="shared" si="48"/>
        <v>#REF!</v>
      </c>
      <c r="O310" s="3" t="s">
        <v>15</v>
      </c>
      <c r="P310" s="4">
        <v>43719</v>
      </c>
      <c r="Q310" s="5">
        <v>5</v>
      </c>
      <c r="R310" s="7">
        <v>4078.08</v>
      </c>
      <c r="S310" s="7">
        <v>3500.4960000000001</v>
      </c>
      <c r="T310" s="8">
        <v>0.37959999999999999</v>
      </c>
      <c r="U310" s="8">
        <v>0.434</v>
      </c>
      <c r="V310" s="8">
        <v>0.79</v>
      </c>
      <c r="W310" s="9">
        <v>109.3248</v>
      </c>
      <c r="X310" s="9">
        <v>124.992</v>
      </c>
      <c r="Y310" s="9">
        <v>227.52</v>
      </c>
      <c r="Z310" s="10">
        <v>234.63835200000003</v>
      </c>
    </row>
    <row r="311" spans="1:26" s="2" customFormat="1" ht="13.15" customHeight="1" x14ac:dyDescent="0.2">
      <c r="A311" s="11" t="s">
        <v>283</v>
      </c>
      <c r="B311" s="11" t="s">
        <v>43</v>
      </c>
      <c r="C311" s="15">
        <v>6.5</v>
      </c>
      <c r="D311" s="14">
        <v>898930</v>
      </c>
      <c r="E311" s="6">
        <f>VLOOKUP(A311,'extrait DDF'!B:C,2,FALSE)</f>
        <v>3918109090</v>
      </c>
      <c r="F311" s="14">
        <v>3918109090</v>
      </c>
      <c r="G311" s="13">
        <v>5</v>
      </c>
      <c r="H311" s="5" t="str">
        <f t="shared" si="45"/>
        <v>CRSU10241743918109090</v>
      </c>
      <c r="I311" s="15">
        <f>VLOOKUP(H311,'extrait DDF'!A:O,15,FALSE)</f>
        <v>6.6</v>
      </c>
      <c r="J311" s="13" t="str">
        <f t="shared" si="46"/>
        <v>pas ok</v>
      </c>
      <c r="K311" s="24">
        <f t="shared" si="47"/>
        <v>-9.9999999999999645E-2</v>
      </c>
      <c r="L311" s="13" t="e">
        <f>VLOOKUP(A311,#REF!,2,FALSE)</f>
        <v>#REF!</v>
      </c>
      <c r="M311" s="13" t="e">
        <f>VLOOKUP(A311,#REF!,2,FALSE)</f>
        <v>#REF!</v>
      </c>
      <c r="N311" s="13" t="e">
        <f t="shared" si="48"/>
        <v>#REF!</v>
      </c>
      <c r="O311" s="11" t="s">
        <v>15</v>
      </c>
      <c r="P311" s="12">
        <v>43719</v>
      </c>
      <c r="Q311" s="13">
        <v>5</v>
      </c>
      <c r="R311" s="15">
        <v>4797.1000000000004</v>
      </c>
      <c r="S311" s="15">
        <v>4117.6904999999997</v>
      </c>
      <c r="T311" s="16">
        <v>0.35499999999999998</v>
      </c>
      <c r="U311" s="16">
        <v>0.40579999999999999</v>
      </c>
      <c r="V311" s="16">
        <v>0.69520000000000004</v>
      </c>
      <c r="W311" s="17">
        <v>136.67500000000001</v>
      </c>
      <c r="X311" s="17">
        <v>156.233</v>
      </c>
      <c r="Y311" s="17">
        <v>267.65199999999999</v>
      </c>
      <c r="Z311" s="10">
        <v>276.53375749999998</v>
      </c>
    </row>
    <row r="312" spans="1:26" s="2" customFormat="1" ht="13.15" customHeight="1" x14ac:dyDescent="0.2">
      <c r="A312" s="11" t="s">
        <v>284</v>
      </c>
      <c r="B312" s="11" t="s">
        <v>43</v>
      </c>
      <c r="C312" s="15">
        <v>6.5</v>
      </c>
      <c r="D312" s="14">
        <v>846258</v>
      </c>
      <c r="E312" s="6">
        <f>VLOOKUP(A312,'extrait DDF'!B:C,2,FALSE)</f>
        <v>3918109090</v>
      </c>
      <c r="F312" s="14">
        <v>3918109090</v>
      </c>
      <c r="G312" s="13">
        <v>5</v>
      </c>
      <c r="H312" s="5" t="str">
        <f t="shared" si="45"/>
        <v>CRSU15375003918109090</v>
      </c>
      <c r="I312" s="15">
        <f>VLOOKUP(H312,'extrait DDF'!A:O,15,FALSE)</f>
        <v>6.6</v>
      </c>
      <c r="J312" s="13" t="str">
        <f t="shared" si="46"/>
        <v>pas ok</v>
      </c>
      <c r="K312" s="24">
        <f t="shared" si="47"/>
        <v>-9.9999999999999645E-2</v>
      </c>
      <c r="L312" s="13" t="e">
        <f>VLOOKUP(A312,#REF!,2,FALSE)</f>
        <v>#REF!</v>
      </c>
      <c r="M312" s="13" t="e">
        <f>VLOOKUP(A312,#REF!,2,FALSE)</f>
        <v>#REF!</v>
      </c>
      <c r="N312" s="13" t="e">
        <f t="shared" si="48"/>
        <v>#REF!</v>
      </c>
      <c r="O312" s="11" t="s">
        <v>15</v>
      </c>
      <c r="P312" s="12">
        <v>43739</v>
      </c>
      <c r="Q312" s="13">
        <v>5</v>
      </c>
      <c r="R312" s="15">
        <v>157874.64000000001</v>
      </c>
      <c r="S312" s="15">
        <v>20515.387200000001</v>
      </c>
      <c r="T312" s="16">
        <v>0.38740000000000002</v>
      </c>
      <c r="U312" s="16">
        <v>0.40579999999999999</v>
      </c>
      <c r="V312" s="16">
        <v>0.72160000000000002</v>
      </c>
      <c r="W312" s="17">
        <v>715.91520000000003</v>
      </c>
      <c r="X312" s="17">
        <v>749.91840000000002</v>
      </c>
      <c r="Y312" s="17">
        <v>1333.5168000000001</v>
      </c>
      <c r="Z312" s="10">
        <v>1380.034656</v>
      </c>
    </row>
    <row r="313" spans="1:26" s="2" customFormat="1" ht="13.15" customHeight="1" x14ac:dyDescent="0.2">
      <c r="A313" s="3" t="s">
        <v>285</v>
      </c>
      <c r="B313" s="3" t="s">
        <v>129</v>
      </c>
      <c r="C313" s="7">
        <v>2.2000000000000002</v>
      </c>
      <c r="D313" s="6">
        <v>865305</v>
      </c>
      <c r="E313" s="6">
        <f>VLOOKUP(A313,'extrait DDF'!B:C,2,FALSE)</f>
        <v>8508110000</v>
      </c>
      <c r="F313" s="6">
        <v>8508110000</v>
      </c>
      <c r="G313" s="5">
        <v>4</v>
      </c>
      <c r="H313" s="5" t="str">
        <f t="shared" si="45"/>
        <v>CRSU91053808508110000</v>
      </c>
      <c r="I313" s="15">
        <f>VLOOKUP(H313,'extrait DDF'!A:O,15,FALSE)</f>
        <v>2.2000000000000002</v>
      </c>
      <c r="J313" s="13" t="str">
        <f t="shared" si="46"/>
        <v>ok</v>
      </c>
      <c r="K313" s="24">
        <f t="shared" si="47"/>
        <v>0</v>
      </c>
      <c r="L313" s="13" t="e">
        <f>VLOOKUP(A313,#REF!,2,FALSE)</f>
        <v>#REF!</v>
      </c>
      <c r="M313" s="13" t="e">
        <f>VLOOKUP(A313,#REF!,2,FALSE)</f>
        <v>#REF!</v>
      </c>
      <c r="N313" s="13" t="e">
        <f t="shared" si="48"/>
        <v>#REF!</v>
      </c>
      <c r="O313" s="3" t="s">
        <v>15</v>
      </c>
      <c r="P313" s="4">
        <v>43752</v>
      </c>
      <c r="Q313" s="5">
        <v>4</v>
      </c>
      <c r="R313" s="7">
        <v>24696</v>
      </c>
      <c r="S313" s="7">
        <v>21198.240000000002</v>
      </c>
      <c r="T313" s="8">
        <v>0.76559999999999995</v>
      </c>
      <c r="U313" s="8">
        <v>0.52629999999999999</v>
      </c>
      <c r="V313" s="8">
        <v>0.29149999999999998</v>
      </c>
      <c r="W313" s="9">
        <v>1224.96</v>
      </c>
      <c r="X313" s="9">
        <v>842.08</v>
      </c>
      <c r="Y313" s="9">
        <v>466.4</v>
      </c>
      <c r="Z313" s="10">
        <v>493.31040000000007</v>
      </c>
    </row>
    <row r="314" spans="1:26" s="2" customFormat="1" ht="13.15" customHeight="1" x14ac:dyDescent="0.2">
      <c r="A314" s="3" t="s">
        <v>288</v>
      </c>
      <c r="B314" s="3" t="s">
        <v>32</v>
      </c>
      <c r="C314" s="7">
        <v>2.7</v>
      </c>
      <c r="D314" s="6">
        <v>851872</v>
      </c>
      <c r="E314" s="6">
        <f>VLOOKUP(A314,'extrait DDF'!B:C,2,FALSE)</f>
        <v>8516295000</v>
      </c>
      <c r="F314" s="6">
        <v>8516295000</v>
      </c>
      <c r="G314" s="5">
        <v>8</v>
      </c>
      <c r="H314" s="5" t="str">
        <f t="shared" si="45"/>
        <v>CRXU99180428516295000</v>
      </c>
      <c r="I314" s="15">
        <f>VLOOKUP(H314,'extrait DDF'!A:O,15,FALSE)</f>
        <v>2.7</v>
      </c>
      <c r="J314" s="13" t="str">
        <f t="shared" si="46"/>
        <v>ok</v>
      </c>
      <c r="K314" s="24">
        <f t="shared" si="47"/>
        <v>0</v>
      </c>
      <c r="L314" s="13" t="e">
        <f>VLOOKUP(A314,#REF!,2,FALSE)</f>
        <v>#REF!</v>
      </c>
      <c r="M314" s="13" t="e">
        <f>VLOOKUP(A314,#REF!,2,FALSE)</f>
        <v>#REF!</v>
      </c>
      <c r="N314" s="13" t="e">
        <f t="shared" si="48"/>
        <v>#REF!</v>
      </c>
      <c r="O314" s="3" t="s">
        <v>15</v>
      </c>
      <c r="P314" s="4">
        <v>43717</v>
      </c>
      <c r="Q314" s="5">
        <v>8</v>
      </c>
      <c r="R314" s="7">
        <v>25061</v>
      </c>
      <c r="S314" s="7">
        <v>21554.1747</v>
      </c>
      <c r="T314" s="8">
        <v>0.89219999999999999</v>
      </c>
      <c r="U314" s="8">
        <v>0.60780000000000001</v>
      </c>
      <c r="V314" s="8">
        <v>0.44119999999999998</v>
      </c>
      <c r="W314" s="9">
        <v>1176.8117999999999</v>
      </c>
      <c r="X314" s="9">
        <v>801.68820000000005</v>
      </c>
      <c r="Y314" s="9">
        <v>581.94280000000003</v>
      </c>
      <c r="Z314" s="10">
        <v>613.73663550000003</v>
      </c>
    </row>
    <row r="315" spans="1:26" s="2" customFormat="1" ht="13.15" customHeight="1" x14ac:dyDescent="0.2">
      <c r="A315" s="11" t="s">
        <v>289</v>
      </c>
      <c r="B315" s="11" t="s">
        <v>49</v>
      </c>
      <c r="C315" s="15">
        <v>6.5</v>
      </c>
      <c r="D315" s="14">
        <v>864230</v>
      </c>
      <c r="E315" s="6">
        <f>VLOOKUP(A315,'extrait DDF'!B:C,2,FALSE)</f>
        <v>3918900090</v>
      </c>
      <c r="F315" s="14">
        <v>3918900090</v>
      </c>
      <c r="G315" s="13">
        <v>9</v>
      </c>
      <c r="H315" s="5" t="str">
        <f t="shared" si="45"/>
        <v>CTXU81031833918900090</v>
      </c>
      <c r="I315" s="15">
        <f>VLOOKUP(H315,'extrait DDF'!A:O,15,FALSE)</f>
        <v>6.6</v>
      </c>
      <c r="J315" s="13" t="str">
        <f t="shared" si="46"/>
        <v>pas ok</v>
      </c>
      <c r="K315" s="24">
        <f t="shared" si="47"/>
        <v>-9.9999999999999645E-2</v>
      </c>
      <c r="L315" s="13" t="e">
        <f>VLOOKUP(A315,#REF!,2,FALSE)</f>
        <v>#REF!</v>
      </c>
      <c r="M315" s="13" t="e">
        <f>VLOOKUP(A315,#REF!,2,FALSE)</f>
        <v>#REF!</v>
      </c>
      <c r="N315" s="13" t="e">
        <f t="shared" si="48"/>
        <v>#REF!</v>
      </c>
      <c r="O315" s="11" t="s">
        <v>15</v>
      </c>
      <c r="P315" s="12">
        <v>43740</v>
      </c>
      <c r="Q315" s="13">
        <v>9</v>
      </c>
      <c r="R315" s="15">
        <v>1176</v>
      </c>
      <c r="S315" s="15">
        <v>1034.0225</v>
      </c>
      <c r="T315" s="16">
        <v>0.26100000000000001</v>
      </c>
      <c r="U315" s="16">
        <v>0.1701</v>
      </c>
      <c r="V315" s="16">
        <v>0.27429999999999999</v>
      </c>
      <c r="W315" s="17">
        <v>63.945</v>
      </c>
      <c r="X315" s="17">
        <v>41.674500000000002</v>
      </c>
      <c r="Y315" s="17">
        <v>67.203500000000005</v>
      </c>
      <c r="Z315" s="10">
        <v>71.367887499999995</v>
      </c>
    </row>
    <row r="316" spans="1:26" s="2" customFormat="1" ht="13.15" customHeight="1" x14ac:dyDescent="0.2">
      <c r="A316" s="3" t="s">
        <v>289</v>
      </c>
      <c r="B316" s="3" t="s">
        <v>49</v>
      </c>
      <c r="C316" s="7">
        <v>6.5</v>
      </c>
      <c r="D316" s="6">
        <v>864244</v>
      </c>
      <c r="E316" s="6">
        <f>VLOOKUP(A316,'extrait DDF'!B:C,2,FALSE)</f>
        <v>3918900090</v>
      </c>
      <c r="F316" s="6">
        <v>3918900090</v>
      </c>
      <c r="G316" s="5">
        <v>9</v>
      </c>
      <c r="H316" s="5" t="str">
        <f t="shared" si="45"/>
        <v>CTXU81031833918900090</v>
      </c>
      <c r="I316" s="15">
        <f>VLOOKUP(H316,'extrait DDF'!A:O,15,FALSE)</f>
        <v>6.6</v>
      </c>
      <c r="J316" s="13" t="str">
        <f t="shared" si="46"/>
        <v>pas ok</v>
      </c>
      <c r="K316" s="24">
        <f t="shared" si="47"/>
        <v>-9.9999999999999645E-2</v>
      </c>
      <c r="L316" s="13" t="e">
        <f>VLOOKUP(A316,#REF!,2,FALSE)</f>
        <v>#REF!</v>
      </c>
      <c r="M316" s="13" t="e">
        <f>VLOOKUP(A316,#REF!,2,FALSE)</f>
        <v>#REF!</v>
      </c>
      <c r="N316" s="13" t="e">
        <f t="shared" si="48"/>
        <v>#REF!</v>
      </c>
      <c r="O316" s="3" t="s">
        <v>15</v>
      </c>
      <c r="P316" s="4">
        <v>43740</v>
      </c>
      <c r="Q316" s="5">
        <v>9</v>
      </c>
      <c r="R316" s="7">
        <v>3528</v>
      </c>
      <c r="S316" s="7">
        <v>3102.0675000000001</v>
      </c>
      <c r="T316" s="8">
        <v>0.26100000000000001</v>
      </c>
      <c r="U316" s="8">
        <v>0.1701</v>
      </c>
      <c r="V316" s="8">
        <v>0.27429999999999999</v>
      </c>
      <c r="W316" s="9">
        <v>191.83500000000001</v>
      </c>
      <c r="X316" s="9">
        <v>125.0235</v>
      </c>
      <c r="Y316" s="9">
        <v>201.6105</v>
      </c>
      <c r="Z316" s="10">
        <v>214.10366249999998</v>
      </c>
    </row>
    <row r="317" spans="1:26" s="2" customFormat="1" ht="13.15" customHeight="1" x14ac:dyDescent="0.2">
      <c r="A317" s="3" t="s">
        <v>292</v>
      </c>
      <c r="B317" s="3" t="s">
        <v>43</v>
      </c>
      <c r="C317" s="7">
        <v>6.5</v>
      </c>
      <c r="D317" s="6">
        <v>898880</v>
      </c>
      <c r="E317" s="6">
        <f>VLOOKUP(A317,'extrait DDF'!B:C,2,FALSE)</f>
        <v>3918109090</v>
      </c>
      <c r="F317" s="6">
        <v>3918109090</v>
      </c>
      <c r="G317" s="5">
        <v>5</v>
      </c>
      <c r="H317" s="5" t="str">
        <f t="shared" ref="H317:H318" si="49">CONCATENATE(A317,F317)</f>
        <v>DFSU12152653918109090</v>
      </c>
      <c r="I317" s="15">
        <f>VLOOKUP(H317,'extrait DDF'!A:O,15,FALSE)</f>
        <v>6.5</v>
      </c>
      <c r="J317" s="13" t="str">
        <f t="shared" si="46"/>
        <v>ok</v>
      </c>
      <c r="K317" s="24">
        <f t="shared" si="47"/>
        <v>0</v>
      </c>
      <c r="L317" s="13" t="e">
        <f>VLOOKUP(A317,#REF!,2,FALSE)</f>
        <v>#REF!</v>
      </c>
      <c r="M317" s="13" t="e">
        <f>VLOOKUP(A317,#REF!,2,FALSE)</f>
        <v>#REF!</v>
      </c>
      <c r="N317" s="13" t="e">
        <f t="shared" si="48"/>
        <v>#REF!</v>
      </c>
      <c r="O317" s="3" t="s">
        <v>15</v>
      </c>
      <c r="P317" s="4">
        <v>43742</v>
      </c>
      <c r="Q317" s="5">
        <v>5</v>
      </c>
      <c r="R317" s="7">
        <v>167666.4</v>
      </c>
      <c r="S317" s="7">
        <v>21787.919999999998</v>
      </c>
      <c r="T317" s="8">
        <v>0.36159999999999998</v>
      </c>
      <c r="U317" s="8">
        <v>0.37880000000000003</v>
      </c>
      <c r="V317" s="8">
        <v>0.71530000000000005</v>
      </c>
      <c r="W317" s="9">
        <v>715.96799999999996</v>
      </c>
      <c r="X317" s="9">
        <v>750.024</v>
      </c>
      <c r="Y317" s="9">
        <v>1416.2940000000001</v>
      </c>
      <c r="Z317" s="10">
        <v>1462.75272</v>
      </c>
    </row>
    <row r="318" spans="1:26" s="2" customFormat="1" ht="13.15" customHeight="1" x14ac:dyDescent="0.2">
      <c r="A318" s="11" t="s">
        <v>293</v>
      </c>
      <c r="B318" s="11" t="s">
        <v>61</v>
      </c>
      <c r="C318" s="15">
        <v>2.7</v>
      </c>
      <c r="D318" s="14">
        <v>840621</v>
      </c>
      <c r="E318" s="6">
        <f>VLOOKUP(A318,'extrait DDF'!B:C,2,FALSE)</f>
        <v>8516299100</v>
      </c>
      <c r="F318" s="14">
        <v>8516299100</v>
      </c>
      <c r="G318" s="13">
        <v>8</v>
      </c>
      <c r="H318" s="5" t="str">
        <f t="shared" si="49"/>
        <v>DFSU43856248516299100</v>
      </c>
      <c r="I318" s="15">
        <f>VLOOKUP(H318,'extrait DDF'!A:O,15,FALSE)</f>
        <v>2.7</v>
      </c>
      <c r="J318" s="13" t="str">
        <f t="shared" si="46"/>
        <v>ok</v>
      </c>
      <c r="K318" s="24">
        <f t="shared" si="47"/>
        <v>0</v>
      </c>
      <c r="L318" s="13" t="e">
        <f>VLOOKUP(A318,#REF!,2,FALSE)</f>
        <v>#REF!</v>
      </c>
      <c r="M318" s="13" t="e">
        <f>VLOOKUP(A318,#REF!,2,FALSE)</f>
        <v>#REF!</v>
      </c>
      <c r="N318" s="13" t="e">
        <f t="shared" si="48"/>
        <v>#REF!</v>
      </c>
      <c r="O318" s="11" t="s">
        <v>15</v>
      </c>
      <c r="P318" s="12">
        <v>43740</v>
      </c>
      <c r="Q318" s="13">
        <v>8</v>
      </c>
      <c r="R318" s="15">
        <v>57900</v>
      </c>
      <c r="S318" s="15">
        <v>49797.8</v>
      </c>
      <c r="T318" s="16">
        <v>0.54090000000000005</v>
      </c>
      <c r="U318" s="16">
        <v>0.36480000000000001</v>
      </c>
      <c r="V318" s="16">
        <v>0.67230000000000001</v>
      </c>
      <c r="W318" s="17">
        <v>1081.8</v>
      </c>
      <c r="X318" s="17">
        <v>729.6</v>
      </c>
      <c r="Y318" s="17">
        <v>1344.6</v>
      </c>
      <c r="Z318" s="10">
        <v>1373.7492000000002</v>
      </c>
    </row>
    <row r="319" spans="1:26" s="2" customFormat="1" ht="13.15" customHeight="1" x14ac:dyDescent="0.2">
      <c r="A319" s="11" t="s">
        <v>298</v>
      </c>
      <c r="B319" s="11" t="s">
        <v>157</v>
      </c>
      <c r="C319" s="15">
        <v>3.7</v>
      </c>
      <c r="D319" s="14">
        <v>859111</v>
      </c>
      <c r="E319" s="6">
        <f>VLOOKUP(A319,'extrait DDF'!B:C,2,FALSE)</f>
        <v>9405401000</v>
      </c>
      <c r="F319" s="14">
        <v>9405401000</v>
      </c>
      <c r="G319" s="13">
        <v>3</v>
      </c>
      <c r="H319" s="5" t="str">
        <f t="shared" ref="H319:H330" si="50">CONCATENATE(A319,F319)</f>
        <v>DRYU97516389405401000</v>
      </c>
      <c r="I319" s="15">
        <f>VLOOKUP(H319,'extrait DDF'!A:O,15,FALSE)</f>
        <v>3.8000000000000003</v>
      </c>
      <c r="J319" s="13" t="str">
        <f t="shared" ref="J319:J349" si="51">IF(C319=I319,"ok","pas ok")</f>
        <v>pas ok</v>
      </c>
      <c r="K319" s="24">
        <f t="shared" ref="K319:K350" si="52">C319-I319</f>
        <v>-0.10000000000000009</v>
      </c>
      <c r="L319" s="13" t="e">
        <f>VLOOKUP(A319,#REF!,2,FALSE)</f>
        <v>#REF!</v>
      </c>
      <c r="M319" s="13" t="e">
        <f>VLOOKUP(A319,#REF!,2,FALSE)</f>
        <v>#REF!</v>
      </c>
      <c r="N319" s="13" t="e">
        <f t="shared" ref="N319:N350" si="53">M319-L319</f>
        <v>#REF!</v>
      </c>
      <c r="O319" s="11" t="s">
        <v>15</v>
      </c>
      <c r="P319" s="12">
        <v>43714</v>
      </c>
      <c r="Q319" s="13">
        <v>3</v>
      </c>
      <c r="R319" s="15">
        <v>84600</v>
      </c>
      <c r="S319" s="15">
        <v>72618</v>
      </c>
      <c r="T319" s="16">
        <v>0.28620000000000001</v>
      </c>
      <c r="U319" s="16">
        <v>0.1953</v>
      </c>
      <c r="V319" s="16">
        <v>1.3796999999999999</v>
      </c>
      <c r="W319" s="17">
        <v>858.6</v>
      </c>
      <c r="X319" s="17">
        <v>585.9</v>
      </c>
      <c r="Y319" s="17">
        <v>4139.1000000000004</v>
      </c>
      <c r="Z319" s="10">
        <v>2718.6342000000004</v>
      </c>
    </row>
    <row r="320" spans="1:26" s="2" customFormat="1" ht="13.15" customHeight="1" x14ac:dyDescent="0.2">
      <c r="A320" s="3" t="s">
        <v>298</v>
      </c>
      <c r="B320" s="3" t="s">
        <v>157</v>
      </c>
      <c r="C320" s="7">
        <v>3.7</v>
      </c>
      <c r="D320" s="6">
        <v>859116</v>
      </c>
      <c r="E320" s="6">
        <f>VLOOKUP(A320,'extrait DDF'!B:C,2,FALSE)</f>
        <v>9405401000</v>
      </c>
      <c r="F320" s="6">
        <v>9405401000</v>
      </c>
      <c r="G320" s="5">
        <v>3</v>
      </c>
      <c r="H320" s="5" t="str">
        <f t="shared" si="50"/>
        <v>DRYU97516389405401000</v>
      </c>
      <c r="I320" s="15">
        <f>VLOOKUP(H320,'extrait DDF'!A:O,15,FALSE)</f>
        <v>3.8000000000000003</v>
      </c>
      <c r="J320" s="13" t="str">
        <f t="shared" si="51"/>
        <v>pas ok</v>
      </c>
      <c r="K320" s="24">
        <f t="shared" si="52"/>
        <v>-0.10000000000000009</v>
      </c>
      <c r="L320" s="13" t="e">
        <f>VLOOKUP(A320,#REF!,2,FALSE)</f>
        <v>#REF!</v>
      </c>
      <c r="M320" s="13" t="e">
        <f>VLOOKUP(A320,#REF!,2,FALSE)</f>
        <v>#REF!</v>
      </c>
      <c r="N320" s="13" t="e">
        <f t="shared" si="53"/>
        <v>#REF!</v>
      </c>
      <c r="O320" s="3" t="s">
        <v>15</v>
      </c>
      <c r="P320" s="4">
        <v>43714</v>
      </c>
      <c r="Q320" s="5">
        <v>3</v>
      </c>
      <c r="R320" s="7">
        <v>72744</v>
      </c>
      <c r="S320" s="7">
        <v>62441.4</v>
      </c>
      <c r="T320" s="8">
        <v>8.7800000000000003E-2</v>
      </c>
      <c r="U320" s="8">
        <v>5.9900000000000002E-2</v>
      </c>
      <c r="V320" s="8">
        <v>0.84740000000000004</v>
      </c>
      <c r="W320" s="9">
        <v>368.76</v>
      </c>
      <c r="X320" s="9">
        <v>251.58</v>
      </c>
      <c r="Y320" s="9">
        <v>3559.08</v>
      </c>
      <c r="Z320" s="10">
        <v>2323.9759200000003</v>
      </c>
    </row>
    <row r="321" spans="1:26" s="2" customFormat="1" ht="13.15" customHeight="1" x14ac:dyDescent="0.2">
      <c r="A321" s="11" t="s">
        <v>299</v>
      </c>
      <c r="B321" s="11" t="s">
        <v>43</v>
      </c>
      <c r="C321" s="15">
        <v>6.5</v>
      </c>
      <c r="D321" s="14">
        <v>898880</v>
      </c>
      <c r="E321" s="6">
        <f>VLOOKUP(A321,'extrait DDF'!B:C,2,FALSE)</f>
        <v>3918109090</v>
      </c>
      <c r="F321" s="14">
        <v>3918109090</v>
      </c>
      <c r="G321" s="13">
        <v>5</v>
      </c>
      <c r="H321" s="5" t="str">
        <f t="shared" si="50"/>
        <v>ECMU15331673918109090</v>
      </c>
      <c r="I321" s="15">
        <f>VLOOKUP(H321,'extrait DDF'!A:O,15,FALSE)</f>
        <v>6.6</v>
      </c>
      <c r="J321" s="13" t="str">
        <f t="shared" si="51"/>
        <v>pas ok</v>
      </c>
      <c r="K321" s="24">
        <f t="shared" si="52"/>
        <v>-9.9999999999999645E-2</v>
      </c>
      <c r="L321" s="13" t="e">
        <f>VLOOKUP(A321,#REF!,2,FALSE)</f>
        <v>#REF!</v>
      </c>
      <c r="M321" s="13" t="e">
        <f>VLOOKUP(A321,#REF!,2,FALSE)</f>
        <v>#REF!</v>
      </c>
      <c r="N321" s="13" t="e">
        <f t="shared" si="53"/>
        <v>#REF!</v>
      </c>
      <c r="O321" s="11" t="s">
        <v>15</v>
      </c>
      <c r="P321" s="12">
        <v>43738</v>
      </c>
      <c r="Q321" s="13">
        <v>5</v>
      </c>
      <c r="R321" s="15">
        <v>167666.4</v>
      </c>
      <c r="S321" s="15">
        <v>21787.919999999998</v>
      </c>
      <c r="T321" s="16">
        <v>0.36159999999999998</v>
      </c>
      <c r="U321" s="16">
        <v>0.37880000000000003</v>
      </c>
      <c r="V321" s="16">
        <v>0.71530000000000005</v>
      </c>
      <c r="W321" s="17">
        <v>715.96799999999996</v>
      </c>
      <c r="X321" s="17">
        <v>750.024</v>
      </c>
      <c r="Y321" s="17">
        <v>1416.2940000000001</v>
      </c>
      <c r="Z321" s="10">
        <v>1462.75272</v>
      </c>
    </row>
    <row r="322" spans="1:26" s="2" customFormat="1" ht="13.15" customHeight="1" x14ac:dyDescent="0.2">
      <c r="A322" s="3" t="s">
        <v>300</v>
      </c>
      <c r="B322" s="3" t="s">
        <v>84</v>
      </c>
      <c r="C322" s="7">
        <v>3</v>
      </c>
      <c r="D322" s="6">
        <v>857409</v>
      </c>
      <c r="E322" s="6">
        <f>VLOOKUP(A322,'extrait DDF'!B:C,2,FALSE)</f>
        <v>7007198018</v>
      </c>
      <c r="F322" s="6">
        <v>7007198018</v>
      </c>
      <c r="G322" s="5">
        <v>2</v>
      </c>
      <c r="H322" s="5" t="str">
        <f t="shared" si="50"/>
        <v>ECMU21099297007198018</v>
      </c>
      <c r="I322" s="15">
        <f>VLOOKUP(H322,'extrait DDF'!A:O,15,FALSE)</f>
        <v>3</v>
      </c>
      <c r="J322" s="13" t="str">
        <f t="shared" si="51"/>
        <v>ok</v>
      </c>
      <c r="K322" s="24">
        <f t="shared" si="52"/>
        <v>0</v>
      </c>
      <c r="L322" s="13" t="e">
        <f>VLOOKUP(A322,#REF!,2,FALSE)</f>
        <v>#REF!</v>
      </c>
      <c r="M322" s="13" t="e">
        <f>VLOOKUP(A322,#REF!,2,FALSE)</f>
        <v>#REF!</v>
      </c>
      <c r="N322" s="13" t="e">
        <f t="shared" si="53"/>
        <v>#REF!</v>
      </c>
      <c r="O322" s="3" t="s">
        <v>15</v>
      </c>
      <c r="P322" s="4">
        <v>43735</v>
      </c>
      <c r="Q322" s="5">
        <v>2</v>
      </c>
      <c r="R322" s="7">
        <v>11520</v>
      </c>
      <c r="S322" s="7">
        <v>10129.248</v>
      </c>
      <c r="T322" s="8">
        <v>0.37290000000000001</v>
      </c>
      <c r="U322" s="8">
        <v>0.3906</v>
      </c>
      <c r="V322" s="8">
        <v>0.1055</v>
      </c>
      <c r="W322" s="9">
        <v>1073.952</v>
      </c>
      <c r="X322" s="9">
        <v>1124.9280000000001</v>
      </c>
      <c r="Y322" s="9">
        <v>303.83999999999997</v>
      </c>
      <c r="Z322" s="10">
        <v>336.096</v>
      </c>
    </row>
    <row r="323" spans="1:26" s="2" customFormat="1" ht="13.15" customHeight="1" x14ac:dyDescent="0.2">
      <c r="A323" s="11" t="s">
        <v>301</v>
      </c>
      <c r="B323" s="11" t="s">
        <v>43</v>
      </c>
      <c r="C323" s="15">
        <v>6.5</v>
      </c>
      <c r="D323" s="14">
        <v>846254</v>
      </c>
      <c r="E323" s="6">
        <f>VLOOKUP(A323,'extrait DDF'!B:C,2,FALSE)</f>
        <v>3918109090</v>
      </c>
      <c r="F323" s="14">
        <v>3918109090</v>
      </c>
      <c r="G323" s="13">
        <v>5</v>
      </c>
      <c r="H323" s="5" t="str">
        <f t="shared" si="50"/>
        <v>ECMU21864903918109090</v>
      </c>
      <c r="I323" s="15">
        <f>VLOOKUP(H323,'extrait DDF'!A:O,15,FALSE)</f>
        <v>6.5</v>
      </c>
      <c r="J323" s="13" t="str">
        <f t="shared" si="51"/>
        <v>ok</v>
      </c>
      <c r="K323" s="24">
        <f t="shared" si="52"/>
        <v>0</v>
      </c>
      <c r="L323" s="13" t="e">
        <f>VLOOKUP(A323,#REF!,2,FALSE)</f>
        <v>#REF!</v>
      </c>
      <c r="M323" s="13" t="e">
        <f>VLOOKUP(A323,#REF!,2,FALSE)</f>
        <v>#REF!</v>
      </c>
      <c r="N323" s="13" t="e">
        <f t="shared" si="53"/>
        <v>#REF!</v>
      </c>
      <c r="O323" s="11" t="s">
        <v>15</v>
      </c>
      <c r="P323" s="12">
        <v>43735</v>
      </c>
      <c r="Q323" s="13">
        <v>5</v>
      </c>
      <c r="R323" s="15">
        <v>12408.48</v>
      </c>
      <c r="S323" s="15">
        <v>1612.4544000000001</v>
      </c>
      <c r="T323" s="16">
        <v>0.36830000000000002</v>
      </c>
      <c r="U323" s="16">
        <v>0.38579999999999998</v>
      </c>
      <c r="V323" s="16">
        <v>0.7278</v>
      </c>
      <c r="W323" s="17">
        <v>53.035200000000003</v>
      </c>
      <c r="X323" s="17">
        <v>55.555199999999999</v>
      </c>
      <c r="Y323" s="17">
        <v>104.8032</v>
      </c>
      <c r="Z323" s="10">
        <v>108.25682400000001</v>
      </c>
    </row>
    <row r="324" spans="1:26" s="2" customFormat="1" ht="13.15" customHeight="1" x14ac:dyDescent="0.2">
      <c r="A324" s="3" t="s">
        <v>301</v>
      </c>
      <c r="B324" s="3" t="s">
        <v>43</v>
      </c>
      <c r="C324" s="7">
        <v>6.5</v>
      </c>
      <c r="D324" s="6">
        <v>898972</v>
      </c>
      <c r="E324" s="6">
        <f>VLOOKUP(A324,'extrait DDF'!B:C,2,FALSE)</f>
        <v>3918109090</v>
      </c>
      <c r="F324" s="6">
        <v>3918109090</v>
      </c>
      <c r="G324" s="5">
        <v>5</v>
      </c>
      <c r="H324" s="5" t="str">
        <f t="shared" si="50"/>
        <v>ECMU21864903918109090</v>
      </c>
      <c r="I324" s="15">
        <f>VLOOKUP(H324,'extrait DDF'!A:O,15,FALSE)</f>
        <v>6.5</v>
      </c>
      <c r="J324" s="13" t="str">
        <f t="shared" si="51"/>
        <v>ok</v>
      </c>
      <c r="K324" s="24">
        <f t="shared" si="52"/>
        <v>0</v>
      </c>
      <c r="L324" s="13" t="e">
        <f>VLOOKUP(A324,#REF!,2,FALSE)</f>
        <v>#REF!</v>
      </c>
      <c r="M324" s="13" t="e">
        <f>VLOOKUP(A324,#REF!,2,FALSE)</f>
        <v>#REF!</v>
      </c>
      <c r="N324" s="13" t="e">
        <f t="shared" si="53"/>
        <v>#REF!</v>
      </c>
      <c r="O324" s="3" t="s">
        <v>15</v>
      </c>
      <c r="P324" s="4">
        <v>43735</v>
      </c>
      <c r="Q324" s="5">
        <v>5</v>
      </c>
      <c r="R324" s="7">
        <v>149616</v>
      </c>
      <c r="S324" s="7">
        <v>19442.34</v>
      </c>
      <c r="T324" s="8">
        <v>0.36830000000000002</v>
      </c>
      <c r="U324" s="8">
        <v>0.38579999999999998</v>
      </c>
      <c r="V324" s="8">
        <v>0.70209999999999995</v>
      </c>
      <c r="W324" s="9">
        <v>662.94</v>
      </c>
      <c r="X324" s="9">
        <v>694.44</v>
      </c>
      <c r="Y324" s="9">
        <v>1263.78</v>
      </c>
      <c r="Z324" s="10">
        <v>1306.8432</v>
      </c>
    </row>
    <row r="325" spans="1:26" s="2" customFormat="1" ht="13.15" customHeight="1" x14ac:dyDescent="0.2">
      <c r="A325" s="11" t="s">
        <v>302</v>
      </c>
      <c r="B325" s="11" t="s">
        <v>174</v>
      </c>
      <c r="C325" s="15">
        <v>4.0999999999999996</v>
      </c>
      <c r="D325" s="14">
        <v>857057</v>
      </c>
      <c r="E325" s="6">
        <f>VLOOKUP(A325,'extrait DDF'!B:C,2,FALSE)</f>
        <v>4421991000</v>
      </c>
      <c r="F325" s="14">
        <v>4421991000</v>
      </c>
      <c r="G325" s="13">
        <v>7</v>
      </c>
      <c r="H325" s="5" t="str">
        <f t="shared" si="50"/>
        <v>ECMU43603794421991000</v>
      </c>
      <c r="I325" s="15">
        <f>VLOOKUP(H325,'extrait DDF'!A:O,15,FALSE)</f>
        <v>4.0999999999999996</v>
      </c>
      <c r="J325" s="13" t="str">
        <f t="shared" si="51"/>
        <v>ok</v>
      </c>
      <c r="K325" s="24">
        <f t="shared" si="52"/>
        <v>0</v>
      </c>
      <c r="L325" s="13" t="e">
        <f>VLOOKUP(A325,#REF!,2,FALSE)</f>
        <v>#REF!</v>
      </c>
      <c r="M325" s="13" t="e">
        <f>VLOOKUP(A325,#REF!,2,FALSE)</f>
        <v>#REF!</v>
      </c>
      <c r="N325" s="13" t="e">
        <f t="shared" si="53"/>
        <v>#REF!</v>
      </c>
      <c r="O325" s="11" t="s">
        <v>15</v>
      </c>
      <c r="P325" s="12">
        <v>43735</v>
      </c>
      <c r="Q325" s="13">
        <v>7</v>
      </c>
      <c r="R325" s="15">
        <v>27342.6</v>
      </c>
      <c r="S325" s="15">
        <v>24041.794000000002</v>
      </c>
      <c r="T325" s="16">
        <v>0.2102</v>
      </c>
      <c r="U325" s="16">
        <v>0.1376</v>
      </c>
      <c r="V325" s="16">
        <v>0.2152</v>
      </c>
      <c r="W325" s="17">
        <v>962.71600000000001</v>
      </c>
      <c r="X325" s="17">
        <v>630.20799999999997</v>
      </c>
      <c r="Y325" s="17">
        <v>985.61599999999999</v>
      </c>
      <c r="Z325" s="10">
        <v>1025.1849099999999</v>
      </c>
    </row>
    <row r="326" spans="1:26" s="2" customFormat="1" ht="13.15" customHeight="1" x14ac:dyDescent="0.2">
      <c r="A326" s="3" t="s">
        <v>302</v>
      </c>
      <c r="B326" s="3" t="s">
        <v>174</v>
      </c>
      <c r="C326" s="7">
        <v>4.0999999999999996</v>
      </c>
      <c r="D326" s="6">
        <v>857065</v>
      </c>
      <c r="E326" s="6">
        <f>VLOOKUP(A326,'extrait DDF'!B:C,2,FALSE)</f>
        <v>4421991000</v>
      </c>
      <c r="F326" s="6">
        <v>4421991000</v>
      </c>
      <c r="G326" s="5">
        <v>7</v>
      </c>
      <c r="H326" s="5" t="str">
        <f t="shared" si="50"/>
        <v>ECMU43603794421991000</v>
      </c>
      <c r="I326" s="15">
        <f>VLOOKUP(H326,'extrait DDF'!A:O,15,FALSE)</f>
        <v>4.0999999999999996</v>
      </c>
      <c r="J326" s="13" t="str">
        <f t="shared" si="51"/>
        <v>ok</v>
      </c>
      <c r="K326" s="24">
        <f t="shared" si="52"/>
        <v>0</v>
      </c>
      <c r="L326" s="13" t="e">
        <f>VLOOKUP(A326,#REF!,2,FALSE)</f>
        <v>#REF!</v>
      </c>
      <c r="M326" s="13" t="e">
        <f>VLOOKUP(A326,#REF!,2,FALSE)</f>
        <v>#REF!</v>
      </c>
      <c r="N326" s="13" t="e">
        <f t="shared" si="53"/>
        <v>#REF!</v>
      </c>
      <c r="O326" s="3" t="s">
        <v>15</v>
      </c>
      <c r="P326" s="4">
        <v>43735</v>
      </c>
      <c r="Q326" s="5">
        <v>7</v>
      </c>
      <c r="R326" s="7">
        <v>1572.48</v>
      </c>
      <c r="S326" s="7">
        <v>1382.6304</v>
      </c>
      <c r="T326" s="8">
        <v>0.2102</v>
      </c>
      <c r="U326" s="8">
        <v>0.1376</v>
      </c>
      <c r="V326" s="8">
        <v>0.1968</v>
      </c>
      <c r="W326" s="9">
        <v>60.537599999999998</v>
      </c>
      <c r="X326" s="9">
        <v>39.628799999999998</v>
      </c>
      <c r="Y326" s="9">
        <v>56.678400000000003</v>
      </c>
      <c r="Z326" s="10">
        <v>59.169888</v>
      </c>
    </row>
    <row r="327" spans="1:26" s="2" customFormat="1" ht="13.15" customHeight="1" x14ac:dyDescent="0.2">
      <c r="A327" s="3" t="s">
        <v>304</v>
      </c>
      <c r="B327" s="3" t="s">
        <v>64</v>
      </c>
      <c r="C327" s="7">
        <v>6</v>
      </c>
      <c r="D327" s="6">
        <v>923265</v>
      </c>
      <c r="E327" s="6">
        <f>VLOOKUP(A327,'extrait DDF'!B:C,2,FALSE)</f>
        <v>7610909000</v>
      </c>
      <c r="F327" s="6">
        <v>7610909000</v>
      </c>
      <c r="G327" s="5">
        <v>7</v>
      </c>
      <c r="H327" s="5" t="str">
        <f t="shared" si="50"/>
        <v>ECMU45547337610909000</v>
      </c>
      <c r="I327" s="15">
        <f>VLOOKUP(H327,'extrait DDF'!A:O,15,FALSE)</f>
        <v>6</v>
      </c>
      <c r="J327" s="13" t="str">
        <f t="shared" si="51"/>
        <v>ok</v>
      </c>
      <c r="K327" s="24">
        <f t="shared" si="52"/>
        <v>0</v>
      </c>
      <c r="L327" s="13" t="e">
        <f>VLOOKUP(A327,#REF!,2,FALSE)</f>
        <v>#REF!</v>
      </c>
      <c r="M327" s="13" t="e">
        <f>VLOOKUP(A327,#REF!,2,FALSE)</f>
        <v>#REF!</v>
      </c>
      <c r="N327" s="13" t="e">
        <f t="shared" si="53"/>
        <v>#REF!</v>
      </c>
      <c r="O327" s="3" t="s">
        <v>15</v>
      </c>
      <c r="P327" s="4">
        <v>43733</v>
      </c>
      <c r="Q327" s="5">
        <v>7</v>
      </c>
      <c r="R327" s="7">
        <v>20522.88</v>
      </c>
      <c r="S327" s="7">
        <v>18045.2736</v>
      </c>
      <c r="T327" s="8">
        <v>4.9583000000000004</v>
      </c>
      <c r="U327" s="8">
        <v>5.2083000000000004</v>
      </c>
      <c r="V327" s="8">
        <v>3.7593999999999999</v>
      </c>
      <c r="W327" s="9">
        <v>1427.9903999999999</v>
      </c>
      <c r="X327" s="9">
        <v>1499.9903999999999</v>
      </c>
      <c r="Y327" s="9">
        <v>1082.7072000000001</v>
      </c>
      <c r="Z327" s="10">
        <v>1168.3958400000001</v>
      </c>
    </row>
    <row r="328" spans="1:26" s="2" customFormat="1" ht="13.15" customHeight="1" x14ac:dyDescent="0.2">
      <c r="A328" s="11" t="s">
        <v>305</v>
      </c>
      <c r="B328" s="11" t="s">
        <v>64</v>
      </c>
      <c r="C328" s="15">
        <v>6</v>
      </c>
      <c r="D328" s="14">
        <v>923181</v>
      </c>
      <c r="E328" s="6">
        <f>VLOOKUP(A328,'extrait DDF'!B:C,2,FALSE)</f>
        <v>7610909000</v>
      </c>
      <c r="F328" s="14">
        <v>7610909000</v>
      </c>
      <c r="G328" s="13">
        <v>7</v>
      </c>
      <c r="H328" s="5" t="str">
        <f t="shared" si="50"/>
        <v>ECMU45633607610909000</v>
      </c>
      <c r="I328" s="15">
        <f>VLOOKUP(H328,'extrait DDF'!A:O,15,FALSE)</f>
        <v>6.1</v>
      </c>
      <c r="J328" s="13" t="str">
        <f t="shared" si="51"/>
        <v>pas ok</v>
      </c>
      <c r="K328" s="24">
        <f t="shared" si="52"/>
        <v>-9.9999999999999645E-2</v>
      </c>
      <c r="L328" s="13" t="e">
        <f>VLOOKUP(A328,#REF!,2,FALSE)</f>
        <v>#REF!</v>
      </c>
      <c r="M328" s="13" t="e">
        <f>VLOOKUP(A328,#REF!,2,FALSE)</f>
        <v>#REF!</v>
      </c>
      <c r="N328" s="13" t="e">
        <f t="shared" si="53"/>
        <v>#REF!</v>
      </c>
      <c r="O328" s="11" t="s">
        <v>15</v>
      </c>
      <c r="P328" s="12">
        <v>43746</v>
      </c>
      <c r="Q328" s="13">
        <v>7</v>
      </c>
      <c r="R328" s="15">
        <v>12309.12</v>
      </c>
      <c r="S328" s="15">
        <v>1599.5447999999999</v>
      </c>
      <c r="T328" s="16">
        <v>3.1833</v>
      </c>
      <c r="U328" s="16">
        <v>2.0832999999999999</v>
      </c>
      <c r="V328" s="16">
        <v>1.3329</v>
      </c>
      <c r="W328" s="17">
        <v>229.19759999999999</v>
      </c>
      <c r="X328" s="17">
        <v>149.99760000000001</v>
      </c>
      <c r="Y328" s="17">
        <v>95.968800000000002</v>
      </c>
      <c r="Z328" s="10">
        <v>109.72454399999998</v>
      </c>
    </row>
    <row r="329" spans="1:26" s="2" customFormat="1" ht="13.15" customHeight="1" x14ac:dyDescent="0.2">
      <c r="A329" s="3" t="s">
        <v>305</v>
      </c>
      <c r="B329" s="3" t="s">
        <v>64</v>
      </c>
      <c r="C329" s="7">
        <v>6</v>
      </c>
      <c r="D329" s="6">
        <v>923183</v>
      </c>
      <c r="E329" s="6">
        <f>VLOOKUP(A329,'extrait DDF'!B:C,2,FALSE)</f>
        <v>7610909000</v>
      </c>
      <c r="F329" s="6">
        <v>7610909000</v>
      </c>
      <c r="G329" s="5">
        <v>7</v>
      </c>
      <c r="H329" s="5" t="str">
        <f t="shared" si="50"/>
        <v>ECMU45633607610909000</v>
      </c>
      <c r="I329" s="15">
        <f>VLOOKUP(H329,'extrait DDF'!A:O,15,FALSE)</f>
        <v>6.1</v>
      </c>
      <c r="J329" s="13" t="str">
        <f t="shared" si="51"/>
        <v>pas ok</v>
      </c>
      <c r="K329" s="24">
        <f t="shared" si="52"/>
        <v>-9.9999999999999645E-2</v>
      </c>
      <c r="L329" s="13" t="e">
        <f>VLOOKUP(A329,#REF!,2,FALSE)</f>
        <v>#REF!</v>
      </c>
      <c r="M329" s="13" t="e">
        <f>VLOOKUP(A329,#REF!,2,FALSE)</f>
        <v>#REF!</v>
      </c>
      <c r="N329" s="13" t="e">
        <f t="shared" si="53"/>
        <v>#REF!</v>
      </c>
      <c r="O329" s="3" t="s">
        <v>15</v>
      </c>
      <c r="P329" s="4">
        <v>43746</v>
      </c>
      <c r="Q329" s="5">
        <v>7</v>
      </c>
      <c r="R329" s="7">
        <v>12476.92</v>
      </c>
      <c r="S329" s="7">
        <v>1621.346</v>
      </c>
      <c r="T329" s="8">
        <v>3.0158</v>
      </c>
      <c r="U329" s="8">
        <v>1.9737</v>
      </c>
      <c r="V329" s="8">
        <v>1.28</v>
      </c>
      <c r="W329" s="9">
        <v>229.20079999999999</v>
      </c>
      <c r="X329" s="9">
        <v>150.00120000000001</v>
      </c>
      <c r="Y329" s="9">
        <v>97.28</v>
      </c>
      <c r="Z329" s="10">
        <v>111.032808</v>
      </c>
    </row>
    <row r="330" spans="1:26" s="2" customFormat="1" ht="13.15" customHeight="1" x14ac:dyDescent="0.2">
      <c r="A330" s="11" t="s">
        <v>305</v>
      </c>
      <c r="B330" s="11" t="s">
        <v>64</v>
      </c>
      <c r="C330" s="15">
        <v>6</v>
      </c>
      <c r="D330" s="14">
        <v>923188</v>
      </c>
      <c r="E330" s="6">
        <f>VLOOKUP(A330,'extrait DDF'!B:C,2,FALSE)</f>
        <v>7610909000</v>
      </c>
      <c r="F330" s="14">
        <v>7610909000</v>
      </c>
      <c r="G330" s="13">
        <v>7</v>
      </c>
      <c r="H330" s="5" t="str">
        <f t="shared" si="50"/>
        <v>ECMU45633607610909000</v>
      </c>
      <c r="I330" s="15">
        <f>VLOOKUP(H330,'extrait DDF'!A:O,15,FALSE)</f>
        <v>6.1</v>
      </c>
      <c r="J330" s="13" t="str">
        <f t="shared" si="51"/>
        <v>pas ok</v>
      </c>
      <c r="K330" s="24">
        <f t="shared" si="52"/>
        <v>-9.9999999999999645E-2</v>
      </c>
      <c r="L330" s="13" t="e">
        <f>VLOOKUP(A330,#REF!,2,FALSE)</f>
        <v>#REF!</v>
      </c>
      <c r="M330" s="13" t="e">
        <f>VLOOKUP(A330,#REF!,2,FALSE)</f>
        <v>#REF!</v>
      </c>
      <c r="N330" s="13" t="e">
        <f t="shared" si="53"/>
        <v>#REF!</v>
      </c>
      <c r="O330" s="11" t="s">
        <v>15</v>
      </c>
      <c r="P330" s="12">
        <v>43746</v>
      </c>
      <c r="Q330" s="13">
        <v>7</v>
      </c>
      <c r="R330" s="15">
        <v>54794.400000000001</v>
      </c>
      <c r="S330" s="15">
        <v>7120.4160000000002</v>
      </c>
      <c r="T330" s="16">
        <v>3.3706</v>
      </c>
      <c r="U330" s="16">
        <v>2.2059000000000002</v>
      </c>
      <c r="V330" s="16">
        <v>2.0941999999999998</v>
      </c>
      <c r="W330" s="17">
        <v>687.60239999999999</v>
      </c>
      <c r="X330" s="17">
        <v>450.00360000000001</v>
      </c>
      <c r="Y330" s="17">
        <v>427.21679999999998</v>
      </c>
      <c r="Z330" s="10">
        <v>468.48110399999996</v>
      </c>
    </row>
    <row r="331" spans="1:26" s="2" customFormat="1" ht="13.15" customHeight="1" x14ac:dyDescent="0.2">
      <c r="A331" s="3" t="s">
        <v>306</v>
      </c>
      <c r="B331" s="3" t="s">
        <v>17</v>
      </c>
      <c r="C331" s="7">
        <v>4</v>
      </c>
      <c r="D331" s="6">
        <v>846611</v>
      </c>
      <c r="E331" s="6">
        <f>VLOOKUP(A331,'extrait DDF'!B:C,2,FALSE)</f>
        <v>7009920000</v>
      </c>
      <c r="F331" s="6">
        <v>7009920000</v>
      </c>
      <c r="G331" s="5">
        <v>7</v>
      </c>
      <c r="H331" s="5" t="str">
        <f t="shared" ref="H331:H344" si="54">CONCATENATE(A331,F331)</f>
        <v>ECMU46203687009920000</v>
      </c>
      <c r="I331" s="15">
        <f>VLOOKUP(H331,'extrait DDF'!A:O,15,FALSE)</f>
        <v>4.0999999999999996</v>
      </c>
      <c r="J331" s="13" t="str">
        <f t="shared" si="51"/>
        <v>pas ok</v>
      </c>
      <c r="K331" s="24">
        <f t="shared" si="52"/>
        <v>-9.9999999999999645E-2</v>
      </c>
      <c r="L331" s="13" t="e">
        <f>VLOOKUP(A331,#REF!,2,FALSE)</f>
        <v>#REF!</v>
      </c>
      <c r="M331" s="13" t="e">
        <f>VLOOKUP(A331,#REF!,2,FALSE)</f>
        <v>#REF!</v>
      </c>
      <c r="N331" s="13" t="e">
        <f t="shared" si="53"/>
        <v>#REF!</v>
      </c>
      <c r="O331" s="3" t="s">
        <v>15</v>
      </c>
      <c r="P331" s="4">
        <v>43741</v>
      </c>
      <c r="Q331" s="5">
        <v>7</v>
      </c>
      <c r="R331" s="7">
        <v>18455.580000000002</v>
      </c>
      <c r="S331" s="7">
        <v>2398.2620999999999</v>
      </c>
      <c r="T331" s="8">
        <v>3.7591999999999999</v>
      </c>
      <c r="U331" s="8">
        <v>2.5084</v>
      </c>
      <c r="V331" s="8">
        <v>2.4598</v>
      </c>
      <c r="W331" s="9">
        <v>146.6088</v>
      </c>
      <c r="X331" s="9">
        <v>97.827600000000004</v>
      </c>
      <c r="Y331" s="9">
        <v>95.932199999999995</v>
      </c>
      <c r="Z331" s="10">
        <v>101.79483599999999</v>
      </c>
    </row>
    <row r="332" spans="1:26" s="2" customFormat="1" ht="13.15" customHeight="1" x14ac:dyDescent="0.2">
      <c r="A332" s="11" t="s">
        <v>306</v>
      </c>
      <c r="B332" s="11" t="s">
        <v>17</v>
      </c>
      <c r="C332" s="15">
        <v>4</v>
      </c>
      <c r="D332" s="14">
        <v>846617</v>
      </c>
      <c r="E332" s="6">
        <f>VLOOKUP(A332,'extrait DDF'!B:C,2,FALSE)</f>
        <v>7009920000</v>
      </c>
      <c r="F332" s="14">
        <v>7009920000</v>
      </c>
      <c r="G332" s="13">
        <v>7</v>
      </c>
      <c r="H332" s="5" t="str">
        <f t="shared" si="54"/>
        <v>ECMU46203687009920000</v>
      </c>
      <c r="I332" s="15">
        <f>VLOOKUP(H332,'extrait DDF'!A:O,15,FALSE)</f>
        <v>4.0999999999999996</v>
      </c>
      <c r="J332" s="13" t="str">
        <f t="shared" si="51"/>
        <v>pas ok</v>
      </c>
      <c r="K332" s="24">
        <f t="shared" si="52"/>
        <v>-9.9999999999999645E-2</v>
      </c>
      <c r="L332" s="13" t="e">
        <f>VLOOKUP(A332,#REF!,2,FALSE)</f>
        <v>#REF!</v>
      </c>
      <c r="M332" s="13" t="e">
        <f>VLOOKUP(A332,#REF!,2,FALSE)</f>
        <v>#REF!</v>
      </c>
      <c r="N332" s="13" t="e">
        <f t="shared" si="53"/>
        <v>#REF!</v>
      </c>
      <c r="O332" s="11" t="s">
        <v>15</v>
      </c>
      <c r="P332" s="12">
        <v>43741</v>
      </c>
      <c r="Q332" s="13">
        <v>7</v>
      </c>
      <c r="R332" s="15">
        <v>100770.6</v>
      </c>
      <c r="S332" s="15">
        <v>13094.928</v>
      </c>
      <c r="T332" s="16">
        <v>1.9116</v>
      </c>
      <c r="U332" s="16">
        <v>1.2755000000000001</v>
      </c>
      <c r="V332" s="16">
        <v>1.2471000000000001</v>
      </c>
      <c r="W332" s="17">
        <v>802.87199999999996</v>
      </c>
      <c r="X332" s="17">
        <v>535.71</v>
      </c>
      <c r="Y332" s="17">
        <v>523.78200000000004</v>
      </c>
      <c r="Z332" s="10">
        <v>555.91199999999992</v>
      </c>
    </row>
    <row r="333" spans="1:26" s="2" customFormat="1" ht="13.15" customHeight="1" x14ac:dyDescent="0.2">
      <c r="A333" s="3" t="s">
        <v>306</v>
      </c>
      <c r="B333" s="3" t="s">
        <v>17</v>
      </c>
      <c r="C333" s="7">
        <v>4</v>
      </c>
      <c r="D333" s="6">
        <v>846628</v>
      </c>
      <c r="E333" s="6">
        <f>VLOOKUP(A333,'extrait DDF'!B:C,2,FALSE)</f>
        <v>7009920000</v>
      </c>
      <c r="F333" s="6">
        <v>7009920000</v>
      </c>
      <c r="G333" s="5">
        <v>7</v>
      </c>
      <c r="H333" s="5" t="str">
        <f t="shared" si="54"/>
        <v>ECMU46203687009920000</v>
      </c>
      <c r="I333" s="15">
        <f>VLOOKUP(H333,'extrait DDF'!A:O,15,FALSE)</f>
        <v>4.0999999999999996</v>
      </c>
      <c r="J333" s="13" t="str">
        <f t="shared" si="51"/>
        <v>pas ok</v>
      </c>
      <c r="K333" s="24">
        <f t="shared" si="52"/>
        <v>-9.9999999999999645E-2</v>
      </c>
      <c r="L333" s="13" t="e">
        <f>VLOOKUP(A333,#REF!,2,FALSE)</f>
        <v>#REF!</v>
      </c>
      <c r="M333" s="13" t="e">
        <f>VLOOKUP(A333,#REF!,2,FALSE)</f>
        <v>#REF!</v>
      </c>
      <c r="N333" s="13" t="e">
        <f t="shared" si="53"/>
        <v>#REF!</v>
      </c>
      <c r="O333" s="3" t="s">
        <v>15</v>
      </c>
      <c r="P333" s="4">
        <v>43741</v>
      </c>
      <c r="Q333" s="5">
        <v>7</v>
      </c>
      <c r="R333" s="7">
        <v>34189.68</v>
      </c>
      <c r="S333" s="7">
        <v>4442.8692000000001</v>
      </c>
      <c r="T333" s="8">
        <v>1.9116</v>
      </c>
      <c r="U333" s="8">
        <v>1.2755000000000001</v>
      </c>
      <c r="V333" s="8">
        <v>2.1156000000000001</v>
      </c>
      <c r="W333" s="9">
        <v>160.5744</v>
      </c>
      <c r="X333" s="9">
        <v>107.142</v>
      </c>
      <c r="Y333" s="9">
        <v>177.71039999999999</v>
      </c>
      <c r="Z333" s="10">
        <v>184.13774400000003</v>
      </c>
    </row>
    <row r="334" spans="1:26" s="2" customFormat="1" ht="13.15" customHeight="1" x14ac:dyDescent="0.2">
      <c r="A334" s="11" t="s">
        <v>308</v>
      </c>
      <c r="B334" s="11" t="s">
        <v>17</v>
      </c>
      <c r="C334" s="15">
        <v>4</v>
      </c>
      <c r="D334" s="14">
        <v>846619</v>
      </c>
      <c r="E334" s="6">
        <f>VLOOKUP(A334,'extrait DDF'!B:C,2,FALSE)</f>
        <v>7009920000</v>
      </c>
      <c r="F334" s="14">
        <v>7009920000</v>
      </c>
      <c r="G334" s="13">
        <v>7</v>
      </c>
      <c r="H334" s="5" t="str">
        <f t="shared" si="54"/>
        <v>ECMU46819807009920000</v>
      </c>
      <c r="I334" s="15">
        <f>VLOOKUP(H334,'extrait DDF'!A:O,15,FALSE)</f>
        <v>4</v>
      </c>
      <c r="J334" s="13" t="str">
        <f t="shared" si="51"/>
        <v>ok</v>
      </c>
      <c r="K334" s="24">
        <f t="shared" si="52"/>
        <v>0</v>
      </c>
      <c r="L334" s="13" t="e">
        <f>VLOOKUP(A334,#REF!,2,FALSE)</f>
        <v>#REF!</v>
      </c>
      <c r="M334" s="13" t="e">
        <f>VLOOKUP(A334,#REF!,2,FALSE)</f>
        <v>#REF!</v>
      </c>
      <c r="N334" s="13" t="e">
        <f t="shared" si="53"/>
        <v>#REF!</v>
      </c>
      <c r="O334" s="11" t="s">
        <v>15</v>
      </c>
      <c r="P334" s="12">
        <v>43742</v>
      </c>
      <c r="Q334" s="13">
        <v>7</v>
      </c>
      <c r="R334" s="15">
        <v>135265.76</v>
      </c>
      <c r="S334" s="15">
        <v>17577.464800000002</v>
      </c>
      <c r="T334" s="16">
        <v>1.7453000000000001</v>
      </c>
      <c r="U334" s="16">
        <v>1.1646000000000001</v>
      </c>
      <c r="V334" s="16">
        <v>1.0918000000000001</v>
      </c>
      <c r="W334" s="17">
        <v>1123.9731999999999</v>
      </c>
      <c r="X334" s="17">
        <v>750.00239999999997</v>
      </c>
      <c r="Y334" s="17">
        <v>703.11919999999998</v>
      </c>
      <c r="Z334" s="10">
        <v>748.05752000000007</v>
      </c>
    </row>
    <row r="335" spans="1:26" s="2" customFormat="1" ht="13.15" customHeight="1" x14ac:dyDescent="0.2">
      <c r="A335" s="11" t="s">
        <v>309</v>
      </c>
      <c r="B335" s="11" t="s">
        <v>137</v>
      </c>
      <c r="C335" s="15">
        <v>1.7</v>
      </c>
      <c r="D335" s="14">
        <v>933165</v>
      </c>
      <c r="E335" s="6">
        <f>VLOOKUP(A335,'extrait DDF'!B:C,2,FALSE)</f>
        <v>8424410000</v>
      </c>
      <c r="F335" s="14">
        <v>8424410000</v>
      </c>
      <c r="G335" s="13">
        <v>9</v>
      </c>
      <c r="H335" s="5" t="str">
        <f t="shared" si="54"/>
        <v>ECMU47103068424410000</v>
      </c>
      <c r="I335" s="15">
        <f>VLOOKUP(H335,'extrait DDF'!A:O,15,FALSE)</f>
        <v>1.7000000000000002</v>
      </c>
      <c r="J335" s="13" t="str">
        <f t="shared" si="51"/>
        <v>ok</v>
      </c>
      <c r="K335" s="24">
        <f t="shared" si="52"/>
        <v>0</v>
      </c>
      <c r="L335" s="13" t="e">
        <f>VLOOKUP(A335,#REF!,2,FALSE)</f>
        <v>#REF!</v>
      </c>
      <c r="M335" s="13" t="e">
        <f>VLOOKUP(A335,#REF!,2,FALSE)</f>
        <v>#REF!</v>
      </c>
      <c r="N335" s="13" t="e">
        <f t="shared" si="53"/>
        <v>#REF!</v>
      </c>
      <c r="O335" s="11" t="s">
        <v>15</v>
      </c>
      <c r="P335" s="12">
        <v>43714</v>
      </c>
      <c r="Q335" s="13">
        <v>9</v>
      </c>
      <c r="R335" s="15">
        <v>8216.4</v>
      </c>
      <c r="S335" s="15">
        <v>7052.6772000000001</v>
      </c>
      <c r="T335" s="16">
        <v>0.27100000000000002</v>
      </c>
      <c r="U335" s="16">
        <v>0.18490000000000001</v>
      </c>
      <c r="V335" s="16">
        <v>5.9799999999999999E-2</v>
      </c>
      <c r="W335" s="17">
        <v>543.08399999999995</v>
      </c>
      <c r="X335" s="17">
        <v>370.53960000000001</v>
      </c>
      <c r="Y335" s="17">
        <v>119.83920000000001</v>
      </c>
      <c r="Z335" s="10">
        <v>129.1279404</v>
      </c>
    </row>
    <row r="336" spans="1:26" s="2" customFormat="1" ht="13.15" customHeight="1" x14ac:dyDescent="0.2">
      <c r="A336" s="3" t="s">
        <v>309</v>
      </c>
      <c r="B336" s="3" t="s">
        <v>137</v>
      </c>
      <c r="C336" s="7">
        <v>1.7</v>
      </c>
      <c r="D336" s="6">
        <v>946604</v>
      </c>
      <c r="E336" s="6">
        <f>VLOOKUP(A336,'extrait DDF'!B:C,2,FALSE)</f>
        <v>8424410000</v>
      </c>
      <c r="F336" s="6">
        <v>8424410000</v>
      </c>
      <c r="G336" s="5">
        <v>9</v>
      </c>
      <c r="H336" s="5" t="str">
        <f t="shared" si="54"/>
        <v>ECMU47103068424410000</v>
      </c>
      <c r="I336" s="15">
        <f>VLOOKUP(H336,'extrait DDF'!A:O,15,FALSE)</f>
        <v>1.7000000000000002</v>
      </c>
      <c r="J336" s="13" t="str">
        <f t="shared" si="51"/>
        <v>ok</v>
      </c>
      <c r="K336" s="24">
        <f t="shared" si="52"/>
        <v>0</v>
      </c>
      <c r="L336" s="13" t="e">
        <f>VLOOKUP(A336,#REF!,2,FALSE)</f>
        <v>#REF!</v>
      </c>
      <c r="M336" s="13" t="e">
        <f>VLOOKUP(A336,#REF!,2,FALSE)</f>
        <v>#REF!</v>
      </c>
      <c r="N336" s="13" t="e">
        <f t="shared" si="53"/>
        <v>#REF!</v>
      </c>
      <c r="O336" s="3" t="s">
        <v>15</v>
      </c>
      <c r="P336" s="4">
        <v>43714</v>
      </c>
      <c r="Q336" s="5">
        <v>9</v>
      </c>
      <c r="R336" s="7">
        <v>2981.55</v>
      </c>
      <c r="S336" s="7">
        <v>2559.1995000000002</v>
      </c>
      <c r="T336" s="8">
        <v>0.1041</v>
      </c>
      <c r="U336" s="8">
        <v>7.0999999999999994E-2</v>
      </c>
      <c r="V336" s="8">
        <v>2.0299999999999999E-2</v>
      </c>
      <c r="W336" s="9">
        <v>223.2945</v>
      </c>
      <c r="X336" s="9">
        <v>152.29499999999999</v>
      </c>
      <c r="Y336" s="9">
        <v>43.543500000000002</v>
      </c>
      <c r="Z336" s="10">
        <v>47.302398000000004</v>
      </c>
    </row>
    <row r="337" spans="1:26" s="2" customFormat="1" ht="13.15" customHeight="1" x14ac:dyDescent="0.2">
      <c r="A337" s="11" t="s">
        <v>310</v>
      </c>
      <c r="B337" s="11" t="s">
        <v>33</v>
      </c>
      <c r="C337" s="15">
        <v>0</v>
      </c>
      <c r="D337" s="14">
        <v>956165</v>
      </c>
      <c r="E337" s="6">
        <f>VLOOKUP(A337,'extrait DDF'!B:C,2,FALSE)</f>
        <v>4418208000</v>
      </c>
      <c r="F337" s="14">
        <v>4418208000</v>
      </c>
      <c r="G337" s="13">
        <v>2</v>
      </c>
      <c r="H337" s="5" t="str">
        <f t="shared" si="54"/>
        <v>ECMU98741074418208000</v>
      </c>
      <c r="I337" s="15">
        <f>VLOOKUP(H337,'extrait DDF'!A:O,15,FALSE)</f>
        <v>0</v>
      </c>
      <c r="J337" s="13" t="str">
        <f t="shared" si="51"/>
        <v>ok</v>
      </c>
      <c r="K337" s="24">
        <f t="shared" si="52"/>
        <v>0</v>
      </c>
      <c r="L337" s="13" t="e">
        <f>VLOOKUP(A337,#REF!,2,FALSE)</f>
        <v>#REF!</v>
      </c>
      <c r="M337" s="13" t="e">
        <f>VLOOKUP(A337,#REF!,2,FALSE)</f>
        <v>#REF!</v>
      </c>
      <c r="N337" s="13" t="e">
        <f t="shared" si="53"/>
        <v>#REF!</v>
      </c>
      <c r="O337" s="11" t="s">
        <v>15</v>
      </c>
      <c r="P337" s="12">
        <v>43721</v>
      </c>
      <c r="Q337" s="13">
        <v>2</v>
      </c>
      <c r="R337" s="15">
        <v>5978.88</v>
      </c>
      <c r="S337" s="15">
        <v>5132.0832</v>
      </c>
      <c r="T337" s="16">
        <v>1.7228000000000001</v>
      </c>
      <c r="U337" s="16">
        <v>1.2019</v>
      </c>
      <c r="V337" s="16"/>
      <c r="W337" s="17">
        <v>165.3888</v>
      </c>
      <c r="X337" s="17">
        <v>115.3824</v>
      </c>
      <c r="Y337" s="17"/>
      <c r="Z337" s="10">
        <v>0</v>
      </c>
    </row>
    <row r="338" spans="1:26" s="2" customFormat="1" ht="13.15" customHeight="1" x14ac:dyDescent="0.2">
      <c r="A338" s="3" t="s">
        <v>310</v>
      </c>
      <c r="B338" s="3" t="s">
        <v>33</v>
      </c>
      <c r="C338" s="7">
        <v>0</v>
      </c>
      <c r="D338" s="6">
        <v>956166</v>
      </c>
      <c r="E338" s="6">
        <f>VLOOKUP(A338,'extrait DDF'!B:C,2,FALSE)</f>
        <v>4418208000</v>
      </c>
      <c r="F338" s="6">
        <v>4418208000</v>
      </c>
      <c r="G338" s="5">
        <v>2</v>
      </c>
      <c r="H338" s="5" t="str">
        <f t="shared" si="54"/>
        <v>ECMU98741074418208000</v>
      </c>
      <c r="I338" s="15">
        <f>VLOOKUP(H338,'extrait DDF'!A:O,15,FALSE)</f>
        <v>0</v>
      </c>
      <c r="J338" s="13" t="str">
        <f t="shared" si="51"/>
        <v>ok</v>
      </c>
      <c r="K338" s="24">
        <f t="shared" si="52"/>
        <v>0</v>
      </c>
      <c r="L338" s="13" t="e">
        <f>VLOOKUP(A338,#REF!,2,FALSE)</f>
        <v>#REF!</v>
      </c>
      <c r="M338" s="13" t="e">
        <f>VLOOKUP(A338,#REF!,2,FALSE)</f>
        <v>#REF!</v>
      </c>
      <c r="N338" s="13" t="e">
        <f t="shared" si="53"/>
        <v>#REF!</v>
      </c>
      <c r="O338" s="3" t="s">
        <v>15</v>
      </c>
      <c r="P338" s="4">
        <v>43721</v>
      </c>
      <c r="Q338" s="5">
        <v>2</v>
      </c>
      <c r="R338" s="7">
        <v>7826.4</v>
      </c>
      <c r="S338" s="7">
        <v>6717.9456</v>
      </c>
      <c r="T338" s="8">
        <v>1.4931000000000001</v>
      </c>
      <c r="U338" s="8">
        <v>1.0417000000000001</v>
      </c>
      <c r="V338" s="8"/>
      <c r="W338" s="9">
        <v>215.00640000000001</v>
      </c>
      <c r="X338" s="9">
        <v>150.00479999999999</v>
      </c>
      <c r="Y338" s="9"/>
      <c r="Z338" s="10">
        <v>0</v>
      </c>
    </row>
    <row r="339" spans="1:26" s="2" customFormat="1" ht="13.15" customHeight="1" x14ac:dyDescent="0.2">
      <c r="A339" s="11" t="s">
        <v>310</v>
      </c>
      <c r="B339" s="11" t="s">
        <v>33</v>
      </c>
      <c r="C339" s="15">
        <v>0</v>
      </c>
      <c r="D339" s="14">
        <v>956167</v>
      </c>
      <c r="E339" s="6">
        <f>VLOOKUP(A339,'extrait DDF'!B:C,2,FALSE)</f>
        <v>4418208000</v>
      </c>
      <c r="F339" s="14">
        <v>4418208000</v>
      </c>
      <c r="G339" s="13">
        <v>2</v>
      </c>
      <c r="H339" s="5" t="str">
        <f t="shared" si="54"/>
        <v>ECMU98741074418208000</v>
      </c>
      <c r="I339" s="15">
        <f>VLOOKUP(H339,'extrait DDF'!A:O,15,FALSE)</f>
        <v>0</v>
      </c>
      <c r="J339" s="13" t="str">
        <f t="shared" si="51"/>
        <v>ok</v>
      </c>
      <c r="K339" s="24">
        <f t="shared" si="52"/>
        <v>0</v>
      </c>
      <c r="L339" s="13" t="e">
        <f>VLOOKUP(A339,#REF!,2,FALSE)</f>
        <v>#REF!</v>
      </c>
      <c r="M339" s="13" t="e">
        <f>VLOOKUP(A339,#REF!,2,FALSE)</f>
        <v>#REF!</v>
      </c>
      <c r="N339" s="13" t="e">
        <f t="shared" si="53"/>
        <v>#REF!</v>
      </c>
      <c r="O339" s="11" t="s">
        <v>15</v>
      </c>
      <c r="P339" s="12">
        <v>43721</v>
      </c>
      <c r="Q339" s="13">
        <v>2</v>
      </c>
      <c r="R339" s="15">
        <v>1322.16</v>
      </c>
      <c r="S339" s="15">
        <v>1134.9023999999999</v>
      </c>
      <c r="T339" s="16">
        <v>1.7228000000000001</v>
      </c>
      <c r="U339" s="16">
        <v>1.2019</v>
      </c>
      <c r="V339" s="16"/>
      <c r="W339" s="17">
        <v>41.347200000000001</v>
      </c>
      <c r="X339" s="17">
        <v>28.845600000000001</v>
      </c>
      <c r="Y339" s="17"/>
      <c r="Z339" s="10">
        <v>0</v>
      </c>
    </row>
    <row r="340" spans="1:26" s="2" customFormat="1" ht="13.15" customHeight="1" x14ac:dyDescent="0.2">
      <c r="A340" s="3" t="s">
        <v>310</v>
      </c>
      <c r="B340" s="3" t="s">
        <v>33</v>
      </c>
      <c r="C340" s="7">
        <v>0</v>
      </c>
      <c r="D340" s="6">
        <v>956168</v>
      </c>
      <c r="E340" s="6">
        <f>VLOOKUP(A340,'extrait DDF'!B:C,2,FALSE)</f>
        <v>4418208000</v>
      </c>
      <c r="F340" s="6">
        <v>4418208000</v>
      </c>
      <c r="G340" s="5">
        <v>2</v>
      </c>
      <c r="H340" s="5" t="str">
        <f t="shared" si="54"/>
        <v>ECMU98741074418208000</v>
      </c>
      <c r="I340" s="15">
        <f>VLOOKUP(H340,'extrait DDF'!A:O,15,FALSE)</f>
        <v>0</v>
      </c>
      <c r="J340" s="13" t="str">
        <f t="shared" si="51"/>
        <v>ok</v>
      </c>
      <c r="K340" s="24">
        <f t="shared" si="52"/>
        <v>0</v>
      </c>
      <c r="L340" s="13" t="e">
        <f>VLOOKUP(A340,#REF!,2,FALSE)</f>
        <v>#REF!</v>
      </c>
      <c r="M340" s="13" t="e">
        <f>VLOOKUP(A340,#REF!,2,FALSE)</f>
        <v>#REF!</v>
      </c>
      <c r="N340" s="13" t="e">
        <f t="shared" si="53"/>
        <v>#REF!</v>
      </c>
      <c r="O340" s="3" t="s">
        <v>15</v>
      </c>
      <c r="P340" s="4">
        <v>43721</v>
      </c>
      <c r="Q340" s="5">
        <v>2</v>
      </c>
      <c r="R340" s="7">
        <v>1179.3599999999999</v>
      </c>
      <c r="S340" s="7">
        <v>1012.3271999999999</v>
      </c>
      <c r="T340" s="8">
        <v>1.4931000000000001</v>
      </c>
      <c r="U340" s="8">
        <v>1.0417000000000001</v>
      </c>
      <c r="V340" s="8"/>
      <c r="W340" s="9">
        <v>35.834400000000002</v>
      </c>
      <c r="X340" s="9">
        <v>25.000800000000002</v>
      </c>
      <c r="Y340" s="9"/>
      <c r="Z340" s="10">
        <v>0</v>
      </c>
    </row>
    <row r="341" spans="1:26" s="2" customFormat="1" ht="13.15" customHeight="1" x14ac:dyDescent="0.2">
      <c r="A341" s="11" t="s">
        <v>310</v>
      </c>
      <c r="B341" s="11" t="s">
        <v>33</v>
      </c>
      <c r="C341" s="15">
        <v>0</v>
      </c>
      <c r="D341" s="14">
        <v>956169</v>
      </c>
      <c r="E341" s="6">
        <f>VLOOKUP(A341,'extrait DDF'!B:C,2,FALSE)</f>
        <v>4418208000</v>
      </c>
      <c r="F341" s="14">
        <v>4418208000</v>
      </c>
      <c r="G341" s="13">
        <v>2</v>
      </c>
      <c r="H341" s="5" t="str">
        <f t="shared" si="54"/>
        <v>ECMU98741074418208000</v>
      </c>
      <c r="I341" s="15">
        <f>VLOOKUP(H341,'extrait DDF'!A:O,15,FALSE)</f>
        <v>0</v>
      </c>
      <c r="J341" s="13" t="str">
        <f t="shared" si="51"/>
        <v>ok</v>
      </c>
      <c r="K341" s="24">
        <f t="shared" si="52"/>
        <v>0</v>
      </c>
      <c r="L341" s="13" t="e">
        <f>VLOOKUP(A341,#REF!,2,FALSE)</f>
        <v>#REF!</v>
      </c>
      <c r="M341" s="13" t="e">
        <f>VLOOKUP(A341,#REF!,2,FALSE)</f>
        <v>#REF!</v>
      </c>
      <c r="N341" s="13" t="e">
        <f t="shared" si="53"/>
        <v>#REF!</v>
      </c>
      <c r="O341" s="11" t="s">
        <v>15</v>
      </c>
      <c r="P341" s="12">
        <v>43721</v>
      </c>
      <c r="Q341" s="13">
        <v>2</v>
      </c>
      <c r="R341" s="15">
        <v>4462.2</v>
      </c>
      <c r="S341" s="15">
        <v>3830.2139999999999</v>
      </c>
      <c r="T341" s="16">
        <v>3.7326000000000001</v>
      </c>
      <c r="U341" s="16">
        <v>2.6042000000000001</v>
      </c>
      <c r="V341" s="16"/>
      <c r="W341" s="17">
        <v>223.95599999999999</v>
      </c>
      <c r="X341" s="17">
        <v>156.25200000000001</v>
      </c>
      <c r="Y341" s="17"/>
      <c r="Z341" s="10">
        <v>0</v>
      </c>
    </row>
    <row r="342" spans="1:26" s="2" customFormat="1" ht="13.15" customHeight="1" x14ac:dyDescent="0.2">
      <c r="A342" s="3" t="s">
        <v>310</v>
      </c>
      <c r="B342" s="3" t="s">
        <v>33</v>
      </c>
      <c r="C342" s="7">
        <v>0</v>
      </c>
      <c r="D342" s="6">
        <v>956170</v>
      </c>
      <c r="E342" s="6">
        <f>VLOOKUP(A342,'extrait DDF'!B:C,2,FALSE)</f>
        <v>4418208000</v>
      </c>
      <c r="F342" s="6">
        <v>4418208000</v>
      </c>
      <c r="G342" s="5">
        <v>2</v>
      </c>
      <c r="H342" s="5" t="str">
        <f t="shared" si="54"/>
        <v>ECMU98741074418208000</v>
      </c>
      <c r="I342" s="15">
        <f>VLOOKUP(H342,'extrait DDF'!A:O,15,FALSE)</f>
        <v>0</v>
      </c>
      <c r="J342" s="13" t="str">
        <f t="shared" si="51"/>
        <v>ok</v>
      </c>
      <c r="K342" s="24">
        <f t="shared" si="52"/>
        <v>0</v>
      </c>
      <c r="L342" s="13" t="e">
        <f>VLOOKUP(A342,#REF!,2,FALSE)</f>
        <v>#REF!</v>
      </c>
      <c r="M342" s="13" t="e">
        <f>VLOOKUP(A342,#REF!,2,FALSE)</f>
        <v>#REF!</v>
      </c>
      <c r="N342" s="13" t="e">
        <f t="shared" si="53"/>
        <v>#REF!</v>
      </c>
      <c r="O342" s="3" t="s">
        <v>15</v>
      </c>
      <c r="P342" s="4">
        <v>43721</v>
      </c>
      <c r="Q342" s="5">
        <v>2</v>
      </c>
      <c r="R342" s="7">
        <v>2677.32</v>
      </c>
      <c r="S342" s="7">
        <v>2298.1284000000001</v>
      </c>
      <c r="T342" s="8">
        <v>3.7326000000000001</v>
      </c>
      <c r="U342" s="8">
        <v>2.6042000000000001</v>
      </c>
      <c r="V342" s="8"/>
      <c r="W342" s="9">
        <v>134.37360000000001</v>
      </c>
      <c r="X342" s="9">
        <v>93.751199999999997</v>
      </c>
      <c r="Y342" s="9"/>
      <c r="Z342" s="10">
        <v>0</v>
      </c>
    </row>
    <row r="343" spans="1:26" s="2" customFormat="1" ht="13.15" customHeight="1" x14ac:dyDescent="0.2">
      <c r="A343" s="11" t="s">
        <v>310</v>
      </c>
      <c r="B343" s="11" t="s">
        <v>33</v>
      </c>
      <c r="C343" s="15">
        <v>0</v>
      </c>
      <c r="D343" s="14">
        <v>956171</v>
      </c>
      <c r="E343" s="6">
        <f>VLOOKUP(A343,'extrait DDF'!B:C,2,FALSE)</f>
        <v>4418208000</v>
      </c>
      <c r="F343" s="14">
        <v>4418208000</v>
      </c>
      <c r="G343" s="13">
        <v>2</v>
      </c>
      <c r="H343" s="5" t="str">
        <f t="shared" si="54"/>
        <v>ECMU98741074418208000</v>
      </c>
      <c r="I343" s="15">
        <f>VLOOKUP(H343,'extrait DDF'!A:O,15,FALSE)</f>
        <v>0</v>
      </c>
      <c r="J343" s="13" t="str">
        <f t="shared" si="51"/>
        <v>ok</v>
      </c>
      <c r="K343" s="24">
        <f t="shared" si="52"/>
        <v>0</v>
      </c>
      <c r="L343" s="13" t="e">
        <f>VLOOKUP(A343,#REF!,2,FALSE)</f>
        <v>#REF!</v>
      </c>
      <c r="M343" s="13" t="e">
        <f>VLOOKUP(A343,#REF!,2,FALSE)</f>
        <v>#REF!</v>
      </c>
      <c r="N343" s="13" t="e">
        <f t="shared" si="53"/>
        <v>#REF!</v>
      </c>
      <c r="O343" s="11" t="s">
        <v>15</v>
      </c>
      <c r="P343" s="12">
        <v>43721</v>
      </c>
      <c r="Q343" s="13">
        <v>2</v>
      </c>
      <c r="R343" s="15">
        <v>1601.76</v>
      </c>
      <c r="S343" s="15">
        <v>1374.9023999999999</v>
      </c>
      <c r="T343" s="16">
        <v>3.1993999999999998</v>
      </c>
      <c r="U343" s="16">
        <v>2.2321</v>
      </c>
      <c r="V343" s="16"/>
      <c r="W343" s="17">
        <v>76.785600000000002</v>
      </c>
      <c r="X343" s="17">
        <v>53.570399999999999</v>
      </c>
      <c r="Y343" s="17"/>
      <c r="Z343" s="10">
        <v>0</v>
      </c>
    </row>
    <row r="344" spans="1:26" s="2" customFormat="1" ht="13.15" customHeight="1" x14ac:dyDescent="0.2">
      <c r="A344" s="3" t="s">
        <v>310</v>
      </c>
      <c r="B344" s="3" t="s">
        <v>33</v>
      </c>
      <c r="C344" s="7">
        <v>0</v>
      </c>
      <c r="D344" s="6">
        <v>956172</v>
      </c>
      <c r="E344" s="6">
        <f>VLOOKUP(A344,'extrait DDF'!B:C,2,FALSE)</f>
        <v>4418208000</v>
      </c>
      <c r="F344" s="6">
        <v>4418208000</v>
      </c>
      <c r="G344" s="5">
        <v>2</v>
      </c>
      <c r="H344" s="5" t="str">
        <f t="shared" si="54"/>
        <v>ECMU98741074418208000</v>
      </c>
      <c r="I344" s="15">
        <f>VLOOKUP(H344,'extrait DDF'!A:O,15,FALSE)</f>
        <v>0</v>
      </c>
      <c r="J344" s="13" t="str">
        <f t="shared" si="51"/>
        <v>ok</v>
      </c>
      <c r="K344" s="24">
        <f t="shared" si="52"/>
        <v>0</v>
      </c>
      <c r="L344" s="13" t="e">
        <f>VLOOKUP(A344,#REF!,2,FALSE)</f>
        <v>#REF!</v>
      </c>
      <c r="M344" s="13" t="e">
        <f>VLOOKUP(A344,#REF!,2,FALSE)</f>
        <v>#REF!</v>
      </c>
      <c r="N344" s="13" t="e">
        <f t="shared" si="53"/>
        <v>#REF!</v>
      </c>
      <c r="O344" s="3" t="s">
        <v>15</v>
      </c>
      <c r="P344" s="4">
        <v>43721</v>
      </c>
      <c r="Q344" s="5">
        <v>2</v>
      </c>
      <c r="R344" s="7">
        <v>3203.52</v>
      </c>
      <c r="S344" s="7">
        <v>2749.8047999999999</v>
      </c>
      <c r="T344" s="8">
        <v>3.1993999999999998</v>
      </c>
      <c r="U344" s="8">
        <v>2.2321</v>
      </c>
      <c r="V344" s="8"/>
      <c r="W344" s="9">
        <v>153.5712</v>
      </c>
      <c r="X344" s="9">
        <v>107.1408</v>
      </c>
      <c r="Y344" s="9"/>
      <c r="Z344" s="10">
        <v>0</v>
      </c>
    </row>
    <row r="345" spans="1:26" s="2" customFormat="1" ht="13.15" customHeight="1" x14ac:dyDescent="0.2">
      <c r="A345" s="11" t="s">
        <v>312</v>
      </c>
      <c r="B345" s="11" t="s">
        <v>43</v>
      </c>
      <c r="C345" s="15">
        <v>6.5</v>
      </c>
      <c r="D345" s="14">
        <v>896966</v>
      </c>
      <c r="E345" s="6">
        <f>VLOOKUP(A345,'extrait DDF'!B:C,2,FALSE)</f>
        <v>3918109090</v>
      </c>
      <c r="F345" s="14">
        <v>3918109090</v>
      </c>
      <c r="G345" s="13">
        <v>5</v>
      </c>
      <c r="H345" s="5" t="str">
        <f t="shared" ref="H345:H356" si="55">CONCATENATE(A345,F345)</f>
        <v>EQPU20729623918109090</v>
      </c>
      <c r="I345" s="15">
        <f>VLOOKUP(H345,'extrait DDF'!A:O,15,FALSE)</f>
        <v>6.5</v>
      </c>
      <c r="J345" s="13" t="str">
        <f t="shared" si="51"/>
        <v>ok</v>
      </c>
      <c r="K345" s="24">
        <f t="shared" si="52"/>
        <v>0</v>
      </c>
      <c r="L345" s="13" t="e">
        <f>VLOOKUP(A345,#REF!,2,FALSE)</f>
        <v>#REF!</v>
      </c>
      <c r="M345" s="13" t="e">
        <f>VLOOKUP(A345,#REF!,2,FALSE)</f>
        <v>#REF!</v>
      </c>
      <c r="N345" s="13" t="e">
        <f t="shared" si="53"/>
        <v>#REF!</v>
      </c>
      <c r="O345" s="11" t="s">
        <v>15</v>
      </c>
      <c r="P345" s="12">
        <v>43746</v>
      </c>
      <c r="Q345" s="13">
        <v>5</v>
      </c>
      <c r="R345" s="15">
        <v>21999.360000000001</v>
      </c>
      <c r="S345" s="15">
        <v>19343.443200000002</v>
      </c>
      <c r="T345" s="16">
        <v>0.43869999999999998</v>
      </c>
      <c r="U345" s="16">
        <v>0.45960000000000001</v>
      </c>
      <c r="V345" s="16">
        <v>0.77039999999999997</v>
      </c>
      <c r="W345" s="17">
        <v>715.95839999999998</v>
      </c>
      <c r="X345" s="17">
        <v>750.06719999999996</v>
      </c>
      <c r="Y345" s="17">
        <v>1257.2927999999999</v>
      </c>
      <c r="Z345" s="10">
        <v>1303.8611040000001</v>
      </c>
    </row>
    <row r="346" spans="1:26" s="2" customFormat="1" ht="13.15" customHeight="1" x14ac:dyDescent="0.2">
      <c r="A346" s="3" t="s">
        <v>313</v>
      </c>
      <c r="B346" s="3" t="s">
        <v>43</v>
      </c>
      <c r="C346" s="7">
        <v>6.5</v>
      </c>
      <c r="D346" s="6">
        <v>896966</v>
      </c>
      <c r="E346" s="6">
        <f>VLOOKUP(A346,'extrait DDF'!B:C,2,FALSE)</f>
        <v>3918109090</v>
      </c>
      <c r="F346" s="6">
        <v>3918109090</v>
      </c>
      <c r="G346" s="5">
        <v>5</v>
      </c>
      <c r="H346" s="5" t="str">
        <f t="shared" si="55"/>
        <v>EQPU20729783918109090</v>
      </c>
      <c r="I346" s="15">
        <f>VLOOKUP(H346,'extrait DDF'!A:O,15,FALSE)</f>
        <v>6.5</v>
      </c>
      <c r="J346" s="13" t="str">
        <f t="shared" si="51"/>
        <v>ok</v>
      </c>
      <c r="K346" s="24">
        <f t="shared" si="52"/>
        <v>0</v>
      </c>
      <c r="L346" s="13" t="e">
        <f>VLOOKUP(A346,#REF!,2,FALSE)</f>
        <v>#REF!</v>
      </c>
      <c r="M346" s="13" t="e">
        <f>VLOOKUP(A346,#REF!,2,FALSE)</f>
        <v>#REF!</v>
      </c>
      <c r="N346" s="13" t="e">
        <f t="shared" si="53"/>
        <v>#REF!</v>
      </c>
      <c r="O346" s="3" t="s">
        <v>15</v>
      </c>
      <c r="P346" s="4">
        <v>43746</v>
      </c>
      <c r="Q346" s="5">
        <v>5</v>
      </c>
      <c r="R346" s="7">
        <v>21999.360000000001</v>
      </c>
      <c r="S346" s="7">
        <v>19343.443200000002</v>
      </c>
      <c r="T346" s="8">
        <v>0.43869999999999998</v>
      </c>
      <c r="U346" s="8">
        <v>0.45960000000000001</v>
      </c>
      <c r="V346" s="8">
        <v>0.77039999999999997</v>
      </c>
      <c r="W346" s="9">
        <v>715.95839999999998</v>
      </c>
      <c r="X346" s="9">
        <v>750.06719999999996</v>
      </c>
      <c r="Y346" s="9">
        <v>1257.2927999999999</v>
      </c>
      <c r="Z346" s="10">
        <v>1303.8611040000001</v>
      </c>
    </row>
    <row r="347" spans="1:26" s="2" customFormat="1" ht="13.15" customHeight="1" x14ac:dyDescent="0.2">
      <c r="A347" s="11" t="s">
        <v>314</v>
      </c>
      <c r="B347" s="11" t="s">
        <v>43</v>
      </c>
      <c r="C347" s="15">
        <v>6.5</v>
      </c>
      <c r="D347" s="14">
        <v>896966</v>
      </c>
      <c r="E347" s="6">
        <f>VLOOKUP(A347,'extrait DDF'!B:C,2,FALSE)</f>
        <v>3918109090</v>
      </c>
      <c r="F347" s="14">
        <v>3918109090</v>
      </c>
      <c r="G347" s="13">
        <v>5</v>
      </c>
      <c r="H347" s="5" t="str">
        <f t="shared" si="55"/>
        <v>EQPU20730853918109090</v>
      </c>
      <c r="I347" s="15">
        <f>VLOOKUP(H347,'extrait DDF'!A:O,15,FALSE)</f>
        <v>6.5</v>
      </c>
      <c r="J347" s="13" t="str">
        <f t="shared" si="51"/>
        <v>ok</v>
      </c>
      <c r="K347" s="24">
        <f t="shared" si="52"/>
        <v>0</v>
      </c>
      <c r="L347" s="13" t="e">
        <f>VLOOKUP(A347,#REF!,2,FALSE)</f>
        <v>#REF!</v>
      </c>
      <c r="M347" s="13" t="e">
        <f>VLOOKUP(A347,#REF!,2,FALSE)</f>
        <v>#REF!</v>
      </c>
      <c r="N347" s="13" t="e">
        <f t="shared" si="53"/>
        <v>#REF!</v>
      </c>
      <c r="O347" s="11" t="s">
        <v>15</v>
      </c>
      <c r="P347" s="12">
        <v>43746</v>
      </c>
      <c r="Q347" s="13">
        <v>5</v>
      </c>
      <c r="R347" s="15">
        <v>21999.360000000001</v>
      </c>
      <c r="S347" s="15">
        <v>19343.443200000002</v>
      </c>
      <c r="T347" s="16">
        <v>0.43869999999999998</v>
      </c>
      <c r="U347" s="16">
        <v>0.45960000000000001</v>
      </c>
      <c r="V347" s="16">
        <v>0.77039999999999997</v>
      </c>
      <c r="W347" s="17">
        <v>715.95839999999998</v>
      </c>
      <c r="X347" s="17">
        <v>750.06719999999996</v>
      </c>
      <c r="Y347" s="17">
        <v>1257.2927999999999</v>
      </c>
      <c r="Z347" s="10">
        <v>1303.8611040000001</v>
      </c>
    </row>
    <row r="348" spans="1:26" s="2" customFormat="1" ht="13.15" customHeight="1" x14ac:dyDescent="0.2">
      <c r="A348" s="3" t="s">
        <v>315</v>
      </c>
      <c r="B348" s="3" t="s">
        <v>43</v>
      </c>
      <c r="C348" s="7">
        <v>6.5</v>
      </c>
      <c r="D348" s="6">
        <v>857118</v>
      </c>
      <c r="E348" s="6">
        <f>VLOOKUP(A348,'extrait DDF'!B:C,2,FALSE)</f>
        <v>3918109090</v>
      </c>
      <c r="F348" s="6">
        <v>3918109090</v>
      </c>
      <c r="G348" s="5">
        <v>5</v>
      </c>
      <c r="H348" s="5" t="str">
        <f t="shared" si="55"/>
        <v>EQPU20731043918109090</v>
      </c>
      <c r="I348" s="15">
        <f>VLOOKUP(H348,'extrait DDF'!A:O,15,FALSE)</f>
        <v>6.6</v>
      </c>
      <c r="J348" s="13" t="str">
        <f t="shared" si="51"/>
        <v>pas ok</v>
      </c>
      <c r="K348" s="24">
        <f t="shared" si="52"/>
        <v>-9.9999999999999645E-2</v>
      </c>
      <c r="L348" s="13" t="e">
        <f>VLOOKUP(A348,#REF!,2,FALSE)</f>
        <v>#REF!</v>
      </c>
      <c r="M348" s="13" t="e">
        <f>VLOOKUP(A348,#REF!,2,FALSE)</f>
        <v>#REF!</v>
      </c>
      <c r="N348" s="13" t="e">
        <f t="shared" si="53"/>
        <v>#REF!</v>
      </c>
      <c r="O348" s="3" t="s">
        <v>15</v>
      </c>
      <c r="P348" s="4">
        <v>43745</v>
      </c>
      <c r="Q348" s="5">
        <v>5</v>
      </c>
      <c r="R348" s="7">
        <v>31320</v>
      </c>
      <c r="S348" s="7">
        <v>27538.799999999999</v>
      </c>
      <c r="T348" s="8">
        <v>0.29830000000000001</v>
      </c>
      <c r="U348" s="8">
        <v>0.3125</v>
      </c>
      <c r="V348" s="8">
        <v>0.74580000000000002</v>
      </c>
      <c r="W348" s="9">
        <v>715.92</v>
      </c>
      <c r="X348" s="9">
        <v>750</v>
      </c>
      <c r="Y348" s="9">
        <v>1789.92</v>
      </c>
      <c r="Z348" s="10">
        <v>1836.5567999999998</v>
      </c>
    </row>
    <row r="349" spans="1:26" s="2" customFormat="1" ht="13.15" customHeight="1" x14ac:dyDescent="0.2">
      <c r="A349" s="3" t="s">
        <v>320</v>
      </c>
      <c r="B349" s="3" t="s">
        <v>43</v>
      </c>
      <c r="C349" s="7">
        <v>6.5</v>
      </c>
      <c r="D349" s="6">
        <v>898880</v>
      </c>
      <c r="E349" s="6">
        <f>VLOOKUP(A349,'extrait DDF'!B:C,2,FALSE)</f>
        <v>3918109090</v>
      </c>
      <c r="F349" s="6">
        <v>3918109090</v>
      </c>
      <c r="G349" s="5">
        <v>5</v>
      </c>
      <c r="H349" s="5" t="str">
        <f t="shared" si="55"/>
        <v>FBIU04898573918109090</v>
      </c>
      <c r="I349" s="15">
        <f>VLOOKUP(H349,'extrait DDF'!A:O,15,FALSE)</f>
        <v>6.5</v>
      </c>
      <c r="J349" s="13" t="str">
        <f t="shared" si="51"/>
        <v>ok</v>
      </c>
      <c r="K349" s="24">
        <f t="shared" si="52"/>
        <v>0</v>
      </c>
      <c r="L349" s="13" t="e">
        <f>VLOOKUP(A349,#REF!,2,FALSE)</f>
        <v>#REF!</v>
      </c>
      <c r="M349" s="13" t="e">
        <f>VLOOKUP(A349,#REF!,2,FALSE)</f>
        <v>#REF!</v>
      </c>
      <c r="N349" s="13" t="e">
        <f t="shared" si="53"/>
        <v>#REF!</v>
      </c>
      <c r="O349" s="3" t="s">
        <v>15</v>
      </c>
      <c r="P349" s="4">
        <v>43742</v>
      </c>
      <c r="Q349" s="5">
        <v>5</v>
      </c>
      <c r="R349" s="7">
        <v>132100.79999999999</v>
      </c>
      <c r="S349" s="7">
        <v>17166.240000000002</v>
      </c>
      <c r="T349" s="8">
        <v>0.36159999999999998</v>
      </c>
      <c r="U349" s="8">
        <v>0.37880000000000003</v>
      </c>
      <c r="V349" s="8">
        <v>0.71530000000000005</v>
      </c>
      <c r="W349" s="9">
        <v>564.096</v>
      </c>
      <c r="X349" s="9">
        <v>590.928</v>
      </c>
      <c r="Y349" s="9">
        <v>1115.8679999999999</v>
      </c>
      <c r="Z349" s="10">
        <v>1152.4718400000002</v>
      </c>
    </row>
    <row r="350" spans="1:26" s="2" customFormat="1" ht="13.15" customHeight="1" x14ac:dyDescent="0.2">
      <c r="A350" s="11" t="s">
        <v>320</v>
      </c>
      <c r="B350" s="11" t="s">
        <v>43</v>
      </c>
      <c r="C350" s="15">
        <v>6.5</v>
      </c>
      <c r="D350" s="14">
        <v>898904</v>
      </c>
      <c r="E350" s="6">
        <f>VLOOKUP(A350,'extrait DDF'!B:C,2,FALSE)</f>
        <v>3918109090</v>
      </c>
      <c r="F350" s="14">
        <v>3918109090</v>
      </c>
      <c r="G350" s="13">
        <v>5</v>
      </c>
      <c r="H350" s="5" t="str">
        <f t="shared" si="55"/>
        <v>FBIU04898573918109090</v>
      </c>
      <c r="I350" s="15">
        <f>VLOOKUP(H350,'extrait DDF'!A:O,15,FALSE)</f>
        <v>6.5</v>
      </c>
      <c r="J350" s="13" t="str">
        <f t="shared" ref="J350:J369" si="56">IF(C350=I350,"ok","pas ok")</f>
        <v>ok</v>
      </c>
      <c r="K350" s="24">
        <f t="shared" si="52"/>
        <v>0</v>
      </c>
      <c r="L350" s="13" t="e">
        <f>VLOOKUP(A350,#REF!,2,FALSE)</f>
        <v>#REF!</v>
      </c>
      <c r="M350" s="13" t="e">
        <f>VLOOKUP(A350,#REF!,2,FALSE)</f>
        <v>#REF!</v>
      </c>
      <c r="N350" s="13" t="e">
        <f t="shared" si="53"/>
        <v>#REF!</v>
      </c>
      <c r="O350" s="11" t="s">
        <v>15</v>
      </c>
      <c r="P350" s="12">
        <v>43742</v>
      </c>
      <c r="Q350" s="13">
        <v>5</v>
      </c>
      <c r="R350" s="15">
        <v>35565.599999999999</v>
      </c>
      <c r="S350" s="15">
        <v>4621.68</v>
      </c>
      <c r="T350" s="16">
        <v>0.36159999999999998</v>
      </c>
      <c r="U350" s="16">
        <v>0.37880000000000003</v>
      </c>
      <c r="V350" s="16">
        <v>0.71530000000000005</v>
      </c>
      <c r="W350" s="17">
        <v>151.87200000000001</v>
      </c>
      <c r="X350" s="17">
        <v>159.096</v>
      </c>
      <c r="Y350" s="17">
        <v>300.42599999999999</v>
      </c>
      <c r="Z350" s="10">
        <v>310.28088000000002</v>
      </c>
    </row>
    <row r="351" spans="1:26" s="2" customFormat="1" ht="13.15" customHeight="1" x14ac:dyDescent="0.2">
      <c r="A351" s="11" t="s">
        <v>322</v>
      </c>
      <c r="B351" s="11" t="s">
        <v>31</v>
      </c>
      <c r="C351" s="15">
        <v>2.7</v>
      </c>
      <c r="D351" s="14">
        <v>852832</v>
      </c>
      <c r="E351" s="6">
        <f>VLOOKUP(A351,'extrait DDF'!B:C,2,FALSE)</f>
        <v>8516299900</v>
      </c>
      <c r="F351" s="14">
        <v>8516299900</v>
      </c>
      <c r="G351" s="13">
        <v>8</v>
      </c>
      <c r="H351" s="5" t="str">
        <f t="shared" si="55"/>
        <v>FCGU44295058516299900</v>
      </c>
      <c r="I351" s="15">
        <f>VLOOKUP(H351,'extrait DDF'!A:O,15,FALSE)</f>
        <v>2.8000000000000003</v>
      </c>
      <c r="J351" s="13" t="str">
        <f t="shared" si="56"/>
        <v>pas ok</v>
      </c>
      <c r="K351" s="24">
        <f t="shared" ref="K351:K369" si="57">C351-I351</f>
        <v>-0.10000000000000009</v>
      </c>
      <c r="L351" s="13" t="e">
        <f>VLOOKUP(A351,#REF!,2,FALSE)</f>
        <v>#REF!</v>
      </c>
      <c r="M351" s="13" t="e">
        <f>VLOOKUP(A351,#REF!,2,FALSE)</f>
        <v>#REF!</v>
      </c>
      <c r="N351" s="13" t="e">
        <f t="shared" ref="N351:N369" si="58">M351-L351</f>
        <v>#REF!</v>
      </c>
      <c r="O351" s="11" t="s">
        <v>15</v>
      </c>
      <c r="P351" s="12">
        <v>43739</v>
      </c>
      <c r="Q351" s="13">
        <v>8</v>
      </c>
      <c r="R351" s="15">
        <v>35664.300000000003</v>
      </c>
      <c r="S351" s="15">
        <v>30673.695599999999</v>
      </c>
      <c r="T351" s="16">
        <v>0.45419999999999999</v>
      </c>
      <c r="U351" s="16">
        <v>0.30640000000000001</v>
      </c>
      <c r="V351" s="16">
        <v>0.41449999999999998</v>
      </c>
      <c r="W351" s="17">
        <v>907.49159999999995</v>
      </c>
      <c r="X351" s="17">
        <v>612.18719999999996</v>
      </c>
      <c r="Y351" s="17">
        <v>828.17100000000005</v>
      </c>
      <c r="Z351" s="10">
        <v>852.69205440000007</v>
      </c>
    </row>
    <row r="352" spans="1:26" s="2" customFormat="1" ht="13.15" customHeight="1" x14ac:dyDescent="0.2">
      <c r="A352" s="3" t="s">
        <v>322</v>
      </c>
      <c r="B352" s="3" t="s">
        <v>31</v>
      </c>
      <c r="C352" s="7">
        <v>2.7</v>
      </c>
      <c r="D352" s="6">
        <v>852835</v>
      </c>
      <c r="E352" s="6">
        <f>VLOOKUP(A352,'extrait DDF'!B:C,2,FALSE)</f>
        <v>8516299900</v>
      </c>
      <c r="F352" s="6">
        <v>8516299900</v>
      </c>
      <c r="G352" s="5">
        <v>8</v>
      </c>
      <c r="H352" s="5" t="str">
        <f t="shared" si="55"/>
        <v>FCGU44295058516299900</v>
      </c>
      <c r="I352" s="15">
        <f>VLOOKUP(H352,'extrait DDF'!A:O,15,FALSE)</f>
        <v>2.8000000000000003</v>
      </c>
      <c r="J352" s="13" t="str">
        <f t="shared" si="56"/>
        <v>pas ok</v>
      </c>
      <c r="K352" s="24">
        <f t="shared" si="57"/>
        <v>-0.10000000000000009</v>
      </c>
      <c r="L352" s="13" t="e">
        <f>VLOOKUP(A352,#REF!,2,FALSE)</f>
        <v>#REF!</v>
      </c>
      <c r="M352" s="13" t="e">
        <f>VLOOKUP(A352,#REF!,2,FALSE)</f>
        <v>#REF!</v>
      </c>
      <c r="N352" s="13" t="e">
        <f t="shared" si="58"/>
        <v>#REF!</v>
      </c>
      <c r="O352" s="3" t="s">
        <v>15</v>
      </c>
      <c r="P352" s="4">
        <v>43739</v>
      </c>
      <c r="Q352" s="5">
        <v>8</v>
      </c>
      <c r="R352" s="7">
        <v>1730.16</v>
      </c>
      <c r="S352" s="7">
        <v>1488.0563999999999</v>
      </c>
      <c r="T352" s="8">
        <v>0.25419999999999998</v>
      </c>
      <c r="U352" s="8">
        <v>0.17150000000000001</v>
      </c>
      <c r="V352" s="8">
        <v>0.372</v>
      </c>
      <c r="W352" s="9">
        <v>27.453600000000002</v>
      </c>
      <c r="X352" s="9">
        <v>18.521999999999998</v>
      </c>
      <c r="Y352" s="9">
        <v>40.176000000000002</v>
      </c>
      <c r="Z352" s="10">
        <v>40.918770000000002</v>
      </c>
    </row>
    <row r="353" spans="1:26" s="2" customFormat="1" ht="13.15" customHeight="1" x14ac:dyDescent="0.2">
      <c r="A353" s="11" t="s">
        <v>322</v>
      </c>
      <c r="B353" s="11" t="s">
        <v>31</v>
      </c>
      <c r="C353" s="15">
        <v>2.7</v>
      </c>
      <c r="D353" s="14">
        <v>852836</v>
      </c>
      <c r="E353" s="6">
        <f>VLOOKUP(A353,'extrait DDF'!B:C,2,FALSE)</f>
        <v>8516299900</v>
      </c>
      <c r="F353" s="14">
        <v>8516299900</v>
      </c>
      <c r="G353" s="13">
        <v>8</v>
      </c>
      <c r="H353" s="5" t="str">
        <f t="shared" si="55"/>
        <v>FCGU44295058516299900</v>
      </c>
      <c r="I353" s="15">
        <f>VLOOKUP(H353,'extrait DDF'!A:O,15,FALSE)</f>
        <v>2.8000000000000003</v>
      </c>
      <c r="J353" s="13" t="str">
        <f t="shared" si="56"/>
        <v>pas ok</v>
      </c>
      <c r="K353" s="24">
        <f t="shared" si="57"/>
        <v>-0.10000000000000009</v>
      </c>
      <c r="L353" s="13" t="e">
        <f>VLOOKUP(A353,#REF!,2,FALSE)</f>
        <v>#REF!</v>
      </c>
      <c r="M353" s="13" t="e">
        <f>VLOOKUP(A353,#REF!,2,FALSE)</f>
        <v>#REF!</v>
      </c>
      <c r="N353" s="13" t="e">
        <f t="shared" si="58"/>
        <v>#REF!</v>
      </c>
      <c r="O353" s="11" t="s">
        <v>15</v>
      </c>
      <c r="P353" s="12">
        <v>43739</v>
      </c>
      <c r="Q353" s="13">
        <v>8</v>
      </c>
      <c r="R353" s="15">
        <v>3460.32</v>
      </c>
      <c r="S353" s="15">
        <v>2976.1127999999999</v>
      </c>
      <c r="T353" s="16">
        <v>0.25419999999999998</v>
      </c>
      <c r="U353" s="16">
        <v>0.17150000000000001</v>
      </c>
      <c r="V353" s="16">
        <v>0.372</v>
      </c>
      <c r="W353" s="17">
        <v>54.907200000000003</v>
      </c>
      <c r="X353" s="17">
        <v>37.043999999999997</v>
      </c>
      <c r="Y353" s="17">
        <v>80.352000000000004</v>
      </c>
      <c r="Z353" s="10">
        <v>81.837540000000004</v>
      </c>
    </row>
    <row r="354" spans="1:26" s="2" customFormat="1" ht="13.15" customHeight="1" x14ac:dyDescent="0.2">
      <c r="A354" s="3" t="s">
        <v>323</v>
      </c>
      <c r="B354" s="3" t="s">
        <v>43</v>
      </c>
      <c r="C354" s="7">
        <v>6.5</v>
      </c>
      <c r="D354" s="6">
        <v>898849</v>
      </c>
      <c r="E354" s="6">
        <f>VLOOKUP(A354,'extrait DDF'!B:C,2,FALSE)</f>
        <v>3918109090</v>
      </c>
      <c r="F354" s="6">
        <v>3918109090</v>
      </c>
      <c r="G354" s="5">
        <v>5</v>
      </c>
      <c r="H354" s="5" t="str">
        <f t="shared" si="55"/>
        <v>FCIU27923343918109090</v>
      </c>
      <c r="I354" s="15">
        <f>VLOOKUP(H354,'extrait DDF'!A:O,15,FALSE)</f>
        <v>6.5</v>
      </c>
      <c r="J354" s="13" t="str">
        <f t="shared" si="56"/>
        <v>ok</v>
      </c>
      <c r="K354" s="24">
        <f t="shared" si="57"/>
        <v>0</v>
      </c>
      <c r="L354" s="13" t="e">
        <f>VLOOKUP(A354,#REF!,2,FALSE)</f>
        <v>#REF!</v>
      </c>
      <c r="M354" s="13" t="e">
        <f>VLOOKUP(A354,#REF!,2,FALSE)</f>
        <v>#REF!</v>
      </c>
      <c r="N354" s="13" t="e">
        <f t="shared" si="58"/>
        <v>#REF!</v>
      </c>
      <c r="O354" s="3" t="s">
        <v>15</v>
      </c>
      <c r="P354" s="4">
        <v>43742</v>
      </c>
      <c r="Q354" s="5">
        <v>5</v>
      </c>
      <c r="R354" s="7">
        <v>157504.79999999999</v>
      </c>
      <c r="S354" s="7">
        <v>20467.439999999999</v>
      </c>
      <c r="T354" s="8">
        <v>0.36159999999999998</v>
      </c>
      <c r="U354" s="8">
        <v>0.37880000000000003</v>
      </c>
      <c r="V354" s="8">
        <v>0.71530000000000005</v>
      </c>
      <c r="W354" s="9">
        <v>672.57600000000002</v>
      </c>
      <c r="X354" s="9">
        <v>704.56799999999998</v>
      </c>
      <c r="Y354" s="9">
        <v>1330.4580000000001</v>
      </c>
      <c r="Z354" s="10">
        <v>1374.10104</v>
      </c>
    </row>
    <row r="355" spans="1:26" s="2" customFormat="1" ht="13.15" customHeight="1" x14ac:dyDescent="0.2">
      <c r="A355" s="11" t="s">
        <v>323</v>
      </c>
      <c r="B355" s="11" t="s">
        <v>43</v>
      </c>
      <c r="C355" s="15">
        <v>6.5</v>
      </c>
      <c r="D355" s="14">
        <v>898904</v>
      </c>
      <c r="E355" s="6">
        <f>VLOOKUP(A355,'extrait DDF'!B:C,2,FALSE)</f>
        <v>3918109090</v>
      </c>
      <c r="F355" s="14">
        <v>3918109090</v>
      </c>
      <c r="G355" s="13">
        <v>5</v>
      </c>
      <c r="H355" s="5" t="str">
        <f t="shared" si="55"/>
        <v>FCIU27923343918109090</v>
      </c>
      <c r="I355" s="15">
        <f>VLOOKUP(H355,'extrait DDF'!A:O,15,FALSE)</f>
        <v>6.5</v>
      </c>
      <c r="J355" s="13" t="str">
        <f t="shared" si="56"/>
        <v>ok</v>
      </c>
      <c r="K355" s="24">
        <f t="shared" si="57"/>
        <v>0</v>
      </c>
      <c r="L355" s="13" t="e">
        <f>VLOOKUP(A355,#REF!,2,FALSE)</f>
        <v>#REF!</v>
      </c>
      <c r="M355" s="13" t="e">
        <f>VLOOKUP(A355,#REF!,2,FALSE)</f>
        <v>#REF!</v>
      </c>
      <c r="N355" s="13" t="e">
        <f t="shared" si="58"/>
        <v>#REF!</v>
      </c>
      <c r="O355" s="11" t="s">
        <v>15</v>
      </c>
      <c r="P355" s="12">
        <v>43742</v>
      </c>
      <c r="Q355" s="13">
        <v>5</v>
      </c>
      <c r="R355" s="15">
        <v>10161.6</v>
      </c>
      <c r="S355" s="15">
        <v>1320.48</v>
      </c>
      <c r="T355" s="16">
        <v>0.36159999999999998</v>
      </c>
      <c r="U355" s="16">
        <v>0.37880000000000003</v>
      </c>
      <c r="V355" s="16">
        <v>0.71530000000000005</v>
      </c>
      <c r="W355" s="17">
        <v>43.392000000000003</v>
      </c>
      <c r="X355" s="17">
        <v>45.456000000000003</v>
      </c>
      <c r="Y355" s="17">
        <v>85.835999999999999</v>
      </c>
      <c r="Z355" s="10">
        <v>88.651679999999999</v>
      </c>
    </row>
    <row r="356" spans="1:26" s="2" customFormat="1" ht="13.15" customHeight="1" x14ac:dyDescent="0.2">
      <c r="A356" s="3" t="s">
        <v>324</v>
      </c>
      <c r="B356" s="3" t="s">
        <v>43</v>
      </c>
      <c r="C356" s="7">
        <v>6.5</v>
      </c>
      <c r="D356" s="6">
        <v>846259</v>
      </c>
      <c r="E356" s="6">
        <f>VLOOKUP(A356,'extrait DDF'!B:C,2,FALSE)</f>
        <v>3918109090</v>
      </c>
      <c r="F356" s="6">
        <v>3918109090</v>
      </c>
      <c r="G356" s="5">
        <v>5</v>
      </c>
      <c r="H356" s="5" t="str">
        <f t="shared" si="55"/>
        <v>FCIU34215493918109090</v>
      </c>
      <c r="I356" s="15">
        <f>VLOOKUP(H356,'extrait DDF'!A:O,15,FALSE)</f>
        <v>6.5</v>
      </c>
      <c r="J356" s="13" t="str">
        <f t="shared" si="56"/>
        <v>ok</v>
      </c>
      <c r="K356" s="24">
        <f t="shared" si="57"/>
        <v>0</v>
      </c>
      <c r="L356" s="13" t="e">
        <f>VLOOKUP(A356,#REF!,2,FALSE)</f>
        <v>#REF!</v>
      </c>
      <c r="M356" s="13" t="e">
        <f>VLOOKUP(A356,#REF!,2,FALSE)</f>
        <v>#REF!</v>
      </c>
      <c r="N356" s="13" t="e">
        <f t="shared" si="58"/>
        <v>#REF!</v>
      </c>
      <c r="O356" s="3" t="s">
        <v>15</v>
      </c>
      <c r="P356" s="4">
        <v>43739</v>
      </c>
      <c r="Q356" s="5">
        <v>5</v>
      </c>
      <c r="R356" s="7">
        <v>164917.35</v>
      </c>
      <c r="S356" s="7">
        <v>21430.655999999999</v>
      </c>
      <c r="T356" s="8">
        <v>0.40799999999999997</v>
      </c>
      <c r="U356" s="8">
        <v>0.4274</v>
      </c>
      <c r="V356" s="8">
        <v>0.79369999999999996</v>
      </c>
      <c r="W356" s="9">
        <v>716.04</v>
      </c>
      <c r="X356" s="9">
        <v>750.08699999999999</v>
      </c>
      <c r="Y356" s="9">
        <v>1392.9435000000001</v>
      </c>
      <c r="Z356" s="10">
        <v>1439.5352400000002</v>
      </c>
    </row>
    <row r="357" spans="1:26" s="2" customFormat="1" ht="13.15" customHeight="1" x14ac:dyDescent="0.2">
      <c r="A357" s="3" t="s">
        <v>325</v>
      </c>
      <c r="B357" s="3" t="s">
        <v>43</v>
      </c>
      <c r="C357" s="7">
        <v>6.5</v>
      </c>
      <c r="D357" s="6">
        <v>896966</v>
      </c>
      <c r="E357" s="6">
        <f>VLOOKUP(A357,'extrait DDF'!B:C,2,FALSE)</f>
        <v>3918109090</v>
      </c>
      <c r="F357" s="6">
        <v>3918109090</v>
      </c>
      <c r="G357" s="5">
        <v>5</v>
      </c>
      <c r="H357" s="5" t="str">
        <f t="shared" ref="H357:H374" si="59">CONCATENATE(A357,F357)</f>
        <v>FCIU41219893918109090</v>
      </c>
      <c r="I357" s="15">
        <f>VLOOKUP(H357,'extrait DDF'!A:O,15,FALSE)</f>
        <v>6.5</v>
      </c>
      <c r="J357" s="13" t="str">
        <f t="shared" si="56"/>
        <v>ok</v>
      </c>
      <c r="K357" s="24">
        <f t="shared" si="57"/>
        <v>0</v>
      </c>
      <c r="L357" s="13" t="e">
        <f>VLOOKUP(A357,#REF!,2,FALSE)</f>
        <v>#REF!</v>
      </c>
      <c r="M357" s="13" t="e">
        <f>VLOOKUP(A357,#REF!,2,FALSE)</f>
        <v>#REF!</v>
      </c>
      <c r="N357" s="13" t="e">
        <f t="shared" si="58"/>
        <v>#REF!</v>
      </c>
      <c r="O357" s="3" t="s">
        <v>15</v>
      </c>
      <c r="P357" s="4">
        <v>43746</v>
      </c>
      <c r="Q357" s="5">
        <v>5</v>
      </c>
      <c r="R357" s="7">
        <v>21999.360000000001</v>
      </c>
      <c r="S357" s="7">
        <v>19343.443200000002</v>
      </c>
      <c r="T357" s="8">
        <v>0.43869999999999998</v>
      </c>
      <c r="U357" s="8">
        <v>0.45960000000000001</v>
      </c>
      <c r="V357" s="8">
        <v>0.77039999999999997</v>
      </c>
      <c r="W357" s="9">
        <v>715.95839999999998</v>
      </c>
      <c r="X357" s="9">
        <v>750.06719999999996</v>
      </c>
      <c r="Y357" s="9">
        <v>1257.2927999999999</v>
      </c>
      <c r="Z357" s="10">
        <v>1303.8611040000001</v>
      </c>
    </row>
    <row r="358" spans="1:26" s="2" customFormat="1" ht="13.15" customHeight="1" x14ac:dyDescent="0.2">
      <c r="A358" s="11" t="s">
        <v>327</v>
      </c>
      <c r="B358" s="11" t="s">
        <v>43</v>
      </c>
      <c r="C358" s="15">
        <v>6.5</v>
      </c>
      <c r="D358" s="14">
        <v>898895</v>
      </c>
      <c r="E358" s="6">
        <f>VLOOKUP(A358,'extrait DDF'!B:C,2,FALSE)</f>
        <v>3918109090</v>
      </c>
      <c r="F358" s="14">
        <v>3918109090</v>
      </c>
      <c r="G358" s="13">
        <v>5</v>
      </c>
      <c r="H358" s="5" t="str">
        <f t="shared" si="59"/>
        <v>FCIU45944513918109090</v>
      </c>
      <c r="I358" s="15">
        <f>VLOOKUP(H358,'extrait DDF'!A:O,15,FALSE)</f>
        <v>6.5</v>
      </c>
      <c r="J358" s="13" t="str">
        <f t="shared" si="56"/>
        <v>ok</v>
      </c>
      <c r="K358" s="24">
        <f t="shared" si="57"/>
        <v>0</v>
      </c>
      <c r="L358" s="13" t="e">
        <f>VLOOKUP(A358,#REF!,2,FALSE)</f>
        <v>#REF!</v>
      </c>
      <c r="M358" s="13" t="e">
        <f>VLOOKUP(A358,#REF!,2,FALSE)</f>
        <v>#REF!</v>
      </c>
      <c r="N358" s="13" t="e">
        <f t="shared" si="58"/>
        <v>#REF!</v>
      </c>
      <c r="O358" s="11" t="s">
        <v>15</v>
      </c>
      <c r="P358" s="12">
        <v>43732</v>
      </c>
      <c r="Q358" s="13">
        <v>5</v>
      </c>
      <c r="R358" s="15">
        <v>162861.29999999999</v>
      </c>
      <c r="S358" s="15">
        <v>21163.464</v>
      </c>
      <c r="T358" s="16">
        <v>0.37880000000000003</v>
      </c>
      <c r="U358" s="16">
        <v>0.39679999999999999</v>
      </c>
      <c r="V358" s="16">
        <v>0.7278</v>
      </c>
      <c r="W358" s="17">
        <v>715.93200000000002</v>
      </c>
      <c r="X358" s="17">
        <v>749.952</v>
      </c>
      <c r="Y358" s="17">
        <v>1375.5419999999999</v>
      </c>
      <c r="Z358" s="10">
        <v>1422.16074</v>
      </c>
    </row>
    <row r="359" spans="1:26" s="2" customFormat="1" ht="13.15" customHeight="1" x14ac:dyDescent="0.2">
      <c r="A359" s="11" t="s">
        <v>328</v>
      </c>
      <c r="B359" s="11" t="s">
        <v>43</v>
      </c>
      <c r="C359" s="15">
        <v>6.5</v>
      </c>
      <c r="D359" s="14">
        <v>898849</v>
      </c>
      <c r="E359" s="6">
        <f>VLOOKUP(A359,'extrait DDF'!B:C,2,FALSE)</f>
        <v>3918109090</v>
      </c>
      <c r="F359" s="14">
        <v>3918109090</v>
      </c>
      <c r="G359" s="13">
        <v>5</v>
      </c>
      <c r="H359" s="5" t="str">
        <f t="shared" si="59"/>
        <v>FCIU52874703918109090</v>
      </c>
      <c r="I359" s="15">
        <f>VLOOKUP(H359,'extrait DDF'!A:O,15,FALSE)</f>
        <v>6.5</v>
      </c>
      <c r="J359" s="13" t="str">
        <f t="shared" si="56"/>
        <v>ok</v>
      </c>
      <c r="K359" s="24">
        <f t="shared" si="57"/>
        <v>0</v>
      </c>
      <c r="L359" s="13" t="e">
        <f>VLOOKUP(A359,#REF!,2,FALSE)</f>
        <v>#REF!</v>
      </c>
      <c r="M359" s="13" t="e">
        <f>VLOOKUP(A359,#REF!,2,FALSE)</f>
        <v>#REF!</v>
      </c>
      <c r="N359" s="13" t="e">
        <f t="shared" si="58"/>
        <v>#REF!</v>
      </c>
      <c r="O359" s="11" t="s">
        <v>15</v>
      </c>
      <c r="P359" s="12">
        <v>43742</v>
      </c>
      <c r="Q359" s="13">
        <v>5</v>
      </c>
      <c r="R359" s="15">
        <v>167666.4</v>
      </c>
      <c r="S359" s="15">
        <v>21787.919999999998</v>
      </c>
      <c r="T359" s="16">
        <v>0.36159999999999998</v>
      </c>
      <c r="U359" s="16">
        <v>0.37880000000000003</v>
      </c>
      <c r="V359" s="16">
        <v>0.71530000000000005</v>
      </c>
      <c r="W359" s="17">
        <v>715.96799999999996</v>
      </c>
      <c r="X359" s="17">
        <v>750.024</v>
      </c>
      <c r="Y359" s="17">
        <v>1416.2940000000001</v>
      </c>
      <c r="Z359" s="10">
        <v>1462.75272</v>
      </c>
    </row>
    <row r="360" spans="1:26" s="2" customFormat="1" ht="13.15" customHeight="1" x14ac:dyDescent="0.2">
      <c r="A360" s="3" t="s">
        <v>329</v>
      </c>
      <c r="B360" s="3" t="s">
        <v>43</v>
      </c>
      <c r="C360" s="7">
        <v>6.5</v>
      </c>
      <c r="D360" s="6">
        <v>898880</v>
      </c>
      <c r="E360" s="6">
        <f>VLOOKUP(A360,'extrait DDF'!B:C,2,FALSE)</f>
        <v>3918109090</v>
      </c>
      <c r="F360" s="6">
        <v>3918109090</v>
      </c>
      <c r="G360" s="5">
        <v>5</v>
      </c>
      <c r="H360" s="5" t="str">
        <f t="shared" si="59"/>
        <v>FCIU61780733918109090</v>
      </c>
      <c r="I360" s="15">
        <f>VLOOKUP(H360,'extrait DDF'!A:O,15,FALSE)</f>
        <v>6.6</v>
      </c>
      <c r="J360" s="13" t="str">
        <f t="shared" si="56"/>
        <v>pas ok</v>
      </c>
      <c r="K360" s="24">
        <f t="shared" si="57"/>
        <v>-9.9999999999999645E-2</v>
      </c>
      <c r="L360" s="13" t="e">
        <f>VLOOKUP(A360,#REF!,2,FALSE)</f>
        <v>#REF!</v>
      </c>
      <c r="M360" s="13" t="e">
        <f>VLOOKUP(A360,#REF!,2,FALSE)</f>
        <v>#REF!</v>
      </c>
      <c r="N360" s="13" t="e">
        <f t="shared" si="58"/>
        <v>#REF!</v>
      </c>
      <c r="O360" s="3" t="s">
        <v>15</v>
      </c>
      <c r="P360" s="4">
        <v>43738</v>
      </c>
      <c r="Q360" s="5">
        <v>5</v>
      </c>
      <c r="R360" s="7">
        <v>167666.4</v>
      </c>
      <c r="S360" s="7">
        <v>21787.919999999998</v>
      </c>
      <c r="T360" s="8">
        <v>0.36159999999999998</v>
      </c>
      <c r="U360" s="8">
        <v>0.37880000000000003</v>
      </c>
      <c r="V360" s="8">
        <v>0.71530000000000005</v>
      </c>
      <c r="W360" s="9">
        <v>715.96799999999996</v>
      </c>
      <c r="X360" s="9">
        <v>750.024</v>
      </c>
      <c r="Y360" s="9">
        <v>1416.2940000000001</v>
      </c>
      <c r="Z360" s="10">
        <v>1462.75272</v>
      </c>
    </row>
    <row r="361" spans="1:26" s="2" customFormat="1" ht="13.15" customHeight="1" x14ac:dyDescent="0.2">
      <c r="A361" s="3" t="s">
        <v>330</v>
      </c>
      <c r="B361" s="3" t="s">
        <v>43</v>
      </c>
      <c r="C361" s="7">
        <v>6.5</v>
      </c>
      <c r="D361" s="6">
        <v>947069</v>
      </c>
      <c r="E361" s="6">
        <f>VLOOKUP(A361,'extrait DDF'!B:C,2,FALSE)</f>
        <v>3918109090</v>
      </c>
      <c r="F361" s="6">
        <v>3918109090</v>
      </c>
      <c r="G361" s="5">
        <v>5</v>
      </c>
      <c r="H361" s="5" t="str">
        <f t="shared" si="59"/>
        <v>FCIU62134673918109090</v>
      </c>
      <c r="I361" s="15">
        <f>VLOOKUP(H361,'extrait DDF'!A:O,15,FALSE)</f>
        <v>6.5</v>
      </c>
      <c r="J361" s="13" t="str">
        <f t="shared" si="56"/>
        <v>ok</v>
      </c>
      <c r="K361" s="24">
        <f t="shared" si="57"/>
        <v>0</v>
      </c>
      <c r="L361" s="13" t="e">
        <f>VLOOKUP(A361,#REF!,2,FALSE)</f>
        <v>#REF!</v>
      </c>
      <c r="M361" s="13" t="e">
        <f>VLOOKUP(A361,#REF!,2,FALSE)</f>
        <v>#REF!</v>
      </c>
      <c r="N361" s="13" t="e">
        <f t="shared" si="58"/>
        <v>#REF!</v>
      </c>
      <c r="O361" s="3" t="s">
        <v>15</v>
      </c>
      <c r="P361" s="4">
        <v>43731</v>
      </c>
      <c r="Q361" s="5">
        <v>5</v>
      </c>
      <c r="R361" s="7">
        <v>15210</v>
      </c>
      <c r="S361" s="7">
        <v>13373.82</v>
      </c>
      <c r="T361" s="8">
        <v>0.39779999999999999</v>
      </c>
      <c r="U361" s="8">
        <v>0.41670000000000001</v>
      </c>
      <c r="V361" s="8">
        <v>0.4829</v>
      </c>
      <c r="W361" s="9">
        <v>716.04</v>
      </c>
      <c r="X361" s="9">
        <v>750.06</v>
      </c>
      <c r="Y361" s="9">
        <v>869.22</v>
      </c>
      <c r="Z361" s="10">
        <v>915.84089999999992</v>
      </c>
    </row>
    <row r="362" spans="1:26" s="2" customFormat="1" ht="13.15" customHeight="1" x14ac:dyDescent="0.2">
      <c r="A362" s="11" t="s">
        <v>331</v>
      </c>
      <c r="B362" s="11" t="s">
        <v>43</v>
      </c>
      <c r="C362" s="15">
        <v>6.5</v>
      </c>
      <c r="D362" s="14">
        <v>946712</v>
      </c>
      <c r="E362" s="6">
        <f>VLOOKUP(A362,'extrait DDF'!B:C,2,FALSE)</f>
        <v>3918109090</v>
      </c>
      <c r="F362" s="14">
        <v>3918109090</v>
      </c>
      <c r="G362" s="13">
        <v>5</v>
      </c>
      <c r="H362" s="5" t="str">
        <f t="shared" si="59"/>
        <v>FCIU62834013918109090</v>
      </c>
      <c r="I362" s="15">
        <f>VLOOKUP(H362,'extrait DDF'!A:O,15,FALSE)</f>
        <v>6.6</v>
      </c>
      <c r="J362" s="13" t="str">
        <f t="shared" si="56"/>
        <v>pas ok</v>
      </c>
      <c r="K362" s="24">
        <f t="shared" si="57"/>
        <v>-9.9999999999999645E-2</v>
      </c>
      <c r="L362" s="13" t="e">
        <f>VLOOKUP(A362,#REF!,2,FALSE)</f>
        <v>#REF!</v>
      </c>
      <c r="M362" s="13" t="e">
        <f>VLOOKUP(A362,#REF!,2,FALSE)</f>
        <v>#REF!</v>
      </c>
      <c r="N362" s="13" t="e">
        <f t="shared" si="58"/>
        <v>#REF!</v>
      </c>
      <c r="O362" s="11" t="s">
        <v>67</v>
      </c>
      <c r="P362" s="12">
        <v>43731</v>
      </c>
      <c r="Q362" s="13">
        <v>5</v>
      </c>
      <c r="R362" s="15">
        <v>3371.55</v>
      </c>
      <c r="S362" s="15">
        <v>2964.5300999999999</v>
      </c>
      <c r="T362" s="16">
        <v>0.26200000000000001</v>
      </c>
      <c r="U362" s="16">
        <v>0.30149999999999999</v>
      </c>
      <c r="V362" s="16">
        <v>0.4829</v>
      </c>
      <c r="W362" s="17">
        <v>104.538</v>
      </c>
      <c r="X362" s="17">
        <v>120.2985</v>
      </c>
      <c r="Y362" s="17">
        <v>192.6771</v>
      </c>
      <c r="Z362" s="10">
        <v>199.48942650000001</v>
      </c>
    </row>
    <row r="363" spans="1:26" s="2" customFormat="1" ht="13.15" customHeight="1" x14ac:dyDescent="0.2">
      <c r="A363" s="3" t="s">
        <v>331</v>
      </c>
      <c r="B363" s="3" t="s">
        <v>43</v>
      </c>
      <c r="C363" s="7">
        <v>6.5</v>
      </c>
      <c r="D363" s="6">
        <v>962344</v>
      </c>
      <c r="E363" s="6">
        <f>VLOOKUP(A363,'extrait DDF'!B:C,2,FALSE)</f>
        <v>3918109090</v>
      </c>
      <c r="F363" s="6">
        <v>3918109090</v>
      </c>
      <c r="G363" s="5">
        <v>5</v>
      </c>
      <c r="H363" s="5" t="str">
        <f t="shared" si="59"/>
        <v>FCIU62834013918109090</v>
      </c>
      <c r="I363" s="15">
        <f>VLOOKUP(H363,'extrait DDF'!A:O,15,FALSE)</f>
        <v>6.6</v>
      </c>
      <c r="J363" s="13" t="str">
        <f t="shared" si="56"/>
        <v>pas ok</v>
      </c>
      <c r="K363" s="24">
        <f t="shared" si="57"/>
        <v>-9.9999999999999645E-2</v>
      </c>
      <c r="L363" s="13" t="e">
        <f>VLOOKUP(A363,#REF!,2,FALSE)</f>
        <v>#REF!</v>
      </c>
      <c r="M363" s="13" t="e">
        <f>VLOOKUP(A363,#REF!,2,FALSE)</f>
        <v>#REF!</v>
      </c>
      <c r="N363" s="13" t="e">
        <f t="shared" si="58"/>
        <v>#REF!</v>
      </c>
      <c r="O363" s="3" t="s">
        <v>67</v>
      </c>
      <c r="P363" s="4">
        <v>43731</v>
      </c>
      <c r="Q363" s="5">
        <v>5</v>
      </c>
      <c r="R363" s="7">
        <v>4687.2</v>
      </c>
      <c r="S363" s="7">
        <v>4121.3424000000005</v>
      </c>
      <c r="T363" s="8">
        <v>0.41489999999999999</v>
      </c>
      <c r="U363" s="8">
        <v>0.47739999999999999</v>
      </c>
      <c r="V363" s="8">
        <v>0.79730000000000001</v>
      </c>
      <c r="W363" s="9">
        <v>139.40639999999999</v>
      </c>
      <c r="X363" s="9">
        <v>160.40639999999999</v>
      </c>
      <c r="Y363" s="9">
        <v>267.89280000000002</v>
      </c>
      <c r="Z363" s="10">
        <v>276.94867199999999</v>
      </c>
    </row>
    <row r="364" spans="1:26" s="2" customFormat="1" ht="13.15" customHeight="1" x14ac:dyDescent="0.2">
      <c r="A364" s="11" t="s">
        <v>331</v>
      </c>
      <c r="B364" s="11" t="s">
        <v>43</v>
      </c>
      <c r="C364" s="15">
        <v>6.5</v>
      </c>
      <c r="D364" s="14">
        <v>971490</v>
      </c>
      <c r="E364" s="6">
        <f>VLOOKUP(A364,'extrait DDF'!B:C,2,FALSE)</f>
        <v>3918109090</v>
      </c>
      <c r="F364" s="14">
        <v>3918109090</v>
      </c>
      <c r="G364" s="13">
        <v>5</v>
      </c>
      <c r="H364" s="5" t="str">
        <f t="shared" si="59"/>
        <v>FCIU62834013918109090</v>
      </c>
      <c r="I364" s="15">
        <f>VLOOKUP(H364,'extrait DDF'!A:O,15,FALSE)</f>
        <v>6.6</v>
      </c>
      <c r="J364" s="13" t="str">
        <f t="shared" si="56"/>
        <v>pas ok</v>
      </c>
      <c r="K364" s="24">
        <f t="shared" si="57"/>
        <v>-9.9999999999999645E-2</v>
      </c>
      <c r="L364" s="13" t="e">
        <f>VLOOKUP(A364,#REF!,2,FALSE)</f>
        <v>#REF!</v>
      </c>
      <c r="M364" s="13" t="e">
        <f>VLOOKUP(A364,#REF!,2,FALSE)</f>
        <v>#REF!</v>
      </c>
      <c r="N364" s="13" t="e">
        <f t="shared" si="58"/>
        <v>#REF!</v>
      </c>
      <c r="O364" s="11" t="s">
        <v>67</v>
      </c>
      <c r="P364" s="12">
        <v>43731</v>
      </c>
      <c r="Q364" s="13">
        <v>5</v>
      </c>
      <c r="R364" s="15">
        <v>4687.2</v>
      </c>
      <c r="S364" s="15">
        <v>4121.3424000000005</v>
      </c>
      <c r="T364" s="16">
        <v>0.41489999999999999</v>
      </c>
      <c r="U364" s="16">
        <v>0.47739999999999999</v>
      </c>
      <c r="V364" s="16">
        <v>0.79730000000000001</v>
      </c>
      <c r="W364" s="17">
        <v>139.40639999999999</v>
      </c>
      <c r="X364" s="17">
        <v>160.40639999999999</v>
      </c>
      <c r="Y364" s="17">
        <v>267.89280000000002</v>
      </c>
      <c r="Z364" s="10">
        <v>276.94867199999999</v>
      </c>
    </row>
    <row r="365" spans="1:26" s="2" customFormat="1" ht="13.15" customHeight="1" x14ac:dyDescent="0.2">
      <c r="A365" s="3" t="s">
        <v>331</v>
      </c>
      <c r="B365" s="3" t="s">
        <v>43</v>
      </c>
      <c r="C365" s="7">
        <v>6.5</v>
      </c>
      <c r="D365" s="6">
        <v>985804</v>
      </c>
      <c r="E365" s="6">
        <f>VLOOKUP(A365,'extrait DDF'!B:C,2,FALSE)</f>
        <v>3918109090</v>
      </c>
      <c r="F365" s="6">
        <v>3918109090</v>
      </c>
      <c r="G365" s="5">
        <v>5</v>
      </c>
      <c r="H365" s="5" t="str">
        <f t="shared" si="59"/>
        <v>FCIU62834013918109090</v>
      </c>
      <c r="I365" s="15">
        <f>VLOOKUP(H365,'extrait DDF'!A:O,15,FALSE)</f>
        <v>6.6</v>
      </c>
      <c r="J365" s="13" t="str">
        <f t="shared" si="56"/>
        <v>pas ok</v>
      </c>
      <c r="K365" s="24">
        <f t="shared" si="57"/>
        <v>-9.9999999999999645E-2</v>
      </c>
      <c r="L365" s="13" t="e">
        <f>VLOOKUP(A365,#REF!,2,FALSE)</f>
        <v>#REF!</v>
      </c>
      <c r="M365" s="13" t="e">
        <f>VLOOKUP(A365,#REF!,2,FALSE)</f>
        <v>#REF!</v>
      </c>
      <c r="N365" s="13" t="e">
        <f t="shared" si="58"/>
        <v>#REF!</v>
      </c>
      <c r="O365" s="3" t="s">
        <v>67</v>
      </c>
      <c r="P365" s="4">
        <v>43731</v>
      </c>
      <c r="Q365" s="5">
        <v>5</v>
      </c>
      <c r="R365" s="7">
        <v>5244.48</v>
      </c>
      <c r="S365" s="7">
        <v>4611.3407999999999</v>
      </c>
      <c r="T365" s="8">
        <v>0.15129999999999999</v>
      </c>
      <c r="U365" s="8">
        <v>0.17399999999999999</v>
      </c>
      <c r="V365" s="8">
        <v>0.34689999999999999</v>
      </c>
      <c r="W365" s="9">
        <v>130.72319999999999</v>
      </c>
      <c r="X365" s="9">
        <v>150.33600000000001</v>
      </c>
      <c r="Y365" s="9">
        <v>299.72160000000002</v>
      </c>
      <c r="Z365" s="10">
        <v>308.23416000000003</v>
      </c>
    </row>
    <row r="366" spans="1:26" s="2" customFormat="1" ht="13.15" customHeight="1" x14ac:dyDescent="0.2">
      <c r="A366" s="11" t="s">
        <v>331</v>
      </c>
      <c r="B366" s="11" t="s">
        <v>43</v>
      </c>
      <c r="C366" s="15">
        <v>6.5</v>
      </c>
      <c r="D366" s="14">
        <v>996537</v>
      </c>
      <c r="E366" s="6">
        <f>VLOOKUP(A366,'extrait DDF'!B:C,2,FALSE)</f>
        <v>3918109090</v>
      </c>
      <c r="F366" s="14">
        <v>3918109090</v>
      </c>
      <c r="G366" s="13">
        <v>5</v>
      </c>
      <c r="H366" s="5" t="str">
        <f t="shared" si="59"/>
        <v>FCIU62834013918109090</v>
      </c>
      <c r="I366" s="15">
        <f>VLOOKUP(H366,'extrait DDF'!A:O,15,FALSE)</f>
        <v>6.6</v>
      </c>
      <c r="J366" s="13" t="str">
        <f t="shared" si="56"/>
        <v>pas ok</v>
      </c>
      <c r="K366" s="24">
        <f t="shared" si="57"/>
        <v>-9.9999999999999645E-2</v>
      </c>
      <c r="L366" s="13" t="e">
        <f>VLOOKUP(A366,#REF!,2,FALSE)</f>
        <v>#REF!</v>
      </c>
      <c r="M366" s="13" t="e">
        <f>VLOOKUP(A366,#REF!,2,FALSE)</f>
        <v>#REF!</v>
      </c>
      <c r="N366" s="13" t="e">
        <f t="shared" si="58"/>
        <v>#REF!</v>
      </c>
      <c r="O366" s="11" t="s">
        <v>67</v>
      </c>
      <c r="P366" s="12">
        <v>43731</v>
      </c>
      <c r="Q366" s="13">
        <v>5</v>
      </c>
      <c r="R366" s="15">
        <v>3153.6</v>
      </c>
      <c r="S366" s="15">
        <v>2772.9</v>
      </c>
      <c r="T366" s="16">
        <v>0.1076</v>
      </c>
      <c r="U366" s="16">
        <v>0.12379999999999999</v>
      </c>
      <c r="V366" s="16">
        <v>0.16689999999999999</v>
      </c>
      <c r="W366" s="17">
        <v>116.208</v>
      </c>
      <c r="X366" s="17">
        <v>133.70400000000001</v>
      </c>
      <c r="Y366" s="17">
        <v>180.25200000000001</v>
      </c>
      <c r="Z366" s="10">
        <v>187.79202000000001</v>
      </c>
    </row>
    <row r="367" spans="1:26" s="2" customFormat="1" ht="13.15" customHeight="1" x14ac:dyDescent="0.2">
      <c r="A367" s="3" t="s">
        <v>331</v>
      </c>
      <c r="B367" s="3" t="s">
        <v>43</v>
      </c>
      <c r="C367" s="7">
        <v>6.5</v>
      </c>
      <c r="D367" s="6">
        <v>996540</v>
      </c>
      <c r="E367" s="6">
        <f>VLOOKUP(A367,'extrait DDF'!B:C,2,FALSE)</f>
        <v>3918109090</v>
      </c>
      <c r="F367" s="6">
        <v>3918109090</v>
      </c>
      <c r="G367" s="5">
        <v>5</v>
      </c>
      <c r="H367" s="5" t="str">
        <f t="shared" si="59"/>
        <v>FCIU62834013918109090</v>
      </c>
      <c r="I367" s="15">
        <f>VLOOKUP(H367,'extrait DDF'!A:O,15,FALSE)</f>
        <v>6.6</v>
      </c>
      <c r="J367" s="13" t="str">
        <f t="shared" si="56"/>
        <v>pas ok</v>
      </c>
      <c r="K367" s="24">
        <f t="shared" si="57"/>
        <v>-9.9999999999999645E-2</v>
      </c>
      <c r="L367" s="13" t="e">
        <f>VLOOKUP(A367,#REF!,2,FALSE)</f>
        <v>#REF!</v>
      </c>
      <c r="M367" s="13" t="e">
        <f>VLOOKUP(A367,#REF!,2,FALSE)</f>
        <v>#REF!</v>
      </c>
      <c r="N367" s="13" t="e">
        <f t="shared" si="58"/>
        <v>#REF!</v>
      </c>
      <c r="O367" s="3" t="s">
        <v>67</v>
      </c>
      <c r="P367" s="4">
        <v>43731</v>
      </c>
      <c r="Q367" s="5">
        <v>5</v>
      </c>
      <c r="R367" s="7">
        <v>2102.4</v>
      </c>
      <c r="S367" s="7">
        <v>1848.6</v>
      </c>
      <c r="T367" s="8">
        <v>0.1076</v>
      </c>
      <c r="U367" s="8">
        <v>0.12379999999999999</v>
      </c>
      <c r="V367" s="8">
        <v>0.16689999999999999</v>
      </c>
      <c r="W367" s="9">
        <v>77.471999999999994</v>
      </c>
      <c r="X367" s="9">
        <v>89.135999999999996</v>
      </c>
      <c r="Y367" s="9">
        <v>120.16800000000001</v>
      </c>
      <c r="Z367" s="10">
        <v>125.19467999999999</v>
      </c>
    </row>
    <row r="368" spans="1:26" s="2" customFormat="1" ht="13.15" customHeight="1" x14ac:dyDescent="0.2">
      <c r="A368" s="11" t="s">
        <v>331</v>
      </c>
      <c r="B368" s="11" t="s">
        <v>43</v>
      </c>
      <c r="C368" s="15">
        <v>6.5</v>
      </c>
      <c r="D368" s="14">
        <v>996547</v>
      </c>
      <c r="E368" s="6">
        <f>VLOOKUP(A368,'extrait DDF'!B:C,2,FALSE)</f>
        <v>3918109090</v>
      </c>
      <c r="F368" s="14">
        <v>3918109090</v>
      </c>
      <c r="G368" s="13">
        <v>5</v>
      </c>
      <c r="H368" s="5" t="str">
        <f t="shared" si="59"/>
        <v>FCIU62834013918109090</v>
      </c>
      <c r="I368" s="15">
        <f>VLOOKUP(H368,'extrait DDF'!A:O,15,FALSE)</f>
        <v>6.6</v>
      </c>
      <c r="J368" s="13" t="str">
        <f t="shared" si="56"/>
        <v>pas ok</v>
      </c>
      <c r="K368" s="24">
        <f t="shared" si="57"/>
        <v>-9.9999999999999645E-2</v>
      </c>
      <c r="L368" s="13" t="e">
        <f>VLOOKUP(A368,#REF!,2,FALSE)</f>
        <v>#REF!</v>
      </c>
      <c r="M368" s="13" t="e">
        <f>VLOOKUP(A368,#REF!,2,FALSE)</f>
        <v>#REF!</v>
      </c>
      <c r="N368" s="13" t="e">
        <f t="shared" si="58"/>
        <v>#REF!</v>
      </c>
      <c r="O368" s="11" t="s">
        <v>67</v>
      </c>
      <c r="P368" s="12">
        <v>43731</v>
      </c>
      <c r="Q368" s="13">
        <v>5</v>
      </c>
      <c r="R368" s="15">
        <v>2527.1999999999998</v>
      </c>
      <c r="S368" s="15">
        <v>2222.136</v>
      </c>
      <c r="T368" s="16">
        <v>0.1076</v>
      </c>
      <c r="U368" s="16">
        <v>0.12379999999999999</v>
      </c>
      <c r="V368" s="16">
        <v>0.2006</v>
      </c>
      <c r="W368" s="17">
        <v>77.471999999999994</v>
      </c>
      <c r="X368" s="17">
        <v>89.135999999999996</v>
      </c>
      <c r="Y368" s="17">
        <v>144.43199999999999</v>
      </c>
      <c r="Z368" s="10">
        <v>149.47452000000001</v>
      </c>
    </row>
    <row r="369" spans="1:26" s="2" customFormat="1" ht="13.15" customHeight="1" x14ac:dyDescent="0.2">
      <c r="A369" s="11" t="s">
        <v>332</v>
      </c>
      <c r="B369" s="11" t="s">
        <v>188</v>
      </c>
      <c r="C369" s="15">
        <v>1.7</v>
      </c>
      <c r="D369" s="14">
        <v>964076</v>
      </c>
      <c r="E369" s="6">
        <f>VLOOKUP(A369,'extrait DDF'!B:C,2,FALSE)</f>
        <v>8508190000</v>
      </c>
      <c r="F369" s="14">
        <v>8508190000</v>
      </c>
      <c r="G369" s="13">
        <v>9</v>
      </c>
      <c r="H369" s="5" t="str">
        <f t="shared" si="59"/>
        <v>FCIU64887208508190000</v>
      </c>
      <c r="I369" s="15">
        <f>VLOOKUP(H369,'extrait DDF'!A:O,15,FALSE)</f>
        <v>1.7000000000000002</v>
      </c>
      <c r="J369" s="13" t="str">
        <f t="shared" si="56"/>
        <v>ok</v>
      </c>
      <c r="K369" s="24">
        <f t="shared" si="57"/>
        <v>0</v>
      </c>
      <c r="L369" s="13" t="e">
        <f>VLOOKUP(A369,#REF!,2,FALSE)</f>
        <v>#REF!</v>
      </c>
      <c r="M369" s="13" t="e">
        <f>VLOOKUP(A369,#REF!,2,FALSE)</f>
        <v>#REF!</v>
      </c>
      <c r="N369" s="13" t="e">
        <f t="shared" si="58"/>
        <v>#REF!</v>
      </c>
      <c r="O369" s="11" t="s">
        <v>30</v>
      </c>
      <c r="P369" s="12">
        <v>43741</v>
      </c>
      <c r="Q369" s="13">
        <v>9</v>
      </c>
      <c r="R369" s="15">
        <v>9821.25</v>
      </c>
      <c r="S369" s="15">
        <v>8430.2625000000007</v>
      </c>
      <c r="T369" s="16">
        <v>0.83260000000000001</v>
      </c>
      <c r="U369" s="16">
        <v>0.56820000000000004</v>
      </c>
      <c r="V369" s="16">
        <v>0.38219999999999998</v>
      </c>
      <c r="W369" s="17">
        <v>312.22500000000002</v>
      </c>
      <c r="X369" s="17">
        <v>213.07499999999999</v>
      </c>
      <c r="Y369" s="17">
        <v>143.32499999999999</v>
      </c>
      <c r="Z369" s="10">
        <v>148.62228750000003</v>
      </c>
    </row>
    <row r="370" spans="1:26" s="2" customFormat="1" ht="13.15" customHeight="1" x14ac:dyDescent="0.2">
      <c r="A370" s="3" t="s">
        <v>333</v>
      </c>
      <c r="B370" s="3" t="s">
        <v>32</v>
      </c>
      <c r="C370" s="7">
        <v>2.7</v>
      </c>
      <c r="D370" s="6">
        <v>851868</v>
      </c>
      <c r="E370" s="6">
        <f>VLOOKUP(A370,'extrait DDF'!B:C,2,FALSE)</f>
        <v>8516295000</v>
      </c>
      <c r="F370" s="6">
        <v>8516295000</v>
      </c>
      <c r="G370" s="5">
        <v>8</v>
      </c>
      <c r="H370" s="5" t="str">
        <f t="shared" si="59"/>
        <v>FCIU74547728516295000</v>
      </c>
      <c r="I370" s="15">
        <f>VLOOKUP(H370,'extrait DDF'!A:O,15,FALSE)</f>
        <v>2.8000000000000003</v>
      </c>
      <c r="J370" s="13" t="str">
        <f t="shared" ref="J370:J395" si="60">IF(C370=I370,"ok","pas ok")</f>
        <v>pas ok</v>
      </c>
      <c r="K370" s="24">
        <f t="shared" ref="K370:K395" si="61">C370-I370</f>
        <v>-0.10000000000000009</v>
      </c>
      <c r="L370" s="13" t="e">
        <f>VLOOKUP(A370,#REF!,2,FALSE)</f>
        <v>#REF!</v>
      </c>
      <c r="M370" s="13" t="e">
        <f>VLOOKUP(A370,#REF!,2,FALSE)</f>
        <v>#REF!</v>
      </c>
      <c r="N370" s="13" t="e">
        <f t="shared" ref="N370:N395" si="62">M370-L370</f>
        <v>#REF!</v>
      </c>
      <c r="O370" s="3" t="s">
        <v>30</v>
      </c>
      <c r="P370" s="4">
        <v>43735</v>
      </c>
      <c r="Q370" s="5">
        <v>8</v>
      </c>
      <c r="R370" s="7">
        <v>1160</v>
      </c>
      <c r="S370" s="7">
        <v>997.67600000000004</v>
      </c>
      <c r="T370" s="8">
        <v>1.1249</v>
      </c>
      <c r="U370" s="8">
        <v>0.79920000000000002</v>
      </c>
      <c r="V370" s="8">
        <v>0.6734</v>
      </c>
      <c r="W370" s="9">
        <v>44.996000000000002</v>
      </c>
      <c r="X370" s="9">
        <v>31.968</v>
      </c>
      <c r="Y370" s="9">
        <v>26.936</v>
      </c>
      <c r="Z370" s="10">
        <v>28.152144000000003</v>
      </c>
    </row>
    <row r="371" spans="1:26" s="2" customFormat="1" ht="13.15" customHeight="1" x14ac:dyDescent="0.2">
      <c r="A371" s="11" t="s">
        <v>333</v>
      </c>
      <c r="B371" s="11" t="s">
        <v>32</v>
      </c>
      <c r="C371" s="15">
        <v>2.7</v>
      </c>
      <c r="D371" s="14">
        <v>851869</v>
      </c>
      <c r="E371" s="6">
        <f>VLOOKUP(A371,'extrait DDF'!B:C,2,FALSE)</f>
        <v>8516295000</v>
      </c>
      <c r="F371" s="14">
        <v>8516295000</v>
      </c>
      <c r="G371" s="13">
        <v>8</v>
      </c>
      <c r="H371" s="5" t="str">
        <f t="shared" si="59"/>
        <v>FCIU74547728516295000</v>
      </c>
      <c r="I371" s="15">
        <f>VLOOKUP(H371,'extrait DDF'!A:O,15,FALSE)</f>
        <v>2.8000000000000003</v>
      </c>
      <c r="J371" s="13" t="str">
        <f t="shared" si="60"/>
        <v>pas ok</v>
      </c>
      <c r="K371" s="24">
        <f t="shared" si="61"/>
        <v>-0.10000000000000009</v>
      </c>
      <c r="L371" s="13" t="e">
        <f>VLOOKUP(A371,#REF!,2,FALSE)</f>
        <v>#REF!</v>
      </c>
      <c r="M371" s="13" t="e">
        <f>VLOOKUP(A371,#REF!,2,FALSE)</f>
        <v>#REF!</v>
      </c>
      <c r="N371" s="13" t="e">
        <f t="shared" si="62"/>
        <v>#REF!</v>
      </c>
      <c r="O371" s="11" t="s">
        <v>30</v>
      </c>
      <c r="P371" s="12">
        <v>43735</v>
      </c>
      <c r="Q371" s="13">
        <v>8</v>
      </c>
      <c r="R371" s="15">
        <v>14400</v>
      </c>
      <c r="S371" s="15">
        <v>12384.96</v>
      </c>
      <c r="T371" s="16">
        <v>1.3372999999999999</v>
      </c>
      <c r="U371" s="16">
        <v>0.95009999999999994</v>
      </c>
      <c r="V371" s="16">
        <v>0.83599999999999997</v>
      </c>
      <c r="W371" s="17">
        <v>534.91999999999996</v>
      </c>
      <c r="X371" s="17">
        <v>380.04</v>
      </c>
      <c r="Y371" s="17">
        <v>334.4</v>
      </c>
      <c r="Z371" s="10">
        <v>348.83675999999997</v>
      </c>
    </row>
    <row r="372" spans="1:26" s="2" customFormat="1" ht="13.15" customHeight="1" x14ac:dyDescent="0.2">
      <c r="A372" s="3" t="s">
        <v>333</v>
      </c>
      <c r="B372" s="3" t="s">
        <v>32</v>
      </c>
      <c r="C372" s="7">
        <v>2.7</v>
      </c>
      <c r="D372" s="6">
        <v>851872</v>
      </c>
      <c r="E372" s="6">
        <f>VLOOKUP(A372,'extrait DDF'!B:C,2,FALSE)</f>
        <v>8516295000</v>
      </c>
      <c r="F372" s="6">
        <v>8516295000</v>
      </c>
      <c r="G372" s="5">
        <v>8</v>
      </c>
      <c r="H372" s="5" t="str">
        <f t="shared" si="59"/>
        <v>FCIU74547728516295000</v>
      </c>
      <c r="I372" s="15">
        <f>VLOOKUP(H372,'extrait DDF'!A:O,15,FALSE)</f>
        <v>2.8000000000000003</v>
      </c>
      <c r="J372" s="13" t="str">
        <f t="shared" si="60"/>
        <v>pas ok</v>
      </c>
      <c r="K372" s="24">
        <f t="shared" si="61"/>
        <v>-0.10000000000000009</v>
      </c>
      <c r="L372" s="13" t="e">
        <f>VLOOKUP(A372,#REF!,2,FALSE)</f>
        <v>#REF!</v>
      </c>
      <c r="M372" s="13" t="e">
        <f>VLOOKUP(A372,#REF!,2,FALSE)</f>
        <v>#REF!</v>
      </c>
      <c r="N372" s="13" t="e">
        <f t="shared" si="62"/>
        <v>#REF!</v>
      </c>
      <c r="O372" s="3" t="s">
        <v>30</v>
      </c>
      <c r="P372" s="4">
        <v>43735</v>
      </c>
      <c r="Q372" s="5">
        <v>8</v>
      </c>
      <c r="R372" s="7">
        <v>13300</v>
      </c>
      <c r="S372" s="7">
        <v>11438.91</v>
      </c>
      <c r="T372" s="8">
        <v>0.91249999999999998</v>
      </c>
      <c r="U372" s="8">
        <v>0.64829999999999999</v>
      </c>
      <c r="V372" s="8">
        <v>0.44119999999999998</v>
      </c>
      <c r="W372" s="9">
        <v>638.75</v>
      </c>
      <c r="X372" s="9">
        <v>453.81</v>
      </c>
      <c r="Y372" s="9">
        <v>308.83999999999997</v>
      </c>
      <c r="Z372" s="10">
        <v>326.09681999999998</v>
      </c>
    </row>
    <row r="373" spans="1:26" s="2" customFormat="1" ht="13.15" customHeight="1" x14ac:dyDescent="0.2">
      <c r="A373" s="11" t="s">
        <v>334</v>
      </c>
      <c r="B373" s="11" t="s">
        <v>32</v>
      </c>
      <c r="C373" s="15">
        <v>2.7</v>
      </c>
      <c r="D373" s="14">
        <v>851868</v>
      </c>
      <c r="E373" s="6">
        <f>VLOOKUP(A373,'extrait DDF'!B:C,2,FALSE)</f>
        <v>8516295000</v>
      </c>
      <c r="F373" s="14">
        <v>8516295000</v>
      </c>
      <c r="G373" s="13">
        <v>8</v>
      </c>
      <c r="H373" s="5" t="str">
        <f t="shared" si="59"/>
        <v>FCIU74783948516295000</v>
      </c>
      <c r="I373" s="15">
        <f>VLOOKUP(H373,'extrait DDF'!A:O,15,FALSE)</f>
        <v>2.7</v>
      </c>
      <c r="J373" s="13" t="str">
        <f t="shared" si="60"/>
        <v>ok</v>
      </c>
      <c r="K373" s="24">
        <f t="shared" si="61"/>
        <v>0</v>
      </c>
      <c r="L373" s="13" t="e">
        <f>VLOOKUP(A373,#REF!,2,FALSE)</f>
        <v>#REF!</v>
      </c>
      <c r="M373" s="13" t="e">
        <f>VLOOKUP(A373,#REF!,2,FALSE)</f>
        <v>#REF!</v>
      </c>
      <c r="N373" s="13" t="e">
        <f t="shared" si="62"/>
        <v>#REF!</v>
      </c>
      <c r="O373" s="11" t="s">
        <v>15</v>
      </c>
      <c r="P373" s="12">
        <v>43719</v>
      </c>
      <c r="Q373" s="13">
        <v>8</v>
      </c>
      <c r="R373" s="15">
        <v>23432</v>
      </c>
      <c r="S373" s="15">
        <v>20153.055199999999</v>
      </c>
      <c r="T373" s="16">
        <v>1.0999000000000001</v>
      </c>
      <c r="U373" s="16">
        <v>0.74929999999999997</v>
      </c>
      <c r="V373" s="16">
        <v>0.6734</v>
      </c>
      <c r="W373" s="17">
        <v>888.7192</v>
      </c>
      <c r="X373" s="17">
        <v>605.43439999999998</v>
      </c>
      <c r="Y373" s="17">
        <v>544.10720000000003</v>
      </c>
      <c r="Z373" s="10">
        <v>568.1279088</v>
      </c>
    </row>
    <row r="374" spans="1:26" s="2" customFormat="1" ht="13.15" customHeight="1" x14ac:dyDescent="0.2">
      <c r="A374" s="3" t="s">
        <v>334</v>
      </c>
      <c r="B374" s="3" t="s">
        <v>32</v>
      </c>
      <c r="C374" s="7">
        <v>2.7</v>
      </c>
      <c r="D374" s="6">
        <v>851869</v>
      </c>
      <c r="E374" s="6">
        <f>VLOOKUP(A374,'extrait DDF'!B:C,2,FALSE)</f>
        <v>8516295000</v>
      </c>
      <c r="F374" s="6">
        <v>8516295000</v>
      </c>
      <c r="G374" s="5">
        <v>8</v>
      </c>
      <c r="H374" s="5" t="str">
        <f t="shared" si="59"/>
        <v>FCIU74783948516295000</v>
      </c>
      <c r="I374" s="15">
        <f>VLOOKUP(H374,'extrait DDF'!A:O,15,FALSE)</f>
        <v>2.7</v>
      </c>
      <c r="J374" s="13" t="str">
        <f t="shared" si="60"/>
        <v>ok</v>
      </c>
      <c r="K374" s="24">
        <f t="shared" si="61"/>
        <v>0</v>
      </c>
      <c r="L374" s="13" t="e">
        <f>VLOOKUP(A374,#REF!,2,FALSE)</f>
        <v>#REF!</v>
      </c>
      <c r="M374" s="13" t="e">
        <f>VLOOKUP(A374,#REF!,2,FALSE)</f>
        <v>#REF!</v>
      </c>
      <c r="N374" s="13" t="e">
        <f t="shared" si="62"/>
        <v>#REF!</v>
      </c>
      <c r="O374" s="3" t="s">
        <v>15</v>
      </c>
      <c r="P374" s="4">
        <v>43719</v>
      </c>
      <c r="Q374" s="5">
        <v>8</v>
      </c>
      <c r="R374" s="7">
        <v>7560</v>
      </c>
      <c r="S374" s="7">
        <v>6502.1040000000003</v>
      </c>
      <c r="T374" s="8">
        <v>1.3076000000000001</v>
      </c>
      <c r="U374" s="8">
        <v>0.89070000000000005</v>
      </c>
      <c r="V374" s="8">
        <v>0.83599999999999997</v>
      </c>
      <c r="W374" s="9">
        <v>274.596</v>
      </c>
      <c r="X374" s="9">
        <v>187.047</v>
      </c>
      <c r="Y374" s="9">
        <v>175.56</v>
      </c>
      <c r="Z374" s="10">
        <v>182.97090000000003</v>
      </c>
    </row>
    <row r="375" spans="1:26" s="2" customFormat="1" ht="13.15" customHeight="1" x14ac:dyDescent="0.2">
      <c r="A375" s="11" t="s">
        <v>335</v>
      </c>
      <c r="B375" s="11" t="s">
        <v>17</v>
      </c>
      <c r="C375" s="15">
        <v>0</v>
      </c>
      <c r="D375" s="14">
        <v>840667</v>
      </c>
      <c r="E375" s="6" t="e">
        <f>VLOOKUP(A375,'extrait DDF'!B:C,2,FALSE)</f>
        <v>#N/A</v>
      </c>
      <c r="F375" s="14" t="e">
        <v>#N/A</v>
      </c>
      <c r="G375" s="13">
        <v>12</v>
      </c>
      <c r="H375" s="5" t="e">
        <f t="shared" ref="H375:H391" si="63">CONCATENATE(A375,F375)</f>
        <v>#N/A</v>
      </c>
      <c r="I375" s="15" t="e">
        <f>VLOOKUP(H375,'extrait DDF'!A:O,15,FALSE)</f>
        <v>#N/A</v>
      </c>
      <c r="J375" s="13" t="e">
        <f t="shared" si="60"/>
        <v>#N/A</v>
      </c>
      <c r="K375" s="24" t="e">
        <f t="shared" si="61"/>
        <v>#N/A</v>
      </c>
      <c r="L375" s="13" t="e">
        <f>VLOOKUP(A375,#REF!,2,FALSE)</f>
        <v>#REF!</v>
      </c>
      <c r="M375" s="13" t="e">
        <f>VLOOKUP(A375,#REF!,2,FALSE)</f>
        <v>#REF!</v>
      </c>
      <c r="N375" s="13" t="e">
        <f t="shared" si="62"/>
        <v>#REF!</v>
      </c>
      <c r="O375" s="11" t="s">
        <v>15</v>
      </c>
      <c r="P375" s="12">
        <v>43759</v>
      </c>
      <c r="Q375" s="13">
        <v>12</v>
      </c>
      <c r="R375" s="15">
        <v>8922.42</v>
      </c>
      <c r="S375" s="15">
        <v>7658.7497999999996</v>
      </c>
      <c r="T375" s="16">
        <v>0.30259999999999998</v>
      </c>
      <c r="U375" s="16">
        <v>0.32050000000000001</v>
      </c>
      <c r="V375" s="16">
        <v>0.43640000000000001</v>
      </c>
      <c r="W375" s="17">
        <v>212.42519999999999</v>
      </c>
      <c r="X375" s="17">
        <v>224.99100000000001</v>
      </c>
      <c r="Y375" s="17">
        <v>306.3528</v>
      </c>
      <c r="Z375" s="10">
        <v>0</v>
      </c>
    </row>
    <row r="376" spans="1:26" s="2" customFormat="1" ht="13.15" customHeight="1" x14ac:dyDescent="0.2">
      <c r="A376" s="3" t="s">
        <v>336</v>
      </c>
      <c r="B376" s="3" t="s">
        <v>28</v>
      </c>
      <c r="C376" s="7">
        <v>0</v>
      </c>
      <c r="D376" s="6">
        <v>844737</v>
      </c>
      <c r="E376" s="6">
        <f>VLOOKUP(A376,'extrait DDF'!B:C,2,FALSE)</f>
        <v>6910900000</v>
      </c>
      <c r="F376" s="6">
        <v>6910900000</v>
      </c>
      <c r="G376" s="5">
        <v>7</v>
      </c>
      <c r="H376" s="5" t="str">
        <f t="shared" si="63"/>
        <v>FCIU90064166910900000</v>
      </c>
      <c r="I376" s="15">
        <f>VLOOKUP(H376,'extrait DDF'!A:O,15,FALSE)</f>
        <v>0</v>
      </c>
      <c r="J376" s="13" t="str">
        <f t="shared" si="60"/>
        <v>ok</v>
      </c>
      <c r="K376" s="24">
        <f t="shared" si="61"/>
        <v>0</v>
      </c>
      <c r="L376" s="13" t="e">
        <f>VLOOKUP(A376,#REF!,2,FALSE)</f>
        <v>#REF!</v>
      </c>
      <c r="M376" s="13" t="e">
        <f>VLOOKUP(A376,#REF!,2,FALSE)</f>
        <v>#REF!</v>
      </c>
      <c r="N376" s="13" t="e">
        <f t="shared" si="62"/>
        <v>#REF!</v>
      </c>
      <c r="O376" s="3" t="s">
        <v>15</v>
      </c>
      <c r="P376" s="4">
        <v>43734</v>
      </c>
      <c r="Q376" s="5">
        <v>7</v>
      </c>
      <c r="R376" s="7">
        <v>1856</v>
      </c>
      <c r="S376" s="7">
        <v>1856</v>
      </c>
      <c r="T376" s="8">
        <v>1.6948000000000001</v>
      </c>
      <c r="U376" s="8">
        <v>2.4350999999999998</v>
      </c>
      <c r="V376" s="8"/>
      <c r="W376" s="9">
        <v>135.584</v>
      </c>
      <c r="X376" s="9">
        <v>194.80799999999999</v>
      </c>
      <c r="Y376" s="9"/>
      <c r="Z376" s="10">
        <v>0</v>
      </c>
    </row>
    <row r="377" spans="1:26" s="2" customFormat="1" ht="13.15" customHeight="1" x14ac:dyDescent="0.2">
      <c r="A377" s="11" t="s">
        <v>336</v>
      </c>
      <c r="B377" s="11" t="s">
        <v>28</v>
      </c>
      <c r="C377" s="15">
        <v>0</v>
      </c>
      <c r="D377" s="14">
        <v>844740</v>
      </c>
      <c r="E377" s="6">
        <f>VLOOKUP(A377,'extrait DDF'!B:C,2,FALSE)</f>
        <v>6910900000</v>
      </c>
      <c r="F377" s="14">
        <v>6910900000</v>
      </c>
      <c r="G377" s="13">
        <v>7</v>
      </c>
      <c r="H377" s="5" t="str">
        <f t="shared" si="63"/>
        <v>FCIU90064166910900000</v>
      </c>
      <c r="I377" s="15">
        <f>VLOOKUP(H377,'extrait DDF'!A:O,15,FALSE)</f>
        <v>0</v>
      </c>
      <c r="J377" s="13" t="str">
        <f t="shared" si="60"/>
        <v>ok</v>
      </c>
      <c r="K377" s="24">
        <f t="shared" si="61"/>
        <v>0</v>
      </c>
      <c r="L377" s="13" t="e">
        <f>VLOOKUP(A377,#REF!,2,FALSE)</f>
        <v>#REF!</v>
      </c>
      <c r="M377" s="13" t="e">
        <f>VLOOKUP(A377,#REF!,2,FALSE)</f>
        <v>#REF!</v>
      </c>
      <c r="N377" s="13" t="e">
        <f t="shared" si="62"/>
        <v>#REF!</v>
      </c>
      <c r="O377" s="11" t="s">
        <v>15</v>
      </c>
      <c r="P377" s="12">
        <v>43734</v>
      </c>
      <c r="Q377" s="13">
        <v>7</v>
      </c>
      <c r="R377" s="15">
        <v>15140.4</v>
      </c>
      <c r="S377" s="15">
        <v>15140.4</v>
      </c>
      <c r="T377" s="16">
        <v>3.9544999999999999</v>
      </c>
      <c r="U377" s="16">
        <v>5.6818</v>
      </c>
      <c r="V377" s="16"/>
      <c r="W377" s="17">
        <v>877.899</v>
      </c>
      <c r="X377" s="17">
        <v>1261.3596</v>
      </c>
      <c r="Y377" s="17"/>
      <c r="Z377" s="10">
        <v>0</v>
      </c>
    </row>
    <row r="378" spans="1:26" s="2" customFormat="1" ht="13.15" customHeight="1" x14ac:dyDescent="0.2">
      <c r="A378" s="3" t="s">
        <v>337</v>
      </c>
      <c r="B378" s="3" t="s">
        <v>28</v>
      </c>
      <c r="C378" s="7">
        <v>7</v>
      </c>
      <c r="D378" s="6">
        <v>858500</v>
      </c>
      <c r="E378" s="6">
        <f>VLOOKUP(A378,'extrait DDF'!B:C,2,FALSE)</f>
        <v>6910900000</v>
      </c>
      <c r="F378" s="6">
        <v>6910900000</v>
      </c>
      <c r="G378" s="5">
        <v>7</v>
      </c>
      <c r="H378" s="5" t="str">
        <f t="shared" si="63"/>
        <v>FCIU90588526910900000</v>
      </c>
      <c r="I378" s="15">
        <f>VLOOKUP(H378,'extrait DDF'!A:O,15,FALSE)</f>
        <v>7.1</v>
      </c>
      <c r="J378" s="13" t="str">
        <f t="shared" si="60"/>
        <v>pas ok</v>
      </c>
      <c r="K378" s="24">
        <f t="shared" si="61"/>
        <v>-9.9999999999999645E-2</v>
      </c>
      <c r="L378" s="13" t="e">
        <f>VLOOKUP(A378,#REF!,2,FALSE)</f>
        <v>#REF!</v>
      </c>
      <c r="M378" s="13" t="e">
        <f>VLOOKUP(A378,#REF!,2,FALSE)</f>
        <v>#REF!</v>
      </c>
      <c r="N378" s="13" t="e">
        <f t="shared" si="62"/>
        <v>#REF!</v>
      </c>
      <c r="O378" s="3" t="s">
        <v>15</v>
      </c>
      <c r="P378" s="4">
        <v>43731</v>
      </c>
      <c r="Q378" s="5">
        <v>7</v>
      </c>
      <c r="R378" s="7">
        <v>14602.5</v>
      </c>
      <c r="S378" s="7">
        <v>12534.375</v>
      </c>
      <c r="T378" s="8">
        <v>1.1228</v>
      </c>
      <c r="U378" s="8">
        <v>0.76139999999999997</v>
      </c>
      <c r="V378" s="8">
        <v>0.70189999999999997</v>
      </c>
      <c r="W378" s="9">
        <v>1403.5</v>
      </c>
      <c r="X378" s="9">
        <v>951.75</v>
      </c>
      <c r="Y378" s="9">
        <v>877.375</v>
      </c>
      <c r="Z378" s="10">
        <v>975.65125</v>
      </c>
    </row>
    <row r="379" spans="1:26" s="2" customFormat="1" ht="13.15" customHeight="1" x14ac:dyDescent="0.2">
      <c r="A379" s="11" t="s">
        <v>340</v>
      </c>
      <c r="B379" s="11" t="s">
        <v>62</v>
      </c>
      <c r="C379" s="15">
        <v>2.7</v>
      </c>
      <c r="D379" s="14">
        <v>842130</v>
      </c>
      <c r="E379" s="6">
        <f>VLOOKUP(A379,'extrait DDF'!B:C,2,FALSE)</f>
        <v>8516291000</v>
      </c>
      <c r="F379" s="14">
        <v>8516291000</v>
      </c>
      <c r="G379" s="13">
        <v>8</v>
      </c>
      <c r="H379" s="5" t="str">
        <f t="shared" si="63"/>
        <v>FCLU94175098516291000</v>
      </c>
      <c r="I379" s="15">
        <f>VLOOKUP(H379,'extrait DDF'!A:O,15,FALSE)</f>
        <v>2.7</v>
      </c>
      <c r="J379" s="13" t="str">
        <f t="shared" si="60"/>
        <v>ok</v>
      </c>
      <c r="K379" s="24">
        <f t="shared" si="61"/>
        <v>0</v>
      </c>
      <c r="L379" s="13" t="e">
        <f>VLOOKUP(A379,#REF!,2,FALSE)</f>
        <v>#REF!</v>
      </c>
      <c r="M379" s="13" t="e">
        <f>VLOOKUP(A379,#REF!,2,FALSE)</f>
        <v>#REF!</v>
      </c>
      <c r="N379" s="13" t="e">
        <f t="shared" si="62"/>
        <v>#REF!</v>
      </c>
      <c r="O379" s="11" t="s">
        <v>15</v>
      </c>
      <c r="P379" s="12">
        <v>43741</v>
      </c>
      <c r="Q379" s="13">
        <v>8</v>
      </c>
      <c r="R379" s="15">
        <v>12359.8</v>
      </c>
      <c r="S379" s="15">
        <v>10630.24</v>
      </c>
      <c r="T379" s="16">
        <v>0.70420000000000005</v>
      </c>
      <c r="U379" s="16">
        <v>0.47499999999999998</v>
      </c>
      <c r="V379" s="16">
        <v>0.49490000000000001</v>
      </c>
      <c r="W379" s="17">
        <v>408.43599999999998</v>
      </c>
      <c r="X379" s="17">
        <v>275.5</v>
      </c>
      <c r="Y379" s="17">
        <v>287.04199999999997</v>
      </c>
      <c r="Z379" s="10">
        <v>298.04425200000003</v>
      </c>
    </row>
    <row r="380" spans="1:26" s="2" customFormat="1" ht="13.15" customHeight="1" x14ac:dyDescent="0.2">
      <c r="A380" s="3" t="s">
        <v>340</v>
      </c>
      <c r="B380" s="3" t="s">
        <v>61</v>
      </c>
      <c r="C380" s="7">
        <v>2.7</v>
      </c>
      <c r="D380" s="6">
        <v>863090</v>
      </c>
      <c r="E380" s="6">
        <f>VLOOKUP(A380,'extrait DDF'!B:C,2,FALSE)</f>
        <v>8516291000</v>
      </c>
      <c r="F380" s="6">
        <v>8516291000</v>
      </c>
      <c r="G380" s="5">
        <v>8</v>
      </c>
      <c r="H380" s="5" t="str">
        <f t="shared" si="63"/>
        <v>FCLU94175098516291000</v>
      </c>
      <c r="I380" s="15">
        <f>VLOOKUP(H380,'extrait DDF'!A:O,15,FALSE)</f>
        <v>2.7</v>
      </c>
      <c r="J380" s="13" t="str">
        <f t="shared" si="60"/>
        <v>ok</v>
      </c>
      <c r="K380" s="24">
        <f t="shared" si="61"/>
        <v>0</v>
      </c>
      <c r="L380" s="13" t="e">
        <f>VLOOKUP(A380,#REF!,2,FALSE)</f>
        <v>#REF!</v>
      </c>
      <c r="M380" s="13" t="e">
        <f>VLOOKUP(A380,#REF!,2,FALSE)</f>
        <v>#REF!</v>
      </c>
      <c r="N380" s="13" t="e">
        <f t="shared" si="62"/>
        <v>#REF!</v>
      </c>
      <c r="O380" s="3" t="s">
        <v>15</v>
      </c>
      <c r="P380" s="4">
        <v>43741</v>
      </c>
      <c r="Q380" s="5">
        <v>8</v>
      </c>
      <c r="R380" s="7">
        <v>10030</v>
      </c>
      <c r="S380" s="7">
        <v>8626.5</v>
      </c>
      <c r="T380" s="8">
        <v>0.67430000000000001</v>
      </c>
      <c r="U380" s="8">
        <v>0.45479999999999998</v>
      </c>
      <c r="V380" s="8">
        <v>0.2329</v>
      </c>
      <c r="W380" s="9">
        <v>674.3</v>
      </c>
      <c r="X380" s="9">
        <v>454.8</v>
      </c>
      <c r="Y380" s="9">
        <v>232.9</v>
      </c>
      <c r="Z380" s="10">
        <v>251.1216</v>
      </c>
    </row>
    <row r="381" spans="1:26" s="2" customFormat="1" ht="13.15" customHeight="1" x14ac:dyDescent="0.2">
      <c r="A381" s="3" t="s">
        <v>341</v>
      </c>
      <c r="B381" s="3" t="s">
        <v>35</v>
      </c>
      <c r="C381" s="7">
        <v>4.7</v>
      </c>
      <c r="D381" s="6">
        <v>841136</v>
      </c>
      <c r="E381" s="6">
        <f>VLOOKUP(A381,'extrait DDF'!B:C,2,FALSE)</f>
        <v>9405104090</v>
      </c>
      <c r="F381" s="6">
        <v>9405104090</v>
      </c>
      <c r="G381" s="5">
        <v>13</v>
      </c>
      <c r="H381" s="5" t="str">
        <f t="shared" si="63"/>
        <v>FDCU00323279405104090</v>
      </c>
      <c r="I381" s="15">
        <f>VLOOKUP(H381,'extrait DDF'!A:O,15,FALSE)</f>
        <v>4.6999999999999993</v>
      </c>
      <c r="J381" s="13" t="str">
        <f t="shared" si="60"/>
        <v>ok</v>
      </c>
      <c r="K381" s="24">
        <f t="shared" si="61"/>
        <v>0</v>
      </c>
      <c r="L381" s="13" t="e">
        <f>VLOOKUP(A381,#REF!,2,FALSE)</f>
        <v>#REF!</v>
      </c>
      <c r="M381" s="13" t="e">
        <f>VLOOKUP(A381,#REF!,2,FALSE)</f>
        <v>#REF!</v>
      </c>
      <c r="N381" s="13" t="e">
        <f t="shared" si="62"/>
        <v>#REF!</v>
      </c>
      <c r="O381" s="3" t="s">
        <v>15</v>
      </c>
      <c r="P381" s="4">
        <v>43724</v>
      </c>
      <c r="Q381" s="5">
        <v>13</v>
      </c>
      <c r="R381" s="7">
        <v>43900.800000000003</v>
      </c>
      <c r="S381" s="7">
        <v>37683.0432</v>
      </c>
      <c r="T381" s="8">
        <v>0.67369999999999997</v>
      </c>
      <c r="U381" s="8">
        <v>0.48080000000000001</v>
      </c>
      <c r="V381" s="8">
        <v>1.0851999999999999</v>
      </c>
      <c r="W381" s="9">
        <v>1099.4784</v>
      </c>
      <c r="X381" s="9">
        <v>784.66560000000004</v>
      </c>
      <c r="Y381" s="9">
        <v>1771.0463999999999</v>
      </c>
      <c r="Z381" s="10">
        <v>1822.7785151999999</v>
      </c>
    </row>
    <row r="382" spans="1:26" s="2" customFormat="1" ht="13.15" customHeight="1" x14ac:dyDescent="0.2">
      <c r="A382" s="11" t="s">
        <v>342</v>
      </c>
      <c r="B382" s="11" t="s">
        <v>36</v>
      </c>
      <c r="C382" s="15">
        <v>6.5</v>
      </c>
      <c r="D382" s="14">
        <v>9009</v>
      </c>
      <c r="E382" s="6">
        <f>VLOOKUP(A382,'extrait DDF'!B:C,2,FALSE)</f>
        <v>3925901000</v>
      </c>
      <c r="F382" s="14">
        <v>3925901000</v>
      </c>
      <c r="G382" s="13">
        <v>2</v>
      </c>
      <c r="H382" s="5" t="str">
        <f t="shared" si="63"/>
        <v>FDCU01193503925901000</v>
      </c>
      <c r="I382" s="15">
        <f>VLOOKUP(H382,'extrait DDF'!A:O,15,FALSE)</f>
        <v>6.5</v>
      </c>
      <c r="J382" s="13" t="str">
        <f t="shared" si="60"/>
        <v>ok</v>
      </c>
      <c r="K382" s="24">
        <f t="shared" si="61"/>
        <v>0</v>
      </c>
      <c r="L382" s="13" t="e">
        <f>VLOOKUP(A382,#REF!,2,FALSE)</f>
        <v>#REF!</v>
      </c>
      <c r="M382" s="13" t="e">
        <f>VLOOKUP(A382,#REF!,2,FALSE)</f>
        <v>#REF!</v>
      </c>
      <c r="N382" s="13" t="e">
        <f t="shared" si="62"/>
        <v>#REF!</v>
      </c>
      <c r="O382" s="11" t="s">
        <v>15</v>
      </c>
      <c r="P382" s="12">
        <v>43726</v>
      </c>
      <c r="Q382" s="13">
        <v>2</v>
      </c>
      <c r="R382" s="15">
        <v>32465.919999999998</v>
      </c>
      <c r="S382" s="15">
        <v>27867.750400000001</v>
      </c>
      <c r="T382" s="16">
        <v>2.1465000000000001</v>
      </c>
      <c r="U382" s="16">
        <v>1.4648000000000001</v>
      </c>
      <c r="V382" s="16">
        <v>3.5379</v>
      </c>
      <c r="W382" s="17">
        <v>1099.008</v>
      </c>
      <c r="X382" s="17">
        <v>749.97760000000005</v>
      </c>
      <c r="Y382" s="17">
        <v>1811.4048</v>
      </c>
      <c r="Z382" s="10">
        <v>1882.8392960000001</v>
      </c>
    </row>
    <row r="383" spans="1:26" s="2" customFormat="1" ht="13.15" customHeight="1" x14ac:dyDescent="0.2">
      <c r="A383" s="11" t="s">
        <v>343</v>
      </c>
      <c r="B383" s="11" t="s">
        <v>64</v>
      </c>
      <c r="C383" s="15">
        <v>6</v>
      </c>
      <c r="D383" s="14">
        <v>923265</v>
      </c>
      <c r="E383" s="6">
        <f>VLOOKUP(A383,'extrait DDF'!B:C,2,FALSE)</f>
        <v>7610909000</v>
      </c>
      <c r="F383" s="14">
        <v>7610909000</v>
      </c>
      <c r="G383" s="13">
        <v>7</v>
      </c>
      <c r="H383" s="5" t="str">
        <f t="shared" si="63"/>
        <v>FDCU01222517610909000</v>
      </c>
      <c r="I383" s="15">
        <f>VLOOKUP(H383,'extrait DDF'!A:O,15,FALSE)</f>
        <v>6.1</v>
      </c>
      <c r="J383" s="13" t="str">
        <f t="shared" si="60"/>
        <v>pas ok</v>
      </c>
      <c r="K383" s="24">
        <f t="shared" si="61"/>
        <v>-9.9999999999999645E-2</v>
      </c>
      <c r="L383" s="13" t="e">
        <f>VLOOKUP(A383,#REF!,2,FALSE)</f>
        <v>#REF!</v>
      </c>
      <c r="M383" s="13" t="e">
        <f>VLOOKUP(A383,#REF!,2,FALSE)</f>
        <v>#REF!</v>
      </c>
      <c r="N383" s="13" t="e">
        <f t="shared" si="62"/>
        <v>#REF!</v>
      </c>
      <c r="O383" s="11" t="s">
        <v>15</v>
      </c>
      <c r="P383" s="12">
        <v>43721</v>
      </c>
      <c r="Q383" s="13">
        <v>7</v>
      </c>
      <c r="R383" s="15">
        <v>2338.88</v>
      </c>
      <c r="S383" s="15">
        <v>2007.6224</v>
      </c>
      <c r="T383" s="16">
        <v>4.6318999999999999</v>
      </c>
      <c r="U383" s="16">
        <v>5.2083000000000004</v>
      </c>
      <c r="V383" s="16">
        <v>3.7643</v>
      </c>
      <c r="W383" s="17">
        <v>148.2208</v>
      </c>
      <c r="X383" s="17">
        <v>166.66560000000001</v>
      </c>
      <c r="Y383" s="17">
        <v>120.4576</v>
      </c>
      <c r="Z383" s="10">
        <v>129.35059200000001</v>
      </c>
    </row>
    <row r="384" spans="1:26" s="2" customFormat="1" ht="13.15" customHeight="1" x14ac:dyDescent="0.2">
      <c r="A384" s="3" t="s">
        <v>343</v>
      </c>
      <c r="B384" s="3" t="s">
        <v>64</v>
      </c>
      <c r="C384" s="7">
        <v>6</v>
      </c>
      <c r="D384" s="6">
        <v>934267</v>
      </c>
      <c r="E384" s="6">
        <f>VLOOKUP(A384,'extrait DDF'!B:C,2,FALSE)</f>
        <v>7610909000</v>
      </c>
      <c r="F384" s="6">
        <v>7610909000</v>
      </c>
      <c r="G384" s="5">
        <v>7</v>
      </c>
      <c r="H384" s="5" t="str">
        <f t="shared" si="63"/>
        <v>FDCU01222517610909000</v>
      </c>
      <c r="I384" s="15">
        <f>VLOOKUP(H384,'extrait DDF'!A:O,15,FALSE)</f>
        <v>6.1</v>
      </c>
      <c r="J384" s="13" t="str">
        <f t="shared" si="60"/>
        <v>pas ok</v>
      </c>
      <c r="K384" s="24">
        <f t="shared" si="61"/>
        <v>-9.9999999999999645E-2</v>
      </c>
      <c r="L384" s="13" t="e">
        <f>VLOOKUP(A384,#REF!,2,FALSE)</f>
        <v>#REF!</v>
      </c>
      <c r="M384" s="13" t="e">
        <f>VLOOKUP(A384,#REF!,2,FALSE)</f>
        <v>#REF!</v>
      </c>
      <c r="N384" s="13" t="e">
        <f t="shared" si="62"/>
        <v>#REF!</v>
      </c>
      <c r="O384" s="3" t="s">
        <v>15</v>
      </c>
      <c r="P384" s="4">
        <v>43721</v>
      </c>
      <c r="Q384" s="5">
        <v>7</v>
      </c>
      <c r="R384" s="7">
        <v>12934.08</v>
      </c>
      <c r="S384" s="7">
        <v>11102.212799999999</v>
      </c>
      <c r="T384" s="8">
        <v>4.1688000000000001</v>
      </c>
      <c r="U384" s="8">
        <v>4.6875</v>
      </c>
      <c r="V384" s="8">
        <v>4.6258999999999997</v>
      </c>
      <c r="W384" s="9">
        <v>600.30719999999997</v>
      </c>
      <c r="X384" s="9">
        <v>675</v>
      </c>
      <c r="Y384" s="9">
        <v>666.12959999999998</v>
      </c>
      <c r="Z384" s="10">
        <v>702.1511999999999</v>
      </c>
    </row>
    <row r="385" spans="1:26" s="2" customFormat="1" ht="13.15" customHeight="1" x14ac:dyDescent="0.2">
      <c r="A385" s="11" t="s">
        <v>343</v>
      </c>
      <c r="B385" s="11" t="s">
        <v>64</v>
      </c>
      <c r="C385" s="15">
        <v>6</v>
      </c>
      <c r="D385" s="14">
        <v>934271</v>
      </c>
      <c r="E385" s="6">
        <f>VLOOKUP(A385,'extrait DDF'!B:C,2,FALSE)</f>
        <v>7610909000</v>
      </c>
      <c r="F385" s="14">
        <v>7610909000</v>
      </c>
      <c r="G385" s="13">
        <v>7</v>
      </c>
      <c r="H385" s="5" t="str">
        <f t="shared" si="63"/>
        <v>FDCU01222517610909000</v>
      </c>
      <c r="I385" s="15">
        <f>VLOOKUP(H385,'extrait DDF'!A:O,15,FALSE)</f>
        <v>6.1</v>
      </c>
      <c r="J385" s="13" t="str">
        <f t="shared" si="60"/>
        <v>pas ok</v>
      </c>
      <c r="K385" s="24">
        <f t="shared" si="61"/>
        <v>-9.9999999999999645E-2</v>
      </c>
      <c r="L385" s="13" t="e">
        <f>VLOOKUP(A385,#REF!,2,FALSE)</f>
        <v>#REF!</v>
      </c>
      <c r="M385" s="13" t="e">
        <f>VLOOKUP(A385,#REF!,2,FALSE)</f>
        <v>#REF!</v>
      </c>
      <c r="N385" s="13" t="e">
        <f t="shared" si="62"/>
        <v>#REF!</v>
      </c>
      <c r="O385" s="11" t="s">
        <v>15</v>
      </c>
      <c r="P385" s="12">
        <v>43721</v>
      </c>
      <c r="Q385" s="13">
        <v>7</v>
      </c>
      <c r="R385" s="15">
        <v>9648.64</v>
      </c>
      <c r="S385" s="15">
        <v>8282.0992000000006</v>
      </c>
      <c r="T385" s="16">
        <v>4.6318999999999999</v>
      </c>
      <c r="U385" s="16">
        <v>5.2083000000000004</v>
      </c>
      <c r="V385" s="16">
        <v>3.8822000000000001</v>
      </c>
      <c r="W385" s="17">
        <v>592.88319999999999</v>
      </c>
      <c r="X385" s="17">
        <v>666.66240000000005</v>
      </c>
      <c r="Y385" s="17">
        <v>496.92160000000001</v>
      </c>
      <c r="Z385" s="10">
        <v>532.49894400000005</v>
      </c>
    </row>
    <row r="386" spans="1:26" s="2" customFormat="1" ht="13.15" customHeight="1" x14ac:dyDescent="0.2">
      <c r="A386" s="11" t="s">
        <v>344</v>
      </c>
      <c r="B386" s="11" t="s">
        <v>69</v>
      </c>
      <c r="C386" s="15">
        <v>2.7</v>
      </c>
      <c r="D386" s="14">
        <v>896279</v>
      </c>
      <c r="E386" s="6">
        <f>VLOOKUP(A386,'extrait DDF'!B:C,2,FALSE)</f>
        <v>9403901090</v>
      </c>
      <c r="F386" s="14">
        <v>9403901090</v>
      </c>
      <c r="G386" s="13">
        <v>14</v>
      </c>
      <c r="H386" s="5" t="str">
        <f t="shared" si="63"/>
        <v>FDCU01847209403901090</v>
      </c>
      <c r="I386" s="15">
        <f>VLOOKUP(H386,'extrait DDF'!A:O,15,FALSE)</f>
        <v>2.8000000000000003</v>
      </c>
      <c r="J386" s="13" t="str">
        <f t="shared" si="60"/>
        <v>pas ok</v>
      </c>
      <c r="K386" s="24">
        <f t="shared" si="61"/>
        <v>-0.10000000000000009</v>
      </c>
      <c r="L386" s="13" t="e">
        <f>VLOOKUP(A386,#REF!,2,FALSE)</f>
        <v>#REF!</v>
      </c>
      <c r="M386" s="13" t="e">
        <f>VLOOKUP(A386,#REF!,2,FALSE)</f>
        <v>#REF!</v>
      </c>
      <c r="N386" s="13" t="e">
        <f t="shared" si="62"/>
        <v>#REF!</v>
      </c>
      <c r="O386" s="11" t="s">
        <v>15</v>
      </c>
      <c r="P386" s="12">
        <v>43749</v>
      </c>
      <c r="Q386" s="13">
        <v>14</v>
      </c>
      <c r="R386" s="15">
        <v>8995</v>
      </c>
      <c r="S386" s="15">
        <v>7909.1</v>
      </c>
      <c r="T386" s="16">
        <v>0.40360000000000001</v>
      </c>
      <c r="U386" s="16">
        <v>0.26300000000000001</v>
      </c>
      <c r="V386" s="16">
        <v>0.42709999999999998</v>
      </c>
      <c r="W386" s="17">
        <v>201.8</v>
      </c>
      <c r="X386" s="17">
        <v>131.5</v>
      </c>
      <c r="Y386" s="17">
        <v>213.55</v>
      </c>
      <c r="Z386" s="10">
        <v>218.99430000000004</v>
      </c>
    </row>
    <row r="387" spans="1:26" s="2" customFormat="1" ht="13.15" customHeight="1" x14ac:dyDescent="0.2">
      <c r="A387" s="3" t="s">
        <v>344</v>
      </c>
      <c r="B387" s="3" t="s">
        <v>69</v>
      </c>
      <c r="C387" s="7">
        <v>2.7</v>
      </c>
      <c r="D387" s="6">
        <v>896280</v>
      </c>
      <c r="E387" s="6">
        <f>VLOOKUP(A387,'extrait DDF'!B:C,2,FALSE)</f>
        <v>9403901090</v>
      </c>
      <c r="F387" s="6">
        <v>9403901090</v>
      </c>
      <c r="G387" s="5">
        <v>14</v>
      </c>
      <c r="H387" s="5" t="str">
        <f t="shared" si="63"/>
        <v>FDCU01847209403901090</v>
      </c>
      <c r="I387" s="15">
        <f>VLOOKUP(H387,'extrait DDF'!A:O,15,FALSE)</f>
        <v>2.8000000000000003</v>
      </c>
      <c r="J387" s="13" t="str">
        <f t="shared" si="60"/>
        <v>pas ok</v>
      </c>
      <c r="K387" s="24">
        <f t="shared" si="61"/>
        <v>-0.10000000000000009</v>
      </c>
      <c r="L387" s="13" t="e">
        <f>VLOOKUP(A387,#REF!,2,FALSE)</f>
        <v>#REF!</v>
      </c>
      <c r="M387" s="13" t="e">
        <f>VLOOKUP(A387,#REF!,2,FALSE)</f>
        <v>#REF!</v>
      </c>
      <c r="N387" s="13" t="e">
        <f t="shared" si="62"/>
        <v>#REF!</v>
      </c>
      <c r="O387" s="3" t="s">
        <v>15</v>
      </c>
      <c r="P387" s="4">
        <v>43749</v>
      </c>
      <c r="Q387" s="5">
        <v>14</v>
      </c>
      <c r="R387" s="7">
        <v>8580</v>
      </c>
      <c r="S387" s="7">
        <v>7544.2</v>
      </c>
      <c r="T387" s="8">
        <v>0.3417</v>
      </c>
      <c r="U387" s="8">
        <v>0.22270000000000001</v>
      </c>
      <c r="V387" s="8">
        <v>0.40739999999999998</v>
      </c>
      <c r="W387" s="9">
        <v>170.85</v>
      </c>
      <c r="X387" s="9">
        <v>111.35</v>
      </c>
      <c r="Y387" s="9">
        <v>203.7</v>
      </c>
      <c r="Z387" s="10">
        <v>208.30635000000001</v>
      </c>
    </row>
    <row r="388" spans="1:26" s="2" customFormat="1" ht="13.15" customHeight="1" x14ac:dyDescent="0.2">
      <c r="A388" s="11" t="s">
        <v>344</v>
      </c>
      <c r="B388" s="11" t="s">
        <v>69</v>
      </c>
      <c r="C388" s="15">
        <v>2.7</v>
      </c>
      <c r="D388" s="14">
        <v>949258</v>
      </c>
      <c r="E388" s="6">
        <f>VLOOKUP(A388,'extrait DDF'!B:C,2,FALSE)</f>
        <v>9403901090</v>
      </c>
      <c r="F388" s="14">
        <v>9403901090</v>
      </c>
      <c r="G388" s="13">
        <v>14</v>
      </c>
      <c r="H388" s="5" t="str">
        <f t="shared" si="63"/>
        <v>FDCU01847209403901090</v>
      </c>
      <c r="I388" s="15">
        <f>VLOOKUP(H388,'extrait DDF'!A:O,15,FALSE)</f>
        <v>2.8000000000000003</v>
      </c>
      <c r="J388" s="13" t="str">
        <f t="shared" si="60"/>
        <v>pas ok</v>
      </c>
      <c r="K388" s="24">
        <f t="shared" si="61"/>
        <v>-0.10000000000000009</v>
      </c>
      <c r="L388" s="13" t="e">
        <f>VLOOKUP(A388,#REF!,2,FALSE)</f>
        <v>#REF!</v>
      </c>
      <c r="M388" s="13" t="e">
        <f>VLOOKUP(A388,#REF!,2,FALSE)</f>
        <v>#REF!</v>
      </c>
      <c r="N388" s="13" t="e">
        <f t="shared" si="62"/>
        <v>#REF!</v>
      </c>
      <c r="O388" s="11" t="s">
        <v>15</v>
      </c>
      <c r="P388" s="12">
        <v>43749</v>
      </c>
      <c r="Q388" s="13">
        <v>14</v>
      </c>
      <c r="R388" s="15">
        <v>16893.36</v>
      </c>
      <c r="S388" s="15">
        <v>14853.927600000001</v>
      </c>
      <c r="T388" s="16">
        <v>0.34010000000000001</v>
      </c>
      <c r="U388" s="16">
        <v>0.22159999999999999</v>
      </c>
      <c r="V388" s="16">
        <v>0.28199999999999997</v>
      </c>
      <c r="W388" s="17">
        <v>483.62220000000002</v>
      </c>
      <c r="X388" s="17">
        <v>315.11520000000002</v>
      </c>
      <c r="Y388" s="17">
        <v>401.00400000000002</v>
      </c>
      <c r="Z388" s="10">
        <v>414.11384459999999</v>
      </c>
    </row>
    <row r="389" spans="1:26" s="2" customFormat="1" ht="13.15" customHeight="1" x14ac:dyDescent="0.2">
      <c r="A389" s="3" t="s">
        <v>344</v>
      </c>
      <c r="B389" s="3" t="s">
        <v>69</v>
      </c>
      <c r="C389" s="7">
        <v>2.7</v>
      </c>
      <c r="D389" s="6">
        <v>949263</v>
      </c>
      <c r="E389" s="6">
        <f>VLOOKUP(A389,'extrait DDF'!B:C,2,FALSE)</f>
        <v>9403901090</v>
      </c>
      <c r="F389" s="6">
        <v>9403901090</v>
      </c>
      <c r="G389" s="5">
        <v>14</v>
      </c>
      <c r="H389" s="5" t="str">
        <f t="shared" si="63"/>
        <v>FDCU01847209403901090</v>
      </c>
      <c r="I389" s="15">
        <f>VLOOKUP(H389,'extrait DDF'!A:O,15,FALSE)</f>
        <v>2.8000000000000003</v>
      </c>
      <c r="J389" s="13" t="str">
        <f t="shared" si="60"/>
        <v>pas ok</v>
      </c>
      <c r="K389" s="24">
        <f t="shared" si="61"/>
        <v>-0.10000000000000009</v>
      </c>
      <c r="L389" s="13" t="e">
        <f>VLOOKUP(A389,#REF!,2,FALSE)</f>
        <v>#REF!</v>
      </c>
      <c r="M389" s="13" t="e">
        <f>VLOOKUP(A389,#REF!,2,FALSE)</f>
        <v>#REF!</v>
      </c>
      <c r="N389" s="13" t="e">
        <f t="shared" si="62"/>
        <v>#REF!</v>
      </c>
      <c r="O389" s="3" t="s">
        <v>15</v>
      </c>
      <c r="P389" s="4">
        <v>43749</v>
      </c>
      <c r="Q389" s="5">
        <v>14</v>
      </c>
      <c r="R389" s="7">
        <v>4176.8999999999996</v>
      </c>
      <c r="S389" s="7">
        <v>3672.6480000000001</v>
      </c>
      <c r="T389" s="8">
        <v>0.1205</v>
      </c>
      <c r="U389" s="8">
        <v>7.85E-2</v>
      </c>
      <c r="V389" s="8">
        <v>0.15740000000000001</v>
      </c>
      <c r="W389" s="9">
        <v>75.915000000000006</v>
      </c>
      <c r="X389" s="9">
        <v>49.454999999999998</v>
      </c>
      <c r="Y389" s="9">
        <v>99.162000000000006</v>
      </c>
      <c r="Z389" s="10">
        <v>101.211201</v>
      </c>
    </row>
    <row r="390" spans="1:26" s="2" customFormat="1" ht="13.15" customHeight="1" x14ac:dyDescent="0.2">
      <c r="A390" s="11" t="s">
        <v>344</v>
      </c>
      <c r="B390" s="11" t="s">
        <v>69</v>
      </c>
      <c r="C390" s="15">
        <v>2.7</v>
      </c>
      <c r="D390" s="14">
        <v>949268</v>
      </c>
      <c r="E390" s="6">
        <f>VLOOKUP(A390,'extrait DDF'!B:C,2,FALSE)</f>
        <v>9403901090</v>
      </c>
      <c r="F390" s="14">
        <v>9403901090</v>
      </c>
      <c r="G390" s="13">
        <v>14</v>
      </c>
      <c r="H390" s="5" t="str">
        <f t="shared" si="63"/>
        <v>FDCU01847209403901090</v>
      </c>
      <c r="I390" s="15">
        <f>VLOOKUP(H390,'extrait DDF'!A:O,15,FALSE)</f>
        <v>2.8000000000000003</v>
      </c>
      <c r="J390" s="13" t="str">
        <f t="shared" si="60"/>
        <v>pas ok</v>
      </c>
      <c r="K390" s="24">
        <f t="shared" si="61"/>
        <v>-0.10000000000000009</v>
      </c>
      <c r="L390" s="13" t="e">
        <f>VLOOKUP(A390,#REF!,2,FALSE)</f>
        <v>#REF!</v>
      </c>
      <c r="M390" s="13" t="e">
        <f>VLOOKUP(A390,#REF!,2,FALSE)</f>
        <v>#REF!</v>
      </c>
      <c r="N390" s="13" t="e">
        <f t="shared" si="62"/>
        <v>#REF!</v>
      </c>
      <c r="O390" s="11" t="s">
        <v>15</v>
      </c>
      <c r="P390" s="12">
        <v>43749</v>
      </c>
      <c r="Q390" s="13">
        <v>14</v>
      </c>
      <c r="R390" s="15">
        <v>1860</v>
      </c>
      <c r="S390" s="15">
        <v>1635.45</v>
      </c>
      <c r="T390" s="16">
        <v>0.10199999999999999</v>
      </c>
      <c r="U390" s="16">
        <v>6.6500000000000004E-2</v>
      </c>
      <c r="V390" s="16">
        <v>0.1472</v>
      </c>
      <c r="W390" s="17">
        <v>30.6</v>
      </c>
      <c r="X390" s="17">
        <v>19.95</v>
      </c>
      <c r="Y390" s="17">
        <v>44.16</v>
      </c>
      <c r="Z390" s="10">
        <v>44.983350000000002</v>
      </c>
    </row>
    <row r="391" spans="1:26" s="2" customFormat="1" ht="13.15" customHeight="1" x14ac:dyDescent="0.2">
      <c r="A391" s="3" t="s">
        <v>344</v>
      </c>
      <c r="B391" s="3" t="s">
        <v>69</v>
      </c>
      <c r="C391" s="7">
        <v>2.7</v>
      </c>
      <c r="D391" s="6">
        <v>949269</v>
      </c>
      <c r="E391" s="6">
        <f>VLOOKUP(A391,'extrait DDF'!B:C,2,FALSE)</f>
        <v>9403901090</v>
      </c>
      <c r="F391" s="6">
        <v>9403901090</v>
      </c>
      <c r="G391" s="5">
        <v>14</v>
      </c>
      <c r="H391" s="5" t="str">
        <f t="shared" si="63"/>
        <v>FDCU01847209403901090</v>
      </c>
      <c r="I391" s="15">
        <f>VLOOKUP(H391,'extrait DDF'!A:O,15,FALSE)</f>
        <v>2.8000000000000003</v>
      </c>
      <c r="J391" s="13" t="str">
        <f t="shared" si="60"/>
        <v>pas ok</v>
      </c>
      <c r="K391" s="24">
        <f t="shared" si="61"/>
        <v>-0.10000000000000009</v>
      </c>
      <c r="L391" s="13" t="e">
        <f>VLOOKUP(A391,#REF!,2,FALSE)</f>
        <v>#REF!</v>
      </c>
      <c r="M391" s="13" t="e">
        <f>VLOOKUP(A391,#REF!,2,FALSE)</f>
        <v>#REF!</v>
      </c>
      <c r="N391" s="13" t="e">
        <f t="shared" si="62"/>
        <v>#REF!</v>
      </c>
      <c r="O391" s="3" t="s">
        <v>15</v>
      </c>
      <c r="P391" s="4">
        <v>43749</v>
      </c>
      <c r="Q391" s="5">
        <v>14</v>
      </c>
      <c r="R391" s="7">
        <v>5637.36</v>
      </c>
      <c r="S391" s="7">
        <v>4956.7932000000001</v>
      </c>
      <c r="T391" s="8">
        <v>0.51160000000000005</v>
      </c>
      <c r="U391" s="8">
        <v>0.33329999999999999</v>
      </c>
      <c r="V391" s="8">
        <v>0.26869999999999999</v>
      </c>
      <c r="W391" s="9">
        <v>254.77680000000001</v>
      </c>
      <c r="X391" s="9">
        <v>165.98339999999999</v>
      </c>
      <c r="Y391" s="9">
        <v>133.8126</v>
      </c>
      <c r="Z391" s="10">
        <v>140.71239</v>
      </c>
    </row>
    <row r="392" spans="1:26" s="2" customFormat="1" ht="13.15" customHeight="1" x14ac:dyDescent="0.2">
      <c r="A392" s="11" t="s">
        <v>345</v>
      </c>
      <c r="B392" s="11" t="s">
        <v>50</v>
      </c>
      <c r="C392" s="15">
        <v>3</v>
      </c>
      <c r="D392" s="14">
        <v>845670</v>
      </c>
      <c r="E392" s="6">
        <f>VLOOKUP(A392,'extrait DDF'!B:C,2,FALSE)</f>
        <v>7020008000</v>
      </c>
      <c r="F392" s="14">
        <v>7020008000</v>
      </c>
      <c r="G392" s="13">
        <v>7</v>
      </c>
      <c r="H392" s="5" t="str">
        <f t="shared" ref="H392:H409" si="64">CONCATENATE(A392,F392)</f>
        <v>FDCU03088167020008000</v>
      </c>
      <c r="I392" s="15">
        <f>VLOOKUP(H392,'extrait DDF'!A:O,15,FALSE)</f>
        <v>3</v>
      </c>
      <c r="J392" s="13" t="str">
        <f t="shared" si="60"/>
        <v>ok</v>
      </c>
      <c r="K392" s="24">
        <f t="shared" si="61"/>
        <v>0</v>
      </c>
      <c r="L392" s="13" t="e">
        <f>VLOOKUP(A392,#REF!,2,FALSE)</f>
        <v>#REF!</v>
      </c>
      <c r="M392" s="13" t="e">
        <f>VLOOKUP(A392,#REF!,2,FALSE)</f>
        <v>#REF!</v>
      </c>
      <c r="N392" s="13" t="e">
        <f t="shared" si="62"/>
        <v>#REF!</v>
      </c>
      <c r="O392" s="11" t="s">
        <v>15</v>
      </c>
      <c r="P392" s="12">
        <v>43726</v>
      </c>
      <c r="Q392" s="13">
        <v>7</v>
      </c>
      <c r="R392" s="15">
        <v>31786.560000000001</v>
      </c>
      <c r="S392" s="15">
        <v>4047.3888000000002</v>
      </c>
      <c r="T392" s="16">
        <v>2.1135000000000002</v>
      </c>
      <c r="U392" s="16">
        <v>1.4422999999999999</v>
      </c>
      <c r="V392" s="16">
        <v>1.1675</v>
      </c>
      <c r="W392" s="17">
        <v>219.804</v>
      </c>
      <c r="X392" s="17">
        <v>149.9992</v>
      </c>
      <c r="Y392" s="17">
        <v>121.42</v>
      </c>
      <c r="Z392" s="10">
        <v>128.015784</v>
      </c>
    </row>
    <row r="393" spans="1:26" s="2" customFormat="1" ht="13.15" customHeight="1" x14ac:dyDescent="0.2">
      <c r="A393" s="3" t="s">
        <v>345</v>
      </c>
      <c r="B393" s="3" t="s">
        <v>50</v>
      </c>
      <c r="C393" s="7">
        <v>3</v>
      </c>
      <c r="D393" s="6">
        <v>845672</v>
      </c>
      <c r="E393" s="6">
        <f>VLOOKUP(A393,'extrait DDF'!B:C,2,FALSE)</f>
        <v>7020008000</v>
      </c>
      <c r="F393" s="6">
        <v>7020008000</v>
      </c>
      <c r="G393" s="5">
        <v>7</v>
      </c>
      <c r="H393" s="5" t="str">
        <f t="shared" si="64"/>
        <v>FDCU03088167020008000</v>
      </c>
      <c r="I393" s="15">
        <f>VLOOKUP(H393,'extrait DDF'!A:O,15,FALSE)</f>
        <v>3</v>
      </c>
      <c r="J393" s="13" t="str">
        <f t="shared" si="60"/>
        <v>ok</v>
      </c>
      <c r="K393" s="24">
        <f t="shared" si="61"/>
        <v>0</v>
      </c>
      <c r="L393" s="13" t="e">
        <f>VLOOKUP(A393,#REF!,2,FALSE)</f>
        <v>#REF!</v>
      </c>
      <c r="M393" s="13" t="e">
        <f>VLOOKUP(A393,#REF!,2,FALSE)</f>
        <v>#REF!</v>
      </c>
      <c r="N393" s="13" t="e">
        <f t="shared" si="62"/>
        <v>#REF!</v>
      </c>
      <c r="O393" s="3" t="s">
        <v>15</v>
      </c>
      <c r="P393" s="4">
        <v>43726</v>
      </c>
      <c r="Q393" s="5">
        <v>7</v>
      </c>
      <c r="R393" s="7">
        <v>64276.160000000003</v>
      </c>
      <c r="S393" s="7">
        <v>8184.3008</v>
      </c>
      <c r="T393" s="8">
        <v>2.1135000000000002</v>
      </c>
      <c r="U393" s="8">
        <v>1.4422999999999999</v>
      </c>
      <c r="V393" s="8">
        <v>1.1803999999999999</v>
      </c>
      <c r="W393" s="9">
        <v>439.608</v>
      </c>
      <c r="X393" s="9">
        <v>299.9984</v>
      </c>
      <c r="Y393" s="9">
        <v>245.5232</v>
      </c>
      <c r="Z393" s="10">
        <v>258.717264</v>
      </c>
    </row>
    <row r="394" spans="1:26" s="2" customFormat="1" ht="13.15" customHeight="1" x14ac:dyDescent="0.2">
      <c r="A394" s="11" t="s">
        <v>345</v>
      </c>
      <c r="B394" s="11" t="s">
        <v>50</v>
      </c>
      <c r="C394" s="15">
        <v>3</v>
      </c>
      <c r="D394" s="14">
        <v>856997</v>
      </c>
      <c r="E394" s="6">
        <f>VLOOKUP(A394,'extrait DDF'!B:C,2,FALSE)</f>
        <v>7020008000</v>
      </c>
      <c r="F394" s="14">
        <v>7020008000</v>
      </c>
      <c r="G394" s="13">
        <v>7</v>
      </c>
      <c r="H394" s="5" t="str">
        <f t="shared" si="64"/>
        <v>FDCU03088167020008000</v>
      </c>
      <c r="I394" s="15">
        <f>VLOOKUP(H394,'extrait DDF'!A:O,15,FALSE)</f>
        <v>3</v>
      </c>
      <c r="J394" s="13" t="str">
        <f t="shared" si="60"/>
        <v>ok</v>
      </c>
      <c r="K394" s="24">
        <f t="shared" si="61"/>
        <v>0</v>
      </c>
      <c r="L394" s="13" t="e">
        <f>VLOOKUP(A394,#REF!,2,FALSE)</f>
        <v>#REF!</v>
      </c>
      <c r="M394" s="13" t="e">
        <f>VLOOKUP(A394,#REF!,2,FALSE)</f>
        <v>#REF!</v>
      </c>
      <c r="N394" s="13" t="e">
        <f t="shared" si="62"/>
        <v>#REF!</v>
      </c>
      <c r="O394" s="11" t="s">
        <v>15</v>
      </c>
      <c r="P394" s="12">
        <v>43726</v>
      </c>
      <c r="Q394" s="13">
        <v>7</v>
      </c>
      <c r="R394" s="15">
        <v>25855.200000000001</v>
      </c>
      <c r="S394" s="15">
        <v>3292.1496000000002</v>
      </c>
      <c r="T394" s="16">
        <v>2.4100999999999999</v>
      </c>
      <c r="U394" s="16">
        <v>1.6447000000000001</v>
      </c>
      <c r="V394" s="16">
        <v>1.3716999999999999</v>
      </c>
      <c r="W394" s="17">
        <v>173.52719999999999</v>
      </c>
      <c r="X394" s="17">
        <v>118.41840000000001</v>
      </c>
      <c r="Y394" s="17">
        <v>98.7624</v>
      </c>
      <c r="Z394" s="10">
        <v>103.970304</v>
      </c>
    </row>
    <row r="395" spans="1:26" s="2" customFormat="1" ht="13.15" customHeight="1" x14ac:dyDescent="0.2">
      <c r="A395" s="3" t="s">
        <v>345</v>
      </c>
      <c r="B395" s="3" t="s">
        <v>50</v>
      </c>
      <c r="C395" s="7">
        <v>3</v>
      </c>
      <c r="D395" s="6">
        <v>857007</v>
      </c>
      <c r="E395" s="6">
        <f>VLOOKUP(A395,'extrait DDF'!B:C,2,FALSE)</f>
        <v>7020008000</v>
      </c>
      <c r="F395" s="6">
        <v>7020008000</v>
      </c>
      <c r="G395" s="5">
        <v>7</v>
      </c>
      <c r="H395" s="5" t="str">
        <f t="shared" si="64"/>
        <v>FDCU03088167020008000</v>
      </c>
      <c r="I395" s="15">
        <f>VLOOKUP(H395,'extrait DDF'!A:O,15,FALSE)</f>
        <v>3</v>
      </c>
      <c r="J395" s="13" t="str">
        <f t="shared" si="60"/>
        <v>ok</v>
      </c>
      <c r="K395" s="24">
        <f t="shared" si="61"/>
        <v>0</v>
      </c>
      <c r="L395" s="13" t="e">
        <f>VLOOKUP(A395,#REF!,2,FALSE)</f>
        <v>#REF!</v>
      </c>
      <c r="M395" s="13" t="e">
        <f>VLOOKUP(A395,#REF!,2,FALSE)</f>
        <v>#REF!</v>
      </c>
      <c r="N395" s="13" t="e">
        <f t="shared" si="62"/>
        <v>#REF!</v>
      </c>
      <c r="O395" s="3" t="s">
        <v>15</v>
      </c>
      <c r="P395" s="4">
        <v>43726</v>
      </c>
      <c r="Q395" s="5">
        <v>7</v>
      </c>
      <c r="R395" s="7">
        <v>38653.199999999997</v>
      </c>
      <c r="S395" s="7">
        <v>4921.7160000000003</v>
      </c>
      <c r="T395" s="8">
        <v>2.4100999999999999</v>
      </c>
      <c r="U395" s="8">
        <v>1.6447000000000001</v>
      </c>
      <c r="V395" s="8">
        <v>1.2303999999999999</v>
      </c>
      <c r="W395" s="9">
        <v>289.21199999999999</v>
      </c>
      <c r="X395" s="9">
        <v>197.364</v>
      </c>
      <c r="Y395" s="9">
        <v>147.648</v>
      </c>
      <c r="Z395" s="10">
        <v>156.32784000000001</v>
      </c>
    </row>
    <row r="396" spans="1:26" s="2" customFormat="1" ht="13.15" customHeight="1" x14ac:dyDescent="0.2">
      <c r="A396" s="3" t="s">
        <v>346</v>
      </c>
      <c r="B396" s="3" t="s">
        <v>17</v>
      </c>
      <c r="C396" s="7">
        <v>4</v>
      </c>
      <c r="D396" s="6">
        <v>846608</v>
      </c>
      <c r="E396" s="6">
        <f>VLOOKUP(A396,'extrait DDF'!B:C,2,FALSE)</f>
        <v>7009920000</v>
      </c>
      <c r="F396" s="6">
        <v>7009920000</v>
      </c>
      <c r="G396" s="5">
        <v>7</v>
      </c>
      <c r="H396" s="5" t="str">
        <f t="shared" si="64"/>
        <v>FRLU86166297009920000</v>
      </c>
      <c r="I396" s="15">
        <f>VLOOKUP(H396,'extrait DDF'!A:O,15,FALSE)</f>
        <v>4</v>
      </c>
      <c r="J396" s="13" t="str">
        <f t="shared" ref="J396:J428" si="65">IF(C396=I396,"ok","pas ok")</f>
        <v>ok</v>
      </c>
      <c r="K396" s="24">
        <f t="shared" ref="K396:K428" si="66">C396-I396</f>
        <v>0</v>
      </c>
      <c r="L396" s="13" t="e">
        <f>VLOOKUP(A396,#REF!,2,FALSE)</f>
        <v>#REF!</v>
      </c>
      <c r="M396" s="13" t="e">
        <f>VLOOKUP(A396,#REF!,2,FALSE)</f>
        <v>#REF!</v>
      </c>
      <c r="N396" s="13" t="e">
        <f t="shared" ref="N396:N428" si="67">M396-L396</f>
        <v>#REF!</v>
      </c>
      <c r="O396" s="3" t="s">
        <v>15</v>
      </c>
      <c r="P396" s="4">
        <v>43720</v>
      </c>
      <c r="Q396" s="5">
        <v>7</v>
      </c>
      <c r="R396" s="7">
        <v>7643.16</v>
      </c>
      <c r="S396" s="7">
        <v>6560.652</v>
      </c>
      <c r="T396" s="8">
        <v>3.9821</v>
      </c>
      <c r="U396" s="8">
        <v>2.6785999999999999</v>
      </c>
      <c r="V396" s="8">
        <v>3.1240999999999999</v>
      </c>
      <c r="W396" s="9">
        <v>334.49639999999999</v>
      </c>
      <c r="X396" s="9">
        <v>225.00239999999999</v>
      </c>
      <c r="Y396" s="9">
        <v>262.42439999999999</v>
      </c>
      <c r="Z396" s="10">
        <v>275.80593599999997</v>
      </c>
    </row>
    <row r="397" spans="1:26" s="2" customFormat="1" ht="13.15" customHeight="1" x14ac:dyDescent="0.2">
      <c r="A397" s="11" t="s">
        <v>346</v>
      </c>
      <c r="B397" s="11" t="s">
        <v>17</v>
      </c>
      <c r="C397" s="15">
        <v>4</v>
      </c>
      <c r="D397" s="14">
        <v>846610</v>
      </c>
      <c r="E397" s="6">
        <f>VLOOKUP(A397,'extrait DDF'!B:C,2,FALSE)</f>
        <v>7009920000</v>
      </c>
      <c r="F397" s="14">
        <v>7009920000</v>
      </c>
      <c r="G397" s="13">
        <v>7</v>
      </c>
      <c r="H397" s="5" t="str">
        <f t="shared" si="64"/>
        <v>FRLU86166297009920000</v>
      </c>
      <c r="I397" s="15">
        <f>VLOOKUP(H397,'extrait DDF'!A:O,15,FALSE)</f>
        <v>4</v>
      </c>
      <c r="J397" s="13" t="str">
        <f t="shared" si="65"/>
        <v>ok</v>
      </c>
      <c r="K397" s="24">
        <f t="shared" si="66"/>
        <v>0</v>
      </c>
      <c r="L397" s="13" t="e">
        <f>VLOOKUP(A397,#REF!,2,FALSE)</f>
        <v>#REF!</v>
      </c>
      <c r="M397" s="13" t="e">
        <f>VLOOKUP(A397,#REF!,2,FALSE)</f>
        <v>#REF!</v>
      </c>
      <c r="N397" s="13" t="e">
        <f t="shared" si="67"/>
        <v>#REF!</v>
      </c>
      <c r="O397" s="11" t="s">
        <v>15</v>
      </c>
      <c r="P397" s="12">
        <v>43720</v>
      </c>
      <c r="Q397" s="13">
        <v>7</v>
      </c>
      <c r="R397" s="15">
        <v>1489.14</v>
      </c>
      <c r="S397" s="15">
        <v>1278.2321999999999</v>
      </c>
      <c r="T397" s="16">
        <v>2.6932</v>
      </c>
      <c r="U397" s="16">
        <v>1.8116000000000001</v>
      </c>
      <c r="V397" s="16">
        <v>2.8405</v>
      </c>
      <c r="W397" s="17">
        <v>48.477600000000002</v>
      </c>
      <c r="X397" s="17">
        <v>32.608800000000002</v>
      </c>
      <c r="Y397" s="17">
        <v>51.128999999999998</v>
      </c>
      <c r="Z397" s="10">
        <v>53.068391999999996</v>
      </c>
    </row>
    <row r="398" spans="1:26" s="2" customFormat="1" ht="13.15" customHeight="1" x14ac:dyDescent="0.2">
      <c r="A398" s="3" t="s">
        <v>346</v>
      </c>
      <c r="B398" s="3" t="s">
        <v>17</v>
      </c>
      <c r="C398" s="7">
        <v>4</v>
      </c>
      <c r="D398" s="6">
        <v>846611</v>
      </c>
      <c r="E398" s="6">
        <f>VLOOKUP(A398,'extrait DDF'!B:C,2,FALSE)</f>
        <v>7009920000</v>
      </c>
      <c r="F398" s="6">
        <v>7009920000</v>
      </c>
      <c r="G398" s="5">
        <v>7</v>
      </c>
      <c r="H398" s="5" t="str">
        <f t="shared" si="64"/>
        <v>FRLU86166297009920000</v>
      </c>
      <c r="I398" s="15">
        <f>VLOOKUP(H398,'extrait DDF'!A:O,15,FALSE)</f>
        <v>4</v>
      </c>
      <c r="J398" s="13" t="str">
        <f t="shared" si="65"/>
        <v>ok</v>
      </c>
      <c r="K398" s="24">
        <f t="shared" si="66"/>
        <v>0</v>
      </c>
      <c r="L398" s="13" t="e">
        <f>VLOOKUP(A398,#REF!,2,FALSE)</f>
        <v>#REF!</v>
      </c>
      <c r="M398" s="13" t="e">
        <f>VLOOKUP(A398,#REF!,2,FALSE)</f>
        <v>#REF!</v>
      </c>
      <c r="N398" s="13" t="e">
        <f t="shared" si="67"/>
        <v>#REF!</v>
      </c>
      <c r="O398" s="3" t="s">
        <v>15</v>
      </c>
      <c r="P398" s="4">
        <v>43720</v>
      </c>
      <c r="Q398" s="5">
        <v>7</v>
      </c>
      <c r="R398" s="7">
        <v>9366.5</v>
      </c>
      <c r="S398" s="7">
        <v>8039.915</v>
      </c>
      <c r="T398" s="8">
        <v>3.7290999999999999</v>
      </c>
      <c r="U398" s="8">
        <v>2.5084</v>
      </c>
      <c r="V398" s="8">
        <v>2.4738000000000002</v>
      </c>
      <c r="W398" s="9">
        <v>484.78300000000002</v>
      </c>
      <c r="X398" s="9">
        <v>326.09199999999998</v>
      </c>
      <c r="Y398" s="9">
        <v>321.59399999999999</v>
      </c>
      <c r="Z398" s="10">
        <v>340.98792000000003</v>
      </c>
    </row>
    <row r="399" spans="1:26" s="2" customFormat="1" ht="13.15" customHeight="1" x14ac:dyDescent="0.2">
      <c r="A399" s="11" t="s">
        <v>346</v>
      </c>
      <c r="B399" s="11" t="s">
        <v>17</v>
      </c>
      <c r="C399" s="15">
        <v>4</v>
      </c>
      <c r="D399" s="14">
        <v>846612</v>
      </c>
      <c r="E399" s="6">
        <f>VLOOKUP(A399,'extrait DDF'!B:C,2,FALSE)</f>
        <v>7009920000</v>
      </c>
      <c r="F399" s="14">
        <v>7009920000</v>
      </c>
      <c r="G399" s="13">
        <v>7</v>
      </c>
      <c r="H399" s="5" t="str">
        <f t="shared" si="64"/>
        <v>FRLU86166297009920000</v>
      </c>
      <c r="I399" s="15">
        <f>VLOOKUP(H399,'extrait DDF'!A:O,15,FALSE)</f>
        <v>4</v>
      </c>
      <c r="J399" s="13" t="str">
        <f t="shared" si="65"/>
        <v>ok</v>
      </c>
      <c r="K399" s="24">
        <f t="shared" si="66"/>
        <v>0</v>
      </c>
      <c r="L399" s="13" t="e">
        <f>VLOOKUP(A399,#REF!,2,FALSE)</f>
        <v>#REF!</v>
      </c>
      <c r="M399" s="13" t="e">
        <f>VLOOKUP(A399,#REF!,2,FALSE)</f>
        <v>#REF!</v>
      </c>
      <c r="N399" s="13" t="e">
        <f t="shared" si="67"/>
        <v>#REF!</v>
      </c>
      <c r="O399" s="11" t="s">
        <v>15</v>
      </c>
      <c r="P399" s="12">
        <v>43720</v>
      </c>
      <c r="Q399" s="13">
        <v>7</v>
      </c>
      <c r="R399" s="15">
        <v>1168.74</v>
      </c>
      <c r="S399" s="15">
        <v>1003.2102</v>
      </c>
      <c r="T399" s="16">
        <v>2.6932</v>
      </c>
      <c r="U399" s="16">
        <v>1.8116000000000001</v>
      </c>
      <c r="V399" s="16">
        <v>2.2292999999999998</v>
      </c>
      <c r="W399" s="17">
        <v>48.477600000000002</v>
      </c>
      <c r="X399" s="17">
        <v>32.608800000000002</v>
      </c>
      <c r="Y399" s="17">
        <v>40.127400000000002</v>
      </c>
      <c r="Z399" s="10">
        <v>42.067511999999994</v>
      </c>
    </row>
    <row r="400" spans="1:26" s="2" customFormat="1" ht="13.15" customHeight="1" x14ac:dyDescent="0.2">
      <c r="A400" s="3" t="s">
        <v>346</v>
      </c>
      <c r="B400" s="3" t="s">
        <v>17</v>
      </c>
      <c r="C400" s="7">
        <v>4</v>
      </c>
      <c r="D400" s="6">
        <v>846613</v>
      </c>
      <c r="E400" s="6">
        <f>VLOOKUP(A400,'extrait DDF'!B:C,2,FALSE)</f>
        <v>7009920000</v>
      </c>
      <c r="F400" s="6">
        <v>7009920000</v>
      </c>
      <c r="G400" s="5">
        <v>7</v>
      </c>
      <c r="H400" s="5" t="str">
        <f t="shared" si="64"/>
        <v>FRLU86166297009920000</v>
      </c>
      <c r="I400" s="15">
        <f>VLOOKUP(H400,'extrait DDF'!A:O,15,FALSE)</f>
        <v>4</v>
      </c>
      <c r="J400" s="13" t="str">
        <f t="shared" si="65"/>
        <v>ok</v>
      </c>
      <c r="K400" s="24">
        <f t="shared" si="66"/>
        <v>0</v>
      </c>
      <c r="L400" s="13" t="e">
        <f>VLOOKUP(A400,#REF!,2,FALSE)</f>
        <v>#REF!</v>
      </c>
      <c r="M400" s="13" t="e">
        <f>VLOOKUP(A400,#REF!,2,FALSE)</f>
        <v>#REF!</v>
      </c>
      <c r="N400" s="13" t="e">
        <f t="shared" si="67"/>
        <v>#REF!</v>
      </c>
      <c r="O400" s="3" t="s">
        <v>15</v>
      </c>
      <c r="P400" s="4">
        <v>43720</v>
      </c>
      <c r="Q400" s="5">
        <v>7</v>
      </c>
      <c r="R400" s="7">
        <v>3259.76</v>
      </c>
      <c r="S400" s="7">
        <v>2798.0792000000001</v>
      </c>
      <c r="T400" s="8">
        <v>1.9911000000000001</v>
      </c>
      <c r="U400" s="8">
        <v>1.3392999999999999</v>
      </c>
      <c r="V400" s="8">
        <v>1.9985999999999999</v>
      </c>
      <c r="W400" s="9">
        <v>111.5016</v>
      </c>
      <c r="X400" s="9">
        <v>75.000799999999998</v>
      </c>
      <c r="Y400" s="9">
        <v>111.9216</v>
      </c>
      <c r="Z400" s="10">
        <v>116.38323200000001</v>
      </c>
    </row>
    <row r="401" spans="1:26" s="2" customFormat="1" ht="13.15" customHeight="1" x14ac:dyDescent="0.2">
      <c r="A401" s="11" t="s">
        <v>346</v>
      </c>
      <c r="B401" s="11" t="s">
        <v>17</v>
      </c>
      <c r="C401" s="15">
        <v>4</v>
      </c>
      <c r="D401" s="14">
        <v>846622</v>
      </c>
      <c r="E401" s="6">
        <f>VLOOKUP(A401,'extrait DDF'!B:C,2,FALSE)</f>
        <v>7009920000</v>
      </c>
      <c r="F401" s="14">
        <v>7009920000</v>
      </c>
      <c r="G401" s="13">
        <v>7</v>
      </c>
      <c r="H401" s="5" t="str">
        <f t="shared" si="64"/>
        <v>FRLU86166297009920000</v>
      </c>
      <c r="I401" s="15">
        <f>VLOOKUP(H401,'extrait DDF'!A:O,15,FALSE)</f>
        <v>4</v>
      </c>
      <c r="J401" s="13" t="str">
        <f t="shared" si="65"/>
        <v>ok</v>
      </c>
      <c r="K401" s="24">
        <f t="shared" si="66"/>
        <v>0</v>
      </c>
      <c r="L401" s="13" t="e">
        <f>VLOOKUP(A401,#REF!,2,FALSE)</f>
        <v>#REF!</v>
      </c>
      <c r="M401" s="13" t="e">
        <f>VLOOKUP(A401,#REF!,2,FALSE)</f>
        <v>#REF!</v>
      </c>
      <c r="N401" s="13" t="e">
        <f t="shared" si="67"/>
        <v>#REF!</v>
      </c>
      <c r="O401" s="11" t="s">
        <v>15</v>
      </c>
      <c r="P401" s="12">
        <v>43720</v>
      </c>
      <c r="Q401" s="13">
        <v>7</v>
      </c>
      <c r="R401" s="15">
        <v>1097.74</v>
      </c>
      <c r="S401" s="15">
        <v>942.26580000000001</v>
      </c>
      <c r="T401" s="16">
        <v>1.9911000000000001</v>
      </c>
      <c r="U401" s="16">
        <v>1.3392999999999999</v>
      </c>
      <c r="V401" s="16">
        <v>2.6922000000000001</v>
      </c>
      <c r="W401" s="17">
        <v>27.875399999999999</v>
      </c>
      <c r="X401" s="17">
        <v>18.7502</v>
      </c>
      <c r="Y401" s="17">
        <v>37.690800000000003</v>
      </c>
      <c r="Z401" s="10">
        <v>38.805647999999998</v>
      </c>
    </row>
    <row r="402" spans="1:26" s="2" customFormat="1" ht="13.15" customHeight="1" x14ac:dyDescent="0.2">
      <c r="A402" s="3" t="s">
        <v>347</v>
      </c>
      <c r="B402" s="3" t="s">
        <v>70</v>
      </c>
      <c r="C402" s="7">
        <v>3</v>
      </c>
      <c r="D402" s="6">
        <v>923267</v>
      </c>
      <c r="E402" s="6">
        <f>VLOOKUP(A402,'extrait DDF'!B:C,2,FALSE)</f>
        <v>7610909000</v>
      </c>
      <c r="F402" s="6">
        <v>7610909000</v>
      </c>
      <c r="G402" s="5">
        <v>7</v>
      </c>
      <c r="H402" s="5" t="str">
        <f t="shared" si="64"/>
        <v>FSCU40880307610909000</v>
      </c>
      <c r="I402" s="15">
        <f>VLOOKUP(H402,'extrait DDF'!A:O,15,FALSE)</f>
        <v>6</v>
      </c>
      <c r="J402" s="13" t="str">
        <f t="shared" si="65"/>
        <v>pas ok</v>
      </c>
      <c r="K402" s="24">
        <f t="shared" si="66"/>
        <v>-3</v>
      </c>
      <c r="L402" s="13" t="e">
        <f>VLOOKUP(A402,#REF!,2,FALSE)</f>
        <v>#REF!</v>
      </c>
      <c r="M402" s="13" t="e">
        <f>VLOOKUP(A402,#REF!,2,FALSE)</f>
        <v>#REF!</v>
      </c>
      <c r="N402" s="13" t="e">
        <f t="shared" si="67"/>
        <v>#REF!</v>
      </c>
      <c r="O402" s="3" t="s">
        <v>15</v>
      </c>
      <c r="P402" s="4">
        <v>43739</v>
      </c>
      <c r="Q402" s="5">
        <v>7</v>
      </c>
      <c r="R402" s="7">
        <v>14420.7</v>
      </c>
      <c r="S402" s="7">
        <v>12679.758</v>
      </c>
      <c r="T402" s="8">
        <v>4.76</v>
      </c>
      <c r="U402" s="8">
        <v>5</v>
      </c>
      <c r="V402" s="8">
        <v>1.8113999999999999</v>
      </c>
      <c r="W402" s="9">
        <v>999.6</v>
      </c>
      <c r="X402" s="9">
        <v>1050</v>
      </c>
      <c r="Y402" s="9">
        <v>380.39400000000001</v>
      </c>
      <c r="Z402" s="10">
        <v>410.38074</v>
      </c>
    </row>
    <row r="403" spans="1:26" s="2" customFormat="1" ht="13.15" customHeight="1" x14ac:dyDescent="0.2">
      <c r="A403" s="11" t="s">
        <v>347</v>
      </c>
      <c r="B403" s="11" t="s">
        <v>64</v>
      </c>
      <c r="C403" s="15">
        <v>6</v>
      </c>
      <c r="D403" s="14">
        <v>934271</v>
      </c>
      <c r="E403" s="6">
        <f>VLOOKUP(A403,'extrait DDF'!B:C,2,FALSE)</f>
        <v>7610909000</v>
      </c>
      <c r="F403" s="14">
        <v>7610909000</v>
      </c>
      <c r="G403" s="13">
        <v>7</v>
      </c>
      <c r="H403" s="5" t="str">
        <f t="shared" si="64"/>
        <v>FSCU40880307610909000</v>
      </c>
      <c r="I403" s="15">
        <f>VLOOKUP(H403,'extrait DDF'!A:O,15,FALSE)</f>
        <v>6</v>
      </c>
      <c r="J403" s="13" t="str">
        <f t="shared" si="65"/>
        <v>ok</v>
      </c>
      <c r="K403" s="24">
        <f t="shared" si="66"/>
        <v>0</v>
      </c>
      <c r="L403" s="13" t="e">
        <f>VLOOKUP(A403,#REF!,2,FALSE)</f>
        <v>#REF!</v>
      </c>
      <c r="M403" s="13" t="e">
        <f>VLOOKUP(A403,#REF!,2,FALSE)</f>
        <v>#REF!</v>
      </c>
      <c r="N403" s="13" t="e">
        <f t="shared" si="67"/>
        <v>#REF!</v>
      </c>
      <c r="O403" s="11" t="s">
        <v>15</v>
      </c>
      <c r="P403" s="12">
        <v>43739</v>
      </c>
      <c r="Q403" s="13">
        <v>7</v>
      </c>
      <c r="R403" s="15">
        <v>7056</v>
      </c>
      <c r="S403" s="15">
        <v>6204.1632</v>
      </c>
      <c r="T403" s="16">
        <v>4.9583000000000004</v>
      </c>
      <c r="U403" s="16">
        <v>5.2083000000000004</v>
      </c>
      <c r="V403" s="16">
        <v>3.8776000000000002</v>
      </c>
      <c r="W403" s="17">
        <v>475.99680000000001</v>
      </c>
      <c r="X403" s="17">
        <v>499.99680000000001</v>
      </c>
      <c r="Y403" s="17">
        <v>372.24959999999999</v>
      </c>
      <c r="Z403" s="10">
        <v>400.80959999999999</v>
      </c>
    </row>
    <row r="404" spans="1:26" s="2" customFormat="1" ht="13.15" customHeight="1" x14ac:dyDescent="0.2">
      <c r="A404" s="3" t="s">
        <v>348</v>
      </c>
      <c r="B404" s="3" t="s">
        <v>125</v>
      </c>
      <c r="C404" s="7">
        <v>0.18</v>
      </c>
      <c r="D404" s="6">
        <v>854281</v>
      </c>
      <c r="E404" s="6">
        <f>VLOOKUP(A404,'extrait DDF'!B:C,2,FALSE)</f>
        <v>9403609000</v>
      </c>
      <c r="F404" s="6">
        <v>9403609000</v>
      </c>
      <c r="G404" s="5">
        <v>7</v>
      </c>
      <c r="H404" s="5" t="str">
        <f t="shared" si="64"/>
        <v>FSCU44673489403609000</v>
      </c>
      <c r="I404" s="15">
        <f>VLOOKUP(H404,'extrait DDF'!A:O,15,FALSE)</f>
        <v>0</v>
      </c>
      <c r="J404" s="13" t="str">
        <f t="shared" si="65"/>
        <v>pas ok</v>
      </c>
      <c r="K404" s="24">
        <f t="shared" si="66"/>
        <v>0.18</v>
      </c>
      <c r="L404" s="13" t="e">
        <f>VLOOKUP(A404,#REF!,2,FALSE)</f>
        <v>#REF!</v>
      </c>
      <c r="M404" s="13" t="e">
        <f>VLOOKUP(A404,#REF!,2,FALSE)</f>
        <v>#REF!</v>
      </c>
      <c r="N404" s="13" t="e">
        <f t="shared" si="67"/>
        <v>#REF!</v>
      </c>
      <c r="O404" s="3" t="s">
        <v>15</v>
      </c>
      <c r="P404" s="4">
        <v>43732</v>
      </c>
      <c r="Q404" s="5">
        <v>7</v>
      </c>
      <c r="R404" s="7">
        <v>14625</v>
      </c>
      <c r="S404" s="7">
        <v>12553.65</v>
      </c>
      <c r="T404" s="8">
        <v>2.7770000000000001</v>
      </c>
      <c r="U404" s="8">
        <v>1.7986</v>
      </c>
      <c r="V404" s="8">
        <v>0.22600000000000001</v>
      </c>
      <c r="W404" s="9">
        <v>277.7</v>
      </c>
      <c r="X404" s="9">
        <v>179.86</v>
      </c>
      <c r="Y404" s="9">
        <v>22.6</v>
      </c>
      <c r="Z404" s="10">
        <v>23.096430000000002</v>
      </c>
    </row>
    <row r="405" spans="1:26" s="2" customFormat="1" ht="13.15" customHeight="1" x14ac:dyDescent="0.2">
      <c r="A405" s="11" t="s">
        <v>348</v>
      </c>
      <c r="B405" s="11" t="s">
        <v>125</v>
      </c>
      <c r="C405" s="15">
        <v>0.18</v>
      </c>
      <c r="D405" s="14">
        <v>854282</v>
      </c>
      <c r="E405" s="6">
        <f>VLOOKUP(A405,'extrait DDF'!B:C,2,FALSE)</f>
        <v>9403609000</v>
      </c>
      <c r="F405" s="14">
        <v>9403609000</v>
      </c>
      <c r="G405" s="13">
        <v>7</v>
      </c>
      <c r="H405" s="5" t="str">
        <f t="shared" si="64"/>
        <v>FSCU44673489403609000</v>
      </c>
      <c r="I405" s="15">
        <f>VLOOKUP(H405,'extrait DDF'!A:O,15,FALSE)</f>
        <v>0</v>
      </c>
      <c r="J405" s="13" t="str">
        <f t="shared" si="65"/>
        <v>pas ok</v>
      </c>
      <c r="K405" s="24">
        <f t="shared" si="66"/>
        <v>0.18</v>
      </c>
      <c r="L405" s="13" t="e">
        <f>VLOOKUP(A405,#REF!,2,FALSE)</f>
        <v>#REF!</v>
      </c>
      <c r="M405" s="13" t="e">
        <f>VLOOKUP(A405,#REF!,2,FALSE)</f>
        <v>#REF!</v>
      </c>
      <c r="N405" s="13" t="e">
        <f t="shared" si="67"/>
        <v>#REF!</v>
      </c>
      <c r="O405" s="11" t="s">
        <v>15</v>
      </c>
      <c r="P405" s="12">
        <v>43732</v>
      </c>
      <c r="Q405" s="13">
        <v>7</v>
      </c>
      <c r="R405" s="15">
        <v>30000</v>
      </c>
      <c r="S405" s="15">
        <v>25751.075000000001</v>
      </c>
      <c r="T405" s="16">
        <v>2.1055000000000001</v>
      </c>
      <c r="U405" s="16">
        <v>1.3635999999999999</v>
      </c>
      <c r="V405" s="16">
        <v>0.18540000000000001</v>
      </c>
      <c r="W405" s="17">
        <v>526.375</v>
      </c>
      <c r="X405" s="17">
        <v>340.9</v>
      </c>
      <c r="Y405" s="17">
        <v>46.35</v>
      </c>
      <c r="Z405" s="10">
        <v>47.299409999999995</v>
      </c>
    </row>
    <row r="406" spans="1:26" s="2" customFormat="1" ht="13.15" customHeight="1" x14ac:dyDescent="0.2">
      <c r="A406" s="3" t="s">
        <v>348</v>
      </c>
      <c r="B406" s="3" t="s">
        <v>125</v>
      </c>
      <c r="C406" s="7">
        <v>0.18</v>
      </c>
      <c r="D406" s="6">
        <v>934788</v>
      </c>
      <c r="E406" s="6">
        <f>VLOOKUP(A406,'extrait DDF'!B:C,2,FALSE)</f>
        <v>9403609000</v>
      </c>
      <c r="F406" s="6">
        <v>9403609000</v>
      </c>
      <c r="G406" s="5">
        <v>7</v>
      </c>
      <c r="H406" s="5" t="str">
        <f t="shared" si="64"/>
        <v>FSCU44673489403609000</v>
      </c>
      <c r="I406" s="15">
        <f>VLOOKUP(H406,'extrait DDF'!A:O,15,FALSE)</f>
        <v>0</v>
      </c>
      <c r="J406" s="13" t="str">
        <f t="shared" si="65"/>
        <v>pas ok</v>
      </c>
      <c r="K406" s="24">
        <f t="shared" si="66"/>
        <v>0.18</v>
      </c>
      <c r="L406" s="13" t="e">
        <f>VLOOKUP(A406,#REF!,2,FALSE)</f>
        <v>#REF!</v>
      </c>
      <c r="M406" s="13" t="e">
        <f>VLOOKUP(A406,#REF!,2,FALSE)</f>
        <v>#REF!</v>
      </c>
      <c r="N406" s="13" t="e">
        <f t="shared" si="67"/>
        <v>#REF!</v>
      </c>
      <c r="O406" s="3" t="s">
        <v>15</v>
      </c>
      <c r="P406" s="4">
        <v>43732</v>
      </c>
      <c r="Q406" s="5">
        <v>7</v>
      </c>
      <c r="R406" s="7">
        <v>9400</v>
      </c>
      <c r="S406" s="7">
        <v>8068.67</v>
      </c>
      <c r="T406" s="8">
        <v>2.1791999999999998</v>
      </c>
      <c r="U406" s="8">
        <v>2.3584999999999998</v>
      </c>
      <c r="V406" s="8">
        <v>0.14530000000000001</v>
      </c>
      <c r="W406" s="9">
        <v>217.92</v>
      </c>
      <c r="X406" s="9">
        <v>235.85</v>
      </c>
      <c r="Y406" s="9">
        <v>14.53</v>
      </c>
      <c r="Z406" s="10">
        <v>14.915861999999999</v>
      </c>
    </row>
    <row r="407" spans="1:26" s="2" customFormat="1" ht="13.15" customHeight="1" x14ac:dyDescent="0.2">
      <c r="A407" s="11" t="s">
        <v>348</v>
      </c>
      <c r="B407" s="11" t="s">
        <v>125</v>
      </c>
      <c r="C407" s="15">
        <v>0.18</v>
      </c>
      <c r="D407" s="14">
        <v>934789</v>
      </c>
      <c r="E407" s="6">
        <f>VLOOKUP(A407,'extrait DDF'!B:C,2,FALSE)</f>
        <v>9403609000</v>
      </c>
      <c r="F407" s="14">
        <v>9403609000</v>
      </c>
      <c r="G407" s="13">
        <v>7</v>
      </c>
      <c r="H407" s="5" t="str">
        <f t="shared" si="64"/>
        <v>FSCU44673489403609000</v>
      </c>
      <c r="I407" s="15">
        <f>VLOOKUP(H407,'extrait DDF'!A:O,15,FALSE)</f>
        <v>0</v>
      </c>
      <c r="J407" s="13" t="str">
        <f t="shared" si="65"/>
        <v>pas ok</v>
      </c>
      <c r="K407" s="24">
        <f t="shared" si="66"/>
        <v>0.18</v>
      </c>
      <c r="L407" s="13" t="e">
        <f>VLOOKUP(A407,#REF!,2,FALSE)</f>
        <v>#REF!</v>
      </c>
      <c r="M407" s="13" t="e">
        <f>VLOOKUP(A407,#REF!,2,FALSE)</f>
        <v>#REF!</v>
      </c>
      <c r="N407" s="13" t="e">
        <f t="shared" si="67"/>
        <v>#REF!</v>
      </c>
      <c r="O407" s="11" t="s">
        <v>15</v>
      </c>
      <c r="P407" s="12">
        <v>43732</v>
      </c>
      <c r="Q407" s="13">
        <v>7</v>
      </c>
      <c r="R407" s="15">
        <v>5400</v>
      </c>
      <c r="S407" s="15">
        <v>4635.1899999999996</v>
      </c>
      <c r="T407" s="16">
        <v>1.2668999999999999</v>
      </c>
      <c r="U407" s="16">
        <v>1.3711</v>
      </c>
      <c r="V407" s="16">
        <v>8.3400000000000002E-2</v>
      </c>
      <c r="W407" s="17">
        <v>126.69</v>
      </c>
      <c r="X407" s="17">
        <v>137.11000000000001</v>
      </c>
      <c r="Y407" s="17">
        <v>8.34</v>
      </c>
      <c r="Z407" s="10">
        <v>8.5713839999999983</v>
      </c>
    </row>
    <row r="408" spans="1:26" s="2" customFormat="1" ht="13.15" customHeight="1" x14ac:dyDescent="0.2">
      <c r="A408" s="3" t="s">
        <v>348</v>
      </c>
      <c r="B408" s="3" t="s">
        <v>125</v>
      </c>
      <c r="C408" s="7">
        <v>0.18</v>
      </c>
      <c r="D408" s="6">
        <v>934791</v>
      </c>
      <c r="E408" s="6">
        <f>VLOOKUP(A408,'extrait DDF'!B:C,2,FALSE)</f>
        <v>9403609000</v>
      </c>
      <c r="F408" s="6">
        <v>9403609000</v>
      </c>
      <c r="G408" s="5">
        <v>7</v>
      </c>
      <c r="H408" s="5" t="str">
        <f t="shared" si="64"/>
        <v>FSCU44673489403609000</v>
      </c>
      <c r="I408" s="15">
        <f>VLOOKUP(H408,'extrait DDF'!A:O,15,FALSE)</f>
        <v>0</v>
      </c>
      <c r="J408" s="13" t="str">
        <f t="shared" si="65"/>
        <v>pas ok</v>
      </c>
      <c r="K408" s="24">
        <f t="shared" si="66"/>
        <v>0.18</v>
      </c>
      <c r="L408" s="13" t="e">
        <f>VLOOKUP(A408,#REF!,2,FALSE)</f>
        <v>#REF!</v>
      </c>
      <c r="M408" s="13" t="e">
        <f>VLOOKUP(A408,#REF!,2,FALSE)</f>
        <v>#REF!</v>
      </c>
      <c r="N408" s="13" t="e">
        <f t="shared" si="67"/>
        <v>#REF!</v>
      </c>
      <c r="O408" s="3" t="s">
        <v>15</v>
      </c>
      <c r="P408" s="4">
        <v>43732</v>
      </c>
      <c r="Q408" s="5">
        <v>7</v>
      </c>
      <c r="R408" s="7">
        <v>8200</v>
      </c>
      <c r="S408" s="7">
        <v>7038.62</v>
      </c>
      <c r="T408" s="8">
        <v>0.92030000000000001</v>
      </c>
      <c r="U408" s="8">
        <v>0.996</v>
      </c>
      <c r="V408" s="8">
        <v>6.3299999999999995E-2</v>
      </c>
      <c r="W408" s="9">
        <v>184.06</v>
      </c>
      <c r="X408" s="9">
        <v>199.2</v>
      </c>
      <c r="Y408" s="9">
        <v>12.66</v>
      </c>
      <c r="Z408" s="10">
        <v>13.000824</v>
      </c>
    </row>
    <row r="409" spans="1:26" s="2" customFormat="1" ht="13.15" customHeight="1" x14ac:dyDescent="0.2">
      <c r="A409" s="3" t="s">
        <v>349</v>
      </c>
      <c r="B409" s="3" t="s">
        <v>50</v>
      </c>
      <c r="C409" s="7">
        <v>3</v>
      </c>
      <c r="D409" s="6">
        <v>857052</v>
      </c>
      <c r="E409" s="6">
        <f>VLOOKUP(A409,'extrait DDF'!B:C,2,FALSE)</f>
        <v>7020008000</v>
      </c>
      <c r="F409" s="6">
        <v>7020008000</v>
      </c>
      <c r="G409" s="5">
        <v>7</v>
      </c>
      <c r="H409" s="5" t="str">
        <f t="shared" si="64"/>
        <v>FSCU45310467020008000</v>
      </c>
      <c r="I409" s="15">
        <f>VLOOKUP(H409,'extrait DDF'!A:O,15,FALSE)</f>
        <v>3</v>
      </c>
      <c r="J409" s="13" t="str">
        <f t="shared" si="65"/>
        <v>ok</v>
      </c>
      <c r="K409" s="24">
        <f t="shared" si="66"/>
        <v>0</v>
      </c>
      <c r="L409" s="13" t="e">
        <f>VLOOKUP(A409,#REF!,2,FALSE)</f>
        <v>#REF!</v>
      </c>
      <c r="M409" s="13" t="e">
        <f>VLOOKUP(A409,#REF!,2,FALSE)</f>
        <v>#REF!</v>
      </c>
      <c r="N409" s="13" t="e">
        <f t="shared" si="67"/>
        <v>#REF!</v>
      </c>
      <c r="O409" s="3" t="s">
        <v>15</v>
      </c>
      <c r="P409" s="4">
        <v>43721</v>
      </c>
      <c r="Q409" s="5">
        <v>7</v>
      </c>
      <c r="R409" s="7">
        <v>120524.76</v>
      </c>
      <c r="S409" s="7">
        <v>15346.422</v>
      </c>
      <c r="T409" s="8">
        <v>3.3919999999999999</v>
      </c>
      <c r="U409" s="8">
        <v>2.3148</v>
      </c>
      <c r="V409" s="8">
        <v>1.421</v>
      </c>
      <c r="W409" s="9">
        <v>1099.008</v>
      </c>
      <c r="X409" s="9">
        <v>749.99519999999995</v>
      </c>
      <c r="Y409" s="9">
        <v>460.404</v>
      </c>
      <c r="Z409" s="10">
        <v>493.36290000000002</v>
      </c>
    </row>
    <row r="410" spans="1:26" s="2" customFormat="1" ht="13.15" customHeight="1" x14ac:dyDescent="0.2">
      <c r="A410" s="3" t="s">
        <v>351</v>
      </c>
      <c r="B410" s="3" t="s">
        <v>34</v>
      </c>
      <c r="C410" s="7">
        <v>0</v>
      </c>
      <c r="D410" s="6">
        <v>947012</v>
      </c>
      <c r="E410" s="6">
        <f>VLOOKUP(A410,'extrait DDF'!B:C,2,FALSE)</f>
        <v>9019109000</v>
      </c>
      <c r="F410" s="6">
        <v>9019109000</v>
      </c>
      <c r="G410" s="5">
        <v>7</v>
      </c>
      <c r="H410" s="5" t="str">
        <f t="shared" ref="H410:H427" si="68">CONCATENATE(A410,F410)</f>
        <v>FSCU46410229019109000</v>
      </c>
      <c r="I410" s="15">
        <f>VLOOKUP(H410,'extrait DDF'!A:O,15,FALSE)</f>
        <v>0</v>
      </c>
      <c r="J410" s="13" t="str">
        <f t="shared" si="65"/>
        <v>ok</v>
      </c>
      <c r="K410" s="24">
        <f t="shared" si="66"/>
        <v>0</v>
      </c>
      <c r="L410" s="13" t="e">
        <f>VLOOKUP(A410,#REF!,2,FALSE)</f>
        <v>#REF!</v>
      </c>
      <c r="M410" s="13" t="e">
        <f>VLOOKUP(A410,#REF!,2,FALSE)</f>
        <v>#REF!</v>
      </c>
      <c r="N410" s="13" t="e">
        <f t="shared" si="67"/>
        <v>#REF!</v>
      </c>
      <c r="O410" s="3" t="s">
        <v>15</v>
      </c>
      <c r="P410" s="4">
        <v>43720</v>
      </c>
      <c r="Q410" s="5">
        <v>7</v>
      </c>
      <c r="R410" s="7">
        <v>18615.8</v>
      </c>
      <c r="S410" s="7">
        <v>15979.222</v>
      </c>
      <c r="T410" s="8">
        <v>7.85</v>
      </c>
      <c r="U410" s="8">
        <v>5.3571</v>
      </c>
      <c r="V410" s="8"/>
      <c r="W410" s="9">
        <v>1099</v>
      </c>
      <c r="X410" s="9">
        <v>749.99400000000003</v>
      </c>
      <c r="Y410" s="9"/>
      <c r="Z410" s="10">
        <v>0</v>
      </c>
    </row>
    <row r="411" spans="1:26" s="2" customFormat="1" ht="13.15" customHeight="1" x14ac:dyDescent="0.2">
      <c r="A411" s="3" t="s">
        <v>352</v>
      </c>
      <c r="B411" s="3" t="s">
        <v>49</v>
      </c>
      <c r="C411" s="7">
        <v>6.5</v>
      </c>
      <c r="D411" s="6">
        <v>864230</v>
      </c>
      <c r="E411" s="6">
        <f>VLOOKUP(A411,'extrait DDF'!B:C,2,FALSE)</f>
        <v>3918900090</v>
      </c>
      <c r="F411" s="6">
        <v>3918900090</v>
      </c>
      <c r="G411" s="5">
        <v>9</v>
      </c>
      <c r="H411" s="5" t="str">
        <f t="shared" si="68"/>
        <v>FSCU46661503918900090</v>
      </c>
      <c r="I411" s="15">
        <f>VLOOKUP(H411,'extrait DDF'!A:O,15,FALSE)</f>
        <v>6.6</v>
      </c>
      <c r="J411" s="13" t="str">
        <f t="shared" si="65"/>
        <v>pas ok</v>
      </c>
      <c r="K411" s="24">
        <f t="shared" si="66"/>
        <v>-9.9999999999999645E-2</v>
      </c>
      <c r="L411" s="13" t="e">
        <f>VLOOKUP(A411,#REF!,2,FALSE)</f>
        <v>#REF!</v>
      </c>
      <c r="M411" s="13" t="e">
        <f>VLOOKUP(A411,#REF!,2,FALSE)</f>
        <v>#REF!</v>
      </c>
      <c r="N411" s="13" t="e">
        <f t="shared" si="67"/>
        <v>#REF!</v>
      </c>
      <c r="O411" s="3" t="s">
        <v>15</v>
      </c>
      <c r="P411" s="4">
        <v>43745</v>
      </c>
      <c r="Q411" s="5">
        <v>9</v>
      </c>
      <c r="R411" s="7">
        <v>21168</v>
      </c>
      <c r="S411" s="7">
        <v>18170.081999999999</v>
      </c>
      <c r="T411" s="8">
        <v>0.24740000000000001</v>
      </c>
      <c r="U411" s="8">
        <v>0.1701</v>
      </c>
      <c r="V411" s="8">
        <v>0.26779999999999998</v>
      </c>
      <c r="W411" s="9">
        <v>1091.0340000000001</v>
      </c>
      <c r="X411" s="9">
        <v>750.14099999999996</v>
      </c>
      <c r="Y411" s="9">
        <v>1180.998</v>
      </c>
      <c r="Z411" s="10">
        <v>1251.9725399999998</v>
      </c>
    </row>
    <row r="412" spans="1:26" s="2" customFormat="1" ht="13.15" customHeight="1" x14ac:dyDescent="0.2">
      <c r="A412" s="11" t="s">
        <v>354</v>
      </c>
      <c r="B412" s="11" t="s">
        <v>64</v>
      </c>
      <c r="C412" s="15">
        <v>6</v>
      </c>
      <c r="D412" s="14">
        <v>923265</v>
      </c>
      <c r="E412" s="6">
        <f>VLOOKUP(A412,'extrait DDF'!B:C,2,FALSE)</f>
        <v>7610909000</v>
      </c>
      <c r="F412" s="14">
        <v>7610909000</v>
      </c>
      <c r="G412" s="13">
        <v>7</v>
      </c>
      <c r="H412" s="5" t="str">
        <f t="shared" si="68"/>
        <v>FSCU47817397610909000</v>
      </c>
      <c r="I412" s="15">
        <f>VLOOKUP(H412,'extrait DDF'!A:O,15,FALSE)</f>
        <v>6</v>
      </c>
      <c r="J412" s="13" t="str">
        <f t="shared" si="65"/>
        <v>ok</v>
      </c>
      <c r="K412" s="24">
        <f t="shared" si="66"/>
        <v>0</v>
      </c>
      <c r="L412" s="13" t="e">
        <f>VLOOKUP(A412,#REF!,2,FALSE)</f>
        <v>#REF!</v>
      </c>
      <c r="M412" s="13" t="e">
        <f>VLOOKUP(A412,#REF!,2,FALSE)</f>
        <v>#REF!</v>
      </c>
      <c r="N412" s="13" t="e">
        <f t="shared" si="67"/>
        <v>#REF!</v>
      </c>
      <c r="O412" s="11" t="s">
        <v>15</v>
      </c>
      <c r="P412" s="12">
        <v>43733</v>
      </c>
      <c r="Q412" s="13">
        <v>7</v>
      </c>
      <c r="R412" s="15">
        <v>1140.1600000000001</v>
      </c>
      <c r="S412" s="15">
        <v>1002.5152</v>
      </c>
      <c r="T412" s="16">
        <v>4.9583000000000004</v>
      </c>
      <c r="U412" s="16">
        <v>5.2083000000000004</v>
      </c>
      <c r="V412" s="16">
        <v>3.7593999999999999</v>
      </c>
      <c r="W412" s="17">
        <v>79.332800000000006</v>
      </c>
      <c r="X412" s="17">
        <v>83.332800000000006</v>
      </c>
      <c r="Y412" s="17">
        <v>60.150399999999998</v>
      </c>
      <c r="Z412" s="10">
        <v>64.910879999999992</v>
      </c>
    </row>
    <row r="413" spans="1:26" s="2" customFormat="1" ht="13.15" customHeight="1" x14ac:dyDescent="0.2">
      <c r="A413" s="3" t="s">
        <v>354</v>
      </c>
      <c r="B413" s="3" t="s">
        <v>70</v>
      </c>
      <c r="C413" s="7">
        <v>3</v>
      </c>
      <c r="D413" s="6">
        <v>923267</v>
      </c>
      <c r="E413" s="6">
        <f>VLOOKUP(A413,'extrait DDF'!B:C,2,FALSE)</f>
        <v>7610909000</v>
      </c>
      <c r="F413" s="6">
        <v>7610909000</v>
      </c>
      <c r="G413" s="5">
        <v>7</v>
      </c>
      <c r="H413" s="5" t="str">
        <f t="shared" si="68"/>
        <v>FSCU47817397610909000</v>
      </c>
      <c r="I413" s="15">
        <f>VLOOKUP(H413,'extrait DDF'!A:O,15,FALSE)</f>
        <v>6</v>
      </c>
      <c r="J413" s="13" t="str">
        <f t="shared" si="65"/>
        <v>pas ok</v>
      </c>
      <c r="K413" s="24">
        <f t="shared" si="66"/>
        <v>-3</v>
      </c>
      <c r="L413" s="13" t="e">
        <f>VLOOKUP(A413,#REF!,2,FALSE)</f>
        <v>#REF!</v>
      </c>
      <c r="M413" s="13" t="e">
        <f>VLOOKUP(A413,#REF!,2,FALSE)</f>
        <v>#REF!</v>
      </c>
      <c r="N413" s="13" t="e">
        <f t="shared" si="67"/>
        <v>#REF!</v>
      </c>
      <c r="O413" s="3" t="s">
        <v>15</v>
      </c>
      <c r="P413" s="4">
        <v>43733</v>
      </c>
      <c r="Q413" s="5">
        <v>7</v>
      </c>
      <c r="R413" s="7">
        <v>19570.95</v>
      </c>
      <c r="S413" s="7">
        <v>17208.242999999999</v>
      </c>
      <c r="T413" s="8">
        <v>4.76</v>
      </c>
      <c r="U413" s="8">
        <v>5</v>
      </c>
      <c r="V413" s="8">
        <v>1.8113999999999999</v>
      </c>
      <c r="W413" s="9">
        <v>1356.6</v>
      </c>
      <c r="X413" s="9">
        <v>1425</v>
      </c>
      <c r="Y413" s="9">
        <v>516.24900000000002</v>
      </c>
      <c r="Z413" s="10">
        <v>556.94529</v>
      </c>
    </row>
    <row r="414" spans="1:26" s="2" customFormat="1" ht="13.15" customHeight="1" x14ac:dyDescent="0.2">
      <c r="A414" s="3" t="s">
        <v>355</v>
      </c>
      <c r="B414" s="3" t="s">
        <v>25</v>
      </c>
      <c r="C414" s="7">
        <v>1.7</v>
      </c>
      <c r="D414" s="6">
        <v>970465</v>
      </c>
      <c r="E414" s="6">
        <f>VLOOKUP(A414,'extrait DDF'!B:C,2,FALSE)</f>
        <v>8716800000</v>
      </c>
      <c r="F414" s="6">
        <v>8716800000</v>
      </c>
      <c r="G414" s="5">
        <v>10</v>
      </c>
      <c r="H414" s="5" t="str">
        <f t="shared" si="68"/>
        <v>FSCU49080378716800000</v>
      </c>
      <c r="I414" s="15">
        <f>VLOOKUP(H414,'extrait DDF'!A:O,15,FALSE)</f>
        <v>1.7000000000000002</v>
      </c>
      <c r="J414" s="13" t="str">
        <f t="shared" si="65"/>
        <v>ok</v>
      </c>
      <c r="K414" s="24">
        <f t="shared" si="66"/>
        <v>0</v>
      </c>
      <c r="L414" s="13" t="e">
        <f>VLOOKUP(A414,#REF!,2,FALSE)</f>
        <v>#REF!</v>
      </c>
      <c r="M414" s="13" t="e">
        <f>VLOOKUP(A414,#REF!,2,FALSE)</f>
        <v>#REF!</v>
      </c>
      <c r="N414" s="13" t="e">
        <f t="shared" si="67"/>
        <v>#REF!</v>
      </c>
      <c r="O414" s="3" t="s">
        <v>30</v>
      </c>
      <c r="P414" s="4">
        <v>43724</v>
      </c>
      <c r="Q414" s="5">
        <v>10</v>
      </c>
      <c r="R414" s="7">
        <v>9114</v>
      </c>
      <c r="S414" s="7">
        <v>7823.2</v>
      </c>
      <c r="T414" s="8">
        <v>1.8656999999999999</v>
      </c>
      <c r="U414" s="8">
        <v>2.1429</v>
      </c>
      <c r="V414" s="8">
        <v>0.19</v>
      </c>
      <c r="W414" s="9">
        <v>1305.99</v>
      </c>
      <c r="X414" s="9">
        <v>1500.03</v>
      </c>
      <c r="Y414" s="9">
        <v>133</v>
      </c>
      <c r="Z414" s="10">
        <v>155.19622999999999</v>
      </c>
    </row>
    <row r="415" spans="1:26" s="2" customFormat="1" ht="13.15" customHeight="1" x14ac:dyDescent="0.2">
      <c r="A415" s="11" t="s">
        <v>358</v>
      </c>
      <c r="B415" s="11" t="s">
        <v>43</v>
      </c>
      <c r="C415" s="15">
        <v>6.5</v>
      </c>
      <c r="D415" s="14">
        <v>843725</v>
      </c>
      <c r="E415" s="6">
        <f>VLOOKUP(A415,'extrait DDF'!B:C,2,FALSE)</f>
        <v>3918109090</v>
      </c>
      <c r="F415" s="14">
        <v>3918109090</v>
      </c>
      <c r="G415" s="13">
        <v>5</v>
      </c>
      <c r="H415" s="5" t="str">
        <f t="shared" si="68"/>
        <v>FSCU50963503918109090</v>
      </c>
      <c r="I415" s="15">
        <f>VLOOKUP(H415,'extrait DDF'!A:O,15,FALSE)</f>
        <v>5.8999999999999995</v>
      </c>
      <c r="J415" s="13" t="str">
        <f t="shared" si="65"/>
        <v>pas ok</v>
      </c>
      <c r="K415" s="24">
        <f t="shared" si="66"/>
        <v>0.60000000000000053</v>
      </c>
      <c r="L415" s="13" t="e">
        <f>VLOOKUP(A415,#REF!,2,FALSE)</f>
        <v>#REF!</v>
      </c>
      <c r="M415" s="13" t="e">
        <f>VLOOKUP(A415,#REF!,2,FALSE)</f>
        <v>#REF!</v>
      </c>
      <c r="N415" s="13" t="e">
        <f t="shared" si="67"/>
        <v>#REF!</v>
      </c>
      <c r="O415" s="11" t="s">
        <v>15</v>
      </c>
      <c r="P415" s="12">
        <v>43726</v>
      </c>
      <c r="Q415" s="13">
        <v>5</v>
      </c>
      <c r="R415" s="15">
        <v>7</v>
      </c>
      <c r="S415" s="15">
        <v>0.91</v>
      </c>
      <c r="T415" s="16">
        <v>1.1900000000000001E-2</v>
      </c>
      <c r="U415" s="16">
        <v>1.2500000000000001E-2</v>
      </c>
      <c r="V415" s="16">
        <v>5.9999999999999995E-4</v>
      </c>
      <c r="W415" s="17">
        <v>1.19</v>
      </c>
      <c r="X415" s="17">
        <v>1.25</v>
      </c>
      <c r="Y415" s="17">
        <v>0.06</v>
      </c>
      <c r="Z415" s="10">
        <v>0.13650000000000001</v>
      </c>
    </row>
    <row r="416" spans="1:26" s="2" customFormat="1" ht="13.15" customHeight="1" x14ac:dyDescent="0.2">
      <c r="A416" s="3" t="s">
        <v>358</v>
      </c>
      <c r="B416" s="3" t="s">
        <v>43</v>
      </c>
      <c r="C416" s="7">
        <v>6.5</v>
      </c>
      <c r="D416" s="6">
        <v>843726</v>
      </c>
      <c r="E416" s="6">
        <f>VLOOKUP(A416,'extrait DDF'!B:C,2,FALSE)</f>
        <v>3918109090</v>
      </c>
      <c r="F416" s="6">
        <v>3918109090</v>
      </c>
      <c r="G416" s="5">
        <v>5</v>
      </c>
      <c r="H416" s="5" t="str">
        <f t="shared" si="68"/>
        <v>FSCU50963503918109090</v>
      </c>
      <c r="I416" s="15">
        <f>VLOOKUP(H416,'extrait DDF'!A:O,15,FALSE)</f>
        <v>5.8999999999999995</v>
      </c>
      <c r="J416" s="13" t="str">
        <f t="shared" si="65"/>
        <v>pas ok</v>
      </c>
      <c r="K416" s="24">
        <f t="shared" si="66"/>
        <v>0.60000000000000053</v>
      </c>
      <c r="L416" s="13" t="e">
        <f>VLOOKUP(A416,#REF!,2,FALSE)</f>
        <v>#REF!</v>
      </c>
      <c r="M416" s="13" t="e">
        <f>VLOOKUP(A416,#REF!,2,FALSE)</f>
        <v>#REF!</v>
      </c>
      <c r="N416" s="13" t="e">
        <f t="shared" si="67"/>
        <v>#REF!</v>
      </c>
      <c r="O416" s="3" t="s">
        <v>15</v>
      </c>
      <c r="P416" s="4">
        <v>43726</v>
      </c>
      <c r="Q416" s="5">
        <v>5</v>
      </c>
      <c r="R416" s="7">
        <v>7</v>
      </c>
      <c r="S416" s="7">
        <v>0.91</v>
      </c>
      <c r="T416" s="8">
        <v>1.1900000000000001E-2</v>
      </c>
      <c r="U416" s="8">
        <v>1.2500000000000001E-2</v>
      </c>
      <c r="V416" s="8">
        <v>5.9999999999999995E-4</v>
      </c>
      <c r="W416" s="9">
        <v>1.19</v>
      </c>
      <c r="X416" s="9">
        <v>1.25</v>
      </c>
      <c r="Y416" s="9">
        <v>0.06</v>
      </c>
      <c r="Z416" s="10">
        <v>0.13650000000000001</v>
      </c>
    </row>
    <row r="417" spans="1:26" s="2" customFormat="1" ht="13.15" customHeight="1" x14ac:dyDescent="0.2">
      <c r="A417" s="11" t="s">
        <v>358</v>
      </c>
      <c r="B417" s="11" t="s">
        <v>43</v>
      </c>
      <c r="C417" s="15">
        <v>6.5</v>
      </c>
      <c r="D417" s="14">
        <v>843727</v>
      </c>
      <c r="E417" s="6">
        <f>VLOOKUP(A417,'extrait DDF'!B:C,2,FALSE)</f>
        <v>3918109090</v>
      </c>
      <c r="F417" s="14">
        <v>3918109090</v>
      </c>
      <c r="G417" s="13">
        <v>5</v>
      </c>
      <c r="H417" s="5" t="str">
        <f t="shared" si="68"/>
        <v>FSCU50963503918109090</v>
      </c>
      <c r="I417" s="15">
        <f>VLOOKUP(H417,'extrait DDF'!A:O,15,FALSE)</f>
        <v>5.8999999999999995</v>
      </c>
      <c r="J417" s="13" t="str">
        <f t="shared" si="65"/>
        <v>pas ok</v>
      </c>
      <c r="K417" s="24">
        <f t="shared" si="66"/>
        <v>0.60000000000000053</v>
      </c>
      <c r="L417" s="13" t="e">
        <f>VLOOKUP(A417,#REF!,2,FALSE)</f>
        <v>#REF!</v>
      </c>
      <c r="M417" s="13" t="e">
        <f>VLOOKUP(A417,#REF!,2,FALSE)</f>
        <v>#REF!</v>
      </c>
      <c r="N417" s="13" t="e">
        <f t="shared" si="67"/>
        <v>#REF!</v>
      </c>
      <c r="O417" s="11" t="s">
        <v>15</v>
      </c>
      <c r="P417" s="12">
        <v>43726</v>
      </c>
      <c r="Q417" s="13">
        <v>5</v>
      </c>
      <c r="R417" s="15">
        <v>7</v>
      </c>
      <c r="S417" s="15">
        <v>0.91</v>
      </c>
      <c r="T417" s="16">
        <v>1.1900000000000001E-2</v>
      </c>
      <c r="U417" s="16">
        <v>1.2500000000000001E-2</v>
      </c>
      <c r="V417" s="16">
        <v>5.9999999999999995E-4</v>
      </c>
      <c r="W417" s="17">
        <v>1.19</v>
      </c>
      <c r="X417" s="17">
        <v>1.25</v>
      </c>
      <c r="Y417" s="17">
        <v>0.06</v>
      </c>
      <c r="Z417" s="10">
        <v>0.13650000000000001</v>
      </c>
    </row>
    <row r="418" spans="1:26" s="2" customFormat="1" ht="13.15" customHeight="1" x14ac:dyDescent="0.2">
      <c r="A418" s="3" t="s">
        <v>358</v>
      </c>
      <c r="B418" s="3" t="s">
        <v>43</v>
      </c>
      <c r="C418" s="7">
        <v>6.5</v>
      </c>
      <c r="D418" s="6">
        <v>843728</v>
      </c>
      <c r="E418" s="6">
        <f>VLOOKUP(A418,'extrait DDF'!B:C,2,FALSE)</f>
        <v>3918109090</v>
      </c>
      <c r="F418" s="6">
        <v>3918109090</v>
      </c>
      <c r="G418" s="5">
        <v>5</v>
      </c>
      <c r="H418" s="5" t="str">
        <f t="shared" si="68"/>
        <v>FSCU50963503918109090</v>
      </c>
      <c r="I418" s="15">
        <f>VLOOKUP(H418,'extrait DDF'!A:O,15,FALSE)</f>
        <v>5.8999999999999995</v>
      </c>
      <c r="J418" s="13" t="str">
        <f t="shared" si="65"/>
        <v>pas ok</v>
      </c>
      <c r="K418" s="24">
        <f t="shared" si="66"/>
        <v>0.60000000000000053</v>
      </c>
      <c r="L418" s="13" t="e">
        <f>VLOOKUP(A418,#REF!,2,FALSE)</f>
        <v>#REF!</v>
      </c>
      <c r="M418" s="13" t="e">
        <f>VLOOKUP(A418,#REF!,2,FALSE)</f>
        <v>#REF!</v>
      </c>
      <c r="N418" s="13" t="e">
        <f t="shared" si="67"/>
        <v>#REF!</v>
      </c>
      <c r="O418" s="3" t="s">
        <v>15</v>
      </c>
      <c r="P418" s="4">
        <v>43726</v>
      </c>
      <c r="Q418" s="5">
        <v>5</v>
      </c>
      <c r="R418" s="7">
        <v>7</v>
      </c>
      <c r="S418" s="7">
        <v>0.91</v>
      </c>
      <c r="T418" s="8">
        <v>1.43E-2</v>
      </c>
      <c r="U418" s="8">
        <v>1.4999999999999999E-2</v>
      </c>
      <c r="V418" s="8">
        <v>5.9999999999999995E-4</v>
      </c>
      <c r="W418" s="9">
        <v>1.43</v>
      </c>
      <c r="X418" s="9">
        <v>1.5</v>
      </c>
      <c r="Y418" s="9">
        <v>0.06</v>
      </c>
      <c r="Z418" s="10">
        <v>0.15209999999999999</v>
      </c>
    </row>
    <row r="419" spans="1:26" s="2" customFormat="1" ht="13.15" customHeight="1" x14ac:dyDescent="0.2">
      <c r="A419" s="11" t="s">
        <v>358</v>
      </c>
      <c r="B419" s="11" t="s">
        <v>43</v>
      </c>
      <c r="C419" s="15">
        <v>6.5</v>
      </c>
      <c r="D419" s="14">
        <v>843729</v>
      </c>
      <c r="E419" s="6">
        <f>VLOOKUP(A419,'extrait DDF'!B:C,2,FALSE)</f>
        <v>3918109090</v>
      </c>
      <c r="F419" s="14">
        <v>3918109090</v>
      </c>
      <c r="G419" s="13">
        <v>5</v>
      </c>
      <c r="H419" s="5" t="str">
        <f t="shared" si="68"/>
        <v>FSCU50963503918109090</v>
      </c>
      <c r="I419" s="15">
        <f>VLOOKUP(H419,'extrait DDF'!A:O,15,FALSE)</f>
        <v>5.8999999999999995</v>
      </c>
      <c r="J419" s="13" t="str">
        <f t="shared" si="65"/>
        <v>pas ok</v>
      </c>
      <c r="K419" s="24">
        <f t="shared" si="66"/>
        <v>0.60000000000000053</v>
      </c>
      <c r="L419" s="13" t="e">
        <f>VLOOKUP(A419,#REF!,2,FALSE)</f>
        <v>#REF!</v>
      </c>
      <c r="M419" s="13" t="e">
        <f>VLOOKUP(A419,#REF!,2,FALSE)</f>
        <v>#REF!</v>
      </c>
      <c r="N419" s="13" t="e">
        <f t="shared" si="67"/>
        <v>#REF!</v>
      </c>
      <c r="O419" s="11" t="s">
        <v>15</v>
      </c>
      <c r="P419" s="12">
        <v>43726</v>
      </c>
      <c r="Q419" s="13">
        <v>5</v>
      </c>
      <c r="R419" s="15">
        <v>7</v>
      </c>
      <c r="S419" s="15">
        <v>0.91</v>
      </c>
      <c r="T419" s="16">
        <v>1.1900000000000001E-2</v>
      </c>
      <c r="U419" s="16">
        <v>1.2500000000000001E-2</v>
      </c>
      <c r="V419" s="16">
        <v>5.9999999999999995E-4</v>
      </c>
      <c r="W419" s="17">
        <v>1.19</v>
      </c>
      <c r="X419" s="17">
        <v>1.25</v>
      </c>
      <c r="Y419" s="17">
        <v>0.06</v>
      </c>
      <c r="Z419" s="10">
        <v>0.13650000000000001</v>
      </c>
    </row>
    <row r="420" spans="1:26" s="2" customFormat="1" ht="13.15" customHeight="1" x14ac:dyDescent="0.2">
      <c r="A420" s="3" t="s">
        <v>358</v>
      </c>
      <c r="B420" s="3" t="s">
        <v>43</v>
      </c>
      <c r="C420" s="7">
        <v>6.5</v>
      </c>
      <c r="D420" s="6">
        <v>843730</v>
      </c>
      <c r="E420" s="6">
        <f>VLOOKUP(A420,'extrait DDF'!B:C,2,FALSE)</f>
        <v>3918109090</v>
      </c>
      <c r="F420" s="6">
        <v>3918109090</v>
      </c>
      <c r="G420" s="5">
        <v>5</v>
      </c>
      <c r="H420" s="5" t="str">
        <f t="shared" si="68"/>
        <v>FSCU50963503918109090</v>
      </c>
      <c r="I420" s="15">
        <f>VLOOKUP(H420,'extrait DDF'!A:O,15,FALSE)</f>
        <v>5.8999999999999995</v>
      </c>
      <c r="J420" s="13" t="str">
        <f t="shared" si="65"/>
        <v>pas ok</v>
      </c>
      <c r="K420" s="24">
        <f t="shared" si="66"/>
        <v>0.60000000000000053</v>
      </c>
      <c r="L420" s="13" t="e">
        <f>VLOOKUP(A420,#REF!,2,FALSE)</f>
        <v>#REF!</v>
      </c>
      <c r="M420" s="13" t="e">
        <f>VLOOKUP(A420,#REF!,2,FALSE)</f>
        <v>#REF!</v>
      </c>
      <c r="N420" s="13" t="e">
        <f t="shared" si="67"/>
        <v>#REF!</v>
      </c>
      <c r="O420" s="3" t="s">
        <v>15</v>
      </c>
      <c r="P420" s="4">
        <v>43726</v>
      </c>
      <c r="Q420" s="5">
        <v>5</v>
      </c>
      <c r="R420" s="7">
        <v>7</v>
      </c>
      <c r="S420" s="7">
        <v>0.91</v>
      </c>
      <c r="T420" s="8">
        <v>1.1900000000000001E-2</v>
      </c>
      <c r="U420" s="8">
        <v>1.2500000000000001E-2</v>
      </c>
      <c r="V420" s="8">
        <v>5.9999999999999995E-4</v>
      </c>
      <c r="W420" s="9">
        <v>1.19</v>
      </c>
      <c r="X420" s="9">
        <v>1.25</v>
      </c>
      <c r="Y420" s="9">
        <v>0.06</v>
      </c>
      <c r="Z420" s="10">
        <v>0.13650000000000001</v>
      </c>
    </row>
    <row r="421" spans="1:26" s="2" customFormat="1" ht="13.15" customHeight="1" x14ac:dyDescent="0.2">
      <c r="A421" s="11" t="s">
        <v>358</v>
      </c>
      <c r="B421" s="11" t="s">
        <v>43</v>
      </c>
      <c r="C421" s="15">
        <v>6.5</v>
      </c>
      <c r="D421" s="14">
        <v>843731</v>
      </c>
      <c r="E421" s="6">
        <f>VLOOKUP(A421,'extrait DDF'!B:C,2,FALSE)</f>
        <v>3918109090</v>
      </c>
      <c r="F421" s="14">
        <v>3918109090</v>
      </c>
      <c r="G421" s="13">
        <v>5</v>
      </c>
      <c r="H421" s="5" t="str">
        <f t="shared" si="68"/>
        <v>FSCU50963503918109090</v>
      </c>
      <c r="I421" s="15">
        <f>VLOOKUP(H421,'extrait DDF'!A:O,15,FALSE)</f>
        <v>5.8999999999999995</v>
      </c>
      <c r="J421" s="13" t="str">
        <f t="shared" si="65"/>
        <v>pas ok</v>
      </c>
      <c r="K421" s="24">
        <f t="shared" si="66"/>
        <v>0.60000000000000053</v>
      </c>
      <c r="L421" s="13" t="e">
        <f>VLOOKUP(A421,#REF!,2,FALSE)</f>
        <v>#REF!</v>
      </c>
      <c r="M421" s="13" t="e">
        <f>VLOOKUP(A421,#REF!,2,FALSE)</f>
        <v>#REF!</v>
      </c>
      <c r="N421" s="13" t="e">
        <f t="shared" si="67"/>
        <v>#REF!</v>
      </c>
      <c r="O421" s="11" t="s">
        <v>15</v>
      </c>
      <c r="P421" s="12">
        <v>43726</v>
      </c>
      <c r="Q421" s="13">
        <v>5</v>
      </c>
      <c r="R421" s="15">
        <v>7</v>
      </c>
      <c r="S421" s="15">
        <v>0.91</v>
      </c>
      <c r="T421" s="16">
        <v>1.1900000000000001E-2</v>
      </c>
      <c r="U421" s="16">
        <v>1.2500000000000001E-2</v>
      </c>
      <c r="V421" s="16">
        <v>5.9999999999999995E-4</v>
      </c>
      <c r="W421" s="17">
        <v>1.19</v>
      </c>
      <c r="X421" s="17">
        <v>1.25</v>
      </c>
      <c r="Y421" s="17">
        <v>0.06</v>
      </c>
      <c r="Z421" s="10">
        <v>0.13650000000000001</v>
      </c>
    </row>
    <row r="422" spans="1:26" s="2" customFormat="1" ht="13.15" customHeight="1" x14ac:dyDescent="0.2">
      <c r="A422" s="3" t="s">
        <v>358</v>
      </c>
      <c r="B422" s="3" t="s">
        <v>43</v>
      </c>
      <c r="C422" s="7">
        <v>6.5</v>
      </c>
      <c r="D422" s="6">
        <v>843732</v>
      </c>
      <c r="E422" s="6">
        <f>VLOOKUP(A422,'extrait DDF'!B:C,2,FALSE)</f>
        <v>3918109090</v>
      </c>
      <c r="F422" s="6">
        <v>3918109090</v>
      </c>
      <c r="G422" s="5">
        <v>5</v>
      </c>
      <c r="H422" s="5" t="str">
        <f t="shared" si="68"/>
        <v>FSCU50963503918109090</v>
      </c>
      <c r="I422" s="15">
        <f>VLOOKUP(H422,'extrait DDF'!A:O,15,FALSE)</f>
        <v>5.8999999999999995</v>
      </c>
      <c r="J422" s="13" t="str">
        <f t="shared" si="65"/>
        <v>pas ok</v>
      </c>
      <c r="K422" s="24">
        <f t="shared" si="66"/>
        <v>0.60000000000000053</v>
      </c>
      <c r="L422" s="13" t="e">
        <f>VLOOKUP(A422,#REF!,2,FALSE)</f>
        <v>#REF!</v>
      </c>
      <c r="M422" s="13" t="e">
        <f>VLOOKUP(A422,#REF!,2,FALSE)</f>
        <v>#REF!</v>
      </c>
      <c r="N422" s="13" t="e">
        <f t="shared" si="67"/>
        <v>#REF!</v>
      </c>
      <c r="O422" s="3" t="s">
        <v>15</v>
      </c>
      <c r="P422" s="4">
        <v>43726</v>
      </c>
      <c r="Q422" s="5">
        <v>5</v>
      </c>
      <c r="R422" s="7">
        <v>7</v>
      </c>
      <c r="S422" s="7">
        <v>0.91</v>
      </c>
      <c r="T422" s="8">
        <v>1.1900000000000001E-2</v>
      </c>
      <c r="U422" s="8">
        <v>1.2500000000000001E-2</v>
      </c>
      <c r="V422" s="8">
        <v>5.9999999999999995E-4</v>
      </c>
      <c r="W422" s="9">
        <v>1.19</v>
      </c>
      <c r="X422" s="9">
        <v>1.25</v>
      </c>
      <c r="Y422" s="9">
        <v>0.06</v>
      </c>
      <c r="Z422" s="10">
        <v>0.13650000000000001</v>
      </c>
    </row>
    <row r="423" spans="1:26" s="2" customFormat="1" ht="13.15" customHeight="1" x14ac:dyDescent="0.2">
      <c r="A423" s="11" t="s">
        <v>358</v>
      </c>
      <c r="B423" s="11" t="s">
        <v>43</v>
      </c>
      <c r="C423" s="15">
        <v>6.5</v>
      </c>
      <c r="D423" s="14">
        <v>843733</v>
      </c>
      <c r="E423" s="6">
        <f>VLOOKUP(A423,'extrait DDF'!B:C,2,FALSE)</f>
        <v>3918109090</v>
      </c>
      <c r="F423" s="14">
        <v>3918109090</v>
      </c>
      <c r="G423" s="13">
        <v>5</v>
      </c>
      <c r="H423" s="5" t="str">
        <f t="shared" si="68"/>
        <v>FSCU50963503918109090</v>
      </c>
      <c r="I423" s="15">
        <f>VLOOKUP(H423,'extrait DDF'!A:O,15,FALSE)</f>
        <v>5.8999999999999995</v>
      </c>
      <c r="J423" s="13" t="str">
        <f t="shared" si="65"/>
        <v>pas ok</v>
      </c>
      <c r="K423" s="24">
        <f t="shared" si="66"/>
        <v>0.60000000000000053</v>
      </c>
      <c r="L423" s="13" t="e">
        <f>VLOOKUP(A423,#REF!,2,FALSE)</f>
        <v>#REF!</v>
      </c>
      <c r="M423" s="13" t="e">
        <f>VLOOKUP(A423,#REF!,2,FALSE)</f>
        <v>#REF!</v>
      </c>
      <c r="N423" s="13" t="e">
        <f t="shared" si="67"/>
        <v>#REF!</v>
      </c>
      <c r="O423" s="11" t="s">
        <v>15</v>
      </c>
      <c r="P423" s="12">
        <v>43726</v>
      </c>
      <c r="Q423" s="13">
        <v>5</v>
      </c>
      <c r="R423" s="15">
        <v>7</v>
      </c>
      <c r="S423" s="15">
        <v>0.91</v>
      </c>
      <c r="T423" s="16">
        <v>1.1900000000000001E-2</v>
      </c>
      <c r="U423" s="16">
        <v>1.2500000000000001E-2</v>
      </c>
      <c r="V423" s="16">
        <v>5.9999999999999995E-4</v>
      </c>
      <c r="W423" s="17">
        <v>1.19</v>
      </c>
      <c r="X423" s="17">
        <v>1.25</v>
      </c>
      <c r="Y423" s="17">
        <v>0.06</v>
      </c>
      <c r="Z423" s="10">
        <v>0.13650000000000001</v>
      </c>
    </row>
    <row r="424" spans="1:26" s="2" customFormat="1" ht="13.15" customHeight="1" x14ac:dyDescent="0.2">
      <c r="A424" s="3" t="s">
        <v>358</v>
      </c>
      <c r="B424" s="3" t="s">
        <v>43</v>
      </c>
      <c r="C424" s="7">
        <v>6.5</v>
      </c>
      <c r="D424" s="6">
        <v>843734</v>
      </c>
      <c r="E424" s="6">
        <f>VLOOKUP(A424,'extrait DDF'!B:C,2,FALSE)</f>
        <v>3918109090</v>
      </c>
      <c r="F424" s="6">
        <v>3918109090</v>
      </c>
      <c r="G424" s="5">
        <v>5</v>
      </c>
      <c r="H424" s="5" t="str">
        <f t="shared" si="68"/>
        <v>FSCU50963503918109090</v>
      </c>
      <c r="I424" s="15">
        <f>VLOOKUP(H424,'extrait DDF'!A:O,15,FALSE)</f>
        <v>5.8999999999999995</v>
      </c>
      <c r="J424" s="13" t="str">
        <f t="shared" si="65"/>
        <v>pas ok</v>
      </c>
      <c r="K424" s="24">
        <f t="shared" si="66"/>
        <v>0.60000000000000053</v>
      </c>
      <c r="L424" s="13" t="e">
        <f>VLOOKUP(A424,#REF!,2,FALSE)</f>
        <v>#REF!</v>
      </c>
      <c r="M424" s="13" t="e">
        <f>VLOOKUP(A424,#REF!,2,FALSE)</f>
        <v>#REF!</v>
      </c>
      <c r="N424" s="13" t="e">
        <f t="shared" si="67"/>
        <v>#REF!</v>
      </c>
      <c r="O424" s="3" t="s">
        <v>15</v>
      </c>
      <c r="P424" s="4">
        <v>43726</v>
      </c>
      <c r="Q424" s="5">
        <v>5</v>
      </c>
      <c r="R424" s="7">
        <v>7</v>
      </c>
      <c r="S424" s="7">
        <v>0.91</v>
      </c>
      <c r="T424" s="8">
        <v>1.1900000000000001E-2</v>
      </c>
      <c r="U424" s="8">
        <v>1.2500000000000001E-2</v>
      </c>
      <c r="V424" s="8">
        <v>5.9999999999999995E-4</v>
      </c>
      <c r="W424" s="9">
        <v>1.19</v>
      </c>
      <c r="X424" s="9">
        <v>1.25</v>
      </c>
      <c r="Y424" s="9">
        <v>0.06</v>
      </c>
      <c r="Z424" s="10">
        <v>0.13650000000000001</v>
      </c>
    </row>
    <row r="425" spans="1:26" s="2" customFormat="1" ht="13.15" customHeight="1" x14ac:dyDescent="0.2">
      <c r="A425" s="11" t="s">
        <v>358</v>
      </c>
      <c r="B425" s="11" t="s">
        <v>43</v>
      </c>
      <c r="C425" s="15">
        <v>6.5</v>
      </c>
      <c r="D425" s="14">
        <v>843735</v>
      </c>
      <c r="E425" s="6">
        <f>VLOOKUP(A425,'extrait DDF'!B:C,2,FALSE)</f>
        <v>3918109090</v>
      </c>
      <c r="F425" s="14">
        <v>3918109090</v>
      </c>
      <c r="G425" s="13">
        <v>5</v>
      </c>
      <c r="H425" s="5" t="str">
        <f t="shared" si="68"/>
        <v>FSCU50963503918109090</v>
      </c>
      <c r="I425" s="15">
        <f>VLOOKUP(H425,'extrait DDF'!A:O,15,FALSE)</f>
        <v>5.8999999999999995</v>
      </c>
      <c r="J425" s="13" t="str">
        <f t="shared" si="65"/>
        <v>pas ok</v>
      </c>
      <c r="K425" s="24">
        <f t="shared" si="66"/>
        <v>0.60000000000000053</v>
      </c>
      <c r="L425" s="13" t="e">
        <f>VLOOKUP(A425,#REF!,2,FALSE)</f>
        <v>#REF!</v>
      </c>
      <c r="M425" s="13" t="e">
        <f>VLOOKUP(A425,#REF!,2,FALSE)</f>
        <v>#REF!</v>
      </c>
      <c r="N425" s="13" t="e">
        <f t="shared" si="67"/>
        <v>#REF!</v>
      </c>
      <c r="O425" s="11" t="s">
        <v>15</v>
      </c>
      <c r="P425" s="12">
        <v>43726</v>
      </c>
      <c r="Q425" s="13">
        <v>5</v>
      </c>
      <c r="R425" s="15">
        <v>7</v>
      </c>
      <c r="S425" s="15">
        <v>0.91</v>
      </c>
      <c r="T425" s="16">
        <v>1.1900000000000001E-2</v>
      </c>
      <c r="U425" s="16">
        <v>1.2500000000000001E-2</v>
      </c>
      <c r="V425" s="16">
        <v>5.9999999999999995E-4</v>
      </c>
      <c r="W425" s="17">
        <v>1.19</v>
      </c>
      <c r="X425" s="17">
        <v>1.25</v>
      </c>
      <c r="Y425" s="17">
        <v>0.06</v>
      </c>
      <c r="Z425" s="10">
        <v>0.13650000000000001</v>
      </c>
    </row>
    <row r="426" spans="1:26" s="2" customFormat="1" ht="13.15" customHeight="1" x14ac:dyDescent="0.2">
      <c r="A426" s="3" t="s">
        <v>359</v>
      </c>
      <c r="B426" s="3" t="s">
        <v>28</v>
      </c>
      <c r="C426" s="7">
        <v>0</v>
      </c>
      <c r="D426" s="6">
        <v>844737</v>
      </c>
      <c r="E426" s="6">
        <f>VLOOKUP(A426,'extrait DDF'!B:C,2,FALSE)</f>
        <v>6910900000</v>
      </c>
      <c r="F426" s="6">
        <v>6910900000</v>
      </c>
      <c r="G426" s="5">
        <v>7</v>
      </c>
      <c r="H426" s="5" t="str">
        <f t="shared" si="68"/>
        <v>FSCU71240236910900000</v>
      </c>
      <c r="I426" s="15">
        <f>VLOOKUP(H426,'extrait DDF'!A:O,15,FALSE)</f>
        <v>0</v>
      </c>
      <c r="J426" s="13" t="str">
        <f t="shared" si="65"/>
        <v>ok</v>
      </c>
      <c r="K426" s="24">
        <f t="shared" si="66"/>
        <v>0</v>
      </c>
      <c r="L426" s="13" t="e">
        <f>VLOOKUP(A426,#REF!,2,FALSE)</f>
        <v>#REF!</v>
      </c>
      <c r="M426" s="13" t="e">
        <f>VLOOKUP(A426,#REF!,2,FALSE)</f>
        <v>#REF!</v>
      </c>
      <c r="N426" s="13" t="e">
        <f t="shared" si="67"/>
        <v>#REF!</v>
      </c>
      <c r="O426" s="3" t="s">
        <v>15</v>
      </c>
      <c r="P426" s="4">
        <v>43734</v>
      </c>
      <c r="Q426" s="5">
        <v>7</v>
      </c>
      <c r="R426" s="7">
        <v>1856</v>
      </c>
      <c r="S426" s="7">
        <v>1856</v>
      </c>
      <c r="T426" s="8">
        <v>1.6948000000000001</v>
      </c>
      <c r="U426" s="8">
        <v>2.4350999999999998</v>
      </c>
      <c r="V426" s="8"/>
      <c r="W426" s="9">
        <v>135.584</v>
      </c>
      <c r="X426" s="9">
        <v>194.80799999999999</v>
      </c>
      <c r="Y426" s="9"/>
      <c r="Z426" s="10">
        <v>0</v>
      </c>
    </row>
    <row r="427" spans="1:26" s="2" customFormat="1" ht="13.15" customHeight="1" x14ac:dyDescent="0.2">
      <c r="A427" s="11" t="s">
        <v>359</v>
      </c>
      <c r="B427" s="11" t="s">
        <v>28</v>
      </c>
      <c r="C427" s="15">
        <v>0</v>
      </c>
      <c r="D427" s="14">
        <v>844740</v>
      </c>
      <c r="E427" s="6">
        <f>VLOOKUP(A427,'extrait DDF'!B:C,2,FALSE)</f>
        <v>6910900000</v>
      </c>
      <c r="F427" s="14">
        <v>6910900000</v>
      </c>
      <c r="G427" s="13">
        <v>7</v>
      </c>
      <c r="H427" s="5" t="str">
        <f t="shared" si="68"/>
        <v>FSCU71240236910900000</v>
      </c>
      <c r="I427" s="15">
        <f>VLOOKUP(H427,'extrait DDF'!A:O,15,FALSE)</f>
        <v>0</v>
      </c>
      <c r="J427" s="13" t="str">
        <f t="shared" si="65"/>
        <v>ok</v>
      </c>
      <c r="K427" s="24">
        <f t="shared" si="66"/>
        <v>0</v>
      </c>
      <c r="L427" s="13" t="e">
        <f>VLOOKUP(A427,#REF!,2,FALSE)</f>
        <v>#REF!</v>
      </c>
      <c r="M427" s="13" t="e">
        <f>VLOOKUP(A427,#REF!,2,FALSE)</f>
        <v>#REF!</v>
      </c>
      <c r="N427" s="13" t="e">
        <f t="shared" si="67"/>
        <v>#REF!</v>
      </c>
      <c r="O427" s="11" t="s">
        <v>15</v>
      </c>
      <c r="P427" s="12">
        <v>43734</v>
      </c>
      <c r="Q427" s="13">
        <v>7</v>
      </c>
      <c r="R427" s="15">
        <v>15140.4</v>
      </c>
      <c r="S427" s="15">
        <v>15140.4</v>
      </c>
      <c r="T427" s="16">
        <v>3.9544999999999999</v>
      </c>
      <c r="U427" s="16">
        <v>5.6818</v>
      </c>
      <c r="V427" s="16"/>
      <c r="W427" s="17">
        <v>877.899</v>
      </c>
      <c r="X427" s="17">
        <v>1261.3596</v>
      </c>
      <c r="Y427" s="17"/>
      <c r="Z427" s="10">
        <v>0</v>
      </c>
    </row>
    <row r="428" spans="1:26" s="2" customFormat="1" ht="13.15" customHeight="1" x14ac:dyDescent="0.2">
      <c r="A428" s="3" t="s">
        <v>361</v>
      </c>
      <c r="B428" s="3" t="s">
        <v>31</v>
      </c>
      <c r="C428" s="7">
        <v>2.7</v>
      </c>
      <c r="D428" s="6">
        <v>841056</v>
      </c>
      <c r="E428" s="6">
        <f>VLOOKUP(A428,'extrait DDF'!B:C,2,FALSE)</f>
        <v>8516299900</v>
      </c>
      <c r="F428" s="6">
        <v>8516299900</v>
      </c>
      <c r="G428" s="5">
        <v>8</v>
      </c>
      <c r="H428" s="5" t="str">
        <f t="shared" ref="H428:H443" si="69">CONCATENATE(A428,F428)</f>
        <v>FSCU71582298516299900</v>
      </c>
      <c r="I428" s="15">
        <f>VLOOKUP(H428,'extrait DDF'!A:O,15,FALSE)</f>
        <v>2.7</v>
      </c>
      <c r="J428" s="13" t="str">
        <f t="shared" si="65"/>
        <v>ok</v>
      </c>
      <c r="K428" s="24">
        <f t="shared" si="66"/>
        <v>0</v>
      </c>
      <c r="L428" s="13" t="e">
        <f>VLOOKUP(A428,#REF!,2,FALSE)</f>
        <v>#REF!</v>
      </c>
      <c r="M428" s="13" t="e">
        <f>VLOOKUP(A428,#REF!,2,FALSE)</f>
        <v>#REF!</v>
      </c>
      <c r="N428" s="13" t="e">
        <f t="shared" si="67"/>
        <v>#REF!</v>
      </c>
      <c r="O428" s="3" t="s">
        <v>15</v>
      </c>
      <c r="P428" s="4">
        <v>43724</v>
      </c>
      <c r="Q428" s="5">
        <v>8</v>
      </c>
      <c r="R428" s="7">
        <v>100620</v>
      </c>
      <c r="S428" s="7">
        <v>86539.986000000004</v>
      </c>
      <c r="T428" s="8">
        <v>1.4392</v>
      </c>
      <c r="U428" s="8">
        <v>0.98040000000000005</v>
      </c>
      <c r="V428" s="8">
        <v>2.9956</v>
      </c>
      <c r="W428" s="9">
        <v>1122.576</v>
      </c>
      <c r="X428" s="9">
        <v>764.71199999999999</v>
      </c>
      <c r="Y428" s="9">
        <v>2336.5680000000002</v>
      </c>
      <c r="Z428" s="10">
        <v>2366.8891740000004</v>
      </c>
    </row>
    <row r="429" spans="1:26" s="2" customFormat="1" ht="13.15" customHeight="1" x14ac:dyDescent="0.2">
      <c r="A429" s="3" t="s">
        <v>363</v>
      </c>
      <c r="B429" s="3" t="s">
        <v>55</v>
      </c>
      <c r="C429" s="7">
        <v>3.7</v>
      </c>
      <c r="D429" s="6">
        <v>850593</v>
      </c>
      <c r="E429" s="6">
        <f>VLOOKUP(A429,'extrait DDF'!B:C,2,FALSE)</f>
        <v>8539500000</v>
      </c>
      <c r="F429" s="6">
        <v>8539500000</v>
      </c>
      <c r="G429" s="5">
        <v>13</v>
      </c>
      <c r="H429" s="5" t="str">
        <f t="shared" si="69"/>
        <v>FSCU82485388539500000</v>
      </c>
      <c r="I429" s="15">
        <f>VLOOKUP(H429,'extrait DDF'!A:O,15,FALSE)</f>
        <v>3.7</v>
      </c>
      <c r="J429" s="13" t="str">
        <f t="shared" ref="J429:J457" si="70">IF(C429=I429,"ok","pas ok")</f>
        <v>ok</v>
      </c>
      <c r="K429" s="24">
        <f t="shared" ref="K429:K457" si="71">C429-I429</f>
        <v>0</v>
      </c>
      <c r="L429" s="13" t="e">
        <f>VLOOKUP(A429,#REF!,2,FALSE)</f>
        <v>#REF!</v>
      </c>
      <c r="M429" s="13" t="e">
        <f>VLOOKUP(A429,#REF!,2,FALSE)</f>
        <v>#REF!</v>
      </c>
      <c r="N429" s="13" t="e">
        <f t="shared" ref="N429:N457" si="72">M429-L429</f>
        <v>#REF!</v>
      </c>
      <c r="O429" s="3" t="s">
        <v>15</v>
      </c>
      <c r="P429" s="4">
        <v>43727</v>
      </c>
      <c r="Q429" s="5">
        <v>13</v>
      </c>
      <c r="R429" s="7">
        <v>2822</v>
      </c>
      <c r="S429" s="7">
        <v>2422.16</v>
      </c>
      <c r="T429" s="8">
        <v>7.7999999999999996E-3</v>
      </c>
      <c r="U429" s="8">
        <v>5.3E-3</v>
      </c>
      <c r="V429" s="8">
        <v>2.64E-2</v>
      </c>
      <c r="W429" s="9">
        <v>26.52</v>
      </c>
      <c r="X429" s="9">
        <v>18.02</v>
      </c>
      <c r="Y429" s="9">
        <v>89.76</v>
      </c>
      <c r="Z429" s="10">
        <v>90.601159999999993</v>
      </c>
    </row>
    <row r="430" spans="1:26" s="2" customFormat="1" ht="13.15" customHeight="1" x14ac:dyDescent="0.2">
      <c r="A430" s="11" t="s">
        <v>363</v>
      </c>
      <c r="B430" s="11" t="s">
        <v>55</v>
      </c>
      <c r="C430" s="15">
        <v>3.7</v>
      </c>
      <c r="D430" s="14">
        <v>850693</v>
      </c>
      <c r="E430" s="6">
        <f>VLOOKUP(A430,'extrait DDF'!B:C,2,FALSE)</f>
        <v>8539500000</v>
      </c>
      <c r="F430" s="14">
        <v>8539500000</v>
      </c>
      <c r="G430" s="13">
        <v>13</v>
      </c>
      <c r="H430" s="5" t="str">
        <f t="shared" si="69"/>
        <v>FSCU82485388539500000</v>
      </c>
      <c r="I430" s="15">
        <f>VLOOKUP(H430,'extrait DDF'!A:O,15,FALSE)</f>
        <v>3.7</v>
      </c>
      <c r="J430" s="13" t="str">
        <f t="shared" si="70"/>
        <v>ok</v>
      </c>
      <c r="K430" s="24">
        <f t="shared" si="71"/>
        <v>0</v>
      </c>
      <c r="L430" s="13" t="e">
        <f>VLOOKUP(A430,#REF!,2,FALSE)</f>
        <v>#REF!</v>
      </c>
      <c r="M430" s="13" t="e">
        <f>VLOOKUP(A430,#REF!,2,FALSE)</f>
        <v>#REF!</v>
      </c>
      <c r="N430" s="13" t="e">
        <f t="shared" si="72"/>
        <v>#REF!</v>
      </c>
      <c r="O430" s="11" t="s">
        <v>15</v>
      </c>
      <c r="P430" s="12">
        <v>43727</v>
      </c>
      <c r="Q430" s="13">
        <v>13</v>
      </c>
      <c r="R430" s="15">
        <v>12852</v>
      </c>
      <c r="S430" s="15">
        <v>11032.156800000001</v>
      </c>
      <c r="T430" s="16">
        <v>1.55E-2</v>
      </c>
      <c r="U430" s="16">
        <v>1.06E-2</v>
      </c>
      <c r="V430" s="16">
        <v>3.1800000000000002E-2</v>
      </c>
      <c r="W430" s="17">
        <v>199.20599999999999</v>
      </c>
      <c r="X430" s="17">
        <v>136.2312</v>
      </c>
      <c r="Y430" s="17">
        <v>408.6936</v>
      </c>
      <c r="Z430" s="10">
        <v>415.56042360000009</v>
      </c>
    </row>
    <row r="431" spans="1:26" s="2" customFormat="1" ht="13.15" customHeight="1" x14ac:dyDescent="0.2">
      <c r="A431" s="3" t="s">
        <v>363</v>
      </c>
      <c r="B431" s="3" t="s">
        <v>55</v>
      </c>
      <c r="C431" s="7">
        <v>3.7</v>
      </c>
      <c r="D431" s="6">
        <v>850703</v>
      </c>
      <c r="E431" s="6">
        <f>VLOOKUP(A431,'extrait DDF'!B:C,2,FALSE)</f>
        <v>8539500000</v>
      </c>
      <c r="F431" s="6">
        <v>8539500000</v>
      </c>
      <c r="G431" s="5">
        <v>13</v>
      </c>
      <c r="H431" s="5" t="str">
        <f t="shared" si="69"/>
        <v>FSCU82485388539500000</v>
      </c>
      <c r="I431" s="15">
        <f>VLOOKUP(H431,'extrait DDF'!A:O,15,FALSE)</f>
        <v>3.7</v>
      </c>
      <c r="J431" s="13" t="str">
        <f t="shared" si="70"/>
        <v>ok</v>
      </c>
      <c r="K431" s="24">
        <f t="shared" si="71"/>
        <v>0</v>
      </c>
      <c r="L431" s="13" t="e">
        <f>VLOOKUP(A431,#REF!,2,FALSE)</f>
        <v>#REF!</v>
      </c>
      <c r="M431" s="13" t="e">
        <f>VLOOKUP(A431,#REF!,2,FALSE)</f>
        <v>#REF!</v>
      </c>
      <c r="N431" s="13" t="e">
        <f t="shared" si="72"/>
        <v>#REF!</v>
      </c>
      <c r="O431" s="3" t="s">
        <v>15</v>
      </c>
      <c r="P431" s="4">
        <v>43727</v>
      </c>
      <c r="Q431" s="5">
        <v>13</v>
      </c>
      <c r="R431" s="7">
        <v>4050</v>
      </c>
      <c r="S431" s="7">
        <v>3476.52</v>
      </c>
      <c r="T431" s="8">
        <v>7.7999999999999996E-3</v>
      </c>
      <c r="U431" s="8">
        <v>5.3E-3</v>
      </c>
      <c r="V431" s="8">
        <v>2.3800000000000002E-2</v>
      </c>
      <c r="W431" s="9">
        <v>42.12</v>
      </c>
      <c r="X431" s="9">
        <v>28.62</v>
      </c>
      <c r="Y431" s="9">
        <v>128.52000000000001</v>
      </c>
      <c r="Z431" s="10">
        <v>130.18968000000001</v>
      </c>
    </row>
    <row r="432" spans="1:26" s="2" customFormat="1" ht="13.15" customHeight="1" x14ac:dyDescent="0.2">
      <c r="A432" s="11" t="s">
        <v>363</v>
      </c>
      <c r="B432" s="11" t="s">
        <v>55</v>
      </c>
      <c r="C432" s="15">
        <v>3.7</v>
      </c>
      <c r="D432" s="14">
        <v>850706</v>
      </c>
      <c r="E432" s="6">
        <f>VLOOKUP(A432,'extrait DDF'!B:C,2,FALSE)</f>
        <v>8539500000</v>
      </c>
      <c r="F432" s="14">
        <v>8539500000</v>
      </c>
      <c r="G432" s="13">
        <v>13</v>
      </c>
      <c r="H432" s="5" t="str">
        <f t="shared" si="69"/>
        <v>FSCU82485388539500000</v>
      </c>
      <c r="I432" s="15">
        <f>VLOOKUP(H432,'extrait DDF'!A:O,15,FALSE)</f>
        <v>3.7</v>
      </c>
      <c r="J432" s="13" t="str">
        <f t="shared" si="70"/>
        <v>ok</v>
      </c>
      <c r="K432" s="24">
        <f t="shared" si="71"/>
        <v>0</v>
      </c>
      <c r="L432" s="13" t="e">
        <f>VLOOKUP(A432,#REF!,2,FALSE)</f>
        <v>#REF!</v>
      </c>
      <c r="M432" s="13" t="e">
        <f>VLOOKUP(A432,#REF!,2,FALSE)</f>
        <v>#REF!</v>
      </c>
      <c r="N432" s="13" t="e">
        <f t="shared" si="72"/>
        <v>#REF!</v>
      </c>
      <c r="O432" s="11" t="s">
        <v>15</v>
      </c>
      <c r="P432" s="12">
        <v>43727</v>
      </c>
      <c r="Q432" s="13">
        <v>13</v>
      </c>
      <c r="R432" s="15">
        <v>25898.880000000001</v>
      </c>
      <c r="S432" s="15">
        <v>22230.924800000001</v>
      </c>
      <c r="T432" s="16">
        <v>2.0299999999999999E-2</v>
      </c>
      <c r="U432" s="16">
        <v>1.4E-2</v>
      </c>
      <c r="V432" s="16">
        <v>7.8100000000000003E-2</v>
      </c>
      <c r="W432" s="17">
        <v>213.7184</v>
      </c>
      <c r="X432" s="17">
        <v>147.392</v>
      </c>
      <c r="Y432" s="17">
        <v>822.23680000000002</v>
      </c>
      <c r="Z432" s="10">
        <v>830.45179840000014</v>
      </c>
    </row>
    <row r="433" spans="1:26" s="2" customFormat="1" ht="13.15" customHeight="1" x14ac:dyDescent="0.2">
      <c r="A433" s="3" t="s">
        <v>363</v>
      </c>
      <c r="B433" s="3" t="s">
        <v>55</v>
      </c>
      <c r="C433" s="7">
        <v>3.7</v>
      </c>
      <c r="D433" s="6">
        <v>850710</v>
      </c>
      <c r="E433" s="6">
        <f>VLOOKUP(A433,'extrait DDF'!B:C,2,FALSE)</f>
        <v>8539500000</v>
      </c>
      <c r="F433" s="6">
        <v>8539500000</v>
      </c>
      <c r="G433" s="5">
        <v>13</v>
      </c>
      <c r="H433" s="5" t="str">
        <f t="shared" si="69"/>
        <v>FSCU82485388539500000</v>
      </c>
      <c r="I433" s="15">
        <f>VLOOKUP(H433,'extrait DDF'!A:O,15,FALSE)</f>
        <v>3.7</v>
      </c>
      <c r="J433" s="13" t="str">
        <f t="shared" si="70"/>
        <v>ok</v>
      </c>
      <c r="K433" s="24">
        <f t="shared" si="71"/>
        <v>0</v>
      </c>
      <c r="L433" s="13" t="e">
        <f>VLOOKUP(A433,#REF!,2,FALSE)</f>
        <v>#REF!</v>
      </c>
      <c r="M433" s="13" t="e">
        <f>VLOOKUP(A433,#REF!,2,FALSE)</f>
        <v>#REF!</v>
      </c>
      <c r="N433" s="13" t="e">
        <f t="shared" si="72"/>
        <v>#REF!</v>
      </c>
      <c r="O433" s="3" t="s">
        <v>15</v>
      </c>
      <c r="P433" s="4">
        <v>43727</v>
      </c>
      <c r="Q433" s="5">
        <v>13</v>
      </c>
      <c r="R433" s="7">
        <v>6978.8</v>
      </c>
      <c r="S433" s="7">
        <v>5990.2960000000003</v>
      </c>
      <c r="T433" s="8">
        <v>7.7999999999999996E-3</v>
      </c>
      <c r="U433" s="8">
        <v>5.3E-3</v>
      </c>
      <c r="V433" s="8">
        <v>2.3199999999999998E-2</v>
      </c>
      <c r="W433" s="9">
        <v>74.567999999999998</v>
      </c>
      <c r="X433" s="9">
        <v>50.667999999999999</v>
      </c>
      <c r="Y433" s="9">
        <v>221.792</v>
      </c>
      <c r="Z433" s="10">
        <v>224.39996800000006</v>
      </c>
    </row>
    <row r="434" spans="1:26" s="2" customFormat="1" ht="13.15" customHeight="1" x14ac:dyDescent="0.2">
      <c r="A434" s="11" t="s">
        <v>363</v>
      </c>
      <c r="B434" s="11" t="s">
        <v>55</v>
      </c>
      <c r="C434" s="15">
        <v>3.7</v>
      </c>
      <c r="D434" s="14">
        <v>850830</v>
      </c>
      <c r="E434" s="6">
        <f>VLOOKUP(A434,'extrait DDF'!B:C,2,FALSE)</f>
        <v>8539500000</v>
      </c>
      <c r="F434" s="14">
        <v>8539500000</v>
      </c>
      <c r="G434" s="13">
        <v>13</v>
      </c>
      <c r="H434" s="5" t="str">
        <f t="shared" si="69"/>
        <v>FSCU82485388539500000</v>
      </c>
      <c r="I434" s="15">
        <f>VLOOKUP(H434,'extrait DDF'!A:O,15,FALSE)</f>
        <v>3.7</v>
      </c>
      <c r="J434" s="13" t="str">
        <f t="shared" si="70"/>
        <v>ok</v>
      </c>
      <c r="K434" s="24">
        <f t="shared" si="71"/>
        <v>0</v>
      </c>
      <c r="L434" s="13" t="e">
        <f>VLOOKUP(A434,#REF!,2,FALSE)</f>
        <v>#REF!</v>
      </c>
      <c r="M434" s="13" t="e">
        <f>VLOOKUP(A434,#REF!,2,FALSE)</f>
        <v>#REF!</v>
      </c>
      <c r="N434" s="13" t="e">
        <f t="shared" si="72"/>
        <v>#REF!</v>
      </c>
      <c r="O434" s="11" t="s">
        <v>15</v>
      </c>
      <c r="P434" s="12">
        <v>43727</v>
      </c>
      <c r="Q434" s="13">
        <v>13</v>
      </c>
      <c r="R434" s="15">
        <v>4422.6000000000004</v>
      </c>
      <c r="S434" s="15">
        <v>3796.2755999999999</v>
      </c>
      <c r="T434" s="16">
        <v>1.55E-2</v>
      </c>
      <c r="U434" s="16">
        <v>1.06E-2</v>
      </c>
      <c r="V434" s="16">
        <v>3.3300000000000003E-2</v>
      </c>
      <c r="W434" s="17">
        <v>65.286000000000001</v>
      </c>
      <c r="X434" s="17">
        <v>44.647199999999998</v>
      </c>
      <c r="Y434" s="17">
        <v>140.25960000000001</v>
      </c>
      <c r="Z434" s="10">
        <v>142.87777919999999</v>
      </c>
    </row>
    <row r="435" spans="1:26" s="2" customFormat="1" ht="13.15" customHeight="1" x14ac:dyDescent="0.2">
      <c r="A435" s="3" t="s">
        <v>363</v>
      </c>
      <c r="B435" s="3" t="s">
        <v>55</v>
      </c>
      <c r="C435" s="7">
        <v>3.7</v>
      </c>
      <c r="D435" s="6">
        <v>850831</v>
      </c>
      <c r="E435" s="6">
        <f>VLOOKUP(A435,'extrait DDF'!B:C,2,FALSE)</f>
        <v>8539500000</v>
      </c>
      <c r="F435" s="6">
        <v>8539500000</v>
      </c>
      <c r="G435" s="5">
        <v>13</v>
      </c>
      <c r="H435" s="5" t="str">
        <f t="shared" si="69"/>
        <v>FSCU82485388539500000</v>
      </c>
      <c r="I435" s="15">
        <f>VLOOKUP(H435,'extrait DDF'!A:O,15,FALSE)</f>
        <v>3.7</v>
      </c>
      <c r="J435" s="13" t="str">
        <f t="shared" si="70"/>
        <v>ok</v>
      </c>
      <c r="K435" s="24">
        <f t="shared" si="71"/>
        <v>0</v>
      </c>
      <c r="L435" s="13" t="e">
        <f>VLOOKUP(A435,#REF!,2,FALSE)</f>
        <v>#REF!</v>
      </c>
      <c r="M435" s="13" t="e">
        <f>VLOOKUP(A435,#REF!,2,FALSE)</f>
        <v>#REF!</v>
      </c>
      <c r="N435" s="13" t="e">
        <f t="shared" si="72"/>
        <v>#REF!</v>
      </c>
      <c r="O435" s="3" t="s">
        <v>15</v>
      </c>
      <c r="P435" s="4">
        <v>43727</v>
      </c>
      <c r="Q435" s="5">
        <v>13</v>
      </c>
      <c r="R435" s="7">
        <v>3542.4</v>
      </c>
      <c r="S435" s="7">
        <v>3040.7040000000002</v>
      </c>
      <c r="T435" s="8">
        <v>2.0299999999999999E-2</v>
      </c>
      <c r="U435" s="8">
        <v>1.4E-2</v>
      </c>
      <c r="V435" s="8">
        <v>7.8100000000000003E-2</v>
      </c>
      <c r="W435" s="9">
        <v>29.231999999999999</v>
      </c>
      <c r="X435" s="9">
        <v>20.16</v>
      </c>
      <c r="Y435" s="9">
        <v>112.464</v>
      </c>
      <c r="Z435" s="10">
        <v>113.58763200000001</v>
      </c>
    </row>
    <row r="436" spans="1:26" s="2" customFormat="1" ht="13.15" customHeight="1" x14ac:dyDescent="0.2">
      <c r="A436" s="11" t="s">
        <v>363</v>
      </c>
      <c r="B436" s="11" t="s">
        <v>55</v>
      </c>
      <c r="C436" s="15">
        <v>3.7</v>
      </c>
      <c r="D436" s="14">
        <v>850833</v>
      </c>
      <c r="E436" s="6">
        <f>VLOOKUP(A436,'extrait DDF'!B:C,2,FALSE)</f>
        <v>8539500000</v>
      </c>
      <c r="F436" s="14">
        <v>8539500000</v>
      </c>
      <c r="G436" s="13">
        <v>13</v>
      </c>
      <c r="H436" s="5" t="str">
        <f t="shared" si="69"/>
        <v>FSCU82485388539500000</v>
      </c>
      <c r="I436" s="15">
        <f>VLOOKUP(H436,'extrait DDF'!A:O,15,FALSE)</f>
        <v>3.7</v>
      </c>
      <c r="J436" s="13" t="str">
        <f t="shared" si="70"/>
        <v>ok</v>
      </c>
      <c r="K436" s="24">
        <f t="shared" si="71"/>
        <v>0</v>
      </c>
      <c r="L436" s="13" t="e">
        <f>VLOOKUP(A436,#REF!,2,FALSE)</f>
        <v>#REF!</v>
      </c>
      <c r="M436" s="13" t="e">
        <f>VLOOKUP(A436,#REF!,2,FALSE)</f>
        <v>#REF!</v>
      </c>
      <c r="N436" s="13" t="e">
        <f t="shared" si="72"/>
        <v>#REF!</v>
      </c>
      <c r="O436" s="11" t="s">
        <v>15</v>
      </c>
      <c r="P436" s="12">
        <v>43727</v>
      </c>
      <c r="Q436" s="13">
        <v>13</v>
      </c>
      <c r="R436" s="15">
        <v>3154</v>
      </c>
      <c r="S436" s="15">
        <v>2707.12</v>
      </c>
      <c r="T436" s="16">
        <v>7.7999999999999996E-3</v>
      </c>
      <c r="U436" s="16">
        <v>5.3E-3</v>
      </c>
      <c r="V436" s="16">
        <v>2.64E-2</v>
      </c>
      <c r="W436" s="17">
        <v>29.64</v>
      </c>
      <c r="X436" s="17">
        <v>20.14</v>
      </c>
      <c r="Y436" s="17">
        <v>100.32</v>
      </c>
      <c r="Z436" s="10">
        <v>101.26011999999999</v>
      </c>
    </row>
    <row r="437" spans="1:26" s="2" customFormat="1" ht="13.15" customHeight="1" x14ac:dyDescent="0.2">
      <c r="A437" s="3" t="s">
        <v>363</v>
      </c>
      <c r="B437" s="3" t="s">
        <v>55</v>
      </c>
      <c r="C437" s="7">
        <v>3.7</v>
      </c>
      <c r="D437" s="6">
        <v>850934</v>
      </c>
      <c r="E437" s="6">
        <f>VLOOKUP(A437,'extrait DDF'!B:C,2,FALSE)</f>
        <v>8539500000</v>
      </c>
      <c r="F437" s="6">
        <v>8539500000</v>
      </c>
      <c r="G437" s="5">
        <v>13</v>
      </c>
      <c r="H437" s="5" t="str">
        <f t="shared" si="69"/>
        <v>FSCU82485388539500000</v>
      </c>
      <c r="I437" s="15">
        <f>VLOOKUP(H437,'extrait DDF'!A:O,15,FALSE)</f>
        <v>3.7</v>
      </c>
      <c r="J437" s="13" t="str">
        <f t="shared" si="70"/>
        <v>ok</v>
      </c>
      <c r="K437" s="24">
        <f t="shared" si="71"/>
        <v>0</v>
      </c>
      <c r="L437" s="13" t="e">
        <f>VLOOKUP(A437,#REF!,2,FALSE)</f>
        <v>#REF!</v>
      </c>
      <c r="M437" s="13" t="e">
        <f>VLOOKUP(A437,#REF!,2,FALSE)</f>
        <v>#REF!</v>
      </c>
      <c r="N437" s="13" t="e">
        <f t="shared" si="72"/>
        <v>#REF!</v>
      </c>
      <c r="O437" s="3" t="s">
        <v>15</v>
      </c>
      <c r="P437" s="4">
        <v>43727</v>
      </c>
      <c r="Q437" s="5">
        <v>13</v>
      </c>
      <c r="R437" s="7">
        <v>24290.400000000001</v>
      </c>
      <c r="S437" s="7">
        <v>20850.376799999998</v>
      </c>
      <c r="T437" s="8">
        <v>4.1599999999999998E-2</v>
      </c>
      <c r="U437" s="8">
        <v>2.86E-2</v>
      </c>
      <c r="V437" s="8">
        <v>9.2100000000000001E-2</v>
      </c>
      <c r="W437" s="9">
        <v>348.44159999999999</v>
      </c>
      <c r="X437" s="9">
        <v>239.55359999999999</v>
      </c>
      <c r="Y437" s="9">
        <v>771.42960000000005</v>
      </c>
      <c r="Z437" s="10">
        <v>784.35628079999992</v>
      </c>
    </row>
    <row r="438" spans="1:26" s="2" customFormat="1" ht="13.15" customHeight="1" x14ac:dyDescent="0.2">
      <c r="A438" s="11" t="s">
        <v>363</v>
      </c>
      <c r="B438" s="11" t="s">
        <v>55</v>
      </c>
      <c r="C438" s="15">
        <v>3.7</v>
      </c>
      <c r="D438" s="14">
        <v>850952</v>
      </c>
      <c r="E438" s="6">
        <f>VLOOKUP(A438,'extrait DDF'!B:C,2,FALSE)</f>
        <v>8539500000</v>
      </c>
      <c r="F438" s="14">
        <v>8539500000</v>
      </c>
      <c r="G438" s="13">
        <v>13</v>
      </c>
      <c r="H438" s="5" t="str">
        <f t="shared" si="69"/>
        <v>FSCU82485388539500000</v>
      </c>
      <c r="I438" s="15">
        <f>VLOOKUP(H438,'extrait DDF'!A:O,15,FALSE)</f>
        <v>3.7</v>
      </c>
      <c r="J438" s="13" t="str">
        <f t="shared" si="70"/>
        <v>ok</v>
      </c>
      <c r="K438" s="24">
        <f t="shared" si="71"/>
        <v>0</v>
      </c>
      <c r="L438" s="13" t="e">
        <f>VLOOKUP(A438,#REF!,2,FALSE)</f>
        <v>#REF!</v>
      </c>
      <c r="M438" s="13" t="e">
        <f>VLOOKUP(A438,#REF!,2,FALSE)</f>
        <v>#REF!</v>
      </c>
      <c r="N438" s="13" t="e">
        <f t="shared" si="72"/>
        <v>#REF!</v>
      </c>
      <c r="O438" s="11" t="s">
        <v>15</v>
      </c>
      <c r="P438" s="12">
        <v>43727</v>
      </c>
      <c r="Q438" s="13">
        <v>13</v>
      </c>
      <c r="R438" s="15">
        <v>2529.6</v>
      </c>
      <c r="S438" s="15">
        <v>2171.364</v>
      </c>
      <c r="T438" s="16">
        <v>7.7999999999999996E-3</v>
      </c>
      <c r="U438" s="16">
        <v>5.3E-3</v>
      </c>
      <c r="V438" s="16">
        <v>2.1600000000000001E-2</v>
      </c>
      <c r="W438" s="17">
        <v>29.015999999999998</v>
      </c>
      <c r="X438" s="17">
        <v>19.716000000000001</v>
      </c>
      <c r="Y438" s="17">
        <v>80.352000000000004</v>
      </c>
      <c r="Z438" s="10">
        <v>81.414060000000006</v>
      </c>
    </row>
    <row r="439" spans="1:26" s="2" customFormat="1" ht="13.15" customHeight="1" x14ac:dyDescent="0.2">
      <c r="A439" s="3" t="s">
        <v>363</v>
      </c>
      <c r="B439" s="3" t="s">
        <v>55</v>
      </c>
      <c r="C439" s="7">
        <v>3.7</v>
      </c>
      <c r="D439" s="6">
        <v>850953</v>
      </c>
      <c r="E439" s="6">
        <f>VLOOKUP(A439,'extrait DDF'!B:C,2,FALSE)</f>
        <v>8539500000</v>
      </c>
      <c r="F439" s="6">
        <v>8539500000</v>
      </c>
      <c r="G439" s="5">
        <v>13</v>
      </c>
      <c r="H439" s="5" t="str">
        <f t="shared" si="69"/>
        <v>FSCU82485388539500000</v>
      </c>
      <c r="I439" s="15">
        <f>VLOOKUP(H439,'extrait DDF'!A:O,15,FALSE)</f>
        <v>3.7</v>
      </c>
      <c r="J439" s="13" t="str">
        <f t="shared" si="70"/>
        <v>ok</v>
      </c>
      <c r="K439" s="24">
        <f t="shared" si="71"/>
        <v>0</v>
      </c>
      <c r="L439" s="13" t="e">
        <f>VLOOKUP(A439,#REF!,2,FALSE)</f>
        <v>#REF!</v>
      </c>
      <c r="M439" s="13" t="e">
        <f>VLOOKUP(A439,#REF!,2,FALSE)</f>
        <v>#REF!</v>
      </c>
      <c r="N439" s="13" t="e">
        <f t="shared" si="72"/>
        <v>#REF!</v>
      </c>
      <c r="O439" s="3" t="s">
        <v>15</v>
      </c>
      <c r="P439" s="4">
        <v>43727</v>
      </c>
      <c r="Q439" s="5">
        <v>13</v>
      </c>
      <c r="R439" s="7">
        <v>4972.8</v>
      </c>
      <c r="S439" s="7">
        <v>4268.32</v>
      </c>
      <c r="T439" s="8">
        <v>7.7999999999999996E-3</v>
      </c>
      <c r="U439" s="8">
        <v>5.3E-3</v>
      </c>
      <c r="V439" s="8">
        <v>2.6700000000000002E-2</v>
      </c>
      <c r="W439" s="9">
        <v>46.176000000000002</v>
      </c>
      <c r="X439" s="9">
        <v>31.376000000000001</v>
      </c>
      <c r="Y439" s="9">
        <v>158.06399999999999</v>
      </c>
      <c r="Z439" s="10">
        <v>159.63635200000002</v>
      </c>
    </row>
    <row r="440" spans="1:26" s="2" customFormat="1" ht="13.15" customHeight="1" x14ac:dyDescent="0.2">
      <c r="A440" s="11" t="s">
        <v>363</v>
      </c>
      <c r="B440" s="11" t="s">
        <v>55</v>
      </c>
      <c r="C440" s="15">
        <v>3.7</v>
      </c>
      <c r="D440" s="14">
        <v>850960</v>
      </c>
      <c r="E440" s="6">
        <f>VLOOKUP(A440,'extrait DDF'!B:C,2,FALSE)</f>
        <v>8539500000</v>
      </c>
      <c r="F440" s="14">
        <v>8539500000</v>
      </c>
      <c r="G440" s="13">
        <v>13</v>
      </c>
      <c r="H440" s="5" t="str">
        <f t="shared" si="69"/>
        <v>FSCU82485388539500000</v>
      </c>
      <c r="I440" s="15">
        <f>VLOOKUP(H440,'extrait DDF'!A:O,15,FALSE)</f>
        <v>3.7</v>
      </c>
      <c r="J440" s="13" t="str">
        <f t="shared" si="70"/>
        <v>ok</v>
      </c>
      <c r="K440" s="24">
        <f t="shared" si="71"/>
        <v>0</v>
      </c>
      <c r="L440" s="13" t="e">
        <f>VLOOKUP(A440,#REF!,2,FALSE)</f>
        <v>#REF!</v>
      </c>
      <c r="M440" s="13" t="e">
        <f>VLOOKUP(A440,#REF!,2,FALSE)</f>
        <v>#REF!</v>
      </c>
      <c r="N440" s="13" t="e">
        <f t="shared" si="72"/>
        <v>#REF!</v>
      </c>
      <c r="O440" s="11" t="s">
        <v>15</v>
      </c>
      <c r="P440" s="12">
        <v>43727</v>
      </c>
      <c r="Q440" s="13">
        <v>13</v>
      </c>
      <c r="R440" s="15">
        <v>1123.2</v>
      </c>
      <c r="S440" s="15">
        <v>964.08</v>
      </c>
      <c r="T440" s="16">
        <v>7.7999999999999996E-3</v>
      </c>
      <c r="U440" s="16">
        <v>5.3E-3</v>
      </c>
      <c r="V440" s="16">
        <v>2.4799999999999999E-2</v>
      </c>
      <c r="W440" s="17">
        <v>11.231999999999999</v>
      </c>
      <c r="X440" s="17">
        <v>7.6319999999999997</v>
      </c>
      <c r="Y440" s="17">
        <v>35.712000000000003</v>
      </c>
      <c r="Z440" s="10">
        <v>36.086544000000004</v>
      </c>
    </row>
    <row r="441" spans="1:26" s="2" customFormat="1" ht="13.15" customHeight="1" x14ac:dyDescent="0.2">
      <c r="A441" s="3" t="s">
        <v>364</v>
      </c>
      <c r="B441" s="3" t="s">
        <v>209</v>
      </c>
      <c r="C441" s="7">
        <v>1.9</v>
      </c>
      <c r="D441" s="6">
        <v>857382</v>
      </c>
      <c r="E441" s="6">
        <f>VLOOKUP(A441,'extrait DDF'!B:C,2,FALSE)</f>
        <v>6802999090</v>
      </c>
      <c r="F441" s="6">
        <v>6802999090</v>
      </c>
      <c r="G441" s="5">
        <v>6</v>
      </c>
      <c r="H441" s="5" t="str">
        <f t="shared" si="69"/>
        <v>FXLU17786206802999090</v>
      </c>
      <c r="I441" s="15">
        <f>VLOOKUP(H441,'extrait DDF'!A:O,15,FALSE)</f>
        <v>1.7000000000000002</v>
      </c>
      <c r="J441" s="13" t="str">
        <f t="shared" si="70"/>
        <v>pas ok</v>
      </c>
      <c r="K441" s="24">
        <f t="shared" si="71"/>
        <v>0.19999999999999973</v>
      </c>
      <c r="L441" s="13" t="e">
        <f>VLOOKUP(A441,#REF!,2,FALSE)</f>
        <v>#REF!</v>
      </c>
      <c r="M441" s="13" t="e">
        <f>VLOOKUP(A441,#REF!,2,FALSE)</f>
        <v>#REF!</v>
      </c>
      <c r="N441" s="13" t="e">
        <f t="shared" si="72"/>
        <v>#REF!</v>
      </c>
      <c r="O441" s="3" t="s">
        <v>15</v>
      </c>
      <c r="P441" s="4">
        <v>43717</v>
      </c>
      <c r="Q441" s="5">
        <v>6</v>
      </c>
      <c r="R441" s="7">
        <v>23617.439999999999</v>
      </c>
      <c r="S441" s="7">
        <v>3069.1080000000002</v>
      </c>
      <c r="T441" s="8">
        <v>6.0100000000000001E-2</v>
      </c>
      <c r="U441" s="8">
        <v>6.3799999999999996E-2</v>
      </c>
      <c r="V441" s="8">
        <v>2.3099999999999999E-2</v>
      </c>
      <c r="W441" s="9">
        <v>151.452</v>
      </c>
      <c r="X441" s="9">
        <v>160.77600000000001</v>
      </c>
      <c r="Y441" s="9">
        <v>58.212000000000003</v>
      </c>
      <c r="Z441" s="10">
        <v>61.190640000000002</v>
      </c>
    </row>
    <row r="442" spans="1:26" s="2" customFormat="1" ht="13.15" customHeight="1" x14ac:dyDescent="0.2">
      <c r="A442" s="11" t="s">
        <v>364</v>
      </c>
      <c r="B442" s="11" t="s">
        <v>209</v>
      </c>
      <c r="C442" s="15">
        <v>1.9</v>
      </c>
      <c r="D442" s="14">
        <v>857385</v>
      </c>
      <c r="E442" s="6">
        <f>VLOOKUP(A442,'extrait DDF'!B:C,2,FALSE)</f>
        <v>6802999090</v>
      </c>
      <c r="F442" s="14">
        <v>6802999090</v>
      </c>
      <c r="G442" s="13">
        <v>6</v>
      </c>
      <c r="H442" s="5" t="str">
        <f t="shared" si="69"/>
        <v>FXLU17786206802999090</v>
      </c>
      <c r="I442" s="15">
        <f>VLOOKUP(H442,'extrait DDF'!A:O,15,FALSE)</f>
        <v>1.7000000000000002</v>
      </c>
      <c r="J442" s="13" t="str">
        <f t="shared" si="70"/>
        <v>pas ok</v>
      </c>
      <c r="K442" s="24">
        <f t="shared" si="71"/>
        <v>0.19999999999999973</v>
      </c>
      <c r="L442" s="13" t="e">
        <f>VLOOKUP(A442,#REF!,2,FALSE)</f>
        <v>#REF!</v>
      </c>
      <c r="M442" s="13" t="e">
        <f>VLOOKUP(A442,#REF!,2,FALSE)</f>
        <v>#REF!</v>
      </c>
      <c r="N442" s="13" t="e">
        <f t="shared" si="72"/>
        <v>#REF!</v>
      </c>
      <c r="O442" s="11" t="s">
        <v>15</v>
      </c>
      <c r="P442" s="12">
        <v>43717</v>
      </c>
      <c r="Q442" s="13">
        <v>6</v>
      </c>
      <c r="R442" s="15">
        <v>43388.928</v>
      </c>
      <c r="S442" s="15">
        <v>5638.3487999999998</v>
      </c>
      <c r="T442" s="16">
        <v>5.7500000000000002E-2</v>
      </c>
      <c r="U442" s="16">
        <v>6.0999999999999999E-2</v>
      </c>
      <c r="V442" s="16">
        <v>6.9699999999999998E-2</v>
      </c>
      <c r="W442" s="17">
        <v>88.32</v>
      </c>
      <c r="X442" s="17">
        <v>93.695999999999998</v>
      </c>
      <c r="Y442" s="17">
        <v>107.0592</v>
      </c>
      <c r="Z442" s="10">
        <v>108.80670719999998</v>
      </c>
    </row>
    <row r="443" spans="1:26" s="2" customFormat="1" ht="13.15" customHeight="1" x14ac:dyDescent="0.2">
      <c r="A443" s="3" t="s">
        <v>364</v>
      </c>
      <c r="B443" s="3" t="s">
        <v>209</v>
      </c>
      <c r="C443" s="7">
        <v>1.9</v>
      </c>
      <c r="D443" s="6">
        <v>857390</v>
      </c>
      <c r="E443" s="6">
        <f>VLOOKUP(A443,'extrait DDF'!B:C,2,FALSE)</f>
        <v>6802999090</v>
      </c>
      <c r="F443" s="6">
        <v>6802999090</v>
      </c>
      <c r="G443" s="5">
        <v>6</v>
      </c>
      <c r="H443" s="5" t="str">
        <f t="shared" si="69"/>
        <v>FXLU17786206802999090</v>
      </c>
      <c r="I443" s="15">
        <f>VLOOKUP(H443,'extrait DDF'!A:O,15,FALSE)</f>
        <v>1.7000000000000002</v>
      </c>
      <c r="J443" s="13" t="str">
        <f t="shared" si="70"/>
        <v>pas ok</v>
      </c>
      <c r="K443" s="24">
        <f t="shared" si="71"/>
        <v>0.19999999999999973</v>
      </c>
      <c r="L443" s="13" t="e">
        <f>VLOOKUP(A443,#REF!,2,FALSE)</f>
        <v>#REF!</v>
      </c>
      <c r="M443" s="13" t="e">
        <f>VLOOKUP(A443,#REF!,2,FALSE)</f>
        <v>#REF!</v>
      </c>
      <c r="N443" s="13" t="e">
        <f t="shared" si="72"/>
        <v>#REF!</v>
      </c>
      <c r="O443" s="3" t="s">
        <v>15</v>
      </c>
      <c r="P443" s="4">
        <v>43717</v>
      </c>
      <c r="Q443" s="5">
        <v>6</v>
      </c>
      <c r="R443" s="7">
        <v>21384</v>
      </c>
      <c r="S443" s="7">
        <v>2778.8832000000002</v>
      </c>
      <c r="T443" s="8">
        <v>5.8400000000000001E-2</v>
      </c>
      <c r="U443" s="8">
        <v>6.2E-2</v>
      </c>
      <c r="V443" s="8">
        <v>2.0400000000000001E-2</v>
      </c>
      <c r="W443" s="9">
        <v>151.37280000000001</v>
      </c>
      <c r="X443" s="9">
        <v>160.70400000000001</v>
      </c>
      <c r="Y443" s="9">
        <v>52.876800000000003</v>
      </c>
      <c r="Z443" s="10">
        <v>55.674864000000007</v>
      </c>
    </row>
    <row r="444" spans="1:26" s="2" customFormat="1" ht="13.15" customHeight="1" x14ac:dyDescent="0.2">
      <c r="A444" s="11" t="s">
        <v>364</v>
      </c>
      <c r="B444" s="11" t="s">
        <v>209</v>
      </c>
      <c r="C444" s="15">
        <v>1.9</v>
      </c>
      <c r="D444" s="14">
        <v>857395</v>
      </c>
      <c r="E444" s="6">
        <f>VLOOKUP(A444,'extrait DDF'!B:C,2,FALSE)</f>
        <v>6802999090</v>
      </c>
      <c r="F444" s="14">
        <v>6802999090</v>
      </c>
      <c r="G444" s="13">
        <v>6</v>
      </c>
      <c r="H444" s="5" t="str">
        <f t="shared" ref="H444:H460" si="73">CONCATENATE(A444,F444)</f>
        <v>FXLU17786206802999090</v>
      </c>
      <c r="I444" s="15">
        <f>VLOOKUP(H444,'extrait DDF'!A:O,15,FALSE)</f>
        <v>1.7000000000000002</v>
      </c>
      <c r="J444" s="13" t="str">
        <f t="shared" si="70"/>
        <v>pas ok</v>
      </c>
      <c r="K444" s="24">
        <f t="shared" si="71"/>
        <v>0.19999999999999973</v>
      </c>
      <c r="L444" s="13" t="e">
        <f>VLOOKUP(A444,#REF!,2,FALSE)</f>
        <v>#REF!</v>
      </c>
      <c r="M444" s="13" t="e">
        <f>VLOOKUP(A444,#REF!,2,FALSE)</f>
        <v>#REF!</v>
      </c>
      <c r="N444" s="13" t="e">
        <f t="shared" si="72"/>
        <v>#REF!</v>
      </c>
      <c r="O444" s="11" t="s">
        <v>15</v>
      </c>
      <c r="P444" s="12">
        <v>43717</v>
      </c>
      <c r="Q444" s="13">
        <v>6</v>
      </c>
      <c r="R444" s="15">
        <v>47072.256000000001</v>
      </c>
      <c r="S444" s="15">
        <v>6116.8127999999997</v>
      </c>
      <c r="T444" s="16">
        <v>5.7500000000000002E-2</v>
      </c>
      <c r="U444" s="16">
        <v>6.0999999999999999E-2</v>
      </c>
      <c r="V444" s="16">
        <v>3.2399999999999998E-2</v>
      </c>
      <c r="W444" s="17">
        <v>206.08</v>
      </c>
      <c r="X444" s="17">
        <v>218.624</v>
      </c>
      <c r="Y444" s="17">
        <v>116.1216</v>
      </c>
      <c r="Z444" s="10">
        <v>120.13496319999999</v>
      </c>
    </row>
    <row r="445" spans="1:26" s="2" customFormat="1" ht="13.15" customHeight="1" x14ac:dyDescent="0.2">
      <c r="A445" s="3" t="s">
        <v>364</v>
      </c>
      <c r="B445" s="3" t="s">
        <v>27</v>
      </c>
      <c r="C445" s="7">
        <v>0.2</v>
      </c>
      <c r="D445" s="6">
        <v>973752</v>
      </c>
      <c r="E445" s="6">
        <f>VLOOKUP(A445,'extrait DDF'!B:C,2,FALSE)</f>
        <v>6802999090</v>
      </c>
      <c r="F445" s="6">
        <v>6802999090</v>
      </c>
      <c r="G445" s="5">
        <v>6</v>
      </c>
      <c r="H445" s="5" t="str">
        <f t="shared" si="73"/>
        <v>FXLU17786206802999090</v>
      </c>
      <c r="I445" s="15">
        <f>VLOOKUP(H445,'extrait DDF'!A:O,15,FALSE)</f>
        <v>1.7000000000000002</v>
      </c>
      <c r="J445" s="13" t="str">
        <f t="shared" si="70"/>
        <v>pas ok</v>
      </c>
      <c r="K445" s="24">
        <f t="shared" si="71"/>
        <v>-1.5000000000000002</v>
      </c>
      <c r="L445" s="13" t="e">
        <f>VLOOKUP(A445,#REF!,2,FALSE)</f>
        <v>#REF!</v>
      </c>
      <c r="M445" s="13" t="e">
        <f>VLOOKUP(A445,#REF!,2,FALSE)</f>
        <v>#REF!</v>
      </c>
      <c r="N445" s="13" t="e">
        <f t="shared" si="72"/>
        <v>#REF!</v>
      </c>
      <c r="O445" s="3" t="s">
        <v>15</v>
      </c>
      <c r="P445" s="4">
        <v>43717</v>
      </c>
      <c r="Q445" s="5">
        <v>6</v>
      </c>
      <c r="R445" s="7">
        <v>29145.599999999999</v>
      </c>
      <c r="S445" s="7">
        <v>3787.44</v>
      </c>
      <c r="T445" s="8">
        <v>7.3599999999999999E-2</v>
      </c>
      <c r="U445" s="8">
        <v>7.8100000000000003E-2</v>
      </c>
      <c r="V445" s="8">
        <v>3.2000000000000002E-3</v>
      </c>
      <c r="W445" s="9">
        <v>176.64</v>
      </c>
      <c r="X445" s="9">
        <v>187.44</v>
      </c>
      <c r="Y445" s="9">
        <v>7.68</v>
      </c>
      <c r="Z445" s="10">
        <v>7.9281600000000001</v>
      </c>
    </row>
    <row r="446" spans="1:26" s="2" customFormat="1" ht="13.15" customHeight="1" x14ac:dyDescent="0.2">
      <c r="A446" s="11" t="s">
        <v>367</v>
      </c>
      <c r="B446" s="11" t="s">
        <v>45</v>
      </c>
      <c r="C446" s="15">
        <v>36</v>
      </c>
      <c r="D446" s="14">
        <v>842631</v>
      </c>
      <c r="E446" s="6">
        <f>VLOOKUP(A446,'extrait DDF'!B:C,2,FALSE)</f>
        <v>6907210000</v>
      </c>
      <c r="F446" s="14">
        <v>6907210000</v>
      </c>
      <c r="G446" s="13">
        <v>6</v>
      </c>
      <c r="H446" s="5" t="str">
        <f t="shared" si="73"/>
        <v>FXLU17786786907210000</v>
      </c>
      <c r="I446" s="15">
        <f>VLOOKUP(H446,'extrait DDF'!A:O,15,FALSE)</f>
        <v>5.0999999999999996</v>
      </c>
      <c r="J446" s="13" t="str">
        <f t="shared" si="70"/>
        <v>pas ok</v>
      </c>
      <c r="K446" s="24">
        <f t="shared" si="71"/>
        <v>30.9</v>
      </c>
      <c r="L446" s="13" t="e">
        <f>VLOOKUP(A446,#REF!,2,FALSE)</f>
        <v>#REF!</v>
      </c>
      <c r="M446" s="13" t="e">
        <f>VLOOKUP(A446,#REF!,2,FALSE)</f>
        <v>#REF!</v>
      </c>
      <c r="N446" s="13" t="e">
        <f t="shared" si="72"/>
        <v>#REF!</v>
      </c>
      <c r="O446" s="11" t="s">
        <v>15</v>
      </c>
      <c r="P446" s="12">
        <v>43718</v>
      </c>
      <c r="Q446" s="13">
        <v>6</v>
      </c>
      <c r="R446" s="15">
        <v>60192</v>
      </c>
      <c r="S446" s="15">
        <v>7821.8</v>
      </c>
      <c r="T446" s="16">
        <v>0.70699999999999996</v>
      </c>
      <c r="U446" s="16">
        <v>0.75</v>
      </c>
      <c r="V446" s="16">
        <v>2.8159000000000001</v>
      </c>
      <c r="W446" s="17">
        <v>707</v>
      </c>
      <c r="X446" s="17">
        <v>750</v>
      </c>
      <c r="Y446" s="17">
        <v>2815.9</v>
      </c>
      <c r="Z446" s="10">
        <v>3070.3679999999999</v>
      </c>
    </row>
    <row r="447" spans="1:26" s="2" customFormat="1" ht="13.15" customHeight="1" x14ac:dyDescent="0.2">
      <c r="A447" s="3" t="s">
        <v>368</v>
      </c>
      <c r="B447" s="3" t="s">
        <v>193</v>
      </c>
      <c r="C447" s="7">
        <v>36</v>
      </c>
      <c r="D447" s="6">
        <v>846664</v>
      </c>
      <c r="E447" s="6">
        <f>VLOOKUP(A447,'extrait DDF'!B:C,2,FALSE)</f>
        <v>6907300000</v>
      </c>
      <c r="F447" s="6">
        <v>6907300000</v>
      </c>
      <c r="G447" s="5">
        <v>6</v>
      </c>
      <c r="H447" s="5" t="str">
        <f t="shared" si="73"/>
        <v>FXLU17788266907300000</v>
      </c>
      <c r="I447" s="15">
        <f>VLOOKUP(H447,'extrait DDF'!A:O,15,FALSE)</f>
        <v>5</v>
      </c>
      <c r="J447" s="13" t="str">
        <f t="shared" si="70"/>
        <v>pas ok</v>
      </c>
      <c r="K447" s="24">
        <f t="shared" si="71"/>
        <v>31</v>
      </c>
      <c r="L447" s="13" t="e">
        <f>VLOOKUP(A447,#REF!,2,FALSE)</f>
        <v>#REF!</v>
      </c>
      <c r="M447" s="13" t="e">
        <f>VLOOKUP(A447,#REF!,2,FALSE)</f>
        <v>#REF!</v>
      </c>
      <c r="N447" s="13" t="e">
        <f t="shared" si="72"/>
        <v>#REF!</v>
      </c>
      <c r="O447" s="3" t="s">
        <v>15</v>
      </c>
      <c r="P447" s="4">
        <v>43719</v>
      </c>
      <c r="Q447" s="5">
        <v>6</v>
      </c>
      <c r="R447" s="7">
        <v>16220.16</v>
      </c>
      <c r="S447" s="7">
        <v>2107.6992</v>
      </c>
      <c r="T447" s="8">
        <v>3.0700000000000002E-2</v>
      </c>
      <c r="U447" s="8">
        <v>3.2599999999999997E-2</v>
      </c>
      <c r="V447" s="8">
        <v>0.49399999999999999</v>
      </c>
      <c r="W447" s="9">
        <v>47.155200000000001</v>
      </c>
      <c r="X447" s="9">
        <v>50.073599999999999</v>
      </c>
      <c r="Y447" s="9">
        <v>758.78399999999999</v>
      </c>
      <c r="Z447" s="10">
        <v>775.74758400000007</v>
      </c>
    </row>
    <row r="448" spans="1:26" s="2" customFormat="1" ht="13.15" customHeight="1" x14ac:dyDescent="0.2">
      <c r="A448" s="11" t="s">
        <v>368</v>
      </c>
      <c r="B448" s="11" t="s">
        <v>193</v>
      </c>
      <c r="C448" s="15">
        <v>36</v>
      </c>
      <c r="D448" s="14">
        <v>846665</v>
      </c>
      <c r="E448" s="6">
        <f>VLOOKUP(A448,'extrait DDF'!B:C,2,FALSE)</f>
        <v>6907300000</v>
      </c>
      <c r="F448" s="14">
        <v>6907300000</v>
      </c>
      <c r="G448" s="13">
        <v>6</v>
      </c>
      <c r="H448" s="5" t="str">
        <f t="shared" si="73"/>
        <v>FXLU17788266907300000</v>
      </c>
      <c r="I448" s="15">
        <f>VLOOKUP(H448,'extrait DDF'!A:O,15,FALSE)</f>
        <v>5</v>
      </c>
      <c r="J448" s="13" t="str">
        <f t="shared" si="70"/>
        <v>pas ok</v>
      </c>
      <c r="K448" s="24">
        <f t="shared" si="71"/>
        <v>31</v>
      </c>
      <c r="L448" s="13" t="e">
        <f>VLOOKUP(A448,#REF!,2,FALSE)</f>
        <v>#REF!</v>
      </c>
      <c r="M448" s="13" t="e">
        <f>VLOOKUP(A448,#REF!,2,FALSE)</f>
        <v>#REF!</v>
      </c>
      <c r="N448" s="13" t="e">
        <f t="shared" si="72"/>
        <v>#REF!</v>
      </c>
      <c r="O448" s="11" t="s">
        <v>15</v>
      </c>
      <c r="P448" s="12">
        <v>43719</v>
      </c>
      <c r="Q448" s="13">
        <v>6</v>
      </c>
      <c r="R448" s="15">
        <v>38092.800000000003</v>
      </c>
      <c r="S448" s="15">
        <v>4950.1440000000002</v>
      </c>
      <c r="T448" s="16">
        <v>3.0700000000000002E-2</v>
      </c>
      <c r="U448" s="16">
        <v>3.2599999999999997E-2</v>
      </c>
      <c r="V448" s="16">
        <v>0.46410000000000001</v>
      </c>
      <c r="W448" s="17">
        <v>117.88800000000001</v>
      </c>
      <c r="X448" s="17">
        <v>125.184</v>
      </c>
      <c r="Y448" s="17">
        <v>1782.144</v>
      </c>
      <c r="Z448" s="10">
        <v>1824.49152</v>
      </c>
    </row>
    <row r="449" spans="1:26" s="2" customFormat="1" ht="13.15" customHeight="1" x14ac:dyDescent="0.2">
      <c r="A449" s="3" t="s">
        <v>368</v>
      </c>
      <c r="B449" s="3" t="s">
        <v>193</v>
      </c>
      <c r="C449" s="7">
        <v>36</v>
      </c>
      <c r="D449" s="6">
        <v>857383</v>
      </c>
      <c r="E449" s="6">
        <f>VLOOKUP(A449,'extrait DDF'!B:C,2,FALSE)</f>
        <v>6907300000</v>
      </c>
      <c r="F449" s="6">
        <v>6907300000</v>
      </c>
      <c r="G449" s="5">
        <v>6</v>
      </c>
      <c r="H449" s="5" t="str">
        <f t="shared" si="73"/>
        <v>FXLU17788266907300000</v>
      </c>
      <c r="I449" s="15">
        <f>VLOOKUP(H449,'extrait DDF'!A:O,15,FALSE)</f>
        <v>5</v>
      </c>
      <c r="J449" s="13" t="str">
        <f t="shared" si="70"/>
        <v>pas ok</v>
      </c>
      <c r="K449" s="24">
        <f t="shared" si="71"/>
        <v>31</v>
      </c>
      <c r="L449" s="13" t="e">
        <f>VLOOKUP(A449,#REF!,2,FALSE)</f>
        <v>#REF!</v>
      </c>
      <c r="M449" s="13" t="e">
        <f>VLOOKUP(A449,#REF!,2,FALSE)</f>
        <v>#REF!</v>
      </c>
      <c r="N449" s="13" t="e">
        <f t="shared" si="72"/>
        <v>#REF!</v>
      </c>
      <c r="O449" s="3" t="s">
        <v>15</v>
      </c>
      <c r="P449" s="4">
        <v>43719</v>
      </c>
      <c r="Q449" s="5">
        <v>6</v>
      </c>
      <c r="R449" s="7">
        <v>12756.48</v>
      </c>
      <c r="S449" s="7">
        <v>1657.7280000000001</v>
      </c>
      <c r="T449" s="8">
        <v>4.5999999999999999E-2</v>
      </c>
      <c r="U449" s="8">
        <v>4.8800000000000003E-2</v>
      </c>
      <c r="V449" s="8">
        <v>0.4662</v>
      </c>
      <c r="W449" s="9">
        <v>58.88</v>
      </c>
      <c r="X449" s="9">
        <v>62.463999999999999</v>
      </c>
      <c r="Y449" s="9">
        <v>596.73599999999999</v>
      </c>
      <c r="Z449" s="10">
        <v>617.97888000000012</v>
      </c>
    </row>
    <row r="450" spans="1:26" s="2" customFormat="1" ht="13.15" customHeight="1" x14ac:dyDescent="0.2">
      <c r="A450" s="11" t="s">
        <v>368</v>
      </c>
      <c r="B450" s="11" t="s">
        <v>193</v>
      </c>
      <c r="C450" s="15">
        <v>36</v>
      </c>
      <c r="D450" s="14">
        <v>857387</v>
      </c>
      <c r="E450" s="6">
        <f>VLOOKUP(A450,'extrait DDF'!B:C,2,FALSE)</f>
        <v>6907300000</v>
      </c>
      <c r="F450" s="14">
        <v>6907300000</v>
      </c>
      <c r="G450" s="13">
        <v>6</v>
      </c>
      <c r="H450" s="5" t="str">
        <f t="shared" si="73"/>
        <v>FXLU17788266907300000</v>
      </c>
      <c r="I450" s="15">
        <f>VLOOKUP(H450,'extrait DDF'!A:O,15,FALSE)</f>
        <v>5</v>
      </c>
      <c r="J450" s="13" t="str">
        <f t="shared" si="70"/>
        <v>pas ok</v>
      </c>
      <c r="K450" s="24">
        <f t="shared" si="71"/>
        <v>31</v>
      </c>
      <c r="L450" s="13" t="e">
        <f>VLOOKUP(A450,#REF!,2,FALSE)</f>
        <v>#REF!</v>
      </c>
      <c r="M450" s="13" t="e">
        <f>VLOOKUP(A450,#REF!,2,FALSE)</f>
        <v>#REF!</v>
      </c>
      <c r="N450" s="13" t="e">
        <f t="shared" si="72"/>
        <v>#REF!</v>
      </c>
      <c r="O450" s="11" t="s">
        <v>15</v>
      </c>
      <c r="P450" s="12">
        <v>43719</v>
      </c>
      <c r="Q450" s="13">
        <v>6</v>
      </c>
      <c r="R450" s="15">
        <v>37248</v>
      </c>
      <c r="S450" s="15">
        <v>4840.32</v>
      </c>
      <c r="T450" s="16">
        <v>4.5999999999999999E-2</v>
      </c>
      <c r="U450" s="16">
        <v>4.8800000000000003E-2</v>
      </c>
      <c r="V450" s="16">
        <v>0.45379999999999998</v>
      </c>
      <c r="W450" s="17">
        <v>176.64</v>
      </c>
      <c r="X450" s="17">
        <v>187.392</v>
      </c>
      <c r="Y450" s="17">
        <v>1742.5920000000001</v>
      </c>
      <c r="Z450" s="10">
        <v>1806.1055999999999</v>
      </c>
    </row>
    <row r="451" spans="1:26" s="2" customFormat="1" ht="13.15" customHeight="1" x14ac:dyDescent="0.2">
      <c r="A451" s="3" t="s">
        <v>368</v>
      </c>
      <c r="B451" s="3" t="s">
        <v>209</v>
      </c>
      <c r="C451" s="7">
        <v>1.9</v>
      </c>
      <c r="D451" s="6">
        <v>857395</v>
      </c>
      <c r="E451" s="6">
        <f>VLOOKUP(A451,'extrait DDF'!B:C,2,FALSE)</f>
        <v>6907300000</v>
      </c>
      <c r="F451" s="6">
        <v>6907300000</v>
      </c>
      <c r="G451" s="5">
        <v>6</v>
      </c>
      <c r="H451" s="5" t="str">
        <f t="shared" si="73"/>
        <v>FXLU17788266907300000</v>
      </c>
      <c r="I451" s="15">
        <f>VLOOKUP(H451,'extrait DDF'!A:O,15,FALSE)</f>
        <v>5</v>
      </c>
      <c r="J451" s="13" t="str">
        <f t="shared" si="70"/>
        <v>pas ok</v>
      </c>
      <c r="K451" s="24">
        <f t="shared" si="71"/>
        <v>-3.1</v>
      </c>
      <c r="L451" s="13" t="e">
        <f>VLOOKUP(A451,#REF!,2,FALSE)</f>
        <v>#REF!</v>
      </c>
      <c r="M451" s="13" t="e">
        <f>VLOOKUP(A451,#REF!,2,FALSE)</f>
        <v>#REF!</v>
      </c>
      <c r="N451" s="13" t="e">
        <f t="shared" si="72"/>
        <v>#REF!</v>
      </c>
      <c r="O451" s="3" t="s">
        <v>15</v>
      </c>
      <c r="P451" s="4">
        <v>43719</v>
      </c>
      <c r="Q451" s="5">
        <v>6</v>
      </c>
      <c r="R451" s="7">
        <v>67246.080000000002</v>
      </c>
      <c r="S451" s="7">
        <v>8738.3040000000001</v>
      </c>
      <c r="T451" s="8">
        <v>5.7500000000000002E-2</v>
      </c>
      <c r="U451" s="8">
        <v>6.0999999999999999E-2</v>
      </c>
      <c r="V451" s="8">
        <v>3.2399999999999998E-2</v>
      </c>
      <c r="W451" s="9">
        <v>294.39999999999998</v>
      </c>
      <c r="X451" s="9">
        <v>312.32</v>
      </c>
      <c r="Y451" s="9">
        <v>165.88800000000001</v>
      </c>
      <c r="Z451" s="10">
        <v>171.62137599999997</v>
      </c>
    </row>
    <row r="452" spans="1:26" s="2" customFormat="1" ht="13.15" customHeight="1" x14ac:dyDescent="0.2">
      <c r="A452" s="11" t="s">
        <v>368</v>
      </c>
      <c r="B452" s="11" t="s">
        <v>193</v>
      </c>
      <c r="C452" s="15">
        <v>36</v>
      </c>
      <c r="D452" s="14">
        <v>862673</v>
      </c>
      <c r="E452" s="6">
        <f>VLOOKUP(A452,'extrait DDF'!B:C,2,FALSE)</f>
        <v>6907300000</v>
      </c>
      <c r="F452" s="14">
        <v>6907300000</v>
      </c>
      <c r="G452" s="13">
        <v>6</v>
      </c>
      <c r="H452" s="5" t="str">
        <f t="shared" si="73"/>
        <v>FXLU17788266907300000</v>
      </c>
      <c r="I452" s="15">
        <f>VLOOKUP(H452,'extrait DDF'!A:O,15,FALSE)</f>
        <v>5</v>
      </c>
      <c r="J452" s="13" t="str">
        <f t="shared" si="70"/>
        <v>pas ok</v>
      </c>
      <c r="K452" s="24">
        <f t="shared" si="71"/>
        <v>31</v>
      </c>
      <c r="L452" s="13" t="e">
        <f>VLOOKUP(A452,#REF!,2,FALSE)</f>
        <v>#REF!</v>
      </c>
      <c r="M452" s="13" t="e">
        <f>VLOOKUP(A452,#REF!,2,FALSE)</f>
        <v>#REF!</v>
      </c>
      <c r="N452" s="13" t="e">
        <f t="shared" si="72"/>
        <v>#REF!</v>
      </c>
      <c r="O452" s="11" t="s">
        <v>15</v>
      </c>
      <c r="P452" s="12">
        <v>43719</v>
      </c>
      <c r="Q452" s="13">
        <v>6</v>
      </c>
      <c r="R452" s="15">
        <v>21669.119999999999</v>
      </c>
      <c r="S452" s="15">
        <v>2815.8719999999998</v>
      </c>
      <c r="T452" s="16">
        <v>4.5999999999999999E-2</v>
      </c>
      <c r="U452" s="16">
        <v>4.8800000000000003E-2</v>
      </c>
      <c r="V452" s="16">
        <v>0.52800000000000002</v>
      </c>
      <c r="W452" s="17">
        <v>88.32</v>
      </c>
      <c r="X452" s="17">
        <v>93.695999999999998</v>
      </c>
      <c r="Y452" s="17">
        <v>1013.76</v>
      </c>
      <c r="Z452" s="10">
        <v>1045.5091199999999</v>
      </c>
    </row>
    <row r="453" spans="1:26" s="2" customFormat="1" ht="13.15" customHeight="1" x14ac:dyDescent="0.2">
      <c r="A453" s="3" t="s">
        <v>369</v>
      </c>
      <c r="B453" s="3" t="s">
        <v>192</v>
      </c>
      <c r="C453" s="7">
        <v>8</v>
      </c>
      <c r="D453" s="6">
        <v>857279</v>
      </c>
      <c r="E453" s="6">
        <f>VLOOKUP(A453,'extrait DDF'!B:C,2,FALSE)</f>
        <v>7016100000</v>
      </c>
      <c r="F453" s="6">
        <v>7016100000</v>
      </c>
      <c r="G453" s="5">
        <v>6</v>
      </c>
      <c r="H453" s="5" t="str">
        <f t="shared" si="73"/>
        <v>FXLU17788477016100000</v>
      </c>
      <c r="I453" s="15">
        <f>VLOOKUP(H453,'extrait DDF'!A:O,15,FALSE)</f>
        <v>8</v>
      </c>
      <c r="J453" s="13" t="str">
        <f t="shared" si="70"/>
        <v>ok</v>
      </c>
      <c r="K453" s="24">
        <f t="shared" si="71"/>
        <v>0</v>
      </c>
      <c r="L453" s="13" t="e">
        <f>VLOOKUP(A453,#REF!,2,FALSE)</f>
        <v>#REF!</v>
      </c>
      <c r="M453" s="13" t="e">
        <f>VLOOKUP(A453,#REF!,2,FALSE)</f>
        <v>#REF!</v>
      </c>
      <c r="N453" s="13" t="e">
        <f t="shared" si="72"/>
        <v>#REF!</v>
      </c>
      <c r="O453" s="3" t="s">
        <v>15</v>
      </c>
      <c r="P453" s="4">
        <v>43725</v>
      </c>
      <c r="Q453" s="5">
        <v>6</v>
      </c>
      <c r="R453" s="7">
        <v>4548.6000000000004</v>
      </c>
      <c r="S453" s="7">
        <v>3999.4962</v>
      </c>
      <c r="T453" s="8">
        <v>0.2215</v>
      </c>
      <c r="U453" s="8">
        <v>0.23499999999999999</v>
      </c>
      <c r="V453" s="8">
        <v>0.40100000000000002</v>
      </c>
      <c r="W453" s="9">
        <v>176.75700000000001</v>
      </c>
      <c r="X453" s="9">
        <v>187.53</v>
      </c>
      <c r="Y453" s="9">
        <v>319.99799999999999</v>
      </c>
      <c r="Z453" s="10">
        <v>334.100256</v>
      </c>
    </row>
    <row r="454" spans="1:26" s="2" customFormat="1" ht="13.15" customHeight="1" x14ac:dyDescent="0.2">
      <c r="A454" s="11" t="s">
        <v>369</v>
      </c>
      <c r="B454" s="11" t="s">
        <v>192</v>
      </c>
      <c r="C454" s="15">
        <v>8</v>
      </c>
      <c r="D454" s="14">
        <v>857284</v>
      </c>
      <c r="E454" s="6">
        <f>VLOOKUP(A454,'extrait DDF'!B:C,2,FALSE)</f>
        <v>7016100000</v>
      </c>
      <c r="F454" s="14">
        <v>7016100000</v>
      </c>
      <c r="G454" s="13">
        <v>6</v>
      </c>
      <c r="H454" s="5" t="str">
        <f t="shared" si="73"/>
        <v>FXLU17788477016100000</v>
      </c>
      <c r="I454" s="15">
        <f>VLOOKUP(H454,'extrait DDF'!A:O,15,FALSE)</f>
        <v>8</v>
      </c>
      <c r="J454" s="13" t="str">
        <f t="shared" si="70"/>
        <v>ok</v>
      </c>
      <c r="K454" s="24">
        <f t="shared" si="71"/>
        <v>0</v>
      </c>
      <c r="L454" s="13" t="e">
        <f>VLOOKUP(A454,#REF!,2,FALSE)</f>
        <v>#REF!</v>
      </c>
      <c r="M454" s="13" t="e">
        <f>VLOOKUP(A454,#REF!,2,FALSE)</f>
        <v>#REF!</v>
      </c>
      <c r="N454" s="13" t="e">
        <f t="shared" si="72"/>
        <v>#REF!</v>
      </c>
      <c r="O454" s="11" t="s">
        <v>15</v>
      </c>
      <c r="P454" s="12">
        <v>43725</v>
      </c>
      <c r="Q454" s="13">
        <v>6</v>
      </c>
      <c r="R454" s="15">
        <v>1042.56</v>
      </c>
      <c r="S454" s="15">
        <v>916.70399999999995</v>
      </c>
      <c r="T454" s="16">
        <v>5.11E-2</v>
      </c>
      <c r="U454" s="16">
        <v>5.4300000000000001E-2</v>
      </c>
      <c r="V454" s="16">
        <v>0.1273</v>
      </c>
      <c r="W454" s="17">
        <v>29.433599999999998</v>
      </c>
      <c r="X454" s="17">
        <v>31.276800000000001</v>
      </c>
      <c r="Y454" s="17">
        <v>73.324799999999996</v>
      </c>
      <c r="Z454" s="10">
        <v>75.691007999999997</v>
      </c>
    </row>
    <row r="455" spans="1:26" s="2" customFormat="1" ht="13.15" customHeight="1" x14ac:dyDescent="0.2">
      <c r="A455" s="3" t="s">
        <v>369</v>
      </c>
      <c r="B455" s="3" t="s">
        <v>192</v>
      </c>
      <c r="C455" s="7">
        <v>8</v>
      </c>
      <c r="D455" s="6">
        <v>857290</v>
      </c>
      <c r="E455" s="6">
        <f>VLOOKUP(A455,'extrait DDF'!B:C,2,FALSE)</f>
        <v>7016100000</v>
      </c>
      <c r="F455" s="6">
        <v>7016100000</v>
      </c>
      <c r="G455" s="5">
        <v>6</v>
      </c>
      <c r="H455" s="5" t="str">
        <f t="shared" si="73"/>
        <v>FXLU17788477016100000</v>
      </c>
      <c r="I455" s="15">
        <f>VLOOKUP(H455,'extrait DDF'!A:O,15,FALSE)</f>
        <v>8</v>
      </c>
      <c r="J455" s="13" t="str">
        <f t="shared" si="70"/>
        <v>ok</v>
      </c>
      <c r="K455" s="24">
        <f t="shared" si="71"/>
        <v>0</v>
      </c>
      <c r="L455" s="13" t="e">
        <f>VLOOKUP(A455,#REF!,2,FALSE)</f>
        <v>#REF!</v>
      </c>
      <c r="M455" s="13" t="e">
        <f>VLOOKUP(A455,#REF!,2,FALSE)</f>
        <v>#REF!</v>
      </c>
      <c r="N455" s="13" t="e">
        <f t="shared" si="72"/>
        <v>#REF!</v>
      </c>
      <c r="O455" s="3" t="s">
        <v>15</v>
      </c>
      <c r="P455" s="4">
        <v>43725</v>
      </c>
      <c r="Q455" s="5">
        <v>6</v>
      </c>
      <c r="R455" s="7">
        <v>6468</v>
      </c>
      <c r="S455" s="7">
        <v>5686.8</v>
      </c>
      <c r="T455" s="8">
        <v>3.0099999999999998E-2</v>
      </c>
      <c r="U455" s="8">
        <v>3.1899999999999998E-2</v>
      </c>
      <c r="V455" s="8">
        <v>5.4199999999999998E-2</v>
      </c>
      <c r="W455" s="9">
        <v>252.84</v>
      </c>
      <c r="X455" s="9">
        <v>267.95999999999998</v>
      </c>
      <c r="Y455" s="9">
        <v>455.28</v>
      </c>
      <c r="Z455" s="10">
        <v>475.1712</v>
      </c>
    </row>
    <row r="456" spans="1:26" s="2" customFormat="1" ht="13.15" customHeight="1" x14ac:dyDescent="0.2">
      <c r="A456" s="11" t="s">
        <v>369</v>
      </c>
      <c r="B456" s="11" t="s">
        <v>192</v>
      </c>
      <c r="C456" s="15">
        <v>8</v>
      </c>
      <c r="D456" s="14">
        <v>896497</v>
      </c>
      <c r="E456" s="6">
        <f>VLOOKUP(A456,'extrait DDF'!B:C,2,FALSE)</f>
        <v>7016100000</v>
      </c>
      <c r="F456" s="14">
        <v>7016100000</v>
      </c>
      <c r="G456" s="13">
        <v>6</v>
      </c>
      <c r="H456" s="5" t="str">
        <f t="shared" si="73"/>
        <v>FXLU17788477016100000</v>
      </c>
      <c r="I456" s="15">
        <f>VLOOKUP(H456,'extrait DDF'!A:O,15,FALSE)</f>
        <v>8</v>
      </c>
      <c r="J456" s="13" t="str">
        <f t="shared" si="70"/>
        <v>ok</v>
      </c>
      <c r="K456" s="24">
        <f t="shared" si="71"/>
        <v>0</v>
      </c>
      <c r="L456" s="13" t="e">
        <f>VLOOKUP(A456,#REF!,2,FALSE)</f>
        <v>#REF!</v>
      </c>
      <c r="M456" s="13" t="e">
        <f>VLOOKUP(A456,#REF!,2,FALSE)</f>
        <v>#REF!</v>
      </c>
      <c r="N456" s="13" t="e">
        <f t="shared" si="72"/>
        <v>#REF!</v>
      </c>
      <c r="O456" s="11" t="s">
        <v>15</v>
      </c>
      <c r="P456" s="12">
        <v>43725</v>
      </c>
      <c r="Q456" s="13">
        <v>6</v>
      </c>
      <c r="R456" s="15">
        <v>2182.4</v>
      </c>
      <c r="S456" s="15">
        <v>1918.9631999999999</v>
      </c>
      <c r="T456" s="16">
        <v>4.1799999999999997E-2</v>
      </c>
      <c r="U456" s="16">
        <v>4.4400000000000002E-2</v>
      </c>
      <c r="V456" s="16">
        <v>0.21809999999999999</v>
      </c>
      <c r="W456" s="17">
        <v>29.427199999999999</v>
      </c>
      <c r="X456" s="17">
        <v>31.2576</v>
      </c>
      <c r="Y456" s="17">
        <v>153.54239999999999</v>
      </c>
      <c r="Z456" s="10">
        <v>155.87123199999999</v>
      </c>
    </row>
    <row r="457" spans="1:26" s="2" customFormat="1" ht="13.15" customHeight="1" x14ac:dyDescent="0.2">
      <c r="A457" s="3" t="s">
        <v>369</v>
      </c>
      <c r="B457" s="3" t="s">
        <v>192</v>
      </c>
      <c r="C457" s="7">
        <v>8</v>
      </c>
      <c r="D457" s="6">
        <v>947972</v>
      </c>
      <c r="E457" s="6">
        <f>VLOOKUP(A457,'extrait DDF'!B:C,2,FALSE)</f>
        <v>7016100000</v>
      </c>
      <c r="F457" s="6">
        <v>7016100000</v>
      </c>
      <c r="G457" s="5">
        <v>6</v>
      </c>
      <c r="H457" s="5" t="str">
        <f t="shared" si="73"/>
        <v>FXLU17788477016100000</v>
      </c>
      <c r="I457" s="15">
        <f>VLOOKUP(H457,'extrait DDF'!A:O,15,FALSE)</f>
        <v>8</v>
      </c>
      <c r="J457" s="13" t="str">
        <f t="shared" si="70"/>
        <v>ok</v>
      </c>
      <c r="K457" s="24">
        <f t="shared" si="71"/>
        <v>0</v>
      </c>
      <c r="L457" s="13" t="e">
        <f>VLOOKUP(A457,#REF!,2,FALSE)</f>
        <v>#REF!</v>
      </c>
      <c r="M457" s="13" t="e">
        <f>VLOOKUP(A457,#REF!,2,FALSE)</f>
        <v>#REF!</v>
      </c>
      <c r="N457" s="13" t="e">
        <f t="shared" si="72"/>
        <v>#REF!</v>
      </c>
      <c r="O457" s="3" t="s">
        <v>15</v>
      </c>
      <c r="P457" s="4">
        <v>43725</v>
      </c>
      <c r="Q457" s="5">
        <v>6</v>
      </c>
      <c r="R457" s="7">
        <v>4708.2</v>
      </c>
      <c r="S457" s="7">
        <v>4139.7846</v>
      </c>
      <c r="T457" s="8">
        <v>0.2215</v>
      </c>
      <c r="U457" s="8">
        <v>0.23499999999999999</v>
      </c>
      <c r="V457" s="8">
        <v>0.41499999999999998</v>
      </c>
      <c r="W457" s="9">
        <v>176.75700000000001</v>
      </c>
      <c r="X457" s="9">
        <v>187.53</v>
      </c>
      <c r="Y457" s="9">
        <v>331.17</v>
      </c>
      <c r="Z457" s="10">
        <v>345.32332799999995</v>
      </c>
    </row>
    <row r="458" spans="1:26" s="2" customFormat="1" ht="13.15" customHeight="1" x14ac:dyDescent="0.2">
      <c r="A458" s="11" t="s">
        <v>372</v>
      </c>
      <c r="B458" s="11" t="s">
        <v>45</v>
      </c>
      <c r="C458" s="15">
        <v>36</v>
      </c>
      <c r="D458" s="14">
        <v>842631</v>
      </c>
      <c r="E458" s="6">
        <f>VLOOKUP(A458,'extrait DDF'!B:C,2,FALSE)</f>
        <v>6907210000</v>
      </c>
      <c r="F458" s="14">
        <v>6907210000</v>
      </c>
      <c r="G458" s="13">
        <v>6</v>
      </c>
      <c r="H458" s="5" t="str">
        <f t="shared" si="73"/>
        <v>FXLU17790626907210000</v>
      </c>
      <c r="I458" s="15">
        <f>VLOOKUP(H458,'extrait DDF'!A:O,15,FALSE)</f>
        <v>5.0999999999999996</v>
      </c>
      <c r="J458" s="13" t="str">
        <f t="shared" ref="J458:J469" si="74">IF(C458=I458,"ok","pas ok")</f>
        <v>pas ok</v>
      </c>
      <c r="K458" s="24">
        <f t="shared" ref="K458:K469" si="75">C458-I458</f>
        <v>30.9</v>
      </c>
      <c r="L458" s="13" t="e">
        <f>VLOOKUP(A458,#REF!,2,FALSE)</f>
        <v>#REF!</v>
      </c>
      <c r="M458" s="13" t="e">
        <f>VLOOKUP(A458,#REF!,2,FALSE)</f>
        <v>#REF!</v>
      </c>
      <c r="N458" s="13" t="e">
        <f t="shared" ref="N458:N469" si="76">M458-L458</f>
        <v>#REF!</v>
      </c>
      <c r="O458" s="11" t="s">
        <v>15</v>
      </c>
      <c r="P458" s="12">
        <v>43721</v>
      </c>
      <c r="Q458" s="13">
        <v>6</v>
      </c>
      <c r="R458" s="15">
        <v>60192</v>
      </c>
      <c r="S458" s="15">
        <v>7821.8</v>
      </c>
      <c r="T458" s="16">
        <v>0.70699999999999996</v>
      </c>
      <c r="U458" s="16">
        <v>0.75</v>
      </c>
      <c r="V458" s="16">
        <v>2.8159000000000001</v>
      </c>
      <c r="W458" s="17">
        <v>707</v>
      </c>
      <c r="X458" s="17">
        <v>750</v>
      </c>
      <c r="Y458" s="17">
        <v>2815.9</v>
      </c>
      <c r="Z458" s="10">
        <v>3070.3679999999999</v>
      </c>
    </row>
    <row r="459" spans="1:26" s="2" customFormat="1" ht="13.15" customHeight="1" x14ac:dyDescent="0.2">
      <c r="A459" s="11" t="s">
        <v>373</v>
      </c>
      <c r="B459" s="11" t="s">
        <v>34</v>
      </c>
      <c r="C459" s="15">
        <v>0</v>
      </c>
      <c r="D459" s="14">
        <v>857215</v>
      </c>
      <c r="E459" s="6">
        <f>VLOOKUP(A459,'extrait DDF'!B:C,2,FALSE)</f>
        <v>9019109000</v>
      </c>
      <c r="F459" s="14">
        <v>9019109000</v>
      </c>
      <c r="G459" s="13">
        <v>7</v>
      </c>
      <c r="H459" s="5" t="str">
        <f t="shared" si="73"/>
        <v>GATU13461269019109000</v>
      </c>
      <c r="I459" s="15">
        <f>VLOOKUP(H459,'extrait DDF'!A:O,15,FALSE)</f>
        <v>0</v>
      </c>
      <c r="J459" s="13" t="str">
        <f t="shared" si="74"/>
        <v>ok</v>
      </c>
      <c r="K459" s="24">
        <f t="shared" si="75"/>
        <v>0</v>
      </c>
      <c r="L459" s="13" t="e">
        <f>VLOOKUP(A459,#REF!,2,FALSE)</f>
        <v>#REF!</v>
      </c>
      <c r="M459" s="13" t="e">
        <f>VLOOKUP(A459,#REF!,2,FALSE)</f>
        <v>#REF!</v>
      </c>
      <c r="N459" s="13" t="e">
        <f t="shared" si="76"/>
        <v>#REF!</v>
      </c>
      <c r="O459" s="11" t="s">
        <v>30</v>
      </c>
      <c r="P459" s="12">
        <v>43719</v>
      </c>
      <c r="Q459" s="13">
        <v>7</v>
      </c>
      <c r="R459" s="15">
        <v>100268</v>
      </c>
      <c r="S459" s="15">
        <v>13029.6</v>
      </c>
      <c r="T459" s="16">
        <v>1.1246</v>
      </c>
      <c r="U459" s="16">
        <v>0.73599999999999999</v>
      </c>
      <c r="V459" s="16"/>
      <c r="W459" s="17">
        <v>449.84</v>
      </c>
      <c r="X459" s="17">
        <v>294.39999999999998</v>
      </c>
      <c r="Y459" s="17"/>
      <c r="Z459" s="10">
        <v>0</v>
      </c>
    </row>
    <row r="460" spans="1:26" s="2" customFormat="1" ht="13.15" customHeight="1" x14ac:dyDescent="0.2">
      <c r="A460" s="3" t="s">
        <v>374</v>
      </c>
      <c r="B460" s="3" t="s">
        <v>186</v>
      </c>
      <c r="C460" s="7">
        <v>2.7</v>
      </c>
      <c r="D460" s="6">
        <v>974552</v>
      </c>
      <c r="E460" s="6">
        <f>VLOOKUP(A460,'extrait DDF'!B:C,2,FALSE)</f>
        <v>7326909890</v>
      </c>
      <c r="F460" s="6">
        <v>7326909890</v>
      </c>
      <c r="G460" s="5">
        <v>9</v>
      </c>
      <c r="H460" s="5" t="str">
        <f t="shared" si="73"/>
        <v>GATU40281817326909890</v>
      </c>
      <c r="I460" s="15">
        <f>VLOOKUP(H460,'extrait DDF'!A:O,15,FALSE)</f>
        <v>2.7</v>
      </c>
      <c r="J460" s="13" t="str">
        <f t="shared" si="74"/>
        <v>ok</v>
      </c>
      <c r="K460" s="24">
        <f t="shared" si="75"/>
        <v>0</v>
      </c>
      <c r="L460" s="13" t="e">
        <f>VLOOKUP(A460,#REF!,2,FALSE)</f>
        <v>#REF!</v>
      </c>
      <c r="M460" s="13" t="e">
        <f>VLOOKUP(A460,#REF!,2,FALSE)</f>
        <v>#REF!</v>
      </c>
      <c r="N460" s="13" t="e">
        <f t="shared" si="76"/>
        <v>#REF!</v>
      </c>
      <c r="O460" s="3" t="s">
        <v>15</v>
      </c>
      <c r="P460" s="4">
        <v>43721</v>
      </c>
      <c r="Q460" s="5">
        <v>9</v>
      </c>
      <c r="R460" s="7">
        <v>26340.48</v>
      </c>
      <c r="S460" s="7">
        <v>22609.727999999999</v>
      </c>
      <c r="T460" s="8">
        <v>0.12559999999999999</v>
      </c>
      <c r="U460" s="8">
        <v>0.1447</v>
      </c>
      <c r="V460" s="8">
        <v>6.2300000000000001E-2</v>
      </c>
      <c r="W460" s="9">
        <v>1229.8751999999999</v>
      </c>
      <c r="X460" s="9">
        <v>1416.9023999999999</v>
      </c>
      <c r="Y460" s="9">
        <v>610.04160000000002</v>
      </c>
      <c r="Z460" s="10">
        <v>643.66928640000003</v>
      </c>
    </row>
    <row r="461" spans="1:26" s="2" customFormat="1" ht="13.15" customHeight="1" x14ac:dyDescent="0.2">
      <c r="A461" s="3" t="s">
        <v>375</v>
      </c>
      <c r="B461" s="3" t="s">
        <v>189</v>
      </c>
      <c r="C461" s="7">
        <v>2.7</v>
      </c>
      <c r="D461" s="6">
        <v>847762</v>
      </c>
      <c r="E461" s="6">
        <f>VLOOKUP(A461,'extrait DDF'!B:C,2,FALSE)</f>
        <v>8302415000</v>
      </c>
      <c r="F461" s="6">
        <v>8302415000</v>
      </c>
      <c r="G461" s="5">
        <v>12</v>
      </c>
      <c r="H461" s="5" t="str">
        <f t="shared" ref="H461:H469" si="77">CONCATENATE(A461,F461)</f>
        <v>GCXU52108678302415000</v>
      </c>
      <c r="I461" s="15">
        <f>VLOOKUP(H461,'extrait DDF'!A:O,15,FALSE)</f>
        <v>2.8000000000000003</v>
      </c>
      <c r="J461" s="13" t="str">
        <f t="shared" si="74"/>
        <v>pas ok</v>
      </c>
      <c r="K461" s="24">
        <f t="shared" si="75"/>
        <v>-0.10000000000000009</v>
      </c>
      <c r="L461" s="13" t="e">
        <f>VLOOKUP(A461,#REF!,2,FALSE)</f>
        <v>#REF!</v>
      </c>
      <c r="M461" s="13" t="e">
        <f>VLOOKUP(A461,#REF!,2,FALSE)</f>
        <v>#REF!</v>
      </c>
      <c r="N461" s="13" t="e">
        <f t="shared" si="76"/>
        <v>#REF!</v>
      </c>
      <c r="O461" s="3" t="s">
        <v>15</v>
      </c>
      <c r="P461" s="4">
        <v>43742</v>
      </c>
      <c r="Q461" s="5">
        <v>12</v>
      </c>
      <c r="R461" s="7">
        <v>5052.96</v>
      </c>
      <c r="S461" s="7">
        <v>4442.9160000000002</v>
      </c>
      <c r="T461" s="8">
        <v>0.1152</v>
      </c>
      <c r="U461" s="8">
        <v>7.5399999999999995E-2</v>
      </c>
      <c r="V461" s="8">
        <v>0.1724</v>
      </c>
      <c r="W461" s="9">
        <v>80.179199999999994</v>
      </c>
      <c r="X461" s="9">
        <v>52.478400000000001</v>
      </c>
      <c r="Y461" s="9">
        <v>119.99039999999999</v>
      </c>
      <c r="Z461" s="10">
        <v>122.12357040000001</v>
      </c>
    </row>
    <row r="462" spans="1:26" s="2" customFormat="1" ht="13.15" customHeight="1" x14ac:dyDescent="0.2">
      <c r="A462" s="11" t="s">
        <v>375</v>
      </c>
      <c r="B462" s="11" t="s">
        <v>189</v>
      </c>
      <c r="C462" s="15">
        <v>2.7</v>
      </c>
      <c r="D462" s="14">
        <v>849158</v>
      </c>
      <c r="E462" s="6">
        <f>VLOOKUP(A462,'extrait DDF'!B:C,2,FALSE)</f>
        <v>8302415000</v>
      </c>
      <c r="F462" s="14">
        <v>8302415000</v>
      </c>
      <c r="G462" s="13">
        <v>12</v>
      </c>
      <c r="H462" s="5" t="str">
        <f t="shared" si="77"/>
        <v>GCXU52108678302415000</v>
      </c>
      <c r="I462" s="15">
        <f>VLOOKUP(H462,'extrait DDF'!A:O,15,FALSE)</f>
        <v>2.8000000000000003</v>
      </c>
      <c r="J462" s="13" t="str">
        <f t="shared" si="74"/>
        <v>pas ok</v>
      </c>
      <c r="K462" s="24">
        <f t="shared" si="75"/>
        <v>-0.10000000000000009</v>
      </c>
      <c r="L462" s="13" t="e">
        <f>VLOOKUP(A462,#REF!,2,FALSE)</f>
        <v>#REF!</v>
      </c>
      <c r="M462" s="13" t="e">
        <f>VLOOKUP(A462,#REF!,2,FALSE)</f>
        <v>#REF!</v>
      </c>
      <c r="N462" s="13" t="e">
        <f t="shared" si="76"/>
        <v>#REF!</v>
      </c>
      <c r="O462" s="11" t="s">
        <v>15</v>
      </c>
      <c r="P462" s="12">
        <v>43742</v>
      </c>
      <c r="Q462" s="13">
        <v>12</v>
      </c>
      <c r="R462" s="15">
        <v>8338.5</v>
      </c>
      <c r="S462" s="15">
        <v>7331.7978000000003</v>
      </c>
      <c r="T462" s="16">
        <v>8.09E-2</v>
      </c>
      <c r="U462" s="16">
        <v>5.2900000000000003E-2</v>
      </c>
      <c r="V462" s="16">
        <v>0.1009</v>
      </c>
      <c r="W462" s="17">
        <v>158.72579999999999</v>
      </c>
      <c r="X462" s="17">
        <v>103.7898</v>
      </c>
      <c r="Y462" s="17">
        <v>197.9658</v>
      </c>
      <c r="Z462" s="10">
        <v>202.24413720000004</v>
      </c>
    </row>
    <row r="463" spans="1:26" s="2" customFormat="1" ht="13.15" customHeight="1" x14ac:dyDescent="0.2">
      <c r="A463" s="3" t="s">
        <v>375</v>
      </c>
      <c r="B463" s="3" t="s">
        <v>189</v>
      </c>
      <c r="C463" s="7">
        <v>2.7</v>
      </c>
      <c r="D463" s="6">
        <v>849165</v>
      </c>
      <c r="E463" s="6">
        <f>VLOOKUP(A463,'extrait DDF'!B:C,2,FALSE)</f>
        <v>8302415000</v>
      </c>
      <c r="F463" s="6">
        <v>8302415000</v>
      </c>
      <c r="G463" s="5">
        <v>12</v>
      </c>
      <c r="H463" s="5" t="str">
        <f t="shared" si="77"/>
        <v>GCXU52108678302415000</v>
      </c>
      <c r="I463" s="15">
        <f>VLOOKUP(H463,'extrait DDF'!A:O,15,FALSE)</f>
        <v>2.8000000000000003</v>
      </c>
      <c r="J463" s="13" t="str">
        <f t="shared" si="74"/>
        <v>pas ok</v>
      </c>
      <c r="K463" s="24">
        <f t="shared" si="75"/>
        <v>-0.10000000000000009</v>
      </c>
      <c r="L463" s="13" t="e">
        <f>VLOOKUP(A463,#REF!,2,FALSE)</f>
        <v>#REF!</v>
      </c>
      <c r="M463" s="13" t="e">
        <f>VLOOKUP(A463,#REF!,2,FALSE)</f>
        <v>#REF!</v>
      </c>
      <c r="N463" s="13" t="e">
        <f t="shared" si="76"/>
        <v>#REF!</v>
      </c>
      <c r="O463" s="3" t="s">
        <v>15</v>
      </c>
      <c r="P463" s="4">
        <v>43742</v>
      </c>
      <c r="Q463" s="5">
        <v>12</v>
      </c>
      <c r="R463" s="7">
        <v>3954.78</v>
      </c>
      <c r="S463" s="7">
        <v>3477.3108000000002</v>
      </c>
      <c r="T463" s="8">
        <v>0.11269999999999999</v>
      </c>
      <c r="U463" s="8">
        <v>7.3700000000000002E-2</v>
      </c>
      <c r="V463" s="8">
        <v>0.1232</v>
      </c>
      <c r="W463" s="9">
        <v>85.877399999999994</v>
      </c>
      <c r="X463" s="9">
        <v>56.159399999999998</v>
      </c>
      <c r="Y463" s="9">
        <v>93.878399999999999</v>
      </c>
      <c r="Z463" s="10">
        <v>96.206081400000002</v>
      </c>
    </row>
    <row r="464" spans="1:26" s="2" customFormat="1" ht="13.15" customHeight="1" x14ac:dyDescent="0.2">
      <c r="A464" s="11" t="s">
        <v>375</v>
      </c>
      <c r="B464" s="11" t="s">
        <v>189</v>
      </c>
      <c r="C464" s="15">
        <v>2.7</v>
      </c>
      <c r="D464" s="14">
        <v>849187</v>
      </c>
      <c r="E464" s="6">
        <f>VLOOKUP(A464,'extrait DDF'!B:C,2,FALSE)</f>
        <v>8302415000</v>
      </c>
      <c r="F464" s="14">
        <v>8302415000</v>
      </c>
      <c r="G464" s="13">
        <v>12</v>
      </c>
      <c r="H464" s="5" t="str">
        <f t="shared" si="77"/>
        <v>GCXU52108678302415000</v>
      </c>
      <c r="I464" s="15">
        <f>VLOOKUP(H464,'extrait DDF'!A:O,15,FALSE)</f>
        <v>2.8000000000000003</v>
      </c>
      <c r="J464" s="13" t="str">
        <f t="shared" si="74"/>
        <v>pas ok</v>
      </c>
      <c r="K464" s="24">
        <f t="shared" si="75"/>
        <v>-0.10000000000000009</v>
      </c>
      <c r="L464" s="13" t="e">
        <f>VLOOKUP(A464,#REF!,2,FALSE)</f>
        <v>#REF!</v>
      </c>
      <c r="M464" s="13" t="e">
        <f>VLOOKUP(A464,#REF!,2,FALSE)</f>
        <v>#REF!</v>
      </c>
      <c r="N464" s="13" t="e">
        <f t="shared" si="76"/>
        <v>#REF!</v>
      </c>
      <c r="O464" s="11" t="s">
        <v>15</v>
      </c>
      <c r="P464" s="12">
        <v>43742</v>
      </c>
      <c r="Q464" s="13">
        <v>12</v>
      </c>
      <c r="R464" s="15">
        <v>4451.46</v>
      </c>
      <c r="S464" s="15">
        <v>3914.04</v>
      </c>
      <c r="T464" s="16">
        <v>8.5099999999999995E-2</v>
      </c>
      <c r="U464" s="16">
        <v>5.57E-2</v>
      </c>
      <c r="V464" s="16">
        <v>0.1042</v>
      </c>
      <c r="W464" s="17">
        <v>86.291399999999996</v>
      </c>
      <c r="X464" s="17">
        <v>56.479799999999997</v>
      </c>
      <c r="Y464" s="17">
        <v>105.6588</v>
      </c>
      <c r="Z464" s="10">
        <v>108.0089478</v>
      </c>
    </row>
    <row r="465" spans="1:26" s="2" customFormat="1" ht="13.15" customHeight="1" x14ac:dyDescent="0.2">
      <c r="A465" s="3" t="s">
        <v>375</v>
      </c>
      <c r="B465" s="3" t="s">
        <v>189</v>
      </c>
      <c r="C465" s="7">
        <v>2.7</v>
      </c>
      <c r="D465" s="6">
        <v>849198</v>
      </c>
      <c r="E465" s="6">
        <f>VLOOKUP(A465,'extrait DDF'!B:C,2,FALSE)</f>
        <v>8302415000</v>
      </c>
      <c r="F465" s="6">
        <v>8302415000</v>
      </c>
      <c r="G465" s="5">
        <v>12</v>
      </c>
      <c r="H465" s="5" t="str">
        <f t="shared" si="77"/>
        <v>GCXU52108678302415000</v>
      </c>
      <c r="I465" s="15">
        <f>VLOOKUP(H465,'extrait DDF'!A:O,15,FALSE)</f>
        <v>2.8000000000000003</v>
      </c>
      <c r="J465" s="13" t="str">
        <f t="shared" si="74"/>
        <v>pas ok</v>
      </c>
      <c r="K465" s="24">
        <f t="shared" si="75"/>
        <v>-0.10000000000000009</v>
      </c>
      <c r="L465" s="13" t="e">
        <f>VLOOKUP(A465,#REF!,2,FALSE)</f>
        <v>#REF!</v>
      </c>
      <c r="M465" s="13" t="e">
        <f>VLOOKUP(A465,#REF!,2,FALSE)</f>
        <v>#REF!</v>
      </c>
      <c r="N465" s="13" t="e">
        <f t="shared" si="76"/>
        <v>#REF!</v>
      </c>
      <c r="O465" s="3" t="s">
        <v>15</v>
      </c>
      <c r="P465" s="4">
        <v>43742</v>
      </c>
      <c r="Q465" s="5">
        <v>12</v>
      </c>
      <c r="R465" s="7">
        <v>2988</v>
      </c>
      <c r="S465" s="7">
        <v>2627.28</v>
      </c>
      <c r="T465" s="8">
        <v>3.4000000000000002E-2</v>
      </c>
      <c r="U465" s="8">
        <v>2.23E-2</v>
      </c>
      <c r="V465" s="8">
        <v>3.9399999999999998E-2</v>
      </c>
      <c r="W465" s="9">
        <v>61.2</v>
      </c>
      <c r="X465" s="9">
        <v>40.14</v>
      </c>
      <c r="Y465" s="9">
        <v>70.92</v>
      </c>
      <c r="Z465" s="10">
        <v>72.58896</v>
      </c>
    </row>
    <row r="466" spans="1:26" s="2" customFormat="1" ht="13.15" customHeight="1" x14ac:dyDescent="0.2">
      <c r="A466" s="11" t="s">
        <v>375</v>
      </c>
      <c r="B466" s="11" t="s">
        <v>189</v>
      </c>
      <c r="C466" s="15">
        <v>2.7</v>
      </c>
      <c r="D466" s="14">
        <v>862468</v>
      </c>
      <c r="E466" s="6">
        <f>VLOOKUP(A466,'extrait DDF'!B:C,2,FALSE)</f>
        <v>8302415000</v>
      </c>
      <c r="F466" s="14">
        <v>8302415000</v>
      </c>
      <c r="G466" s="13">
        <v>12</v>
      </c>
      <c r="H466" s="5" t="str">
        <f t="shared" si="77"/>
        <v>GCXU52108678302415000</v>
      </c>
      <c r="I466" s="15">
        <f>VLOOKUP(H466,'extrait DDF'!A:O,15,FALSE)</f>
        <v>2.8000000000000003</v>
      </c>
      <c r="J466" s="13" t="str">
        <f t="shared" si="74"/>
        <v>pas ok</v>
      </c>
      <c r="K466" s="24">
        <f t="shared" si="75"/>
        <v>-0.10000000000000009</v>
      </c>
      <c r="L466" s="13" t="e">
        <f>VLOOKUP(A466,#REF!,2,FALSE)</f>
        <v>#REF!</v>
      </c>
      <c r="M466" s="13" t="e">
        <f>VLOOKUP(A466,#REF!,2,FALSE)</f>
        <v>#REF!</v>
      </c>
      <c r="N466" s="13" t="e">
        <f t="shared" si="76"/>
        <v>#REF!</v>
      </c>
      <c r="O466" s="11" t="s">
        <v>15</v>
      </c>
      <c r="P466" s="12">
        <v>43742</v>
      </c>
      <c r="Q466" s="13">
        <v>12</v>
      </c>
      <c r="R466" s="15">
        <v>8180.88</v>
      </c>
      <c r="S466" s="15">
        <v>7193.1995999999999</v>
      </c>
      <c r="T466" s="16">
        <v>5.67E-2</v>
      </c>
      <c r="U466" s="16">
        <v>3.7100000000000001E-2</v>
      </c>
      <c r="V466" s="16">
        <v>8.4500000000000006E-2</v>
      </c>
      <c r="W466" s="17">
        <v>130.29660000000001</v>
      </c>
      <c r="X466" s="17">
        <v>85.255799999999994</v>
      </c>
      <c r="Y466" s="17">
        <v>194.18100000000001</v>
      </c>
      <c r="Z466" s="10">
        <v>197.73439740000001</v>
      </c>
    </row>
    <row r="467" spans="1:26" s="2" customFormat="1" ht="13.15" customHeight="1" x14ac:dyDescent="0.2">
      <c r="A467" s="3" t="s">
        <v>375</v>
      </c>
      <c r="B467" s="3" t="s">
        <v>189</v>
      </c>
      <c r="C467" s="7">
        <v>2.7</v>
      </c>
      <c r="D467" s="6">
        <v>930519</v>
      </c>
      <c r="E467" s="6">
        <f>VLOOKUP(A467,'extrait DDF'!B:C,2,FALSE)</f>
        <v>8302415000</v>
      </c>
      <c r="F467" s="6">
        <v>8302415000</v>
      </c>
      <c r="G467" s="5">
        <v>12</v>
      </c>
      <c r="H467" s="5" t="str">
        <f t="shared" si="77"/>
        <v>GCXU52108678302415000</v>
      </c>
      <c r="I467" s="15">
        <f>VLOOKUP(H467,'extrait DDF'!A:O,15,FALSE)</f>
        <v>2.8000000000000003</v>
      </c>
      <c r="J467" s="13" t="str">
        <f t="shared" si="74"/>
        <v>pas ok</v>
      </c>
      <c r="K467" s="24">
        <f t="shared" si="75"/>
        <v>-0.10000000000000009</v>
      </c>
      <c r="L467" s="13" t="e">
        <f>VLOOKUP(A467,#REF!,2,FALSE)</f>
        <v>#REF!</v>
      </c>
      <c r="M467" s="13" t="e">
        <f>VLOOKUP(A467,#REF!,2,FALSE)</f>
        <v>#REF!</v>
      </c>
      <c r="N467" s="13" t="e">
        <f t="shared" si="76"/>
        <v>#REF!</v>
      </c>
      <c r="O467" s="3" t="s">
        <v>15</v>
      </c>
      <c r="P467" s="4">
        <v>43742</v>
      </c>
      <c r="Q467" s="5">
        <v>12</v>
      </c>
      <c r="R467" s="7">
        <v>10200.959999999999</v>
      </c>
      <c r="S467" s="7">
        <v>8969.4527999999991</v>
      </c>
      <c r="T467" s="8">
        <v>0.1547</v>
      </c>
      <c r="U467" s="8">
        <v>0.1012</v>
      </c>
      <c r="V467" s="8">
        <v>0.1802</v>
      </c>
      <c r="W467" s="9">
        <v>207.91679999999999</v>
      </c>
      <c r="X467" s="9">
        <v>136.0128</v>
      </c>
      <c r="Y467" s="9">
        <v>242.18879999999999</v>
      </c>
      <c r="Z467" s="10">
        <v>247.78897920000003</v>
      </c>
    </row>
    <row r="468" spans="1:26" s="2" customFormat="1" ht="13.15" customHeight="1" x14ac:dyDescent="0.2">
      <c r="A468" s="11" t="s">
        <v>375</v>
      </c>
      <c r="B468" s="11" t="s">
        <v>189</v>
      </c>
      <c r="C468" s="15">
        <v>2.7</v>
      </c>
      <c r="D468" s="14">
        <v>930520</v>
      </c>
      <c r="E468" s="6">
        <f>VLOOKUP(A468,'extrait DDF'!B:C,2,FALSE)</f>
        <v>8302415000</v>
      </c>
      <c r="F468" s="14">
        <v>8302415000</v>
      </c>
      <c r="G468" s="13">
        <v>12</v>
      </c>
      <c r="H468" s="5" t="str">
        <f t="shared" si="77"/>
        <v>GCXU52108678302415000</v>
      </c>
      <c r="I468" s="15">
        <f>VLOOKUP(H468,'extrait DDF'!A:O,15,FALSE)</f>
        <v>2.8000000000000003</v>
      </c>
      <c r="J468" s="13" t="str">
        <f t="shared" si="74"/>
        <v>pas ok</v>
      </c>
      <c r="K468" s="24">
        <f t="shared" si="75"/>
        <v>-0.10000000000000009</v>
      </c>
      <c r="L468" s="13" t="e">
        <f>VLOOKUP(A468,#REF!,2,FALSE)</f>
        <v>#REF!</v>
      </c>
      <c r="M468" s="13" t="e">
        <f>VLOOKUP(A468,#REF!,2,FALSE)</f>
        <v>#REF!</v>
      </c>
      <c r="N468" s="13" t="e">
        <f t="shared" si="76"/>
        <v>#REF!</v>
      </c>
      <c r="O468" s="11" t="s">
        <v>15</v>
      </c>
      <c r="P468" s="12">
        <v>43742</v>
      </c>
      <c r="Q468" s="13">
        <v>12</v>
      </c>
      <c r="R468" s="15">
        <v>12224.4</v>
      </c>
      <c r="S468" s="15">
        <v>10748.688</v>
      </c>
      <c r="T468" s="16">
        <v>0.111</v>
      </c>
      <c r="U468" s="16">
        <v>7.2599999999999998E-2</v>
      </c>
      <c r="V468" s="16">
        <v>0.15859999999999999</v>
      </c>
      <c r="W468" s="17">
        <v>203.13</v>
      </c>
      <c r="X468" s="17">
        <v>132.858</v>
      </c>
      <c r="Y468" s="17">
        <v>290.238</v>
      </c>
      <c r="Z468" s="10">
        <v>295.69908599999997</v>
      </c>
    </row>
    <row r="469" spans="1:26" s="2" customFormat="1" ht="13.15" customHeight="1" x14ac:dyDescent="0.2">
      <c r="A469" s="3" t="s">
        <v>375</v>
      </c>
      <c r="B469" s="3" t="s">
        <v>189</v>
      </c>
      <c r="C469" s="7">
        <v>2.7</v>
      </c>
      <c r="D469" s="6">
        <v>980681</v>
      </c>
      <c r="E469" s="6">
        <f>VLOOKUP(A469,'extrait DDF'!B:C,2,FALSE)</f>
        <v>8302415000</v>
      </c>
      <c r="F469" s="6">
        <v>8302415000</v>
      </c>
      <c r="G469" s="5">
        <v>12</v>
      </c>
      <c r="H469" s="5" t="str">
        <f t="shared" si="77"/>
        <v>GCXU52108678302415000</v>
      </c>
      <c r="I469" s="15">
        <f>VLOOKUP(H469,'extrait DDF'!A:O,15,FALSE)</f>
        <v>2.8000000000000003</v>
      </c>
      <c r="J469" s="13" t="str">
        <f t="shared" si="74"/>
        <v>pas ok</v>
      </c>
      <c r="K469" s="24">
        <f t="shared" si="75"/>
        <v>-0.10000000000000009</v>
      </c>
      <c r="L469" s="13" t="e">
        <f>VLOOKUP(A469,#REF!,2,FALSE)</f>
        <v>#REF!</v>
      </c>
      <c r="M469" s="13" t="e">
        <f>VLOOKUP(A469,#REF!,2,FALSE)</f>
        <v>#REF!</v>
      </c>
      <c r="N469" s="13" t="e">
        <f t="shared" si="76"/>
        <v>#REF!</v>
      </c>
      <c r="O469" s="3" t="s">
        <v>15</v>
      </c>
      <c r="P469" s="4">
        <v>43742</v>
      </c>
      <c r="Q469" s="5">
        <v>12</v>
      </c>
      <c r="R469" s="7">
        <v>7289.9</v>
      </c>
      <c r="S469" s="7">
        <v>6409.9629999999997</v>
      </c>
      <c r="T469" s="8">
        <v>4.1200000000000001E-2</v>
      </c>
      <c r="U469" s="8">
        <v>2.69E-2</v>
      </c>
      <c r="V469" s="8">
        <v>6.3899999999999998E-2</v>
      </c>
      <c r="W469" s="9">
        <v>111.652</v>
      </c>
      <c r="X469" s="9">
        <v>72.899000000000001</v>
      </c>
      <c r="Y469" s="9">
        <v>173.16900000000001</v>
      </c>
      <c r="Z469" s="10">
        <v>176.08360499999998</v>
      </c>
    </row>
    <row r="470" spans="1:26" s="2" customFormat="1" ht="13.15" customHeight="1" x14ac:dyDescent="0.2">
      <c r="A470" s="11" t="s">
        <v>378</v>
      </c>
      <c r="B470" s="11" t="s">
        <v>189</v>
      </c>
      <c r="C470" s="15">
        <v>2.7</v>
      </c>
      <c r="D470" s="14">
        <v>858146</v>
      </c>
      <c r="E470" s="6">
        <f>VLOOKUP(A470,'extrait DDF'!B:C,2,FALSE)</f>
        <v>8302415000</v>
      </c>
      <c r="F470" s="14">
        <v>8302415000</v>
      </c>
      <c r="G470" s="13">
        <v>12</v>
      </c>
      <c r="H470" s="5" t="str">
        <f t="shared" ref="H470:H483" si="78">CONCATENATE(A470,F470)</f>
        <v>GCXU52311298302415000</v>
      </c>
      <c r="I470" s="15">
        <f>VLOOKUP(H470,'extrait DDF'!A:O,15,FALSE)</f>
        <v>2.7</v>
      </c>
      <c r="J470" s="13" t="str">
        <f t="shared" ref="J470:J483" si="79">IF(C470=I470,"ok","pas ok")</f>
        <v>ok</v>
      </c>
      <c r="K470" s="24">
        <f t="shared" ref="K470:K483" si="80">C470-I470</f>
        <v>0</v>
      </c>
      <c r="L470" s="13" t="e">
        <f>VLOOKUP(A470,#REF!,2,FALSE)</f>
        <v>#REF!</v>
      </c>
      <c r="M470" s="13" t="e">
        <f>VLOOKUP(A470,#REF!,2,FALSE)</f>
        <v>#REF!</v>
      </c>
      <c r="N470" s="13" t="e">
        <f t="shared" ref="N470:N483" si="81">M470-L470</f>
        <v>#REF!</v>
      </c>
      <c r="O470" s="11" t="s">
        <v>15</v>
      </c>
      <c r="P470" s="12">
        <v>43739</v>
      </c>
      <c r="Q470" s="13">
        <v>12</v>
      </c>
      <c r="R470" s="15">
        <v>1743</v>
      </c>
      <c r="S470" s="15">
        <v>1532.58</v>
      </c>
      <c r="T470" s="16">
        <v>0.12280000000000001</v>
      </c>
      <c r="U470" s="16">
        <v>8.0399999999999999E-2</v>
      </c>
      <c r="V470" s="16">
        <v>0.13789999999999999</v>
      </c>
      <c r="W470" s="17">
        <v>36.840000000000003</v>
      </c>
      <c r="X470" s="17">
        <v>24.12</v>
      </c>
      <c r="Y470" s="17">
        <v>41.37</v>
      </c>
      <c r="Z470" s="10">
        <v>42.374340000000004</v>
      </c>
    </row>
    <row r="471" spans="1:26" s="2" customFormat="1" ht="13.15" customHeight="1" x14ac:dyDescent="0.2">
      <c r="A471" s="3" t="s">
        <v>378</v>
      </c>
      <c r="B471" s="3" t="s">
        <v>189</v>
      </c>
      <c r="C471" s="7">
        <v>2.7</v>
      </c>
      <c r="D471" s="6">
        <v>926538</v>
      </c>
      <c r="E471" s="6">
        <f>VLOOKUP(A471,'extrait DDF'!B:C,2,FALSE)</f>
        <v>8302415000</v>
      </c>
      <c r="F471" s="6">
        <v>8302415000</v>
      </c>
      <c r="G471" s="5">
        <v>12</v>
      </c>
      <c r="H471" s="5" t="str">
        <f t="shared" si="78"/>
        <v>GCXU52311298302415000</v>
      </c>
      <c r="I471" s="15">
        <f>VLOOKUP(H471,'extrait DDF'!A:O,15,FALSE)</f>
        <v>2.7</v>
      </c>
      <c r="J471" s="13" t="str">
        <f t="shared" si="79"/>
        <v>ok</v>
      </c>
      <c r="K471" s="24">
        <f t="shared" si="80"/>
        <v>0</v>
      </c>
      <c r="L471" s="13" t="e">
        <f>VLOOKUP(A471,#REF!,2,FALSE)</f>
        <v>#REF!</v>
      </c>
      <c r="M471" s="13" t="e">
        <f>VLOOKUP(A471,#REF!,2,FALSE)</f>
        <v>#REF!</v>
      </c>
      <c r="N471" s="13" t="e">
        <f t="shared" si="81"/>
        <v>#REF!</v>
      </c>
      <c r="O471" s="3" t="s">
        <v>15</v>
      </c>
      <c r="P471" s="4">
        <v>43739</v>
      </c>
      <c r="Q471" s="5">
        <v>12</v>
      </c>
      <c r="R471" s="7">
        <v>12458.28</v>
      </c>
      <c r="S471" s="7">
        <v>10954.3032</v>
      </c>
      <c r="T471" s="8">
        <v>0.1152</v>
      </c>
      <c r="U471" s="8">
        <v>7.5399999999999995E-2</v>
      </c>
      <c r="V471" s="8">
        <v>0.12509999999999999</v>
      </c>
      <c r="W471" s="9">
        <v>272.33280000000002</v>
      </c>
      <c r="X471" s="9">
        <v>178.2456</v>
      </c>
      <c r="Y471" s="9">
        <v>295.7364</v>
      </c>
      <c r="Z471" s="10">
        <v>303.11917200000005</v>
      </c>
    </row>
    <row r="472" spans="1:26" s="2" customFormat="1" ht="13.15" customHeight="1" x14ac:dyDescent="0.2">
      <c r="A472" s="11" t="s">
        <v>378</v>
      </c>
      <c r="B472" s="11" t="s">
        <v>189</v>
      </c>
      <c r="C472" s="15">
        <v>2.7</v>
      </c>
      <c r="D472" s="14">
        <v>926539</v>
      </c>
      <c r="E472" s="6">
        <f>VLOOKUP(A472,'extrait DDF'!B:C,2,FALSE)</f>
        <v>8302415000</v>
      </c>
      <c r="F472" s="14">
        <v>8302415000</v>
      </c>
      <c r="G472" s="13">
        <v>12</v>
      </c>
      <c r="H472" s="5" t="str">
        <f t="shared" si="78"/>
        <v>GCXU52311298302415000</v>
      </c>
      <c r="I472" s="15">
        <f>VLOOKUP(H472,'extrait DDF'!A:O,15,FALSE)</f>
        <v>2.7</v>
      </c>
      <c r="J472" s="13" t="str">
        <f t="shared" si="79"/>
        <v>ok</v>
      </c>
      <c r="K472" s="24">
        <f t="shared" si="80"/>
        <v>0</v>
      </c>
      <c r="L472" s="13" t="e">
        <f>VLOOKUP(A472,#REF!,2,FALSE)</f>
        <v>#REF!</v>
      </c>
      <c r="M472" s="13" t="e">
        <f>VLOOKUP(A472,#REF!,2,FALSE)</f>
        <v>#REF!</v>
      </c>
      <c r="N472" s="13" t="e">
        <f t="shared" si="81"/>
        <v>#REF!</v>
      </c>
      <c r="O472" s="11" t="s">
        <v>15</v>
      </c>
      <c r="P472" s="12">
        <v>43739</v>
      </c>
      <c r="Q472" s="13">
        <v>12</v>
      </c>
      <c r="R472" s="15">
        <v>13761.4</v>
      </c>
      <c r="S472" s="15">
        <v>12100.072</v>
      </c>
      <c r="T472" s="16">
        <v>0.19289999999999999</v>
      </c>
      <c r="U472" s="16">
        <v>0.1263</v>
      </c>
      <c r="V472" s="16">
        <v>0.1968</v>
      </c>
      <c r="W472" s="17">
        <v>320.214</v>
      </c>
      <c r="X472" s="17">
        <v>209.65799999999999</v>
      </c>
      <c r="Y472" s="17">
        <v>326.68799999999999</v>
      </c>
      <c r="Z472" s="10">
        <v>335.34772199999998</v>
      </c>
    </row>
    <row r="473" spans="1:26" s="2" customFormat="1" ht="13.15" customHeight="1" x14ac:dyDescent="0.2">
      <c r="A473" s="3" t="s">
        <v>378</v>
      </c>
      <c r="B473" s="3" t="s">
        <v>189</v>
      </c>
      <c r="C473" s="7">
        <v>2.7</v>
      </c>
      <c r="D473" s="6">
        <v>926540</v>
      </c>
      <c r="E473" s="6">
        <f>VLOOKUP(A473,'extrait DDF'!B:C,2,FALSE)</f>
        <v>8302415000</v>
      </c>
      <c r="F473" s="6">
        <v>8302415000</v>
      </c>
      <c r="G473" s="5">
        <v>12</v>
      </c>
      <c r="H473" s="5" t="str">
        <f t="shared" si="78"/>
        <v>GCXU52311298302415000</v>
      </c>
      <c r="I473" s="15">
        <f>VLOOKUP(H473,'extrait DDF'!A:O,15,FALSE)</f>
        <v>2.7</v>
      </c>
      <c r="J473" s="13" t="str">
        <f t="shared" si="79"/>
        <v>ok</v>
      </c>
      <c r="K473" s="24">
        <f t="shared" si="80"/>
        <v>0</v>
      </c>
      <c r="L473" s="13" t="e">
        <f>VLOOKUP(A473,#REF!,2,FALSE)</f>
        <v>#REF!</v>
      </c>
      <c r="M473" s="13" t="e">
        <f>VLOOKUP(A473,#REF!,2,FALSE)</f>
        <v>#REF!</v>
      </c>
      <c r="N473" s="13" t="e">
        <f t="shared" si="81"/>
        <v>#REF!</v>
      </c>
      <c r="O473" s="3" t="s">
        <v>15</v>
      </c>
      <c r="P473" s="4">
        <v>43739</v>
      </c>
      <c r="Q473" s="5">
        <v>12</v>
      </c>
      <c r="R473" s="7">
        <v>8640.64</v>
      </c>
      <c r="S473" s="7">
        <v>7597.4336000000003</v>
      </c>
      <c r="T473" s="8">
        <v>0.11650000000000001</v>
      </c>
      <c r="U473" s="8">
        <v>7.6300000000000007E-2</v>
      </c>
      <c r="V473" s="8">
        <v>0.1394</v>
      </c>
      <c r="W473" s="9">
        <v>171.488</v>
      </c>
      <c r="X473" s="9">
        <v>112.31359999999999</v>
      </c>
      <c r="Y473" s="9">
        <v>205.1968</v>
      </c>
      <c r="Z473" s="10">
        <v>209.76088320000002</v>
      </c>
    </row>
    <row r="474" spans="1:26" s="2" customFormat="1" ht="13.15" customHeight="1" x14ac:dyDescent="0.2">
      <c r="A474" s="11" t="s">
        <v>378</v>
      </c>
      <c r="B474" s="11" t="s">
        <v>189</v>
      </c>
      <c r="C474" s="15">
        <v>2.7</v>
      </c>
      <c r="D474" s="14">
        <v>969452</v>
      </c>
      <c r="E474" s="6">
        <f>VLOOKUP(A474,'extrait DDF'!B:C,2,FALSE)</f>
        <v>8302415000</v>
      </c>
      <c r="F474" s="14">
        <v>8302415000</v>
      </c>
      <c r="G474" s="13">
        <v>12</v>
      </c>
      <c r="H474" s="5" t="str">
        <f t="shared" si="78"/>
        <v>GCXU52311298302415000</v>
      </c>
      <c r="I474" s="15">
        <f>VLOOKUP(H474,'extrait DDF'!A:O,15,FALSE)</f>
        <v>2.7</v>
      </c>
      <c r="J474" s="13" t="str">
        <f t="shared" si="79"/>
        <v>ok</v>
      </c>
      <c r="K474" s="24">
        <f t="shared" si="80"/>
        <v>0</v>
      </c>
      <c r="L474" s="13" t="e">
        <f>VLOOKUP(A474,#REF!,2,FALSE)</f>
        <v>#REF!</v>
      </c>
      <c r="M474" s="13" t="e">
        <f>VLOOKUP(A474,#REF!,2,FALSE)</f>
        <v>#REF!</v>
      </c>
      <c r="N474" s="13" t="e">
        <f t="shared" si="81"/>
        <v>#REF!</v>
      </c>
      <c r="O474" s="11" t="s">
        <v>15</v>
      </c>
      <c r="P474" s="12">
        <v>43739</v>
      </c>
      <c r="Q474" s="13">
        <v>12</v>
      </c>
      <c r="R474" s="15">
        <v>22312.080000000002</v>
      </c>
      <c r="S474" s="15">
        <v>19618.351200000001</v>
      </c>
      <c r="T474" s="16">
        <v>0.17749999999999999</v>
      </c>
      <c r="U474" s="16">
        <v>0.1162</v>
      </c>
      <c r="V474" s="16">
        <v>0.2213</v>
      </c>
      <c r="W474" s="17">
        <v>424.935</v>
      </c>
      <c r="X474" s="17">
        <v>278.18279999999999</v>
      </c>
      <c r="Y474" s="17">
        <v>529.79219999999998</v>
      </c>
      <c r="Z474" s="10">
        <v>541.16872740000008</v>
      </c>
    </row>
    <row r="475" spans="1:26" s="2" customFormat="1" ht="13.15" customHeight="1" x14ac:dyDescent="0.2">
      <c r="A475" s="3" t="s">
        <v>379</v>
      </c>
      <c r="B475" s="3" t="s">
        <v>189</v>
      </c>
      <c r="C475" s="7">
        <v>2.7</v>
      </c>
      <c r="D475" s="6">
        <v>849149</v>
      </c>
      <c r="E475" s="6">
        <f>VLOOKUP(A475,'extrait DDF'!B:C,2,FALSE)</f>
        <v>8302415000</v>
      </c>
      <c r="F475" s="6">
        <v>8302415000</v>
      </c>
      <c r="G475" s="5">
        <v>12</v>
      </c>
      <c r="H475" s="5" t="str">
        <f t="shared" si="78"/>
        <v>GCXU52313718302415000</v>
      </c>
      <c r="I475" s="15">
        <f>VLOOKUP(H475,'extrait DDF'!A:O,15,FALSE)</f>
        <v>2.8000000000000003</v>
      </c>
      <c r="J475" s="13" t="str">
        <f t="shared" si="79"/>
        <v>pas ok</v>
      </c>
      <c r="K475" s="24">
        <f t="shared" si="80"/>
        <v>-0.10000000000000009</v>
      </c>
      <c r="L475" s="13" t="e">
        <f>VLOOKUP(A475,#REF!,2,FALSE)</f>
        <v>#REF!</v>
      </c>
      <c r="M475" s="13" t="e">
        <f>VLOOKUP(A475,#REF!,2,FALSE)</f>
        <v>#REF!</v>
      </c>
      <c r="N475" s="13" t="e">
        <f t="shared" si="81"/>
        <v>#REF!</v>
      </c>
      <c r="O475" s="3" t="s">
        <v>15</v>
      </c>
      <c r="P475" s="4">
        <v>43740</v>
      </c>
      <c r="Q475" s="5">
        <v>12</v>
      </c>
      <c r="R475" s="7">
        <v>11817</v>
      </c>
      <c r="S475" s="7">
        <v>10390.379999999999</v>
      </c>
      <c r="T475" s="8">
        <v>8.09E-2</v>
      </c>
      <c r="U475" s="8">
        <v>5.2900000000000003E-2</v>
      </c>
      <c r="V475" s="8">
        <v>0.1439</v>
      </c>
      <c r="W475" s="9">
        <v>157.755</v>
      </c>
      <c r="X475" s="9">
        <v>103.155</v>
      </c>
      <c r="Y475" s="9">
        <v>280.60500000000002</v>
      </c>
      <c r="Z475" s="10">
        <v>284.799645</v>
      </c>
    </row>
    <row r="476" spans="1:26" s="2" customFormat="1" ht="13.15" customHeight="1" x14ac:dyDescent="0.2">
      <c r="A476" s="11" t="s">
        <v>379</v>
      </c>
      <c r="B476" s="11" t="s">
        <v>189</v>
      </c>
      <c r="C476" s="15">
        <v>2.7</v>
      </c>
      <c r="D476" s="14">
        <v>849153</v>
      </c>
      <c r="E476" s="6">
        <f>VLOOKUP(A476,'extrait DDF'!B:C,2,FALSE)</f>
        <v>8302415000</v>
      </c>
      <c r="F476" s="14">
        <v>8302415000</v>
      </c>
      <c r="G476" s="13">
        <v>12</v>
      </c>
      <c r="H476" s="5" t="str">
        <f t="shared" si="78"/>
        <v>GCXU52313718302415000</v>
      </c>
      <c r="I476" s="15">
        <f>VLOOKUP(H476,'extrait DDF'!A:O,15,FALSE)</f>
        <v>2.8000000000000003</v>
      </c>
      <c r="J476" s="13" t="str">
        <f t="shared" si="79"/>
        <v>pas ok</v>
      </c>
      <c r="K476" s="24">
        <f t="shared" si="80"/>
        <v>-0.10000000000000009</v>
      </c>
      <c r="L476" s="13" t="e">
        <f>VLOOKUP(A476,#REF!,2,FALSE)</f>
        <v>#REF!</v>
      </c>
      <c r="M476" s="13" t="e">
        <f>VLOOKUP(A476,#REF!,2,FALSE)</f>
        <v>#REF!</v>
      </c>
      <c r="N476" s="13" t="e">
        <f t="shared" si="81"/>
        <v>#REF!</v>
      </c>
      <c r="O476" s="11" t="s">
        <v>15</v>
      </c>
      <c r="P476" s="12">
        <v>43740</v>
      </c>
      <c r="Q476" s="13">
        <v>12</v>
      </c>
      <c r="R476" s="15">
        <v>1614</v>
      </c>
      <c r="S476" s="15">
        <v>1419.15</v>
      </c>
      <c r="T476" s="16">
        <v>0.11269999999999999</v>
      </c>
      <c r="U476" s="16">
        <v>7.3700000000000002E-2</v>
      </c>
      <c r="V476" s="16">
        <v>0.12770000000000001</v>
      </c>
      <c r="W476" s="17">
        <v>33.81</v>
      </c>
      <c r="X476" s="17">
        <v>22.11</v>
      </c>
      <c r="Y476" s="17">
        <v>38.31</v>
      </c>
      <c r="Z476" s="10">
        <v>39.22992</v>
      </c>
    </row>
    <row r="477" spans="1:26" s="2" customFormat="1" ht="13.15" customHeight="1" x14ac:dyDescent="0.2">
      <c r="A477" s="3" t="s">
        <v>379</v>
      </c>
      <c r="B477" s="3" t="s">
        <v>189</v>
      </c>
      <c r="C477" s="7">
        <v>2.7</v>
      </c>
      <c r="D477" s="6">
        <v>849157</v>
      </c>
      <c r="E477" s="6">
        <f>VLOOKUP(A477,'extrait DDF'!B:C,2,FALSE)</f>
        <v>8302415000</v>
      </c>
      <c r="F477" s="6">
        <v>8302415000</v>
      </c>
      <c r="G477" s="5">
        <v>12</v>
      </c>
      <c r="H477" s="5" t="str">
        <f t="shared" si="78"/>
        <v>GCXU52313718302415000</v>
      </c>
      <c r="I477" s="15">
        <f>VLOOKUP(H477,'extrait DDF'!A:O,15,FALSE)</f>
        <v>2.8000000000000003</v>
      </c>
      <c r="J477" s="13" t="str">
        <f t="shared" si="79"/>
        <v>pas ok</v>
      </c>
      <c r="K477" s="24">
        <f t="shared" si="80"/>
        <v>-0.10000000000000009</v>
      </c>
      <c r="L477" s="13" t="e">
        <f>VLOOKUP(A477,#REF!,2,FALSE)</f>
        <v>#REF!</v>
      </c>
      <c r="M477" s="13" t="e">
        <f>VLOOKUP(A477,#REF!,2,FALSE)</f>
        <v>#REF!</v>
      </c>
      <c r="N477" s="13" t="e">
        <f t="shared" si="81"/>
        <v>#REF!</v>
      </c>
      <c r="O477" s="3" t="s">
        <v>15</v>
      </c>
      <c r="P477" s="4">
        <v>43740</v>
      </c>
      <c r="Q477" s="5">
        <v>12</v>
      </c>
      <c r="R477" s="7">
        <v>7252.14</v>
      </c>
      <c r="S477" s="7">
        <v>6376.6751999999997</v>
      </c>
      <c r="T477" s="8">
        <v>8.09E-2</v>
      </c>
      <c r="U477" s="8">
        <v>5.2900000000000003E-2</v>
      </c>
      <c r="V477" s="8">
        <v>0.13220000000000001</v>
      </c>
      <c r="W477" s="9">
        <v>105.3318</v>
      </c>
      <c r="X477" s="9">
        <v>68.875799999999998</v>
      </c>
      <c r="Y477" s="9">
        <v>172.12440000000001</v>
      </c>
      <c r="Z477" s="10">
        <v>175.01418900000002</v>
      </c>
    </row>
    <row r="478" spans="1:26" s="2" customFormat="1" ht="13.15" customHeight="1" x14ac:dyDescent="0.2">
      <c r="A478" s="11" t="s">
        <v>379</v>
      </c>
      <c r="B478" s="11" t="s">
        <v>189</v>
      </c>
      <c r="C478" s="15">
        <v>2.7</v>
      </c>
      <c r="D478" s="14">
        <v>849160</v>
      </c>
      <c r="E478" s="6">
        <f>VLOOKUP(A478,'extrait DDF'!B:C,2,FALSE)</f>
        <v>8302415000</v>
      </c>
      <c r="F478" s="14">
        <v>8302415000</v>
      </c>
      <c r="G478" s="13">
        <v>12</v>
      </c>
      <c r="H478" s="5" t="str">
        <f t="shared" si="78"/>
        <v>GCXU52313718302415000</v>
      </c>
      <c r="I478" s="15">
        <f>VLOOKUP(H478,'extrait DDF'!A:O,15,FALSE)</f>
        <v>2.8000000000000003</v>
      </c>
      <c r="J478" s="13" t="str">
        <f t="shared" si="79"/>
        <v>pas ok</v>
      </c>
      <c r="K478" s="24">
        <f t="shared" si="80"/>
        <v>-0.10000000000000009</v>
      </c>
      <c r="L478" s="13" t="e">
        <f>VLOOKUP(A478,#REF!,2,FALSE)</f>
        <v>#REF!</v>
      </c>
      <c r="M478" s="13" t="e">
        <f>VLOOKUP(A478,#REF!,2,FALSE)</f>
        <v>#REF!</v>
      </c>
      <c r="N478" s="13" t="e">
        <f t="shared" si="81"/>
        <v>#REF!</v>
      </c>
      <c r="O478" s="11" t="s">
        <v>15</v>
      </c>
      <c r="P478" s="12">
        <v>43740</v>
      </c>
      <c r="Q478" s="13">
        <v>12</v>
      </c>
      <c r="R478" s="15">
        <v>4466.22</v>
      </c>
      <c r="S478" s="15">
        <v>3927.0617999999999</v>
      </c>
      <c r="T478" s="16">
        <v>0.11269999999999999</v>
      </c>
      <c r="U478" s="16">
        <v>7.3700000000000002E-2</v>
      </c>
      <c r="V478" s="16">
        <v>0.17499999999999999</v>
      </c>
      <c r="W478" s="17">
        <v>68.296199999999999</v>
      </c>
      <c r="X478" s="17">
        <v>44.662199999999999</v>
      </c>
      <c r="Y478" s="17">
        <v>106.05</v>
      </c>
      <c r="Z478" s="10">
        <v>107.87466600000002</v>
      </c>
    </row>
    <row r="479" spans="1:26" s="2" customFormat="1" ht="13.15" customHeight="1" x14ac:dyDescent="0.2">
      <c r="A479" s="3" t="s">
        <v>379</v>
      </c>
      <c r="B479" s="3" t="s">
        <v>189</v>
      </c>
      <c r="C479" s="7">
        <v>2.7</v>
      </c>
      <c r="D479" s="6">
        <v>849161</v>
      </c>
      <c r="E479" s="6">
        <f>VLOOKUP(A479,'extrait DDF'!B:C,2,FALSE)</f>
        <v>8302415000</v>
      </c>
      <c r="F479" s="6">
        <v>8302415000</v>
      </c>
      <c r="G479" s="5">
        <v>12</v>
      </c>
      <c r="H479" s="5" t="str">
        <f t="shared" si="78"/>
        <v>GCXU52313718302415000</v>
      </c>
      <c r="I479" s="15">
        <f>VLOOKUP(H479,'extrait DDF'!A:O,15,FALSE)</f>
        <v>2.8000000000000003</v>
      </c>
      <c r="J479" s="13" t="str">
        <f t="shared" si="79"/>
        <v>pas ok</v>
      </c>
      <c r="K479" s="24">
        <f t="shared" si="80"/>
        <v>-0.10000000000000009</v>
      </c>
      <c r="L479" s="13" t="e">
        <f>VLOOKUP(A479,#REF!,2,FALSE)</f>
        <v>#REF!</v>
      </c>
      <c r="M479" s="13" t="e">
        <f>VLOOKUP(A479,#REF!,2,FALSE)</f>
        <v>#REF!</v>
      </c>
      <c r="N479" s="13" t="e">
        <f t="shared" si="81"/>
        <v>#REF!</v>
      </c>
      <c r="O479" s="3" t="s">
        <v>15</v>
      </c>
      <c r="P479" s="4">
        <v>43740</v>
      </c>
      <c r="Q479" s="5">
        <v>12</v>
      </c>
      <c r="R479" s="7">
        <v>2655</v>
      </c>
      <c r="S479" s="7">
        <v>2334.48</v>
      </c>
      <c r="T479" s="8">
        <v>0.19289999999999999</v>
      </c>
      <c r="U479" s="8">
        <v>0.1263</v>
      </c>
      <c r="V479" s="8">
        <v>0.21010000000000001</v>
      </c>
      <c r="W479" s="9">
        <v>57.87</v>
      </c>
      <c r="X479" s="9">
        <v>37.89</v>
      </c>
      <c r="Y479" s="9">
        <v>63.03</v>
      </c>
      <c r="Z479" s="10">
        <v>64.593450000000004</v>
      </c>
    </row>
    <row r="480" spans="1:26" s="2" customFormat="1" ht="13.15" customHeight="1" x14ac:dyDescent="0.2">
      <c r="A480" s="11" t="s">
        <v>379</v>
      </c>
      <c r="B480" s="11" t="s">
        <v>189</v>
      </c>
      <c r="C480" s="15">
        <v>2.7</v>
      </c>
      <c r="D480" s="14">
        <v>849162</v>
      </c>
      <c r="E480" s="6">
        <f>VLOOKUP(A480,'extrait DDF'!B:C,2,FALSE)</f>
        <v>8302415000</v>
      </c>
      <c r="F480" s="14">
        <v>8302415000</v>
      </c>
      <c r="G480" s="13">
        <v>12</v>
      </c>
      <c r="H480" s="5" t="str">
        <f t="shared" si="78"/>
        <v>GCXU52313718302415000</v>
      </c>
      <c r="I480" s="15">
        <f>VLOOKUP(H480,'extrait DDF'!A:O,15,FALSE)</f>
        <v>2.8000000000000003</v>
      </c>
      <c r="J480" s="13" t="str">
        <f t="shared" si="79"/>
        <v>pas ok</v>
      </c>
      <c r="K480" s="24">
        <f t="shared" si="80"/>
        <v>-0.10000000000000009</v>
      </c>
      <c r="L480" s="13" t="e">
        <f>VLOOKUP(A480,#REF!,2,FALSE)</f>
        <v>#REF!</v>
      </c>
      <c r="M480" s="13" t="e">
        <f>VLOOKUP(A480,#REF!,2,FALSE)</f>
        <v>#REF!</v>
      </c>
      <c r="N480" s="13" t="e">
        <f t="shared" si="81"/>
        <v>#REF!</v>
      </c>
      <c r="O480" s="11" t="s">
        <v>15</v>
      </c>
      <c r="P480" s="12">
        <v>43740</v>
      </c>
      <c r="Q480" s="13">
        <v>12</v>
      </c>
      <c r="R480" s="15">
        <v>1866</v>
      </c>
      <c r="S480" s="15">
        <v>1640.73</v>
      </c>
      <c r="T480" s="16">
        <v>0.11840000000000001</v>
      </c>
      <c r="U480" s="16">
        <v>7.7499999999999999E-2</v>
      </c>
      <c r="V480" s="16">
        <v>0.1477</v>
      </c>
      <c r="W480" s="17">
        <v>35.520000000000003</v>
      </c>
      <c r="X480" s="17">
        <v>23.25</v>
      </c>
      <c r="Y480" s="17">
        <v>44.31</v>
      </c>
      <c r="Z480" s="10">
        <v>45.258749999999999</v>
      </c>
    </row>
    <row r="481" spans="1:26" s="2" customFormat="1" ht="13.15" customHeight="1" x14ac:dyDescent="0.2">
      <c r="A481" s="3" t="s">
        <v>379</v>
      </c>
      <c r="B481" s="3" t="s">
        <v>189</v>
      </c>
      <c r="C481" s="7">
        <v>2.7</v>
      </c>
      <c r="D481" s="6">
        <v>849182</v>
      </c>
      <c r="E481" s="6">
        <f>VLOOKUP(A481,'extrait DDF'!B:C,2,FALSE)</f>
        <v>8302415000</v>
      </c>
      <c r="F481" s="6">
        <v>8302415000</v>
      </c>
      <c r="G481" s="5">
        <v>12</v>
      </c>
      <c r="H481" s="5" t="str">
        <f t="shared" si="78"/>
        <v>GCXU52313718302415000</v>
      </c>
      <c r="I481" s="15">
        <f>VLOOKUP(H481,'extrait DDF'!A:O,15,FALSE)</f>
        <v>2.8000000000000003</v>
      </c>
      <c r="J481" s="13" t="str">
        <f t="shared" si="79"/>
        <v>pas ok</v>
      </c>
      <c r="K481" s="24">
        <f t="shared" si="80"/>
        <v>-0.10000000000000009</v>
      </c>
      <c r="L481" s="13" t="e">
        <f>VLOOKUP(A481,#REF!,2,FALSE)</f>
        <v>#REF!</v>
      </c>
      <c r="M481" s="13" t="e">
        <f>VLOOKUP(A481,#REF!,2,FALSE)</f>
        <v>#REF!</v>
      </c>
      <c r="N481" s="13" t="e">
        <f t="shared" si="81"/>
        <v>#REF!</v>
      </c>
      <c r="O481" s="3" t="s">
        <v>15</v>
      </c>
      <c r="P481" s="4">
        <v>43740</v>
      </c>
      <c r="Q481" s="5">
        <v>12</v>
      </c>
      <c r="R481" s="7">
        <v>3036.96</v>
      </c>
      <c r="S481" s="7">
        <v>2670.3359999999998</v>
      </c>
      <c r="T481" s="8">
        <v>8.09E-2</v>
      </c>
      <c r="U481" s="8">
        <v>5.2900000000000003E-2</v>
      </c>
      <c r="V481" s="8">
        <v>0.10539999999999999</v>
      </c>
      <c r="W481" s="9">
        <v>55.335599999999999</v>
      </c>
      <c r="X481" s="9">
        <v>36.183599999999998</v>
      </c>
      <c r="Y481" s="9">
        <v>72.093599999999995</v>
      </c>
      <c r="Z481" s="10">
        <v>73.593133199999997</v>
      </c>
    </row>
    <row r="482" spans="1:26" s="2" customFormat="1" ht="13.15" customHeight="1" x14ac:dyDescent="0.2">
      <c r="A482" s="11" t="s">
        <v>379</v>
      </c>
      <c r="B482" s="11" t="s">
        <v>189</v>
      </c>
      <c r="C482" s="15">
        <v>2.7</v>
      </c>
      <c r="D482" s="14">
        <v>849192</v>
      </c>
      <c r="E482" s="6">
        <f>VLOOKUP(A482,'extrait DDF'!B:C,2,FALSE)</f>
        <v>8302415000</v>
      </c>
      <c r="F482" s="14">
        <v>8302415000</v>
      </c>
      <c r="G482" s="13">
        <v>12</v>
      </c>
      <c r="H482" s="5" t="str">
        <f t="shared" si="78"/>
        <v>GCXU52313718302415000</v>
      </c>
      <c r="I482" s="15">
        <f>VLOOKUP(H482,'extrait DDF'!A:O,15,FALSE)</f>
        <v>2.8000000000000003</v>
      </c>
      <c r="J482" s="13" t="str">
        <f t="shared" si="79"/>
        <v>pas ok</v>
      </c>
      <c r="K482" s="24">
        <f t="shared" si="80"/>
        <v>-0.10000000000000009</v>
      </c>
      <c r="L482" s="13" t="e">
        <f>VLOOKUP(A482,#REF!,2,FALSE)</f>
        <v>#REF!</v>
      </c>
      <c r="M482" s="13" t="e">
        <f>VLOOKUP(A482,#REF!,2,FALSE)</f>
        <v>#REF!</v>
      </c>
      <c r="N482" s="13" t="e">
        <f t="shared" si="81"/>
        <v>#REF!</v>
      </c>
      <c r="O482" s="11" t="s">
        <v>15</v>
      </c>
      <c r="P482" s="12">
        <v>43740</v>
      </c>
      <c r="Q482" s="13">
        <v>12</v>
      </c>
      <c r="R482" s="15">
        <v>7948.8</v>
      </c>
      <c r="S482" s="15">
        <v>6989.1840000000002</v>
      </c>
      <c r="T482" s="16">
        <v>0.11269999999999999</v>
      </c>
      <c r="U482" s="16">
        <v>7.3700000000000002E-2</v>
      </c>
      <c r="V482" s="16">
        <v>0.1638</v>
      </c>
      <c r="W482" s="17">
        <v>129.8304</v>
      </c>
      <c r="X482" s="17">
        <v>84.9024</v>
      </c>
      <c r="Y482" s="17">
        <v>188.69759999999999</v>
      </c>
      <c r="Z482" s="10">
        <v>192.21338880000002</v>
      </c>
    </row>
    <row r="483" spans="1:26" s="2" customFormat="1" ht="13.15" customHeight="1" x14ac:dyDescent="0.2">
      <c r="A483" s="3" t="s">
        <v>379</v>
      </c>
      <c r="B483" s="3" t="s">
        <v>189</v>
      </c>
      <c r="C483" s="7">
        <v>2.7</v>
      </c>
      <c r="D483" s="6">
        <v>969453</v>
      </c>
      <c r="E483" s="6">
        <f>VLOOKUP(A483,'extrait DDF'!B:C,2,FALSE)</f>
        <v>8302415000</v>
      </c>
      <c r="F483" s="6">
        <v>8302415000</v>
      </c>
      <c r="G483" s="5">
        <v>12</v>
      </c>
      <c r="H483" s="5" t="str">
        <f t="shared" si="78"/>
        <v>GCXU52313718302415000</v>
      </c>
      <c r="I483" s="15">
        <f>VLOOKUP(H483,'extrait DDF'!A:O,15,FALSE)</f>
        <v>2.8000000000000003</v>
      </c>
      <c r="J483" s="13" t="str">
        <f t="shared" si="79"/>
        <v>pas ok</v>
      </c>
      <c r="K483" s="24">
        <f t="shared" si="80"/>
        <v>-0.10000000000000009</v>
      </c>
      <c r="L483" s="13" t="e">
        <f>VLOOKUP(A483,#REF!,2,FALSE)</f>
        <v>#REF!</v>
      </c>
      <c r="M483" s="13" t="e">
        <f>VLOOKUP(A483,#REF!,2,FALSE)</f>
        <v>#REF!</v>
      </c>
      <c r="N483" s="13" t="e">
        <f t="shared" si="81"/>
        <v>#REF!</v>
      </c>
      <c r="O483" s="3" t="s">
        <v>15</v>
      </c>
      <c r="P483" s="4">
        <v>43740</v>
      </c>
      <c r="Q483" s="5">
        <v>12</v>
      </c>
      <c r="R483" s="7">
        <v>24941.279999999999</v>
      </c>
      <c r="S483" s="7">
        <v>21930.168600000001</v>
      </c>
      <c r="T483" s="8">
        <v>0.1338</v>
      </c>
      <c r="U483" s="8">
        <v>8.7499999999999994E-2</v>
      </c>
      <c r="V483" s="8">
        <v>0.17280000000000001</v>
      </c>
      <c r="W483" s="9">
        <v>458.39879999999999</v>
      </c>
      <c r="X483" s="9">
        <v>299.77499999999998</v>
      </c>
      <c r="Y483" s="9">
        <v>592.01279999999997</v>
      </c>
      <c r="Z483" s="10">
        <v>604.49131980000004</v>
      </c>
    </row>
    <row r="484" spans="1:26" s="2" customFormat="1" ht="13.15" customHeight="1" x14ac:dyDescent="0.2">
      <c r="A484" s="11" t="s">
        <v>381</v>
      </c>
      <c r="B484" s="11" t="s">
        <v>115</v>
      </c>
      <c r="C484" s="15">
        <v>0.2</v>
      </c>
      <c r="D484" s="14">
        <v>924327</v>
      </c>
      <c r="E484" s="6">
        <f>VLOOKUP(A484,'extrait DDF'!B:C,2,FALSE)</f>
        <v>4414009000</v>
      </c>
      <c r="F484" s="14">
        <v>4414009000</v>
      </c>
      <c r="G484" s="13">
        <v>12</v>
      </c>
      <c r="H484" s="5" t="str">
        <f t="shared" ref="H484:H497" si="82">CONCATENATE(A484,F484)</f>
        <v>GCXU52435004414009000</v>
      </c>
      <c r="I484" s="15">
        <f>VLOOKUP(H484,'extrait DDF'!A:O,15,FALSE)</f>
        <v>0</v>
      </c>
      <c r="J484" s="13" t="str">
        <f t="shared" ref="J484:J500" si="83">IF(C484=I484,"ok","pas ok")</f>
        <v>pas ok</v>
      </c>
      <c r="K484" s="24">
        <f t="shared" ref="K484:K500" si="84">C484-I484</f>
        <v>0.2</v>
      </c>
      <c r="L484" s="13" t="e">
        <f>VLOOKUP(A484,#REF!,2,FALSE)</f>
        <v>#REF!</v>
      </c>
      <c r="M484" s="13" t="e">
        <f>VLOOKUP(A484,#REF!,2,FALSE)</f>
        <v>#REF!</v>
      </c>
      <c r="N484" s="13" t="e">
        <f t="shared" ref="N484:N500" si="85">M484-L484</f>
        <v>#REF!</v>
      </c>
      <c r="O484" s="11" t="s">
        <v>15</v>
      </c>
      <c r="P484" s="12">
        <v>43753</v>
      </c>
      <c r="Q484" s="13">
        <v>12</v>
      </c>
      <c r="R484" s="15">
        <v>1004.4</v>
      </c>
      <c r="S484" s="15">
        <v>883.15200000000004</v>
      </c>
      <c r="T484" s="16">
        <v>7.0800000000000002E-2</v>
      </c>
      <c r="U484" s="16">
        <v>4.6199999999999998E-2</v>
      </c>
      <c r="V484" s="16">
        <v>2.5000000000000001E-3</v>
      </c>
      <c r="W484" s="17">
        <v>50.975999999999999</v>
      </c>
      <c r="X484" s="17">
        <v>33.264000000000003</v>
      </c>
      <c r="Y484" s="17">
        <v>1.8</v>
      </c>
      <c r="Z484" s="10">
        <v>1.8682560000000001</v>
      </c>
    </row>
    <row r="485" spans="1:26" s="2" customFormat="1" ht="13.15" customHeight="1" x14ac:dyDescent="0.2">
      <c r="A485" s="3" t="s">
        <v>381</v>
      </c>
      <c r="B485" s="3" t="s">
        <v>115</v>
      </c>
      <c r="C485" s="7">
        <v>0.2</v>
      </c>
      <c r="D485" s="6">
        <v>924330</v>
      </c>
      <c r="E485" s="6">
        <f>VLOOKUP(A485,'extrait DDF'!B:C,2,FALSE)</f>
        <v>4414009000</v>
      </c>
      <c r="F485" s="6">
        <v>4414009000</v>
      </c>
      <c r="G485" s="5">
        <v>12</v>
      </c>
      <c r="H485" s="5" t="str">
        <f t="shared" si="82"/>
        <v>GCXU52435004414009000</v>
      </c>
      <c r="I485" s="15">
        <f>VLOOKUP(H485,'extrait DDF'!A:O,15,FALSE)</f>
        <v>0</v>
      </c>
      <c r="J485" s="13" t="str">
        <f t="shared" si="83"/>
        <v>pas ok</v>
      </c>
      <c r="K485" s="24">
        <f t="shared" si="84"/>
        <v>0.2</v>
      </c>
      <c r="L485" s="13" t="e">
        <f>VLOOKUP(A485,#REF!,2,FALSE)</f>
        <v>#REF!</v>
      </c>
      <c r="M485" s="13" t="e">
        <f>VLOOKUP(A485,#REF!,2,FALSE)</f>
        <v>#REF!</v>
      </c>
      <c r="N485" s="13" t="e">
        <f t="shared" si="85"/>
        <v>#REF!</v>
      </c>
      <c r="O485" s="3" t="s">
        <v>15</v>
      </c>
      <c r="P485" s="4">
        <v>43753</v>
      </c>
      <c r="Q485" s="5">
        <v>12</v>
      </c>
      <c r="R485" s="7">
        <v>435.24</v>
      </c>
      <c r="S485" s="7">
        <v>382.69799999999998</v>
      </c>
      <c r="T485" s="8">
        <v>2.7E-2</v>
      </c>
      <c r="U485" s="8">
        <v>1.7600000000000001E-2</v>
      </c>
      <c r="V485" s="8">
        <v>1.4E-3</v>
      </c>
      <c r="W485" s="9">
        <v>14.58</v>
      </c>
      <c r="X485" s="9">
        <v>9.5039999999999996</v>
      </c>
      <c r="Y485" s="9">
        <v>0.75600000000000001</v>
      </c>
      <c r="Z485" s="10">
        <v>0.79455600000000004</v>
      </c>
    </row>
    <row r="486" spans="1:26" s="2" customFormat="1" ht="13.15" customHeight="1" x14ac:dyDescent="0.2">
      <c r="A486" s="11" t="s">
        <v>381</v>
      </c>
      <c r="B486" s="11" t="s">
        <v>115</v>
      </c>
      <c r="C486" s="15">
        <v>0.2</v>
      </c>
      <c r="D486" s="14">
        <v>924331</v>
      </c>
      <c r="E486" s="6">
        <f>VLOOKUP(A486,'extrait DDF'!B:C,2,FALSE)</f>
        <v>4414009000</v>
      </c>
      <c r="F486" s="14">
        <v>4414009000</v>
      </c>
      <c r="G486" s="13">
        <v>12</v>
      </c>
      <c r="H486" s="5" t="str">
        <f t="shared" si="82"/>
        <v>GCXU52435004414009000</v>
      </c>
      <c r="I486" s="15">
        <f>VLOOKUP(H486,'extrait DDF'!A:O,15,FALSE)</f>
        <v>0</v>
      </c>
      <c r="J486" s="13" t="str">
        <f t="shared" si="83"/>
        <v>pas ok</v>
      </c>
      <c r="K486" s="24">
        <f t="shared" si="84"/>
        <v>0.2</v>
      </c>
      <c r="L486" s="13" t="e">
        <f>VLOOKUP(A486,#REF!,2,FALSE)</f>
        <v>#REF!</v>
      </c>
      <c r="M486" s="13" t="e">
        <f>VLOOKUP(A486,#REF!,2,FALSE)</f>
        <v>#REF!</v>
      </c>
      <c r="N486" s="13" t="e">
        <f t="shared" si="85"/>
        <v>#REF!</v>
      </c>
      <c r="O486" s="11" t="s">
        <v>15</v>
      </c>
      <c r="P486" s="12">
        <v>43753</v>
      </c>
      <c r="Q486" s="13">
        <v>12</v>
      </c>
      <c r="R486" s="15">
        <v>498.96</v>
      </c>
      <c r="S486" s="15">
        <v>438.69600000000003</v>
      </c>
      <c r="T486" s="16">
        <v>1.9199999999999998E-2</v>
      </c>
      <c r="U486" s="16">
        <v>1.26E-2</v>
      </c>
      <c r="V486" s="16">
        <v>1.1999999999999999E-3</v>
      </c>
      <c r="W486" s="17">
        <v>13.824</v>
      </c>
      <c r="X486" s="17">
        <v>9.0719999999999992</v>
      </c>
      <c r="Y486" s="17">
        <v>0.86399999999999999</v>
      </c>
      <c r="Z486" s="10">
        <v>0.90504000000000018</v>
      </c>
    </row>
    <row r="487" spans="1:26" s="2" customFormat="1" ht="13.15" customHeight="1" x14ac:dyDescent="0.2">
      <c r="A487" s="3" t="s">
        <v>381</v>
      </c>
      <c r="B487" s="3" t="s">
        <v>115</v>
      </c>
      <c r="C487" s="7">
        <v>0.2</v>
      </c>
      <c r="D487" s="6">
        <v>924336</v>
      </c>
      <c r="E487" s="6">
        <f>VLOOKUP(A487,'extrait DDF'!B:C,2,FALSE)</f>
        <v>4414009000</v>
      </c>
      <c r="F487" s="6">
        <v>4414009000</v>
      </c>
      <c r="G487" s="5">
        <v>12</v>
      </c>
      <c r="H487" s="5" t="str">
        <f t="shared" si="82"/>
        <v>GCXU52435004414009000</v>
      </c>
      <c r="I487" s="15">
        <f>VLOOKUP(H487,'extrait DDF'!A:O,15,FALSE)</f>
        <v>0</v>
      </c>
      <c r="J487" s="13" t="str">
        <f t="shared" si="83"/>
        <v>pas ok</v>
      </c>
      <c r="K487" s="24">
        <f t="shared" si="84"/>
        <v>0.2</v>
      </c>
      <c r="L487" s="13" t="e">
        <f>VLOOKUP(A487,#REF!,2,FALSE)</f>
        <v>#REF!</v>
      </c>
      <c r="M487" s="13" t="e">
        <f>VLOOKUP(A487,#REF!,2,FALSE)</f>
        <v>#REF!</v>
      </c>
      <c r="N487" s="13" t="e">
        <f t="shared" si="85"/>
        <v>#REF!</v>
      </c>
      <c r="O487" s="3" t="s">
        <v>15</v>
      </c>
      <c r="P487" s="4">
        <v>43753</v>
      </c>
      <c r="Q487" s="5">
        <v>12</v>
      </c>
      <c r="R487" s="7">
        <v>2783.36</v>
      </c>
      <c r="S487" s="7">
        <v>2447.36</v>
      </c>
      <c r="T487" s="8">
        <v>0.32519999999999999</v>
      </c>
      <c r="U487" s="8">
        <v>0.21249999999999999</v>
      </c>
      <c r="V487" s="8">
        <v>7.6E-3</v>
      </c>
      <c r="W487" s="9">
        <v>208.12799999999999</v>
      </c>
      <c r="X487" s="9">
        <v>136</v>
      </c>
      <c r="Y487" s="9">
        <v>4.8639999999999999</v>
      </c>
      <c r="Z487" s="10">
        <v>5.3109760000000001</v>
      </c>
    </row>
    <row r="488" spans="1:26" s="2" customFormat="1" ht="13.15" customHeight="1" x14ac:dyDescent="0.2">
      <c r="A488" s="11" t="s">
        <v>381</v>
      </c>
      <c r="B488" s="11" t="s">
        <v>115</v>
      </c>
      <c r="C488" s="15">
        <v>0.2</v>
      </c>
      <c r="D488" s="14">
        <v>924338</v>
      </c>
      <c r="E488" s="6">
        <f>VLOOKUP(A488,'extrait DDF'!B:C,2,FALSE)</f>
        <v>4414009000</v>
      </c>
      <c r="F488" s="14">
        <v>4414009000</v>
      </c>
      <c r="G488" s="13">
        <v>12</v>
      </c>
      <c r="H488" s="5" t="str">
        <f t="shared" si="82"/>
        <v>GCXU52435004414009000</v>
      </c>
      <c r="I488" s="15">
        <f>VLOOKUP(H488,'extrait DDF'!A:O,15,FALSE)</f>
        <v>0</v>
      </c>
      <c r="J488" s="13" t="str">
        <f t="shared" si="83"/>
        <v>pas ok</v>
      </c>
      <c r="K488" s="24">
        <f t="shared" si="84"/>
        <v>0.2</v>
      </c>
      <c r="L488" s="13" t="e">
        <f>VLOOKUP(A488,#REF!,2,FALSE)</f>
        <v>#REF!</v>
      </c>
      <c r="M488" s="13" t="e">
        <f>VLOOKUP(A488,#REF!,2,FALSE)</f>
        <v>#REF!</v>
      </c>
      <c r="N488" s="13" t="e">
        <f t="shared" si="85"/>
        <v>#REF!</v>
      </c>
      <c r="O488" s="11" t="s">
        <v>15</v>
      </c>
      <c r="P488" s="12">
        <v>43753</v>
      </c>
      <c r="Q488" s="13">
        <v>12</v>
      </c>
      <c r="R488" s="15">
        <v>563.22</v>
      </c>
      <c r="S488" s="15">
        <v>495.2115</v>
      </c>
      <c r="T488" s="16">
        <v>0.11559999999999999</v>
      </c>
      <c r="U488" s="16">
        <v>7.5499999999999998E-2</v>
      </c>
      <c r="V488" s="16">
        <v>3.0999999999999999E-3</v>
      </c>
      <c r="W488" s="17">
        <v>36.414000000000001</v>
      </c>
      <c r="X488" s="17">
        <v>23.782499999999999</v>
      </c>
      <c r="Y488" s="17">
        <v>0.97650000000000003</v>
      </c>
      <c r="Z488" s="10">
        <v>1.0632510000000002</v>
      </c>
    </row>
    <row r="489" spans="1:26" s="2" customFormat="1" ht="13.15" customHeight="1" x14ac:dyDescent="0.2">
      <c r="A489" s="3" t="s">
        <v>381</v>
      </c>
      <c r="B489" s="3" t="s">
        <v>115</v>
      </c>
      <c r="C489" s="7">
        <v>0.2</v>
      </c>
      <c r="D489" s="6">
        <v>924340</v>
      </c>
      <c r="E489" s="6">
        <f>VLOOKUP(A489,'extrait DDF'!B:C,2,FALSE)</f>
        <v>4414009000</v>
      </c>
      <c r="F489" s="6">
        <v>4414009000</v>
      </c>
      <c r="G489" s="5">
        <v>12</v>
      </c>
      <c r="H489" s="5" t="str">
        <f t="shared" si="82"/>
        <v>GCXU52435004414009000</v>
      </c>
      <c r="I489" s="15">
        <f>VLOOKUP(H489,'extrait DDF'!A:O,15,FALSE)</f>
        <v>0</v>
      </c>
      <c r="J489" s="13" t="str">
        <f t="shared" si="83"/>
        <v>pas ok</v>
      </c>
      <c r="K489" s="24">
        <f t="shared" si="84"/>
        <v>0.2</v>
      </c>
      <c r="L489" s="13" t="e">
        <f>VLOOKUP(A489,#REF!,2,FALSE)</f>
        <v>#REF!</v>
      </c>
      <c r="M489" s="13" t="e">
        <f>VLOOKUP(A489,#REF!,2,FALSE)</f>
        <v>#REF!</v>
      </c>
      <c r="N489" s="13" t="e">
        <f t="shared" si="85"/>
        <v>#REF!</v>
      </c>
      <c r="O489" s="3" t="s">
        <v>15</v>
      </c>
      <c r="P489" s="4">
        <v>43753</v>
      </c>
      <c r="Q489" s="5">
        <v>12</v>
      </c>
      <c r="R489" s="7">
        <v>559.86</v>
      </c>
      <c r="S489" s="7">
        <v>492.28199999999998</v>
      </c>
      <c r="T489" s="8">
        <v>6.2600000000000003E-2</v>
      </c>
      <c r="U489" s="8">
        <v>4.0899999999999999E-2</v>
      </c>
      <c r="V489" s="8">
        <v>2.3E-3</v>
      </c>
      <c r="W489" s="9">
        <v>26.292000000000002</v>
      </c>
      <c r="X489" s="9">
        <v>17.178000000000001</v>
      </c>
      <c r="Y489" s="9">
        <v>0.96599999999999997</v>
      </c>
      <c r="Z489" s="10">
        <v>1.037148</v>
      </c>
    </row>
    <row r="490" spans="1:26" s="2" customFormat="1" ht="13.15" customHeight="1" x14ac:dyDescent="0.2">
      <c r="A490" s="11" t="s">
        <v>381</v>
      </c>
      <c r="B490" s="11" t="s">
        <v>115</v>
      </c>
      <c r="C490" s="15">
        <v>0.2</v>
      </c>
      <c r="D490" s="14">
        <v>924348</v>
      </c>
      <c r="E490" s="6">
        <f>VLOOKUP(A490,'extrait DDF'!B:C,2,FALSE)</f>
        <v>4414009000</v>
      </c>
      <c r="F490" s="14">
        <v>4414009000</v>
      </c>
      <c r="G490" s="13">
        <v>12</v>
      </c>
      <c r="H490" s="5" t="str">
        <f t="shared" si="82"/>
        <v>GCXU52435004414009000</v>
      </c>
      <c r="I490" s="15">
        <f>VLOOKUP(H490,'extrait DDF'!A:O,15,FALSE)</f>
        <v>0</v>
      </c>
      <c r="J490" s="13" t="str">
        <f t="shared" si="83"/>
        <v>pas ok</v>
      </c>
      <c r="K490" s="24">
        <f t="shared" si="84"/>
        <v>0.2</v>
      </c>
      <c r="L490" s="13" t="e">
        <f>VLOOKUP(A490,#REF!,2,FALSE)</f>
        <v>#REF!</v>
      </c>
      <c r="M490" s="13" t="e">
        <f>VLOOKUP(A490,#REF!,2,FALSE)</f>
        <v>#REF!</v>
      </c>
      <c r="N490" s="13" t="e">
        <f t="shared" si="85"/>
        <v>#REF!</v>
      </c>
      <c r="O490" s="11" t="s">
        <v>15</v>
      </c>
      <c r="P490" s="12">
        <v>43753</v>
      </c>
      <c r="Q490" s="13">
        <v>12</v>
      </c>
      <c r="R490" s="15">
        <v>3887.114</v>
      </c>
      <c r="S490" s="15">
        <v>3417.8033999999998</v>
      </c>
      <c r="T490" s="16">
        <v>0.24970000000000001</v>
      </c>
      <c r="U490" s="16">
        <v>0.16309999999999999</v>
      </c>
      <c r="V490" s="16">
        <v>7.1999999999999998E-3</v>
      </c>
      <c r="W490" s="17">
        <v>236.21619999999999</v>
      </c>
      <c r="X490" s="17">
        <v>154.29259999999999</v>
      </c>
      <c r="Y490" s="17">
        <v>6.8112000000000004</v>
      </c>
      <c r="Z490" s="10">
        <v>7.3080391999999996</v>
      </c>
    </row>
    <row r="491" spans="1:26" s="2" customFormat="1" ht="13.15" customHeight="1" x14ac:dyDescent="0.2">
      <c r="A491" s="3" t="s">
        <v>381</v>
      </c>
      <c r="B491" s="3" t="s">
        <v>115</v>
      </c>
      <c r="C491" s="7">
        <v>0.2</v>
      </c>
      <c r="D491" s="6">
        <v>924349</v>
      </c>
      <c r="E491" s="6">
        <f>VLOOKUP(A491,'extrait DDF'!B:C,2,FALSE)</f>
        <v>4414009000</v>
      </c>
      <c r="F491" s="6">
        <v>4414009000</v>
      </c>
      <c r="G491" s="5">
        <v>12</v>
      </c>
      <c r="H491" s="5" t="str">
        <f t="shared" si="82"/>
        <v>GCXU52435004414009000</v>
      </c>
      <c r="I491" s="15">
        <f>VLOOKUP(H491,'extrait DDF'!A:O,15,FALSE)</f>
        <v>0</v>
      </c>
      <c r="J491" s="13" t="str">
        <f t="shared" si="83"/>
        <v>pas ok</v>
      </c>
      <c r="K491" s="24">
        <f t="shared" si="84"/>
        <v>0.2</v>
      </c>
      <c r="L491" s="13" t="e">
        <f>VLOOKUP(A491,#REF!,2,FALSE)</f>
        <v>#REF!</v>
      </c>
      <c r="M491" s="13" t="e">
        <f>VLOOKUP(A491,#REF!,2,FALSE)</f>
        <v>#REF!</v>
      </c>
      <c r="N491" s="13" t="e">
        <f t="shared" si="85"/>
        <v>#REF!</v>
      </c>
      <c r="O491" s="3" t="s">
        <v>15</v>
      </c>
      <c r="P491" s="4">
        <v>43753</v>
      </c>
      <c r="Q491" s="5">
        <v>12</v>
      </c>
      <c r="R491" s="7">
        <v>1081.2</v>
      </c>
      <c r="S491" s="7">
        <v>950.68</v>
      </c>
      <c r="T491" s="8">
        <v>0.18010000000000001</v>
      </c>
      <c r="U491" s="8">
        <v>0.1176</v>
      </c>
      <c r="V491" s="8">
        <v>4.7999999999999996E-3</v>
      </c>
      <c r="W491" s="9">
        <v>72.040000000000006</v>
      </c>
      <c r="X491" s="9">
        <v>47.04</v>
      </c>
      <c r="Y491" s="9">
        <v>1.92</v>
      </c>
      <c r="Z491" s="10">
        <v>2.0454399999999997</v>
      </c>
    </row>
    <row r="492" spans="1:26" s="2" customFormat="1" ht="13.15" customHeight="1" x14ac:dyDescent="0.2">
      <c r="A492" s="11" t="s">
        <v>381</v>
      </c>
      <c r="B492" s="11" t="s">
        <v>115</v>
      </c>
      <c r="C492" s="15">
        <v>0.2</v>
      </c>
      <c r="D492" s="14">
        <v>924350</v>
      </c>
      <c r="E492" s="6">
        <f>VLOOKUP(A492,'extrait DDF'!B:C,2,FALSE)</f>
        <v>4414009000</v>
      </c>
      <c r="F492" s="14">
        <v>4414009000</v>
      </c>
      <c r="G492" s="13">
        <v>12</v>
      </c>
      <c r="H492" s="5" t="str">
        <f t="shared" si="82"/>
        <v>GCXU52435004414009000</v>
      </c>
      <c r="I492" s="15">
        <f>VLOOKUP(H492,'extrait DDF'!A:O,15,FALSE)</f>
        <v>0</v>
      </c>
      <c r="J492" s="13" t="str">
        <f t="shared" si="83"/>
        <v>pas ok</v>
      </c>
      <c r="K492" s="24">
        <f t="shared" si="84"/>
        <v>0.2</v>
      </c>
      <c r="L492" s="13" t="e">
        <f>VLOOKUP(A492,#REF!,2,FALSE)</f>
        <v>#REF!</v>
      </c>
      <c r="M492" s="13" t="e">
        <f>VLOOKUP(A492,#REF!,2,FALSE)</f>
        <v>#REF!</v>
      </c>
      <c r="N492" s="13" t="e">
        <f t="shared" si="85"/>
        <v>#REF!</v>
      </c>
      <c r="O492" s="11" t="s">
        <v>15</v>
      </c>
      <c r="P492" s="12">
        <v>43753</v>
      </c>
      <c r="Q492" s="13">
        <v>12</v>
      </c>
      <c r="R492" s="15">
        <v>1886.72</v>
      </c>
      <c r="S492" s="15">
        <v>1658.92</v>
      </c>
      <c r="T492" s="16">
        <v>0.1114</v>
      </c>
      <c r="U492" s="16">
        <v>7.2800000000000004E-2</v>
      </c>
      <c r="V492" s="16">
        <v>3.0999999999999999E-3</v>
      </c>
      <c r="W492" s="17">
        <v>119.4208</v>
      </c>
      <c r="X492" s="17">
        <v>78.041600000000003</v>
      </c>
      <c r="Y492" s="17">
        <v>3.3231999999999999</v>
      </c>
      <c r="Z492" s="10">
        <v>3.5566816000000006</v>
      </c>
    </row>
    <row r="493" spans="1:26" s="2" customFormat="1" ht="13.15" customHeight="1" x14ac:dyDescent="0.2">
      <c r="A493" s="3" t="s">
        <v>381</v>
      </c>
      <c r="B493" s="3" t="s">
        <v>115</v>
      </c>
      <c r="C493" s="7">
        <v>0.2</v>
      </c>
      <c r="D493" s="6">
        <v>924351</v>
      </c>
      <c r="E493" s="6">
        <f>VLOOKUP(A493,'extrait DDF'!B:C,2,FALSE)</f>
        <v>4414009000</v>
      </c>
      <c r="F493" s="6">
        <v>4414009000</v>
      </c>
      <c r="G493" s="5">
        <v>12</v>
      </c>
      <c r="H493" s="5" t="str">
        <f t="shared" si="82"/>
        <v>GCXU52435004414009000</v>
      </c>
      <c r="I493" s="15">
        <f>VLOOKUP(H493,'extrait DDF'!A:O,15,FALSE)</f>
        <v>0</v>
      </c>
      <c r="J493" s="13" t="str">
        <f t="shared" si="83"/>
        <v>pas ok</v>
      </c>
      <c r="K493" s="24">
        <f t="shared" si="84"/>
        <v>0.2</v>
      </c>
      <c r="L493" s="13" t="e">
        <f>VLOOKUP(A493,#REF!,2,FALSE)</f>
        <v>#REF!</v>
      </c>
      <c r="M493" s="13" t="e">
        <f>VLOOKUP(A493,#REF!,2,FALSE)</f>
        <v>#REF!</v>
      </c>
      <c r="N493" s="13" t="e">
        <f t="shared" si="85"/>
        <v>#REF!</v>
      </c>
      <c r="O493" s="3" t="s">
        <v>15</v>
      </c>
      <c r="P493" s="4">
        <v>43753</v>
      </c>
      <c r="Q493" s="5">
        <v>12</v>
      </c>
      <c r="R493" s="7">
        <v>636.12</v>
      </c>
      <c r="S493" s="7">
        <v>559.32960000000003</v>
      </c>
      <c r="T493" s="8">
        <v>7.0800000000000002E-2</v>
      </c>
      <c r="U493" s="8">
        <v>4.6199999999999998E-2</v>
      </c>
      <c r="V493" s="8">
        <v>2.5000000000000001E-3</v>
      </c>
      <c r="W493" s="9">
        <v>32.284799999999997</v>
      </c>
      <c r="X493" s="9">
        <v>21.0672</v>
      </c>
      <c r="Y493" s="9">
        <v>1.1399999999999999</v>
      </c>
      <c r="Z493" s="10">
        <v>1.1832288000000002</v>
      </c>
    </row>
    <row r="494" spans="1:26" s="2" customFormat="1" ht="13.15" customHeight="1" x14ac:dyDescent="0.2">
      <c r="A494" s="11" t="s">
        <v>381</v>
      </c>
      <c r="B494" s="11" t="s">
        <v>115</v>
      </c>
      <c r="C494" s="15">
        <v>0.2</v>
      </c>
      <c r="D494" s="14">
        <v>924354</v>
      </c>
      <c r="E494" s="6">
        <f>VLOOKUP(A494,'extrait DDF'!B:C,2,FALSE)</f>
        <v>4414009000</v>
      </c>
      <c r="F494" s="14">
        <v>4414009000</v>
      </c>
      <c r="G494" s="13">
        <v>12</v>
      </c>
      <c r="H494" s="5" t="str">
        <f t="shared" si="82"/>
        <v>GCXU52435004414009000</v>
      </c>
      <c r="I494" s="15">
        <f>VLOOKUP(H494,'extrait DDF'!A:O,15,FALSE)</f>
        <v>0</v>
      </c>
      <c r="J494" s="13" t="str">
        <f t="shared" si="83"/>
        <v>pas ok</v>
      </c>
      <c r="K494" s="24">
        <f t="shared" si="84"/>
        <v>0.2</v>
      </c>
      <c r="L494" s="13" t="e">
        <f>VLOOKUP(A494,#REF!,2,FALSE)</f>
        <v>#REF!</v>
      </c>
      <c r="M494" s="13" t="e">
        <f>VLOOKUP(A494,#REF!,2,FALSE)</f>
        <v>#REF!</v>
      </c>
      <c r="N494" s="13" t="e">
        <f t="shared" si="85"/>
        <v>#REF!</v>
      </c>
      <c r="O494" s="11" t="s">
        <v>15</v>
      </c>
      <c r="P494" s="12">
        <v>43753</v>
      </c>
      <c r="Q494" s="13">
        <v>12</v>
      </c>
      <c r="R494" s="15">
        <v>338.52</v>
      </c>
      <c r="S494" s="15">
        <v>297.654</v>
      </c>
      <c r="T494" s="16">
        <v>5.2699999999999997E-2</v>
      </c>
      <c r="U494" s="16">
        <v>3.44E-2</v>
      </c>
      <c r="V494" s="16">
        <v>1.4E-3</v>
      </c>
      <c r="W494" s="17">
        <v>22.134</v>
      </c>
      <c r="X494" s="17">
        <v>14.448</v>
      </c>
      <c r="Y494" s="17">
        <v>0.58799999999999997</v>
      </c>
      <c r="Z494" s="10">
        <v>0.63957600000000003</v>
      </c>
    </row>
    <row r="495" spans="1:26" s="2" customFormat="1" ht="13.15" customHeight="1" x14ac:dyDescent="0.2">
      <c r="A495" s="3" t="s">
        <v>381</v>
      </c>
      <c r="B495" s="3" t="s">
        <v>115</v>
      </c>
      <c r="C495" s="7">
        <v>0.2</v>
      </c>
      <c r="D495" s="6">
        <v>924356</v>
      </c>
      <c r="E495" s="6">
        <f>VLOOKUP(A495,'extrait DDF'!B:C,2,FALSE)</f>
        <v>4414009000</v>
      </c>
      <c r="F495" s="6">
        <v>4414009000</v>
      </c>
      <c r="G495" s="5">
        <v>12</v>
      </c>
      <c r="H495" s="5" t="str">
        <f t="shared" si="82"/>
        <v>GCXU52435004414009000</v>
      </c>
      <c r="I495" s="15">
        <f>VLOOKUP(H495,'extrait DDF'!A:O,15,FALSE)</f>
        <v>0</v>
      </c>
      <c r="J495" s="13" t="str">
        <f t="shared" si="83"/>
        <v>pas ok</v>
      </c>
      <c r="K495" s="24">
        <f t="shared" si="84"/>
        <v>0.2</v>
      </c>
      <c r="L495" s="13" t="e">
        <f>VLOOKUP(A495,#REF!,2,FALSE)</f>
        <v>#REF!</v>
      </c>
      <c r="M495" s="13" t="e">
        <f>VLOOKUP(A495,#REF!,2,FALSE)</f>
        <v>#REF!</v>
      </c>
      <c r="N495" s="13" t="e">
        <f t="shared" si="85"/>
        <v>#REF!</v>
      </c>
      <c r="O495" s="3" t="s">
        <v>15</v>
      </c>
      <c r="P495" s="4">
        <v>43753</v>
      </c>
      <c r="Q495" s="5">
        <v>12</v>
      </c>
      <c r="R495" s="7">
        <v>452.29599999999999</v>
      </c>
      <c r="S495" s="7">
        <v>397.69600000000003</v>
      </c>
      <c r="T495" s="8">
        <v>0.22700000000000001</v>
      </c>
      <c r="U495" s="8">
        <v>0.14829999999999999</v>
      </c>
      <c r="V495" s="8">
        <v>7.6E-3</v>
      </c>
      <c r="W495" s="9">
        <v>23.608000000000001</v>
      </c>
      <c r="X495" s="9">
        <v>15.4232</v>
      </c>
      <c r="Y495" s="9">
        <v>0.79039999999999999</v>
      </c>
      <c r="Z495" s="10">
        <v>0.84260800000000013</v>
      </c>
    </row>
    <row r="496" spans="1:26" s="2" customFormat="1" ht="13.15" customHeight="1" x14ac:dyDescent="0.2">
      <c r="A496" s="11" t="s">
        <v>381</v>
      </c>
      <c r="B496" s="11" t="s">
        <v>115</v>
      </c>
      <c r="C496" s="15">
        <v>0.2</v>
      </c>
      <c r="D496" s="14">
        <v>924357</v>
      </c>
      <c r="E496" s="6">
        <f>VLOOKUP(A496,'extrait DDF'!B:C,2,FALSE)</f>
        <v>4414009000</v>
      </c>
      <c r="F496" s="14">
        <v>4414009000</v>
      </c>
      <c r="G496" s="13">
        <v>12</v>
      </c>
      <c r="H496" s="5" t="str">
        <f t="shared" si="82"/>
        <v>GCXU52435004414009000</v>
      </c>
      <c r="I496" s="15">
        <f>VLOOKUP(H496,'extrait DDF'!A:O,15,FALSE)</f>
        <v>0</v>
      </c>
      <c r="J496" s="13" t="str">
        <f t="shared" si="83"/>
        <v>pas ok</v>
      </c>
      <c r="K496" s="24">
        <f t="shared" si="84"/>
        <v>0.2</v>
      </c>
      <c r="L496" s="13" t="e">
        <f>VLOOKUP(A496,#REF!,2,FALSE)</f>
        <v>#REF!</v>
      </c>
      <c r="M496" s="13" t="e">
        <f>VLOOKUP(A496,#REF!,2,FALSE)</f>
        <v>#REF!</v>
      </c>
      <c r="N496" s="13" t="e">
        <f t="shared" si="85"/>
        <v>#REF!</v>
      </c>
      <c r="O496" s="11" t="s">
        <v>15</v>
      </c>
      <c r="P496" s="12">
        <v>43753</v>
      </c>
      <c r="Q496" s="13">
        <v>12</v>
      </c>
      <c r="R496" s="15">
        <v>1689.6</v>
      </c>
      <c r="S496" s="15">
        <v>1485.6</v>
      </c>
      <c r="T496" s="16">
        <v>0.10920000000000001</v>
      </c>
      <c r="U496" s="16">
        <v>7.1300000000000002E-2</v>
      </c>
      <c r="V496" s="16">
        <v>3.0999999999999999E-3</v>
      </c>
      <c r="W496" s="17">
        <v>104.83199999999999</v>
      </c>
      <c r="X496" s="17">
        <v>68.447999999999993</v>
      </c>
      <c r="Y496" s="17">
        <v>2.976</v>
      </c>
      <c r="Z496" s="10">
        <v>3.1808639999999997</v>
      </c>
    </row>
    <row r="497" spans="1:26" s="2" customFormat="1" ht="13.15" customHeight="1" x14ac:dyDescent="0.2">
      <c r="A497" s="3" t="s">
        <v>381</v>
      </c>
      <c r="B497" s="3" t="s">
        <v>115</v>
      </c>
      <c r="C497" s="7">
        <v>0.2</v>
      </c>
      <c r="D497" s="6">
        <v>924361</v>
      </c>
      <c r="E497" s="6">
        <f>VLOOKUP(A497,'extrait DDF'!B:C,2,FALSE)</f>
        <v>4414009000</v>
      </c>
      <c r="F497" s="6">
        <v>4414009000</v>
      </c>
      <c r="G497" s="5">
        <v>12</v>
      </c>
      <c r="H497" s="5" t="str">
        <f t="shared" si="82"/>
        <v>GCXU52435004414009000</v>
      </c>
      <c r="I497" s="15">
        <f>VLOOKUP(H497,'extrait DDF'!A:O,15,FALSE)</f>
        <v>0</v>
      </c>
      <c r="J497" s="13" t="str">
        <f t="shared" si="83"/>
        <v>pas ok</v>
      </c>
      <c r="K497" s="24">
        <f t="shared" si="84"/>
        <v>0.2</v>
      </c>
      <c r="L497" s="13" t="e">
        <f>VLOOKUP(A497,#REF!,2,FALSE)</f>
        <v>#REF!</v>
      </c>
      <c r="M497" s="13" t="e">
        <f>VLOOKUP(A497,#REF!,2,FALSE)</f>
        <v>#REF!</v>
      </c>
      <c r="N497" s="13" t="e">
        <f t="shared" si="85"/>
        <v>#REF!</v>
      </c>
      <c r="O497" s="3" t="s">
        <v>15</v>
      </c>
      <c r="P497" s="4">
        <v>43753</v>
      </c>
      <c r="Q497" s="5">
        <v>12</v>
      </c>
      <c r="R497" s="7">
        <v>2162.4</v>
      </c>
      <c r="S497" s="7">
        <v>1901.36</v>
      </c>
      <c r="T497" s="8">
        <v>0.17369999999999999</v>
      </c>
      <c r="U497" s="8">
        <v>0.1135</v>
      </c>
      <c r="V497" s="8">
        <v>4.7999999999999996E-3</v>
      </c>
      <c r="W497" s="9">
        <v>138.96</v>
      </c>
      <c r="X497" s="9">
        <v>90.8</v>
      </c>
      <c r="Y497" s="9">
        <v>3.84</v>
      </c>
      <c r="Z497" s="10">
        <v>4.0806399999999998</v>
      </c>
    </row>
    <row r="498" spans="1:26" s="2" customFormat="1" ht="13.15" customHeight="1" x14ac:dyDescent="0.2">
      <c r="A498" s="3" t="s">
        <v>383</v>
      </c>
      <c r="B498" s="3" t="s">
        <v>17</v>
      </c>
      <c r="C498" s="7">
        <v>4</v>
      </c>
      <c r="D498" s="6">
        <v>840662</v>
      </c>
      <c r="E498" s="6">
        <f>VLOOKUP(A498,'extrait DDF'!B:C,2,FALSE)</f>
        <v>7009920000</v>
      </c>
      <c r="F498" s="6">
        <v>7009920000</v>
      </c>
      <c r="G498" s="5">
        <v>12</v>
      </c>
      <c r="H498" s="5" t="str">
        <f t="shared" ref="H498:H508" si="86">CONCATENATE(A498,F498)</f>
        <v>GCXU52618907009920000</v>
      </c>
      <c r="I498" s="15">
        <f>VLOOKUP(H498,'extrait DDF'!A:O,15,FALSE)</f>
        <v>4</v>
      </c>
      <c r="J498" s="13" t="str">
        <f t="shared" si="83"/>
        <v>ok</v>
      </c>
      <c r="K498" s="24">
        <f t="shared" si="84"/>
        <v>0</v>
      </c>
      <c r="L498" s="13" t="e">
        <f>VLOOKUP(A498,#REF!,2,FALSE)</f>
        <v>#REF!</v>
      </c>
      <c r="M498" s="13" t="e">
        <f>VLOOKUP(A498,#REF!,2,FALSE)</f>
        <v>#REF!</v>
      </c>
      <c r="N498" s="13" t="e">
        <f t="shared" si="85"/>
        <v>#REF!</v>
      </c>
      <c r="O498" s="3" t="s">
        <v>15</v>
      </c>
      <c r="P498" s="4">
        <v>43734</v>
      </c>
      <c r="Q498" s="5">
        <v>12</v>
      </c>
      <c r="R498" s="7">
        <v>21396.1</v>
      </c>
      <c r="S498" s="7">
        <v>18365.780999999999</v>
      </c>
      <c r="T498" s="8">
        <v>0.60940000000000005</v>
      </c>
      <c r="U498" s="8">
        <v>0.41849999999999998</v>
      </c>
      <c r="V498" s="8">
        <v>1.0008999999999999</v>
      </c>
      <c r="W498" s="9">
        <v>447.2996</v>
      </c>
      <c r="X498" s="9">
        <v>307.17899999999997</v>
      </c>
      <c r="Y498" s="9">
        <v>734.66060000000004</v>
      </c>
      <c r="Z498" s="10">
        <v>752.52322399999991</v>
      </c>
    </row>
    <row r="499" spans="1:26" s="2" customFormat="1" ht="13.15" customHeight="1" x14ac:dyDescent="0.2">
      <c r="A499" s="11" t="s">
        <v>383</v>
      </c>
      <c r="B499" s="11" t="s">
        <v>17</v>
      </c>
      <c r="C499" s="15">
        <v>4</v>
      </c>
      <c r="D499" s="14">
        <v>840663</v>
      </c>
      <c r="E499" s="6">
        <f>VLOOKUP(A499,'extrait DDF'!B:C,2,FALSE)</f>
        <v>7009920000</v>
      </c>
      <c r="F499" s="14">
        <v>7009920000</v>
      </c>
      <c r="G499" s="13">
        <v>12</v>
      </c>
      <c r="H499" s="5" t="str">
        <f t="shared" si="86"/>
        <v>GCXU52618907009920000</v>
      </c>
      <c r="I499" s="15">
        <f>VLOOKUP(H499,'extrait DDF'!A:O,15,FALSE)</f>
        <v>4</v>
      </c>
      <c r="J499" s="13" t="str">
        <f t="shared" si="83"/>
        <v>ok</v>
      </c>
      <c r="K499" s="24">
        <f t="shared" si="84"/>
        <v>0</v>
      </c>
      <c r="L499" s="13" t="e">
        <f>VLOOKUP(A499,#REF!,2,FALSE)</f>
        <v>#REF!</v>
      </c>
      <c r="M499" s="13" t="e">
        <f>VLOOKUP(A499,#REF!,2,FALSE)</f>
        <v>#REF!</v>
      </c>
      <c r="N499" s="13" t="e">
        <f t="shared" si="85"/>
        <v>#REF!</v>
      </c>
      <c r="O499" s="11" t="s">
        <v>15</v>
      </c>
      <c r="P499" s="12">
        <v>43734</v>
      </c>
      <c r="Q499" s="13">
        <v>12</v>
      </c>
      <c r="R499" s="15">
        <v>5250</v>
      </c>
      <c r="S499" s="15">
        <v>4506.4319999999998</v>
      </c>
      <c r="T499" s="16">
        <v>0.89219999999999999</v>
      </c>
      <c r="U499" s="16">
        <v>0.61270000000000002</v>
      </c>
      <c r="V499" s="16">
        <v>1.2875000000000001</v>
      </c>
      <c r="W499" s="17">
        <v>124.908</v>
      </c>
      <c r="X499" s="17">
        <v>85.778000000000006</v>
      </c>
      <c r="Y499" s="17">
        <v>180.25</v>
      </c>
      <c r="Z499" s="10">
        <v>185.25360000000001</v>
      </c>
    </row>
    <row r="500" spans="1:26" s="2" customFormat="1" ht="13.15" customHeight="1" x14ac:dyDescent="0.2">
      <c r="A500" s="3" t="s">
        <v>383</v>
      </c>
      <c r="B500" s="3" t="s">
        <v>17</v>
      </c>
      <c r="C500" s="7">
        <v>4</v>
      </c>
      <c r="D500" s="6">
        <v>840662</v>
      </c>
      <c r="E500" s="6">
        <f>VLOOKUP(A500,'extrait DDF'!B:C,2,FALSE)</f>
        <v>7009920000</v>
      </c>
      <c r="F500" s="6">
        <v>7009920000</v>
      </c>
      <c r="G500" s="5">
        <v>12</v>
      </c>
      <c r="H500" s="5" t="str">
        <f t="shared" si="86"/>
        <v>GCXU52618907009920000</v>
      </c>
      <c r="I500" s="15">
        <f>VLOOKUP(H500,'extrait DDF'!A:O,15,FALSE)</f>
        <v>4</v>
      </c>
      <c r="J500" s="13" t="str">
        <f t="shared" si="83"/>
        <v>ok</v>
      </c>
      <c r="K500" s="24">
        <f t="shared" si="84"/>
        <v>0</v>
      </c>
      <c r="L500" s="13" t="e">
        <f>VLOOKUP(A500,#REF!,2,FALSE)</f>
        <v>#REF!</v>
      </c>
      <c r="M500" s="13" t="e">
        <f>VLOOKUP(A500,#REF!,2,FALSE)</f>
        <v>#REF!</v>
      </c>
      <c r="N500" s="13" t="e">
        <f t="shared" si="85"/>
        <v>#REF!</v>
      </c>
      <c r="O500" s="3" t="s">
        <v>15</v>
      </c>
      <c r="P500" s="4">
        <v>43734</v>
      </c>
      <c r="Q500" s="5">
        <v>12</v>
      </c>
      <c r="R500" s="7">
        <v>17490</v>
      </c>
      <c r="S500" s="7">
        <v>15012.9</v>
      </c>
      <c r="T500" s="8">
        <v>0.60940000000000005</v>
      </c>
      <c r="U500" s="8">
        <v>0.41849999999999998</v>
      </c>
      <c r="V500" s="8">
        <v>1.0008999999999999</v>
      </c>
      <c r="W500" s="9">
        <v>365.64</v>
      </c>
      <c r="X500" s="9">
        <v>251.1</v>
      </c>
      <c r="Y500" s="9">
        <v>600.54</v>
      </c>
      <c r="Z500" s="10">
        <v>615.14159999999993</v>
      </c>
    </row>
    <row r="501" spans="1:26" s="2" customFormat="1" ht="13.15" customHeight="1" x14ac:dyDescent="0.2">
      <c r="A501" s="11" t="s">
        <v>385</v>
      </c>
      <c r="B501" s="11" t="s">
        <v>43</v>
      </c>
      <c r="C501" s="15">
        <v>6.5</v>
      </c>
      <c r="D501" s="14">
        <v>846259</v>
      </c>
      <c r="E501" s="6">
        <f>VLOOKUP(A501,'extrait DDF'!B:C,2,FALSE)</f>
        <v>3918109090</v>
      </c>
      <c r="F501" s="14">
        <v>3918109090</v>
      </c>
      <c r="G501" s="13">
        <v>5</v>
      </c>
      <c r="H501" s="5" t="str">
        <f t="shared" si="86"/>
        <v>GESU25665903918109090</v>
      </c>
      <c r="I501" s="15">
        <f>VLOOKUP(H501,'extrait DDF'!A:O,15,FALSE)</f>
        <v>6.5</v>
      </c>
      <c r="J501" s="13" t="str">
        <f t="shared" ref="J501:J535" si="87">IF(C501=I501,"ok","pas ok")</f>
        <v>ok</v>
      </c>
      <c r="K501" s="24">
        <f t="shared" ref="K501:K535" si="88">C501-I501</f>
        <v>0</v>
      </c>
      <c r="L501" s="13" t="e">
        <f>VLOOKUP(A501,#REF!,2,FALSE)</f>
        <v>#REF!</v>
      </c>
      <c r="M501" s="13" t="e">
        <f>VLOOKUP(A501,#REF!,2,FALSE)</f>
        <v>#REF!</v>
      </c>
      <c r="N501" s="13" t="e">
        <f t="shared" ref="N501:N535" si="89">M501-L501</f>
        <v>#REF!</v>
      </c>
      <c r="O501" s="11" t="s">
        <v>15</v>
      </c>
      <c r="P501" s="12">
        <v>43740</v>
      </c>
      <c r="Q501" s="13">
        <v>5</v>
      </c>
      <c r="R501" s="15">
        <v>164917.35</v>
      </c>
      <c r="S501" s="15">
        <v>21430.655999999999</v>
      </c>
      <c r="T501" s="16">
        <v>0.40799999999999997</v>
      </c>
      <c r="U501" s="16">
        <v>0.4274</v>
      </c>
      <c r="V501" s="16">
        <v>0.79369999999999996</v>
      </c>
      <c r="W501" s="17">
        <v>716.04</v>
      </c>
      <c r="X501" s="17">
        <v>750.08699999999999</v>
      </c>
      <c r="Y501" s="17">
        <v>1392.9435000000001</v>
      </c>
      <c r="Z501" s="10">
        <v>1439.5352400000002</v>
      </c>
    </row>
    <row r="502" spans="1:26" s="2" customFormat="1" ht="13.15" customHeight="1" x14ac:dyDescent="0.2">
      <c r="A502" s="11" t="s">
        <v>387</v>
      </c>
      <c r="B502" s="11" t="s">
        <v>183</v>
      </c>
      <c r="C502" s="15">
        <v>5</v>
      </c>
      <c r="D502" s="14">
        <v>845883</v>
      </c>
      <c r="E502" s="6">
        <f>VLOOKUP(A502,'extrait DDF'!B:C,2,FALSE)</f>
        <v>6307909899</v>
      </c>
      <c r="F502" s="14">
        <v>6307909899</v>
      </c>
      <c r="G502" s="13">
        <v>14</v>
      </c>
      <c r="H502" s="5" t="str">
        <f t="shared" si="86"/>
        <v>GESU55183586307909899</v>
      </c>
      <c r="I502" s="15">
        <f>VLOOKUP(H502,'extrait DDF'!A:O,15,FALSE)</f>
        <v>5</v>
      </c>
      <c r="J502" s="13" t="str">
        <f t="shared" si="87"/>
        <v>ok</v>
      </c>
      <c r="K502" s="24">
        <f t="shared" si="88"/>
        <v>0</v>
      </c>
      <c r="L502" s="13" t="e">
        <f>VLOOKUP(A502,#REF!,2,FALSE)</f>
        <v>#REF!</v>
      </c>
      <c r="M502" s="13" t="e">
        <f>VLOOKUP(A502,#REF!,2,FALSE)</f>
        <v>#REF!</v>
      </c>
      <c r="N502" s="13" t="e">
        <f t="shared" si="89"/>
        <v>#REF!</v>
      </c>
      <c r="O502" s="11" t="s">
        <v>30</v>
      </c>
      <c r="P502" s="12">
        <v>43732</v>
      </c>
      <c r="Q502" s="13">
        <v>14</v>
      </c>
      <c r="R502" s="15">
        <v>524.16</v>
      </c>
      <c r="S502" s="15">
        <v>449.904</v>
      </c>
      <c r="T502" s="16">
        <v>2.24E-2</v>
      </c>
      <c r="U502" s="16">
        <v>1.29E-2</v>
      </c>
      <c r="V502" s="16">
        <v>3.3500000000000002E-2</v>
      </c>
      <c r="W502" s="17">
        <v>15.0528</v>
      </c>
      <c r="X502" s="17">
        <v>8.6687999999999992</v>
      </c>
      <c r="Y502" s="17">
        <v>22.512</v>
      </c>
      <c r="Z502" s="10">
        <v>23.24784</v>
      </c>
    </row>
    <row r="503" spans="1:26" s="2" customFormat="1" ht="13.15" customHeight="1" x14ac:dyDescent="0.2">
      <c r="A503" s="3" t="s">
        <v>387</v>
      </c>
      <c r="B503" s="3" t="s">
        <v>183</v>
      </c>
      <c r="C503" s="7">
        <v>5</v>
      </c>
      <c r="D503" s="6">
        <v>846026</v>
      </c>
      <c r="E503" s="6">
        <f>VLOOKUP(A503,'extrait DDF'!B:C,2,FALSE)</f>
        <v>6307909899</v>
      </c>
      <c r="F503" s="6">
        <v>6307909899</v>
      </c>
      <c r="G503" s="5">
        <v>14</v>
      </c>
      <c r="H503" s="5" t="str">
        <f t="shared" si="86"/>
        <v>GESU55183586307909899</v>
      </c>
      <c r="I503" s="15">
        <f>VLOOKUP(H503,'extrait DDF'!A:O,15,FALSE)</f>
        <v>5</v>
      </c>
      <c r="J503" s="13" t="str">
        <f t="shared" si="87"/>
        <v>ok</v>
      </c>
      <c r="K503" s="24">
        <f t="shared" si="88"/>
        <v>0</v>
      </c>
      <c r="L503" s="13" t="e">
        <f>VLOOKUP(A503,#REF!,2,FALSE)</f>
        <v>#REF!</v>
      </c>
      <c r="M503" s="13" t="e">
        <f>VLOOKUP(A503,#REF!,2,FALSE)</f>
        <v>#REF!</v>
      </c>
      <c r="N503" s="13" t="e">
        <f t="shared" si="89"/>
        <v>#REF!</v>
      </c>
      <c r="O503" s="3" t="s">
        <v>30</v>
      </c>
      <c r="P503" s="4">
        <v>43732</v>
      </c>
      <c r="Q503" s="5">
        <v>14</v>
      </c>
      <c r="R503" s="7">
        <v>584</v>
      </c>
      <c r="S503" s="7">
        <v>501.28</v>
      </c>
      <c r="T503" s="8">
        <v>3.2800000000000003E-2</v>
      </c>
      <c r="U503" s="8">
        <v>1.8800000000000001E-2</v>
      </c>
      <c r="V503" s="8">
        <v>3.1300000000000001E-2</v>
      </c>
      <c r="W503" s="9">
        <v>26.24</v>
      </c>
      <c r="X503" s="9">
        <v>15.04</v>
      </c>
      <c r="Y503" s="9">
        <v>25.04</v>
      </c>
      <c r="Z503" s="10">
        <v>26.375999999999998</v>
      </c>
    </row>
    <row r="504" spans="1:26" s="2" customFormat="1" ht="13.15" customHeight="1" x14ac:dyDescent="0.2">
      <c r="A504" s="11" t="s">
        <v>387</v>
      </c>
      <c r="B504" s="11" t="s">
        <v>183</v>
      </c>
      <c r="C504" s="15">
        <v>5</v>
      </c>
      <c r="D504" s="14">
        <v>846027</v>
      </c>
      <c r="E504" s="6">
        <f>VLOOKUP(A504,'extrait DDF'!B:C,2,FALSE)</f>
        <v>6307909899</v>
      </c>
      <c r="F504" s="14">
        <v>6307909899</v>
      </c>
      <c r="G504" s="13">
        <v>14</v>
      </c>
      <c r="H504" s="5" t="str">
        <f t="shared" si="86"/>
        <v>GESU55183586307909899</v>
      </c>
      <c r="I504" s="15">
        <f>VLOOKUP(H504,'extrait DDF'!A:O,15,FALSE)</f>
        <v>5</v>
      </c>
      <c r="J504" s="13" t="str">
        <f t="shared" si="87"/>
        <v>ok</v>
      </c>
      <c r="K504" s="24">
        <f t="shared" si="88"/>
        <v>0</v>
      </c>
      <c r="L504" s="13" t="e">
        <f>VLOOKUP(A504,#REF!,2,FALSE)</f>
        <v>#REF!</v>
      </c>
      <c r="M504" s="13" t="e">
        <f>VLOOKUP(A504,#REF!,2,FALSE)</f>
        <v>#REF!</v>
      </c>
      <c r="N504" s="13" t="e">
        <f t="shared" si="89"/>
        <v>#REF!</v>
      </c>
      <c r="O504" s="11" t="s">
        <v>30</v>
      </c>
      <c r="P504" s="12">
        <v>43732</v>
      </c>
      <c r="Q504" s="13">
        <v>14</v>
      </c>
      <c r="R504" s="15">
        <v>922.56</v>
      </c>
      <c r="S504" s="15">
        <v>791.91359999999997</v>
      </c>
      <c r="T504" s="16">
        <v>2.24E-2</v>
      </c>
      <c r="U504" s="16">
        <v>1.29E-2</v>
      </c>
      <c r="V504" s="16">
        <v>2.6599999999999999E-2</v>
      </c>
      <c r="W504" s="17">
        <v>33.331200000000003</v>
      </c>
      <c r="X504" s="17">
        <v>19.1952</v>
      </c>
      <c r="Y504" s="17">
        <v>39.580800000000004</v>
      </c>
      <c r="Z504" s="10">
        <v>41.262239999999998</v>
      </c>
    </row>
    <row r="505" spans="1:26" s="2" customFormat="1" ht="13.15" customHeight="1" x14ac:dyDescent="0.2">
      <c r="A505" s="3" t="s">
        <v>387</v>
      </c>
      <c r="B505" s="3" t="s">
        <v>183</v>
      </c>
      <c r="C505" s="7">
        <v>5</v>
      </c>
      <c r="D505" s="6">
        <v>846028</v>
      </c>
      <c r="E505" s="6">
        <f>VLOOKUP(A505,'extrait DDF'!B:C,2,FALSE)</f>
        <v>6307909899</v>
      </c>
      <c r="F505" s="6">
        <v>6307909899</v>
      </c>
      <c r="G505" s="5">
        <v>14</v>
      </c>
      <c r="H505" s="5" t="str">
        <f t="shared" si="86"/>
        <v>GESU55183586307909899</v>
      </c>
      <c r="I505" s="15">
        <f>VLOOKUP(H505,'extrait DDF'!A:O,15,FALSE)</f>
        <v>5</v>
      </c>
      <c r="J505" s="13" t="str">
        <f t="shared" si="87"/>
        <v>ok</v>
      </c>
      <c r="K505" s="24">
        <f t="shared" si="88"/>
        <v>0</v>
      </c>
      <c r="L505" s="13" t="e">
        <f>VLOOKUP(A505,#REF!,2,FALSE)</f>
        <v>#REF!</v>
      </c>
      <c r="M505" s="13" t="e">
        <f>VLOOKUP(A505,#REF!,2,FALSE)</f>
        <v>#REF!</v>
      </c>
      <c r="N505" s="13" t="e">
        <f t="shared" si="89"/>
        <v>#REF!</v>
      </c>
      <c r="O505" s="3" t="s">
        <v>30</v>
      </c>
      <c r="P505" s="4">
        <v>43732</v>
      </c>
      <c r="Q505" s="5">
        <v>14</v>
      </c>
      <c r="R505" s="7">
        <v>379.6</v>
      </c>
      <c r="S505" s="7">
        <v>325.83199999999999</v>
      </c>
      <c r="T505" s="8">
        <v>3.2800000000000003E-2</v>
      </c>
      <c r="U505" s="8">
        <v>1.8800000000000001E-2</v>
      </c>
      <c r="V505" s="8">
        <v>3.1300000000000001E-2</v>
      </c>
      <c r="W505" s="9">
        <v>17.056000000000001</v>
      </c>
      <c r="X505" s="9">
        <v>9.7759999999999998</v>
      </c>
      <c r="Y505" s="9">
        <v>16.276</v>
      </c>
      <c r="Z505" s="10">
        <v>17.144399999999997</v>
      </c>
    </row>
    <row r="506" spans="1:26" s="2" customFormat="1" ht="13.15" customHeight="1" x14ac:dyDescent="0.2">
      <c r="A506" s="11" t="s">
        <v>387</v>
      </c>
      <c r="B506" s="11" t="s">
        <v>183</v>
      </c>
      <c r="C506" s="15">
        <v>5</v>
      </c>
      <c r="D506" s="14">
        <v>846029</v>
      </c>
      <c r="E506" s="6">
        <f>VLOOKUP(A506,'extrait DDF'!B:C,2,FALSE)</f>
        <v>6307909899</v>
      </c>
      <c r="F506" s="14">
        <v>6307909899</v>
      </c>
      <c r="G506" s="13">
        <v>14</v>
      </c>
      <c r="H506" s="5" t="str">
        <f t="shared" si="86"/>
        <v>GESU55183586307909899</v>
      </c>
      <c r="I506" s="15">
        <f>VLOOKUP(H506,'extrait DDF'!A:O,15,FALSE)</f>
        <v>5</v>
      </c>
      <c r="J506" s="13" t="str">
        <f t="shared" si="87"/>
        <v>ok</v>
      </c>
      <c r="K506" s="24">
        <f t="shared" si="88"/>
        <v>0</v>
      </c>
      <c r="L506" s="13" t="e">
        <f>VLOOKUP(A506,#REF!,2,FALSE)</f>
        <v>#REF!</v>
      </c>
      <c r="M506" s="13" t="e">
        <f>VLOOKUP(A506,#REF!,2,FALSE)</f>
        <v>#REF!</v>
      </c>
      <c r="N506" s="13" t="e">
        <f t="shared" si="89"/>
        <v>#REF!</v>
      </c>
      <c r="O506" s="11" t="s">
        <v>30</v>
      </c>
      <c r="P506" s="12">
        <v>43732</v>
      </c>
      <c r="Q506" s="13">
        <v>14</v>
      </c>
      <c r="R506" s="15">
        <v>706.56</v>
      </c>
      <c r="S506" s="15">
        <v>606.46400000000006</v>
      </c>
      <c r="T506" s="16">
        <v>5.21E-2</v>
      </c>
      <c r="U506" s="16">
        <v>2.9899999999999999E-2</v>
      </c>
      <c r="V506" s="16">
        <v>4.1200000000000001E-2</v>
      </c>
      <c r="W506" s="17">
        <v>38.345599999999997</v>
      </c>
      <c r="X506" s="17">
        <v>22.006399999999999</v>
      </c>
      <c r="Y506" s="17">
        <v>30.3232</v>
      </c>
      <c r="Z506" s="10">
        <v>32.240480000000005</v>
      </c>
    </row>
    <row r="507" spans="1:26" s="2" customFormat="1" ht="13.15" customHeight="1" x14ac:dyDescent="0.2">
      <c r="A507" s="3" t="s">
        <v>387</v>
      </c>
      <c r="B507" s="3" t="s">
        <v>183</v>
      </c>
      <c r="C507" s="7">
        <v>5</v>
      </c>
      <c r="D507" s="6">
        <v>846030</v>
      </c>
      <c r="E507" s="6">
        <f>VLOOKUP(A507,'extrait DDF'!B:C,2,FALSE)</f>
        <v>6307909899</v>
      </c>
      <c r="F507" s="6">
        <v>6307909899</v>
      </c>
      <c r="G507" s="5">
        <v>14</v>
      </c>
      <c r="H507" s="5" t="str">
        <f t="shared" si="86"/>
        <v>GESU55183586307909899</v>
      </c>
      <c r="I507" s="15">
        <f>VLOOKUP(H507,'extrait DDF'!A:O,15,FALSE)</f>
        <v>5</v>
      </c>
      <c r="J507" s="13" t="str">
        <f t="shared" si="87"/>
        <v>ok</v>
      </c>
      <c r="K507" s="24">
        <f t="shared" si="88"/>
        <v>0</v>
      </c>
      <c r="L507" s="13" t="e">
        <f>VLOOKUP(A507,#REF!,2,FALSE)</f>
        <v>#REF!</v>
      </c>
      <c r="M507" s="13" t="e">
        <f>VLOOKUP(A507,#REF!,2,FALSE)</f>
        <v>#REF!</v>
      </c>
      <c r="N507" s="13" t="e">
        <f t="shared" si="89"/>
        <v>#REF!</v>
      </c>
      <c r="O507" s="3" t="s">
        <v>30</v>
      </c>
      <c r="P507" s="4">
        <v>43732</v>
      </c>
      <c r="Q507" s="5">
        <v>14</v>
      </c>
      <c r="R507" s="7">
        <v>267.83999999999997</v>
      </c>
      <c r="S507" s="7">
        <v>229.91040000000001</v>
      </c>
      <c r="T507" s="8">
        <v>2.24E-2</v>
      </c>
      <c r="U507" s="8">
        <v>1.29E-2</v>
      </c>
      <c r="V507" s="8">
        <v>2.6599999999999999E-2</v>
      </c>
      <c r="W507" s="9">
        <v>9.6768000000000001</v>
      </c>
      <c r="X507" s="9">
        <v>5.5728</v>
      </c>
      <c r="Y507" s="9">
        <v>11.491199999999999</v>
      </c>
      <c r="Z507" s="10">
        <v>11.97936</v>
      </c>
    </row>
    <row r="508" spans="1:26" s="2" customFormat="1" ht="13.15" customHeight="1" x14ac:dyDescent="0.2">
      <c r="A508" s="11" t="s">
        <v>387</v>
      </c>
      <c r="B508" s="11" t="s">
        <v>183</v>
      </c>
      <c r="C508" s="15">
        <v>5</v>
      </c>
      <c r="D508" s="14">
        <v>846032</v>
      </c>
      <c r="E508" s="6">
        <f>VLOOKUP(A508,'extrait DDF'!B:C,2,FALSE)</f>
        <v>6307909899</v>
      </c>
      <c r="F508" s="14">
        <v>6307909899</v>
      </c>
      <c r="G508" s="13">
        <v>14</v>
      </c>
      <c r="H508" s="5" t="str">
        <f t="shared" si="86"/>
        <v>GESU55183586307909899</v>
      </c>
      <c r="I508" s="15">
        <f>VLOOKUP(H508,'extrait DDF'!A:O,15,FALSE)</f>
        <v>5</v>
      </c>
      <c r="J508" s="13" t="str">
        <f t="shared" si="87"/>
        <v>ok</v>
      </c>
      <c r="K508" s="24">
        <f t="shared" si="88"/>
        <v>0</v>
      </c>
      <c r="L508" s="13" t="e">
        <f>VLOOKUP(A508,#REF!,2,FALSE)</f>
        <v>#REF!</v>
      </c>
      <c r="M508" s="13" t="e">
        <f>VLOOKUP(A508,#REF!,2,FALSE)</f>
        <v>#REF!</v>
      </c>
      <c r="N508" s="13" t="e">
        <f t="shared" si="89"/>
        <v>#REF!</v>
      </c>
      <c r="O508" s="11" t="s">
        <v>30</v>
      </c>
      <c r="P508" s="12">
        <v>43732</v>
      </c>
      <c r="Q508" s="13">
        <v>14</v>
      </c>
      <c r="R508" s="15">
        <v>2401.2800000000002</v>
      </c>
      <c r="S508" s="15">
        <v>2061.1583999999998</v>
      </c>
      <c r="T508" s="16">
        <v>5.21E-2</v>
      </c>
      <c r="U508" s="16">
        <v>2.9899999999999999E-2</v>
      </c>
      <c r="V508" s="16">
        <v>5.7500000000000002E-2</v>
      </c>
      <c r="W508" s="17">
        <v>93.363200000000006</v>
      </c>
      <c r="X508" s="17">
        <v>53.580800000000004</v>
      </c>
      <c r="Y508" s="17">
        <v>103.04</v>
      </c>
      <c r="Z508" s="10">
        <v>107.72608</v>
      </c>
    </row>
    <row r="509" spans="1:26" s="2" customFormat="1" ht="13.15" customHeight="1" x14ac:dyDescent="0.2">
      <c r="A509" s="3" t="s">
        <v>387</v>
      </c>
      <c r="B509" s="3" t="s">
        <v>183</v>
      </c>
      <c r="C509" s="7">
        <v>5</v>
      </c>
      <c r="D509" s="6">
        <v>846035</v>
      </c>
      <c r="E509" s="6">
        <f>VLOOKUP(A509,'extrait DDF'!B:C,2,FALSE)</f>
        <v>6307909899</v>
      </c>
      <c r="F509" s="6">
        <v>6307909899</v>
      </c>
      <c r="G509" s="5">
        <v>14</v>
      </c>
      <c r="H509" s="5" t="str">
        <f t="shared" ref="H509:H535" si="90">CONCATENATE(A509,F509)</f>
        <v>GESU55183586307909899</v>
      </c>
      <c r="I509" s="15">
        <f>VLOOKUP(H509,'extrait DDF'!A:O,15,FALSE)</f>
        <v>5</v>
      </c>
      <c r="J509" s="13" t="str">
        <f t="shared" si="87"/>
        <v>ok</v>
      </c>
      <c r="K509" s="24">
        <f t="shared" si="88"/>
        <v>0</v>
      </c>
      <c r="L509" s="13" t="e">
        <f>VLOOKUP(A509,#REF!,2,FALSE)</f>
        <v>#REF!</v>
      </c>
      <c r="M509" s="13" t="e">
        <f>VLOOKUP(A509,#REF!,2,FALSE)</f>
        <v>#REF!</v>
      </c>
      <c r="N509" s="13" t="e">
        <f t="shared" si="89"/>
        <v>#REF!</v>
      </c>
      <c r="O509" s="3" t="s">
        <v>30</v>
      </c>
      <c r="P509" s="4">
        <v>43732</v>
      </c>
      <c r="Q509" s="5">
        <v>14</v>
      </c>
      <c r="R509" s="7">
        <v>1114.8800000000001</v>
      </c>
      <c r="S509" s="7">
        <v>956.96640000000002</v>
      </c>
      <c r="T509" s="8">
        <v>5.21E-2</v>
      </c>
      <c r="U509" s="8">
        <v>2.9899999999999999E-2</v>
      </c>
      <c r="V509" s="8">
        <v>5.7500000000000002E-2</v>
      </c>
      <c r="W509" s="9">
        <v>43.347200000000001</v>
      </c>
      <c r="X509" s="9">
        <v>24.876799999999999</v>
      </c>
      <c r="Y509" s="9">
        <v>47.84</v>
      </c>
      <c r="Z509" s="10">
        <v>50.015680000000003</v>
      </c>
    </row>
    <row r="510" spans="1:26" s="2" customFormat="1" ht="13.15" customHeight="1" x14ac:dyDescent="0.2">
      <c r="A510" s="11" t="s">
        <v>387</v>
      </c>
      <c r="B510" s="11" t="s">
        <v>183</v>
      </c>
      <c r="C510" s="15">
        <v>5</v>
      </c>
      <c r="D510" s="14">
        <v>846036</v>
      </c>
      <c r="E510" s="6">
        <f>VLOOKUP(A510,'extrait DDF'!B:C,2,FALSE)</f>
        <v>6307909899</v>
      </c>
      <c r="F510" s="14">
        <v>6307909899</v>
      </c>
      <c r="G510" s="13">
        <v>14</v>
      </c>
      <c r="H510" s="5" t="str">
        <f t="shared" si="90"/>
        <v>GESU55183586307909899</v>
      </c>
      <c r="I510" s="15">
        <f>VLOOKUP(H510,'extrait DDF'!A:O,15,FALSE)</f>
        <v>5</v>
      </c>
      <c r="J510" s="13" t="str">
        <f t="shared" si="87"/>
        <v>ok</v>
      </c>
      <c r="K510" s="24">
        <f t="shared" si="88"/>
        <v>0</v>
      </c>
      <c r="L510" s="13" t="e">
        <f>VLOOKUP(A510,#REF!,2,FALSE)</f>
        <v>#REF!</v>
      </c>
      <c r="M510" s="13" t="e">
        <f>VLOOKUP(A510,#REF!,2,FALSE)</f>
        <v>#REF!</v>
      </c>
      <c r="N510" s="13" t="e">
        <f t="shared" si="89"/>
        <v>#REF!</v>
      </c>
      <c r="O510" s="11" t="s">
        <v>30</v>
      </c>
      <c r="P510" s="12">
        <v>43732</v>
      </c>
      <c r="Q510" s="13">
        <v>14</v>
      </c>
      <c r="R510" s="15">
        <v>460.8</v>
      </c>
      <c r="S510" s="15">
        <v>395.52</v>
      </c>
      <c r="T510" s="16">
        <v>3.2800000000000003E-2</v>
      </c>
      <c r="U510" s="16">
        <v>1.8800000000000001E-2</v>
      </c>
      <c r="V510" s="16">
        <v>4.1200000000000001E-2</v>
      </c>
      <c r="W510" s="17">
        <v>15.744</v>
      </c>
      <c r="X510" s="17">
        <v>9.0239999999999991</v>
      </c>
      <c r="Y510" s="17">
        <v>19.776</v>
      </c>
      <c r="Z510" s="10">
        <v>20.563200000000002</v>
      </c>
    </row>
    <row r="511" spans="1:26" s="2" customFormat="1" ht="13.15" customHeight="1" x14ac:dyDescent="0.2">
      <c r="A511" s="3" t="s">
        <v>387</v>
      </c>
      <c r="B511" s="3" t="s">
        <v>183</v>
      </c>
      <c r="C511" s="7">
        <v>5</v>
      </c>
      <c r="D511" s="6">
        <v>846038</v>
      </c>
      <c r="E511" s="6">
        <f>VLOOKUP(A511,'extrait DDF'!B:C,2,FALSE)</f>
        <v>6307909899</v>
      </c>
      <c r="F511" s="6">
        <v>6307909899</v>
      </c>
      <c r="G511" s="5">
        <v>14</v>
      </c>
      <c r="H511" s="5" t="str">
        <f t="shared" si="90"/>
        <v>GESU55183586307909899</v>
      </c>
      <c r="I511" s="15">
        <f>VLOOKUP(H511,'extrait DDF'!A:O,15,FALSE)</f>
        <v>5</v>
      </c>
      <c r="J511" s="13" t="str">
        <f t="shared" si="87"/>
        <v>ok</v>
      </c>
      <c r="K511" s="24">
        <f t="shared" si="88"/>
        <v>0</v>
      </c>
      <c r="L511" s="13" t="e">
        <f>VLOOKUP(A511,#REF!,2,FALSE)</f>
        <v>#REF!</v>
      </c>
      <c r="M511" s="13" t="e">
        <f>VLOOKUP(A511,#REF!,2,FALSE)</f>
        <v>#REF!</v>
      </c>
      <c r="N511" s="13" t="e">
        <f t="shared" si="89"/>
        <v>#REF!</v>
      </c>
      <c r="O511" s="3" t="s">
        <v>30</v>
      </c>
      <c r="P511" s="4">
        <v>43732</v>
      </c>
      <c r="Q511" s="5">
        <v>14</v>
      </c>
      <c r="R511" s="7">
        <v>224.64</v>
      </c>
      <c r="S511" s="7">
        <v>192.816</v>
      </c>
      <c r="T511" s="8">
        <v>2.24E-2</v>
      </c>
      <c r="U511" s="8">
        <v>1.29E-2</v>
      </c>
      <c r="V511" s="8">
        <v>3.3500000000000002E-2</v>
      </c>
      <c r="W511" s="9">
        <v>6.4512</v>
      </c>
      <c r="X511" s="9">
        <v>3.7151999999999998</v>
      </c>
      <c r="Y511" s="9">
        <v>9.6479999999999997</v>
      </c>
      <c r="Z511" s="10">
        <v>9.9633599999999998</v>
      </c>
    </row>
    <row r="512" spans="1:26" s="2" customFormat="1" ht="13.15" customHeight="1" x14ac:dyDescent="0.2">
      <c r="A512" s="11" t="s">
        <v>387</v>
      </c>
      <c r="B512" s="11" t="s">
        <v>183</v>
      </c>
      <c r="C512" s="15">
        <v>5</v>
      </c>
      <c r="D512" s="14">
        <v>846039</v>
      </c>
      <c r="E512" s="6">
        <f>VLOOKUP(A512,'extrait DDF'!B:C,2,FALSE)</f>
        <v>6307909899</v>
      </c>
      <c r="F512" s="14">
        <v>6307909899</v>
      </c>
      <c r="G512" s="13">
        <v>14</v>
      </c>
      <c r="H512" s="5" t="str">
        <f t="shared" si="90"/>
        <v>GESU55183586307909899</v>
      </c>
      <c r="I512" s="15">
        <f>VLOOKUP(H512,'extrait DDF'!A:O,15,FALSE)</f>
        <v>5</v>
      </c>
      <c r="J512" s="13" t="str">
        <f t="shared" si="87"/>
        <v>ok</v>
      </c>
      <c r="K512" s="24">
        <f t="shared" si="88"/>
        <v>0</v>
      </c>
      <c r="L512" s="13" t="e">
        <f>VLOOKUP(A512,#REF!,2,FALSE)</f>
        <v>#REF!</v>
      </c>
      <c r="M512" s="13" t="e">
        <f>VLOOKUP(A512,#REF!,2,FALSE)</f>
        <v>#REF!</v>
      </c>
      <c r="N512" s="13" t="e">
        <f t="shared" si="89"/>
        <v>#REF!</v>
      </c>
      <c r="O512" s="11" t="s">
        <v>30</v>
      </c>
      <c r="P512" s="12">
        <v>43732</v>
      </c>
      <c r="Q512" s="13">
        <v>14</v>
      </c>
      <c r="R512" s="15">
        <v>673.92</v>
      </c>
      <c r="S512" s="15">
        <v>578.44799999999998</v>
      </c>
      <c r="T512" s="16">
        <v>2.24E-2</v>
      </c>
      <c r="U512" s="16">
        <v>1.29E-2</v>
      </c>
      <c r="V512" s="16">
        <v>3.3500000000000002E-2</v>
      </c>
      <c r="W512" s="17">
        <v>19.3536</v>
      </c>
      <c r="X512" s="17">
        <v>11.1456</v>
      </c>
      <c r="Y512" s="17">
        <v>28.943999999999999</v>
      </c>
      <c r="Z512" s="10">
        <v>29.890079999999998</v>
      </c>
    </row>
    <row r="513" spans="1:26" s="2" customFormat="1" ht="13.15" customHeight="1" x14ac:dyDescent="0.2">
      <c r="A513" s="3" t="s">
        <v>387</v>
      </c>
      <c r="B513" s="3" t="s">
        <v>183</v>
      </c>
      <c r="C513" s="7">
        <v>5</v>
      </c>
      <c r="D513" s="6">
        <v>846040</v>
      </c>
      <c r="E513" s="6">
        <f>VLOOKUP(A513,'extrait DDF'!B:C,2,FALSE)</f>
        <v>6307909899</v>
      </c>
      <c r="F513" s="6">
        <v>6307909899</v>
      </c>
      <c r="G513" s="5">
        <v>14</v>
      </c>
      <c r="H513" s="5" t="str">
        <f t="shared" si="90"/>
        <v>GESU55183586307909899</v>
      </c>
      <c r="I513" s="15">
        <f>VLOOKUP(H513,'extrait DDF'!A:O,15,FALSE)</f>
        <v>5</v>
      </c>
      <c r="J513" s="13" t="str">
        <f t="shared" si="87"/>
        <v>ok</v>
      </c>
      <c r="K513" s="24">
        <f t="shared" si="88"/>
        <v>0</v>
      </c>
      <c r="L513" s="13" t="e">
        <f>VLOOKUP(A513,#REF!,2,FALSE)</f>
        <v>#REF!</v>
      </c>
      <c r="M513" s="13" t="e">
        <f>VLOOKUP(A513,#REF!,2,FALSE)</f>
        <v>#REF!</v>
      </c>
      <c r="N513" s="13" t="e">
        <f t="shared" si="89"/>
        <v>#REF!</v>
      </c>
      <c r="O513" s="3" t="s">
        <v>30</v>
      </c>
      <c r="P513" s="4">
        <v>43732</v>
      </c>
      <c r="Q513" s="5">
        <v>14</v>
      </c>
      <c r="R513" s="7">
        <v>1114.8800000000001</v>
      </c>
      <c r="S513" s="7">
        <v>956.96640000000002</v>
      </c>
      <c r="T513" s="8">
        <v>5.21E-2</v>
      </c>
      <c r="U513" s="8">
        <v>2.9899999999999999E-2</v>
      </c>
      <c r="V513" s="8">
        <v>5.7500000000000002E-2</v>
      </c>
      <c r="W513" s="9">
        <v>43.347200000000001</v>
      </c>
      <c r="X513" s="9">
        <v>24.876799999999999</v>
      </c>
      <c r="Y513" s="9">
        <v>47.84</v>
      </c>
      <c r="Z513" s="10">
        <v>50.015680000000003</v>
      </c>
    </row>
    <row r="514" spans="1:26" s="2" customFormat="1" ht="13.15" customHeight="1" x14ac:dyDescent="0.2">
      <c r="A514" s="11" t="s">
        <v>387</v>
      </c>
      <c r="B514" s="11" t="s">
        <v>183</v>
      </c>
      <c r="C514" s="15">
        <v>5</v>
      </c>
      <c r="D514" s="14">
        <v>846043</v>
      </c>
      <c r="E514" s="6">
        <f>VLOOKUP(A514,'extrait DDF'!B:C,2,FALSE)</f>
        <v>6307909899</v>
      </c>
      <c r="F514" s="14">
        <v>6307909899</v>
      </c>
      <c r="G514" s="13">
        <v>14</v>
      </c>
      <c r="H514" s="5" t="str">
        <f t="shared" si="90"/>
        <v>GESU55183586307909899</v>
      </c>
      <c r="I514" s="15">
        <f>VLOOKUP(H514,'extrait DDF'!A:O,15,FALSE)</f>
        <v>5</v>
      </c>
      <c r="J514" s="13" t="str">
        <f t="shared" si="87"/>
        <v>ok</v>
      </c>
      <c r="K514" s="24">
        <f t="shared" si="88"/>
        <v>0</v>
      </c>
      <c r="L514" s="13" t="e">
        <f>VLOOKUP(A514,#REF!,2,FALSE)</f>
        <v>#REF!</v>
      </c>
      <c r="M514" s="13" t="e">
        <f>VLOOKUP(A514,#REF!,2,FALSE)</f>
        <v>#REF!</v>
      </c>
      <c r="N514" s="13" t="e">
        <f t="shared" si="89"/>
        <v>#REF!</v>
      </c>
      <c r="O514" s="11" t="s">
        <v>30</v>
      </c>
      <c r="P514" s="12">
        <v>43732</v>
      </c>
      <c r="Q514" s="13">
        <v>14</v>
      </c>
      <c r="R514" s="15">
        <v>336.96</v>
      </c>
      <c r="S514" s="15">
        <v>289.22399999999999</v>
      </c>
      <c r="T514" s="16">
        <v>2.24E-2</v>
      </c>
      <c r="U514" s="16">
        <v>1.29E-2</v>
      </c>
      <c r="V514" s="16">
        <v>3.3500000000000002E-2</v>
      </c>
      <c r="W514" s="17">
        <v>9.6768000000000001</v>
      </c>
      <c r="X514" s="17">
        <v>5.5728</v>
      </c>
      <c r="Y514" s="17">
        <v>14.472</v>
      </c>
      <c r="Z514" s="10">
        <v>14.945039999999999</v>
      </c>
    </row>
    <row r="515" spans="1:26" s="2" customFormat="1" ht="13.15" customHeight="1" x14ac:dyDescent="0.2">
      <c r="A515" s="3" t="s">
        <v>387</v>
      </c>
      <c r="B515" s="3" t="s">
        <v>183</v>
      </c>
      <c r="C515" s="7">
        <v>5</v>
      </c>
      <c r="D515" s="6">
        <v>846044</v>
      </c>
      <c r="E515" s="6">
        <f>VLOOKUP(A515,'extrait DDF'!B:C,2,FALSE)</f>
        <v>6307909899</v>
      </c>
      <c r="F515" s="6">
        <v>6307909899</v>
      </c>
      <c r="G515" s="5">
        <v>14</v>
      </c>
      <c r="H515" s="5" t="str">
        <f t="shared" si="90"/>
        <v>GESU55183586307909899</v>
      </c>
      <c r="I515" s="15">
        <f>VLOOKUP(H515,'extrait DDF'!A:O,15,FALSE)</f>
        <v>5</v>
      </c>
      <c r="J515" s="13" t="str">
        <f t="shared" si="87"/>
        <v>ok</v>
      </c>
      <c r="K515" s="24">
        <f t="shared" si="88"/>
        <v>0</v>
      </c>
      <c r="L515" s="13" t="e">
        <f>VLOOKUP(A515,#REF!,2,FALSE)</f>
        <v>#REF!</v>
      </c>
      <c r="M515" s="13" t="e">
        <f>VLOOKUP(A515,#REF!,2,FALSE)</f>
        <v>#REF!</v>
      </c>
      <c r="N515" s="13" t="e">
        <f t="shared" si="89"/>
        <v>#REF!</v>
      </c>
      <c r="O515" s="3" t="s">
        <v>30</v>
      </c>
      <c r="P515" s="4">
        <v>43732</v>
      </c>
      <c r="Q515" s="5">
        <v>14</v>
      </c>
      <c r="R515" s="7">
        <v>643.20000000000005</v>
      </c>
      <c r="S515" s="7">
        <v>552.096</v>
      </c>
      <c r="T515" s="8">
        <v>5.21E-2</v>
      </c>
      <c r="U515" s="8">
        <v>2.9899999999999999E-2</v>
      </c>
      <c r="V515" s="8">
        <v>5.7500000000000002E-2</v>
      </c>
      <c r="W515" s="9">
        <v>25.007999999999999</v>
      </c>
      <c r="X515" s="9">
        <v>14.352</v>
      </c>
      <c r="Y515" s="9">
        <v>27.6</v>
      </c>
      <c r="Z515" s="10">
        <v>28.855200000000004</v>
      </c>
    </row>
    <row r="516" spans="1:26" s="2" customFormat="1" ht="13.15" customHeight="1" x14ac:dyDescent="0.2">
      <c r="A516" s="11" t="s">
        <v>387</v>
      </c>
      <c r="B516" s="11" t="s">
        <v>183</v>
      </c>
      <c r="C516" s="15">
        <v>5</v>
      </c>
      <c r="D516" s="14">
        <v>846045</v>
      </c>
      <c r="E516" s="6">
        <f>VLOOKUP(A516,'extrait DDF'!B:C,2,FALSE)</f>
        <v>6307909899</v>
      </c>
      <c r="F516" s="14">
        <v>6307909899</v>
      </c>
      <c r="G516" s="13">
        <v>14</v>
      </c>
      <c r="H516" s="5" t="str">
        <f t="shared" si="90"/>
        <v>GESU55183586307909899</v>
      </c>
      <c r="I516" s="15">
        <f>VLOOKUP(H516,'extrait DDF'!A:O,15,FALSE)</f>
        <v>5</v>
      </c>
      <c r="J516" s="13" t="str">
        <f t="shared" si="87"/>
        <v>ok</v>
      </c>
      <c r="K516" s="24">
        <f t="shared" si="88"/>
        <v>0</v>
      </c>
      <c r="L516" s="13" t="e">
        <f>VLOOKUP(A516,#REF!,2,FALSE)</f>
        <v>#REF!</v>
      </c>
      <c r="M516" s="13" t="e">
        <f>VLOOKUP(A516,#REF!,2,FALSE)</f>
        <v>#REF!</v>
      </c>
      <c r="N516" s="13" t="e">
        <f t="shared" si="89"/>
        <v>#REF!</v>
      </c>
      <c r="O516" s="11" t="s">
        <v>30</v>
      </c>
      <c r="P516" s="12">
        <v>43732</v>
      </c>
      <c r="Q516" s="13">
        <v>14</v>
      </c>
      <c r="R516" s="15">
        <v>806.4</v>
      </c>
      <c r="S516" s="15">
        <v>692.16</v>
      </c>
      <c r="T516" s="16">
        <v>3.2800000000000003E-2</v>
      </c>
      <c r="U516" s="16">
        <v>1.8800000000000001E-2</v>
      </c>
      <c r="V516" s="16">
        <v>4.1200000000000001E-2</v>
      </c>
      <c r="W516" s="17">
        <v>27.552</v>
      </c>
      <c r="X516" s="17">
        <v>15.792</v>
      </c>
      <c r="Y516" s="17">
        <v>34.607999999999997</v>
      </c>
      <c r="Z516" s="10">
        <v>35.985599999999998</v>
      </c>
    </row>
    <row r="517" spans="1:26" s="2" customFormat="1" ht="13.15" customHeight="1" x14ac:dyDescent="0.2">
      <c r="A517" s="3" t="s">
        <v>387</v>
      </c>
      <c r="B517" s="3" t="s">
        <v>183</v>
      </c>
      <c r="C517" s="7">
        <v>5</v>
      </c>
      <c r="D517" s="6">
        <v>846047</v>
      </c>
      <c r="E517" s="6">
        <f>VLOOKUP(A517,'extrait DDF'!B:C,2,FALSE)</f>
        <v>6307909899</v>
      </c>
      <c r="F517" s="6">
        <v>6307909899</v>
      </c>
      <c r="G517" s="5">
        <v>14</v>
      </c>
      <c r="H517" s="5" t="str">
        <f t="shared" si="90"/>
        <v>GESU55183586307909899</v>
      </c>
      <c r="I517" s="15">
        <f>VLOOKUP(H517,'extrait DDF'!A:O,15,FALSE)</f>
        <v>5</v>
      </c>
      <c r="J517" s="13" t="str">
        <f t="shared" si="87"/>
        <v>ok</v>
      </c>
      <c r="K517" s="24">
        <f t="shared" si="88"/>
        <v>0</v>
      </c>
      <c r="L517" s="13" t="e">
        <f>VLOOKUP(A517,#REF!,2,FALSE)</f>
        <v>#REF!</v>
      </c>
      <c r="M517" s="13" t="e">
        <f>VLOOKUP(A517,#REF!,2,FALSE)</f>
        <v>#REF!</v>
      </c>
      <c r="N517" s="13" t="e">
        <f t="shared" si="89"/>
        <v>#REF!</v>
      </c>
      <c r="O517" s="3" t="s">
        <v>30</v>
      </c>
      <c r="P517" s="4">
        <v>43732</v>
      </c>
      <c r="Q517" s="5">
        <v>14</v>
      </c>
      <c r="R517" s="7">
        <v>973.44</v>
      </c>
      <c r="S517" s="7">
        <v>835.53599999999994</v>
      </c>
      <c r="T517" s="8">
        <v>2.24E-2</v>
      </c>
      <c r="U517" s="8">
        <v>1.29E-2</v>
      </c>
      <c r="V517" s="8">
        <v>3.3500000000000002E-2</v>
      </c>
      <c r="W517" s="9">
        <v>27.955200000000001</v>
      </c>
      <c r="X517" s="9">
        <v>16.0992</v>
      </c>
      <c r="Y517" s="9">
        <v>41.808</v>
      </c>
      <c r="Z517" s="10">
        <v>43.17456</v>
      </c>
    </row>
    <row r="518" spans="1:26" s="2" customFormat="1" ht="13.15" customHeight="1" x14ac:dyDescent="0.2">
      <c r="A518" s="11" t="s">
        <v>387</v>
      </c>
      <c r="B518" s="11" t="s">
        <v>183</v>
      </c>
      <c r="C518" s="15">
        <v>5</v>
      </c>
      <c r="D518" s="14">
        <v>846048</v>
      </c>
      <c r="E518" s="6">
        <f>VLOOKUP(A518,'extrait DDF'!B:C,2,FALSE)</f>
        <v>6307909899</v>
      </c>
      <c r="F518" s="14">
        <v>6307909899</v>
      </c>
      <c r="G518" s="13">
        <v>14</v>
      </c>
      <c r="H518" s="5" t="str">
        <f t="shared" si="90"/>
        <v>GESU55183586307909899</v>
      </c>
      <c r="I518" s="15">
        <f>VLOOKUP(H518,'extrait DDF'!A:O,15,FALSE)</f>
        <v>5</v>
      </c>
      <c r="J518" s="13" t="str">
        <f t="shared" si="87"/>
        <v>ok</v>
      </c>
      <c r="K518" s="24">
        <f t="shared" si="88"/>
        <v>0</v>
      </c>
      <c r="L518" s="13" t="e">
        <f>VLOOKUP(A518,#REF!,2,FALSE)</f>
        <v>#REF!</v>
      </c>
      <c r="M518" s="13" t="e">
        <f>VLOOKUP(A518,#REF!,2,FALSE)</f>
        <v>#REF!</v>
      </c>
      <c r="N518" s="13" t="e">
        <f t="shared" si="89"/>
        <v>#REF!</v>
      </c>
      <c r="O518" s="11" t="s">
        <v>30</v>
      </c>
      <c r="P518" s="12">
        <v>43732</v>
      </c>
      <c r="Q518" s="13">
        <v>14</v>
      </c>
      <c r="R518" s="15">
        <v>943.36</v>
      </c>
      <c r="S518" s="15">
        <v>809.74080000000004</v>
      </c>
      <c r="T518" s="16">
        <v>5.21E-2</v>
      </c>
      <c r="U518" s="16">
        <v>2.9899999999999999E-2</v>
      </c>
      <c r="V518" s="16">
        <v>5.7500000000000002E-2</v>
      </c>
      <c r="W518" s="17">
        <v>36.678400000000003</v>
      </c>
      <c r="X518" s="17">
        <v>21.049600000000002</v>
      </c>
      <c r="Y518" s="17">
        <v>40.479999999999997</v>
      </c>
      <c r="Z518" s="10">
        <v>42.320960000000007</v>
      </c>
    </row>
    <row r="519" spans="1:26" s="2" customFormat="1" ht="13.15" customHeight="1" x14ac:dyDescent="0.2">
      <c r="A519" s="3" t="s">
        <v>387</v>
      </c>
      <c r="B519" s="3" t="s">
        <v>183</v>
      </c>
      <c r="C519" s="7">
        <v>5</v>
      </c>
      <c r="D519" s="6">
        <v>846049</v>
      </c>
      <c r="E519" s="6">
        <f>VLOOKUP(A519,'extrait DDF'!B:C,2,FALSE)</f>
        <v>6307909899</v>
      </c>
      <c r="F519" s="6">
        <v>6307909899</v>
      </c>
      <c r="G519" s="5">
        <v>14</v>
      </c>
      <c r="H519" s="5" t="str">
        <f t="shared" si="90"/>
        <v>GESU55183586307909899</v>
      </c>
      <c r="I519" s="15">
        <f>VLOOKUP(H519,'extrait DDF'!A:O,15,FALSE)</f>
        <v>5</v>
      </c>
      <c r="J519" s="13" t="str">
        <f t="shared" si="87"/>
        <v>ok</v>
      </c>
      <c r="K519" s="24">
        <f t="shared" si="88"/>
        <v>0</v>
      </c>
      <c r="L519" s="13" t="e">
        <f>VLOOKUP(A519,#REF!,2,FALSE)</f>
        <v>#REF!</v>
      </c>
      <c r="M519" s="13" t="e">
        <f>VLOOKUP(A519,#REF!,2,FALSE)</f>
        <v>#REF!</v>
      </c>
      <c r="N519" s="13" t="e">
        <f t="shared" si="89"/>
        <v>#REF!</v>
      </c>
      <c r="O519" s="3" t="s">
        <v>30</v>
      </c>
      <c r="P519" s="4">
        <v>43732</v>
      </c>
      <c r="Q519" s="5">
        <v>14</v>
      </c>
      <c r="R519" s="7">
        <v>943.36</v>
      </c>
      <c r="S519" s="7">
        <v>809.74080000000004</v>
      </c>
      <c r="T519" s="8">
        <v>5.21E-2</v>
      </c>
      <c r="U519" s="8">
        <v>2.9899999999999999E-2</v>
      </c>
      <c r="V519" s="8">
        <v>5.7500000000000002E-2</v>
      </c>
      <c r="W519" s="9">
        <v>36.678400000000003</v>
      </c>
      <c r="X519" s="9">
        <v>21.049600000000002</v>
      </c>
      <c r="Y519" s="9">
        <v>40.479999999999997</v>
      </c>
      <c r="Z519" s="10">
        <v>42.320960000000007</v>
      </c>
    </row>
    <row r="520" spans="1:26" s="2" customFormat="1" ht="13.15" customHeight="1" x14ac:dyDescent="0.2">
      <c r="A520" s="11" t="s">
        <v>387</v>
      </c>
      <c r="B520" s="11" t="s">
        <v>183</v>
      </c>
      <c r="C520" s="15">
        <v>5</v>
      </c>
      <c r="D520" s="14">
        <v>846050</v>
      </c>
      <c r="E520" s="6">
        <f>VLOOKUP(A520,'extrait DDF'!B:C,2,FALSE)</f>
        <v>6307909899</v>
      </c>
      <c r="F520" s="14">
        <v>6307909899</v>
      </c>
      <c r="G520" s="13">
        <v>14</v>
      </c>
      <c r="H520" s="5" t="str">
        <f t="shared" si="90"/>
        <v>GESU55183586307909899</v>
      </c>
      <c r="I520" s="15">
        <f>VLOOKUP(H520,'extrait DDF'!A:O,15,FALSE)</f>
        <v>5</v>
      </c>
      <c r="J520" s="13" t="str">
        <f t="shared" si="87"/>
        <v>ok</v>
      </c>
      <c r="K520" s="24">
        <f t="shared" si="88"/>
        <v>0</v>
      </c>
      <c r="L520" s="13" t="e">
        <f>VLOOKUP(A520,#REF!,2,FALSE)</f>
        <v>#REF!</v>
      </c>
      <c r="M520" s="13" t="e">
        <f>VLOOKUP(A520,#REF!,2,FALSE)</f>
        <v>#REF!</v>
      </c>
      <c r="N520" s="13" t="e">
        <f t="shared" si="89"/>
        <v>#REF!</v>
      </c>
      <c r="O520" s="11" t="s">
        <v>30</v>
      </c>
      <c r="P520" s="12">
        <v>43732</v>
      </c>
      <c r="Q520" s="13">
        <v>14</v>
      </c>
      <c r="R520" s="15">
        <v>384</v>
      </c>
      <c r="S520" s="15">
        <v>329.6</v>
      </c>
      <c r="T520" s="16">
        <v>3.2800000000000003E-2</v>
      </c>
      <c r="U520" s="16">
        <v>1.8800000000000001E-2</v>
      </c>
      <c r="V520" s="16">
        <v>4.1200000000000001E-2</v>
      </c>
      <c r="W520" s="17">
        <v>13.12</v>
      </c>
      <c r="X520" s="17">
        <v>7.52</v>
      </c>
      <c r="Y520" s="17">
        <v>16.48</v>
      </c>
      <c r="Z520" s="10">
        <v>17.136000000000003</v>
      </c>
    </row>
    <row r="521" spans="1:26" s="2" customFormat="1" ht="13.15" customHeight="1" x14ac:dyDescent="0.2">
      <c r="A521" s="3" t="s">
        <v>387</v>
      </c>
      <c r="B521" s="3" t="s">
        <v>183</v>
      </c>
      <c r="C521" s="7">
        <v>5</v>
      </c>
      <c r="D521" s="6">
        <v>846051</v>
      </c>
      <c r="E521" s="6">
        <f>VLOOKUP(A521,'extrait DDF'!B:C,2,FALSE)</f>
        <v>6307909899</v>
      </c>
      <c r="F521" s="6">
        <v>6307909899</v>
      </c>
      <c r="G521" s="5">
        <v>14</v>
      </c>
      <c r="H521" s="5" t="str">
        <f t="shared" si="90"/>
        <v>GESU55183586307909899</v>
      </c>
      <c r="I521" s="15">
        <f>VLOOKUP(H521,'extrait DDF'!A:O,15,FALSE)</f>
        <v>5</v>
      </c>
      <c r="J521" s="13" t="str">
        <f t="shared" si="87"/>
        <v>ok</v>
      </c>
      <c r="K521" s="24">
        <f t="shared" si="88"/>
        <v>0</v>
      </c>
      <c r="L521" s="13" t="e">
        <f>VLOOKUP(A521,#REF!,2,FALSE)</f>
        <v>#REF!</v>
      </c>
      <c r="M521" s="13" t="e">
        <f>VLOOKUP(A521,#REF!,2,FALSE)</f>
        <v>#REF!</v>
      </c>
      <c r="N521" s="13" t="e">
        <f t="shared" si="89"/>
        <v>#REF!</v>
      </c>
      <c r="O521" s="3" t="s">
        <v>30</v>
      </c>
      <c r="P521" s="4">
        <v>43732</v>
      </c>
      <c r="Q521" s="5">
        <v>14</v>
      </c>
      <c r="R521" s="7">
        <v>460.8</v>
      </c>
      <c r="S521" s="7">
        <v>395.52</v>
      </c>
      <c r="T521" s="8">
        <v>3.2800000000000003E-2</v>
      </c>
      <c r="U521" s="8">
        <v>1.8800000000000001E-2</v>
      </c>
      <c r="V521" s="8">
        <v>4.1200000000000001E-2</v>
      </c>
      <c r="W521" s="9">
        <v>15.744</v>
      </c>
      <c r="X521" s="9">
        <v>9.0239999999999991</v>
      </c>
      <c r="Y521" s="9">
        <v>19.776</v>
      </c>
      <c r="Z521" s="10">
        <v>20.563200000000002</v>
      </c>
    </row>
    <row r="522" spans="1:26" s="2" customFormat="1" ht="13.15" customHeight="1" x14ac:dyDescent="0.2">
      <c r="A522" s="11" t="s">
        <v>387</v>
      </c>
      <c r="B522" s="11" t="s">
        <v>183</v>
      </c>
      <c r="C522" s="15">
        <v>5</v>
      </c>
      <c r="D522" s="14">
        <v>846052</v>
      </c>
      <c r="E522" s="6">
        <f>VLOOKUP(A522,'extrait DDF'!B:C,2,FALSE)</f>
        <v>6307909899</v>
      </c>
      <c r="F522" s="14">
        <v>6307909899</v>
      </c>
      <c r="G522" s="13">
        <v>14</v>
      </c>
      <c r="H522" s="5" t="str">
        <f t="shared" si="90"/>
        <v>GESU55183586307909899</v>
      </c>
      <c r="I522" s="15">
        <f>VLOOKUP(H522,'extrait DDF'!A:O,15,FALSE)</f>
        <v>5</v>
      </c>
      <c r="J522" s="13" t="str">
        <f t="shared" si="87"/>
        <v>ok</v>
      </c>
      <c r="K522" s="24">
        <f t="shared" si="88"/>
        <v>0</v>
      </c>
      <c r="L522" s="13" t="e">
        <f>VLOOKUP(A522,#REF!,2,FALSE)</f>
        <v>#REF!</v>
      </c>
      <c r="M522" s="13" t="e">
        <f>VLOOKUP(A522,#REF!,2,FALSE)</f>
        <v>#REF!</v>
      </c>
      <c r="N522" s="13" t="e">
        <f t="shared" si="89"/>
        <v>#REF!</v>
      </c>
      <c r="O522" s="11" t="s">
        <v>30</v>
      </c>
      <c r="P522" s="12">
        <v>43732</v>
      </c>
      <c r="Q522" s="13">
        <v>14</v>
      </c>
      <c r="R522" s="15">
        <v>748.8</v>
      </c>
      <c r="S522" s="15">
        <v>642.72</v>
      </c>
      <c r="T522" s="16">
        <v>2.24E-2</v>
      </c>
      <c r="U522" s="16">
        <v>1.29E-2</v>
      </c>
      <c r="V522" s="16">
        <v>3.3500000000000002E-2</v>
      </c>
      <c r="W522" s="17">
        <v>21.504000000000001</v>
      </c>
      <c r="X522" s="17">
        <v>12.384</v>
      </c>
      <c r="Y522" s="17">
        <v>32.159999999999997</v>
      </c>
      <c r="Z522" s="10">
        <v>33.211200000000005</v>
      </c>
    </row>
    <row r="523" spans="1:26" s="2" customFormat="1" ht="13.15" customHeight="1" x14ac:dyDescent="0.2">
      <c r="A523" s="3" t="s">
        <v>387</v>
      </c>
      <c r="B523" s="3" t="s">
        <v>183</v>
      </c>
      <c r="C523" s="7">
        <v>5</v>
      </c>
      <c r="D523" s="6">
        <v>846053</v>
      </c>
      <c r="E523" s="6">
        <f>VLOOKUP(A523,'extrait DDF'!B:C,2,FALSE)</f>
        <v>6307909899</v>
      </c>
      <c r="F523" s="6">
        <v>6307909899</v>
      </c>
      <c r="G523" s="5">
        <v>14</v>
      </c>
      <c r="H523" s="5" t="str">
        <f t="shared" si="90"/>
        <v>GESU55183586307909899</v>
      </c>
      <c r="I523" s="15">
        <f>VLOOKUP(H523,'extrait DDF'!A:O,15,FALSE)</f>
        <v>5</v>
      </c>
      <c r="J523" s="13" t="str">
        <f t="shared" si="87"/>
        <v>ok</v>
      </c>
      <c r="K523" s="24">
        <f t="shared" si="88"/>
        <v>0</v>
      </c>
      <c r="L523" s="13" t="e">
        <f>VLOOKUP(A523,#REF!,2,FALSE)</f>
        <v>#REF!</v>
      </c>
      <c r="M523" s="13" t="e">
        <f>VLOOKUP(A523,#REF!,2,FALSE)</f>
        <v>#REF!</v>
      </c>
      <c r="N523" s="13" t="e">
        <f t="shared" si="89"/>
        <v>#REF!</v>
      </c>
      <c r="O523" s="3" t="s">
        <v>30</v>
      </c>
      <c r="P523" s="4">
        <v>43732</v>
      </c>
      <c r="Q523" s="5">
        <v>14</v>
      </c>
      <c r="R523" s="7">
        <v>1072</v>
      </c>
      <c r="S523" s="7">
        <v>920.16</v>
      </c>
      <c r="T523" s="8">
        <v>5.21E-2</v>
      </c>
      <c r="U523" s="8">
        <v>2.9899999999999999E-2</v>
      </c>
      <c r="V523" s="8">
        <v>5.7500000000000002E-2</v>
      </c>
      <c r="W523" s="9">
        <v>41.68</v>
      </c>
      <c r="X523" s="9">
        <v>23.92</v>
      </c>
      <c r="Y523" s="9">
        <v>46</v>
      </c>
      <c r="Z523" s="10">
        <v>48.091999999999999</v>
      </c>
    </row>
    <row r="524" spans="1:26" s="2" customFormat="1" ht="13.15" customHeight="1" x14ac:dyDescent="0.2">
      <c r="A524" s="11" t="s">
        <v>387</v>
      </c>
      <c r="B524" s="11" t="s">
        <v>183</v>
      </c>
      <c r="C524" s="15">
        <v>5</v>
      </c>
      <c r="D524" s="14">
        <v>846056</v>
      </c>
      <c r="E524" s="6">
        <f>VLOOKUP(A524,'extrait DDF'!B:C,2,FALSE)</f>
        <v>6307909899</v>
      </c>
      <c r="F524" s="14">
        <v>6307909899</v>
      </c>
      <c r="G524" s="13">
        <v>14</v>
      </c>
      <c r="H524" s="5" t="str">
        <f t="shared" si="90"/>
        <v>GESU55183586307909899</v>
      </c>
      <c r="I524" s="15">
        <f>VLOOKUP(H524,'extrait DDF'!A:O,15,FALSE)</f>
        <v>5</v>
      </c>
      <c r="J524" s="13" t="str">
        <f t="shared" si="87"/>
        <v>ok</v>
      </c>
      <c r="K524" s="24">
        <f t="shared" si="88"/>
        <v>0</v>
      </c>
      <c r="L524" s="13" t="e">
        <f>VLOOKUP(A524,#REF!,2,FALSE)</f>
        <v>#REF!</v>
      </c>
      <c r="M524" s="13" t="e">
        <f>VLOOKUP(A524,#REF!,2,FALSE)</f>
        <v>#REF!</v>
      </c>
      <c r="N524" s="13" t="e">
        <f t="shared" si="89"/>
        <v>#REF!</v>
      </c>
      <c r="O524" s="11" t="s">
        <v>30</v>
      </c>
      <c r="P524" s="12">
        <v>43732</v>
      </c>
      <c r="Q524" s="13">
        <v>14</v>
      </c>
      <c r="R524" s="15">
        <v>411.84</v>
      </c>
      <c r="S524" s="15">
        <v>353.49599999999998</v>
      </c>
      <c r="T524" s="16">
        <v>2.24E-2</v>
      </c>
      <c r="U524" s="16">
        <v>1.29E-2</v>
      </c>
      <c r="V524" s="16">
        <v>3.3500000000000002E-2</v>
      </c>
      <c r="W524" s="17">
        <v>11.827199999999999</v>
      </c>
      <c r="X524" s="17">
        <v>6.8112000000000004</v>
      </c>
      <c r="Y524" s="17">
        <v>17.687999999999999</v>
      </c>
      <c r="Z524" s="10">
        <v>18.266159999999999</v>
      </c>
    </row>
    <row r="525" spans="1:26" s="2" customFormat="1" ht="13.15" customHeight="1" x14ac:dyDescent="0.2">
      <c r="A525" s="3" t="s">
        <v>387</v>
      </c>
      <c r="B525" s="3" t="s">
        <v>183</v>
      </c>
      <c r="C525" s="7">
        <v>5</v>
      </c>
      <c r="D525" s="6">
        <v>846057</v>
      </c>
      <c r="E525" s="6">
        <f>VLOOKUP(A525,'extrait DDF'!B:C,2,FALSE)</f>
        <v>6307909899</v>
      </c>
      <c r="F525" s="6">
        <v>6307909899</v>
      </c>
      <c r="G525" s="5">
        <v>14</v>
      </c>
      <c r="H525" s="5" t="str">
        <f t="shared" si="90"/>
        <v>GESU55183586307909899</v>
      </c>
      <c r="I525" s="15">
        <f>VLOOKUP(H525,'extrait DDF'!A:O,15,FALSE)</f>
        <v>5</v>
      </c>
      <c r="J525" s="13" t="str">
        <f t="shared" si="87"/>
        <v>ok</v>
      </c>
      <c r="K525" s="24">
        <f t="shared" si="88"/>
        <v>0</v>
      </c>
      <c r="L525" s="13" t="e">
        <f>VLOOKUP(A525,#REF!,2,FALSE)</f>
        <v>#REF!</v>
      </c>
      <c r="M525" s="13" t="e">
        <f>VLOOKUP(A525,#REF!,2,FALSE)</f>
        <v>#REF!</v>
      </c>
      <c r="N525" s="13" t="e">
        <f t="shared" si="89"/>
        <v>#REF!</v>
      </c>
      <c r="O525" s="3" t="s">
        <v>30</v>
      </c>
      <c r="P525" s="4">
        <v>43732</v>
      </c>
      <c r="Q525" s="5">
        <v>14</v>
      </c>
      <c r="R525" s="7">
        <v>2444.16</v>
      </c>
      <c r="S525" s="7">
        <v>2097.9648000000002</v>
      </c>
      <c r="T525" s="8">
        <v>5.21E-2</v>
      </c>
      <c r="U525" s="8">
        <v>2.9899999999999999E-2</v>
      </c>
      <c r="V525" s="8">
        <v>5.7500000000000002E-2</v>
      </c>
      <c r="W525" s="9">
        <v>95.0304</v>
      </c>
      <c r="X525" s="9">
        <v>54.537599999999998</v>
      </c>
      <c r="Y525" s="9">
        <v>104.88</v>
      </c>
      <c r="Z525" s="10">
        <v>109.64976000000003</v>
      </c>
    </row>
    <row r="526" spans="1:26" s="2" customFormat="1" ht="13.15" customHeight="1" x14ac:dyDescent="0.2">
      <c r="A526" s="11" t="s">
        <v>387</v>
      </c>
      <c r="B526" s="11" t="s">
        <v>183</v>
      </c>
      <c r="C526" s="15">
        <v>5</v>
      </c>
      <c r="D526" s="14">
        <v>846059</v>
      </c>
      <c r="E526" s="6">
        <f>VLOOKUP(A526,'extrait DDF'!B:C,2,FALSE)</f>
        <v>6307909899</v>
      </c>
      <c r="F526" s="14">
        <v>6307909899</v>
      </c>
      <c r="G526" s="13">
        <v>14</v>
      </c>
      <c r="H526" s="5" t="str">
        <f t="shared" si="90"/>
        <v>GESU55183586307909899</v>
      </c>
      <c r="I526" s="15">
        <f>VLOOKUP(H526,'extrait DDF'!A:O,15,FALSE)</f>
        <v>5</v>
      </c>
      <c r="J526" s="13" t="str">
        <f t="shared" si="87"/>
        <v>ok</v>
      </c>
      <c r="K526" s="24">
        <f t="shared" si="88"/>
        <v>0</v>
      </c>
      <c r="L526" s="13" t="e">
        <f>VLOOKUP(A526,#REF!,2,FALSE)</f>
        <v>#REF!</v>
      </c>
      <c r="M526" s="13" t="e">
        <f>VLOOKUP(A526,#REF!,2,FALSE)</f>
        <v>#REF!</v>
      </c>
      <c r="N526" s="13" t="e">
        <f t="shared" si="89"/>
        <v>#REF!</v>
      </c>
      <c r="O526" s="11" t="s">
        <v>30</v>
      </c>
      <c r="P526" s="12">
        <v>43732</v>
      </c>
      <c r="Q526" s="13">
        <v>14</v>
      </c>
      <c r="R526" s="15">
        <v>224.64</v>
      </c>
      <c r="S526" s="15">
        <v>192.816</v>
      </c>
      <c r="T526" s="16">
        <v>2.24E-2</v>
      </c>
      <c r="U526" s="16">
        <v>1.29E-2</v>
      </c>
      <c r="V526" s="16">
        <v>3.3500000000000002E-2</v>
      </c>
      <c r="W526" s="17">
        <v>6.4512</v>
      </c>
      <c r="X526" s="17">
        <v>3.7151999999999998</v>
      </c>
      <c r="Y526" s="17">
        <v>9.6479999999999997</v>
      </c>
      <c r="Z526" s="10">
        <v>9.9633599999999998</v>
      </c>
    </row>
    <row r="527" spans="1:26" s="2" customFormat="1" ht="13.15" customHeight="1" x14ac:dyDescent="0.2">
      <c r="A527" s="3" t="s">
        <v>387</v>
      </c>
      <c r="B527" s="3" t="s">
        <v>183</v>
      </c>
      <c r="C527" s="7">
        <v>5</v>
      </c>
      <c r="D527" s="6">
        <v>846061</v>
      </c>
      <c r="E527" s="6">
        <f>VLOOKUP(A527,'extrait DDF'!B:C,2,FALSE)</f>
        <v>6307909899</v>
      </c>
      <c r="F527" s="6">
        <v>6307909899</v>
      </c>
      <c r="G527" s="5">
        <v>14</v>
      </c>
      <c r="H527" s="5" t="str">
        <f t="shared" si="90"/>
        <v>GESU55183586307909899</v>
      </c>
      <c r="I527" s="15">
        <f>VLOOKUP(H527,'extrait DDF'!A:O,15,FALSE)</f>
        <v>5</v>
      </c>
      <c r="J527" s="13" t="str">
        <f t="shared" si="87"/>
        <v>ok</v>
      </c>
      <c r="K527" s="24">
        <f t="shared" si="88"/>
        <v>0</v>
      </c>
      <c r="L527" s="13" t="e">
        <f>VLOOKUP(A527,#REF!,2,FALSE)</f>
        <v>#REF!</v>
      </c>
      <c r="M527" s="13" t="e">
        <f>VLOOKUP(A527,#REF!,2,FALSE)</f>
        <v>#REF!</v>
      </c>
      <c r="N527" s="13" t="e">
        <f t="shared" si="89"/>
        <v>#REF!</v>
      </c>
      <c r="O527" s="3" t="s">
        <v>30</v>
      </c>
      <c r="P527" s="4">
        <v>43732</v>
      </c>
      <c r="Q527" s="5">
        <v>14</v>
      </c>
      <c r="R527" s="7">
        <v>2529.92</v>
      </c>
      <c r="S527" s="7">
        <v>2171.5776000000001</v>
      </c>
      <c r="T527" s="8">
        <v>5.21E-2</v>
      </c>
      <c r="U527" s="8">
        <v>2.9899999999999999E-2</v>
      </c>
      <c r="V527" s="8">
        <v>5.7500000000000002E-2</v>
      </c>
      <c r="W527" s="9">
        <v>98.364800000000002</v>
      </c>
      <c r="X527" s="9">
        <v>56.4512</v>
      </c>
      <c r="Y527" s="9">
        <v>108.56</v>
      </c>
      <c r="Z527" s="10">
        <v>113.49712</v>
      </c>
    </row>
    <row r="528" spans="1:26" s="2" customFormat="1" ht="13.15" customHeight="1" x14ac:dyDescent="0.2">
      <c r="A528" s="11" t="s">
        <v>387</v>
      </c>
      <c r="B528" s="11" t="s">
        <v>183</v>
      </c>
      <c r="C528" s="15">
        <v>5</v>
      </c>
      <c r="D528" s="14">
        <v>846063</v>
      </c>
      <c r="E528" s="6">
        <f>VLOOKUP(A528,'extrait DDF'!B:C,2,FALSE)</f>
        <v>6307909899</v>
      </c>
      <c r="F528" s="14">
        <v>6307909899</v>
      </c>
      <c r="G528" s="13">
        <v>14</v>
      </c>
      <c r="H528" s="5" t="str">
        <f t="shared" si="90"/>
        <v>GESU55183586307909899</v>
      </c>
      <c r="I528" s="15">
        <f>VLOOKUP(H528,'extrait DDF'!A:O,15,FALSE)</f>
        <v>5</v>
      </c>
      <c r="J528" s="13" t="str">
        <f t="shared" si="87"/>
        <v>ok</v>
      </c>
      <c r="K528" s="24">
        <f t="shared" si="88"/>
        <v>0</v>
      </c>
      <c r="L528" s="13" t="e">
        <f>VLOOKUP(A528,#REF!,2,FALSE)</f>
        <v>#REF!</v>
      </c>
      <c r="M528" s="13" t="e">
        <f>VLOOKUP(A528,#REF!,2,FALSE)</f>
        <v>#REF!</v>
      </c>
      <c r="N528" s="13" t="e">
        <f t="shared" si="89"/>
        <v>#REF!</v>
      </c>
      <c r="O528" s="11" t="s">
        <v>30</v>
      </c>
      <c r="P528" s="12">
        <v>43732</v>
      </c>
      <c r="Q528" s="13">
        <v>14</v>
      </c>
      <c r="R528" s="15">
        <v>299.52</v>
      </c>
      <c r="S528" s="15">
        <v>257.08800000000002</v>
      </c>
      <c r="T528" s="16">
        <v>2.24E-2</v>
      </c>
      <c r="U528" s="16">
        <v>1.29E-2</v>
      </c>
      <c r="V528" s="16">
        <v>3.3500000000000002E-2</v>
      </c>
      <c r="W528" s="17">
        <v>8.6015999999999995</v>
      </c>
      <c r="X528" s="17">
        <v>4.9535999999999998</v>
      </c>
      <c r="Y528" s="17">
        <v>12.864000000000001</v>
      </c>
      <c r="Z528" s="10">
        <v>13.284480000000004</v>
      </c>
    </row>
    <row r="529" spans="1:26" s="2" customFormat="1" ht="13.15" customHeight="1" x14ac:dyDescent="0.2">
      <c r="A529" s="3" t="s">
        <v>387</v>
      </c>
      <c r="B529" s="3" t="s">
        <v>183</v>
      </c>
      <c r="C529" s="7">
        <v>5</v>
      </c>
      <c r="D529" s="6">
        <v>846064</v>
      </c>
      <c r="E529" s="6">
        <f>VLOOKUP(A529,'extrait DDF'!B:C,2,FALSE)</f>
        <v>6307909899</v>
      </c>
      <c r="F529" s="6">
        <v>6307909899</v>
      </c>
      <c r="G529" s="5">
        <v>14</v>
      </c>
      <c r="H529" s="5" t="str">
        <f t="shared" si="90"/>
        <v>GESU55183586307909899</v>
      </c>
      <c r="I529" s="15">
        <f>VLOOKUP(H529,'extrait DDF'!A:O,15,FALSE)</f>
        <v>5</v>
      </c>
      <c r="J529" s="13" t="str">
        <f t="shared" si="87"/>
        <v>ok</v>
      </c>
      <c r="K529" s="24">
        <f t="shared" si="88"/>
        <v>0</v>
      </c>
      <c r="L529" s="13" t="e">
        <f>VLOOKUP(A529,#REF!,2,FALSE)</f>
        <v>#REF!</v>
      </c>
      <c r="M529" s="13" t="e">
        <f>VLOOKUP(A529,#REF!,2,FALSE)</f>
        <v>#REF!</v>
      </c>
      <c r="N529" s="13" t="e">
        <f t="shared" si="89"/>
        <v>#REF!</v>
      </c>
      <c r="O529" s="3" t="s">
        <v>30</v>
      </c>
      <c r="P529" s="4">
        <v>43732</v>
      </c>
      <c r="Q529" s="5">
        <v>14</v>
      </c>
      <c r="R529" s="7">
        <v>2015.36</v>
      </c>
      <c r="S529" s="7">
        <v>1729.9007999999999</v>
      </c>
      <c r="T529" s="8">
        <v>5.21E-2</v>
      </c>
      <c r="U529" s="8">
        <v>2.9899999999999999E-2</v>
      </c>
      <c r="V529" s="8">
        <v>5.7500000000000002E-2</v>
      </c>
      <c r="W529" s="9">
        <v>78.358400000000003</v>
      </c>
      <c r="X529" s="9">
        <v>44.9696</v>
      </c>
      <c r="Y529" s="9">
        <v>86.48</v>
      </c>
      <c r="Z529" s="10">
        <v>90.412959999999998</v>
      </c>
    </row>
    <row r="530" spans="1:26" s="2" customFormat="1" ht="13.15" customHeight="1" x14ac:dyDescent="0.2">
      <c r="A530" s="11" t="s">
        <v>387</v>
      </c>
      <c r="B530" s="11" t="s">
        <v>183</v>
      </c>
      <c r="C530" s="15">
        <v>5</v>
      </c>
      <c r="D530" s="14">
        <v>846065</v>
      </c>
      <c r="E530" s="6">
        <f>VLOOKUP(A530,'extrait DDF'!B:C,2,FALSE)</f>
        <v>6307909899</v>
      </c>
      <c r="F530" s="14">
        <v>6307909899</v>
      </c>
      <c r="G530" s="13">
        <v>14</v>
      </c>
      <c r="H530" s="5" t="str">
        <f t="shared" si="90"/>
        <v>GESU55183586307909899</v>
      </c>
      <c r="I530" s="15">
        <f>VLOOKUP(H530,'extrait DDF'!A:O,15,FALSE)</f>
        <v>5</v>
      </c>
      <c r="J530" s="13" t="str">
        <f t="shared" si="87"/>
        <v>ok</v>
      </c>
      <c r="K530" s="24">
        <f t="shared" si="88"/>
        <v>0</v>
      </c>
      <c r="L530" s="13" t="e">
        <f>VLOOKUP(A530,#REF!,2,FALSE)</f>
        <v>#REF!</v>
      </c>
      <c r="M530" s="13" t="e">
        <f>VLOOKUP(A530,#REF!,2,FALSE)</f>
        <v>#REF!</v>
      </c>
      <c r="N530" s="13" t="e">
        <f t="shared" si="89"/>
        <v>#REF!</v>
      </c>
      <c r="O530" s="11" t="s">
        <v>30</v>
      </c>
      <c r="P530" s="12">
        <v>43732</v>
      </c>
      <c r="Q530" s="13">
        <v>14</v>
      </c>
      <c r="R530" s="15">
        <v>652.79999999999995</v>
      </c>
      <c r="S530" s="15">
        <v>560.32000000000005</v>
      </c>
      <c r="T530" s="16">
        <v>3.2800000000000003E-2</v>
      </c>
      <c r="U530" s="16">
        <v>1.8800000000000001E-2</v>
      </c>
      <c r="V530" s="16">
        <v>4.1200000000000001E-2</v>
      </c>
      <c r="W530" s="17">
        <v>22.303999999999998</v>
      </c>
      <c r="X530" s="17">
        <v>12.784000000000001</v>
      </c>
      <c r="Y530" s="17">
        <v>28.015999999999998</v>
      </c>
      <c r="Z530" s="10">
        <v>29.1312</v>
      </c>
    </row>
    <row r="531" spans="1:26" s="2" customFormat="1" ht="13.15" customHeight="1" x14ac:dyDescent="0.2">
      <c r="A531" s="3" t="s">
        <v>387</v>
      </c>
      <c r="B531" s="3" t="s">
        <v>183</v>
      </c>
      <c r="C531" s="7">
        <v>5</v>
      </c>
      <c r="D531" s="6">
        <v>846066</v>
      </c>
      <c r="E531" s="6">
        <f>VLOOKUP(A531,'extrait DDF'!B:C,2,FALSE)</f>
        <v>6307909899</v>
      </c>
      <c r="F531" s="6">
        <v>6307909899</v>
      </c>
      <c r="G531" s="5">
        <v>14</v>
      </c>
      <c r="H531" s="5" t="str">
        <f t="shared" si="90"/>
        <v>GESU55183586307909899</v>
      </c>
      <c r="I531" s="15">
        <f>VLOOKUP(H531,'extrait DDF'!A:O,15,FALSE)</f>
        <v>5</v>
      </c>
      <c r="J531" s="13" t="str">
        <f t="shared" si="87"/>
        <v>ok</v>
      </c>
      <c r="K531" s="24">
        <f t="shared" si="88"/>
        <v>0</v>
      </c>
      <c r="L531" s="13" t="e">
        <f>VLOOKUP(A531,#REF!,2,FALSE)</f>
        <v>#REF!</v>
      </c>
      <c r="M531" s="13" t="e">
        <f>VLOOKUP(A531,#REF!,2,FALSE)</f>
        <v>#REF!</v>
      </c>
      <c r="N531" s="13" t="e">
        <f t="shared" si="89"/>
        <v>#REF!</v>
      </c>
      <c r="O531" s="3" t="s">
        <v>30</v>
      </c>
      <c r="P531" s="4">
        <v>43732</v>
      </c>
      <c r="Q531" s="5">
        <v>14</v>
      </c>
      <c r="R531" s="7">
        <v>1347.84</v>
      </c>
      <c r="S531" s="7">
        <v>1156.896</v>
      </c>
      <c r="T531" s="8">
        <v>2.24E-2</v>
      </c>
      <c r="U531" s="8">
        <v>1.29E-2</v>
      </c>
      <c r="V531" s="8">
        <v>3.3500000000000002E-2</v>
      </c>
      <c r="W531" s="9">
        <v>38.7072</v>
      </c>
      <c r="X531" s="9">
        <v>22.2912</v>
      </c>
      <c r="Y531" s="9">
        <v>57.887999999999998</v>
      </c>
      <c r="Z531" s="10">
        <v>59.780159999999995</v>
      </c>
    </row>
    <row r="532" spans="1:26" s="2" customFormat="1" ht="13.15" customHeight="1" x14ac:dyDescent="0.2">
      <c r="A532" s="11" t="s">
        <v>388</v>
      </c>
      <c r="B532" s="11" t="s">
        <v>28</v>
      </c>
      <c r="C532" s="15">
        <v>7</v>
      </c>
      <c r="D532" s="14">
        <v>845240</v>
      </c>
      <c r="E532" s="6">
        <f>VLOOKUP(A532,'extrait DDF'!B:C,2,FALSE)</f>
        <v>6910900000</v>
      </c>
      <c r="F532" s="14">
        <v>6910900000</v>
      </c>
      <c r="G532" s="13">
        <v>7</v>
      </c>
      <c r="H532" s="5" t="str">
        <f t="shared" si="90"/>
        <v>GESU55494676910900000</v>
      </c>
      <c r="I532" s="15">
        <f>VLOOKUP(H532,'extrait DDF'!A:O,15,FALSE)</f>
        <v>7</v>
      </c>
      <c r="J532" s="13" t="str">
        <f t="shared" si="87"/>
        <v>ok</v>
      </c>
      <c r="K532" s="24">
        <f t="shared" si="88"/>
        <v>0</v>
      </c>
      <c r="L532" s="13" t="e">
        <f>VLOOKUP(A532,#REF!,2,FALSE)</f>
        <v>#REF!</v>
      </c>
      <c r="M532" s="13" t="e">
        <f>VLOOKUP(A532,#REF!,2,FALSE)</f>
        <v>#REF!</v>
      </c>
      <c r="N532" s="13" t="e">
        <f t="shared" si="89"/>
        <v>#REF!</v>
      </c>
      <c r="O532" s="11" t="s">
        <v>15</v>
      </c>
      <c r="P532" s="12">
        <v>43720</v>
      </c>
      <c r="Q532" s="13">
        <v>7</v>
      </c>
      <c r="R532" s="15">
        <v>4158</v>
      </c>
      <c r="S532" s="15">
        <v>3569.1</v>
      </c>
      <c r="T532" s="16">
        <v>1.3782000000000001</v>
      </c>
      <c r="U532" s="16">
        <v>0.96150000000000002</v>
      </c>
      <c r="V532" s="16">
        <v>0.83279999999999998</v>
      </c>
      <c r="W532" s="17">
        <v>413.46</v>
      </c>
      <c r="X532" s="17">
        <v>288.45</v>
      </c>
      <c r="Y532" s="17">
        <v>249.84</v>
      </c>
      <c r="Z532" s="10">
        <v>278.7792</v>
      </c>
    </row>
    <row r="533" spans="1:26" s="2" customFormat="1" ht="13.15" customHeight="1" x14ac:dyDescent="0.2">
      <c r="A533" s="3" t="s">
        <v>388</v>
      </c>
      <c r="B533" s="3" t="s">
        <v>28</v>
      </c>
      <c r="C533" s="7">
        <v>7</v>
      </c>
      <c r="D533" s="6">
        <v>845254</v>
      </c>
      <c r="E533" s="6">
        <f>VLOOKUP(A533,'extrait DDF'!B:C,2,FALSE)</f>
        <v>6910900000</v>
      </c>
      <c r="F533" s="6">
        <v>6910900000</v>
      </c>
      <c r="G533" s="5">
        <v>7</v>
      </c>
      <c r="H533" s="5" t="str">
        <f t="shared" si="90"/>
        <v>GESU55494676910900000</v>
      </c>
      <c r="I533" s="15">
        <f>VLOOKUP(H533,'extrait DDF'!A:O,15,FALSE)</f>
        <v>7</v>
      </c>
      <c r="J533" s="13" t="str">
        <f t="shared" si="87"/>
        <v>ok</v>
      </c>
      <c r="K533" s="24">
        <f t="shared" si="88"/>
        <v>0</v>
      </c>
      <c r="L533" s="13" t="e">
        <f>VLOOKUP(A533,#REF!,2,FALSE)</f>
        <v>#REF!</v>
      </c>
      <c r="M533" s="13" t="e">
        <f>VLOOKUP(A533,#REF!,2,FALSE)</f>
        <v>#REF!</v>
      </c>
      <c r="N533" s="13" t="e">
        <f t="shared" si="89"/>
        <v>#REF!</v>
      </c>
      <c r="O533" s="3" t="s">
        <v>15</v>
      </c>
      <c r="P533" s="4">
        <v>43720</v>
      </c>
      <c r="Q533" s="5">
        <v>7</v>
      </c>
      <c r="R533" s="7">
        <v>9234</v>
      </c>
      <c r="S533" s="7">
        <v>7926.192</v>
      </c>
      <c r="T533" s="8">
        <v>2.1078000000000001</v>
      </c>
      <c r="U533" s="8">
        <v>1.4705999999999999</v>
      </c>
      <c r="V533" s="8">
        <v>1.5411999999999999</v>
      </c>
      <c r="W533" s="9">
        <v>758.80799999999999</v>
      </c>
      <c r="X533" s="9">
        <v>529.41600000000005</v>
      </c>
      <c r="Y533" s="9">
        <v>554.83199999999999</v>
      </c>
      <c r="Z533" s="10">
        <v>607.95000000000005</v>
      </c>
    </row>
    <row r="534" spans="1:26" s="2" customFormat="1" ht="13.15" customHeight="1" x14ac:dyDescent="0.2">
      <c r="A534" s="3" t="s">
        <v>389</v>
      </c>
      <c r="B534" s="3" t="s">
        <v>28</v>
      </c>
      <c r="C534" s="7">
        <v>7</v>
      </c>
      <c r="D534" s="6">
        <v>858500</v>
      </c>
      <c r="E534" s="6">
        <f>VLOOKUP(A534,'extrait DDF'!B:C,2,FALSE)</f>
        <v>6910900000</v>
      </c>
      <c r="F534" s="6">
        <v>6910900000</v>
      </c>
      <c r="G534" s="5">
        <v>7</v>
      </c>
      <c r="H534" s="5" t="str">
        <f t="shared" si="90"/>
        <v>GESU58919896910900000</v>
      </c>
      <c r="I534" s="15">
        <f>VLOOKUP(H534,'extrait DDF'!A:O,15,FALSE)</f>
        <v>7.1</v>
      </c>
      <c r="J534" s="13" t="str">
        <f t="shared" si="87"/>
        <v>pas ok</v>
      </c>
      <c r="K534" s="24">
        <f t="shared" si="88"/>
        <v>-9.9999999999999645E-2</v>
      </c>
      <c r="L534" s="13" t="e">
        <f>VLOOKUP(A534,#REF!,2,FALSE)</f>
        <v>#REF!</v>
      </c>
      <c r="M534" s="13" t="e">
        <f>VLOOKUP(A534,#REF!,2,FALSE)</f>
        <v>#REF!</v>
      </c>
      <c r="N534" s="13" t="e">
        <f t="shared" si="89"/>
        <v>#REF!</v>
      </c>
      <c r="O534" s="3" t="s">
        <v>15</v>
      </c>
      <c r="P534" s="4">
        <v>43733</v>
      </c>
      <c r="Q534" s="5">
        <v>7</v>
      </c>
      <c r="R534" s="7">
        <v>14602.5</v>
      </c>
      <c r="S534" s="7">
        <v>12534.375</v>
      </c>
      <c r="T534" s="8">
        <v>1.1228</v>
      </c>
      <c r="U534" s="8">
        <v>0.76139999999999997</v>
      </c>
      <c r="V534" s="8">
        <v>0.70189999999999997</v>
      </c>
      <c r="W534" s="9">
        <v>1403.5</v>
      </c>
      <c r="X534" s="9">
        <v>951.75</v>
      </c>
      <c r="Y534" s="9">
        <v>877.375</v>
      </c>
      <c r="Z534" s="10">
        <v>975.65125</v>
      </c>
    </row>
    <row r="535" spans="1:26" s="2" customFormat="1" ht="13.15" customHeight="1" x14ac:dyDescent="0.2">
      <c r="A535" s="11" t="s">
        <v>392</v>
      </c>
      <c r="B535" s="11" t="s">
        <v>34</v>
      </c>
      <c r="C535" s="15">
        <v>0</v>
      </c>
      <c r="D535" s="14">
        <v>947012</v>
      </c>
      <c r="E535" s="6">
        <f>VLOOKUP(A535,'extrait DDF'!B:C,2,FALSE)</f>
        <v>9019109000</v>
      </c>
      <c r="F535" s="14">
        <v>9019109000</v>
      </c>
      <c r="G535" s="13">
        <v>7</v>
      </c>
      <c r="H535" s="5" t="str">
        <f t="shared" si="90"/>
        <v>GESU66400009019109000</v>
      </c>
      <c r="I535" s="15">
        <f>VLOOKUP(H535,'extrait DDF'!A:O,15,FALSE)</f>
        <v>0</v>
      </c>
      <c r="J535" s="13" t="str">
        <f t="shared" si="87"/>
        <v>ok</v>
      </c>
      <c r="K535" s="24">
        <f t="shared" si="88"/>
        <v>0</v>
      </c>
      <c r="L535" s="13" t="e">
        <f>VLOOKUP(A535,#REF!,2,FALSE)</f>
        <v>#REF!</v>
      </c>
      <c r="M535" s="13" t="e">
        <f>VLOOKUP(A535,#REF!,2,FALSE)</f>
        <v>#REF!</v>
      </c>
      <c r="N535" s="13" t="e">
        <f t="shared" si="89"/>
        <v>#REF!</v>
      </c>
      <c r="O535" s="11" t="s">
        <v>15</v>
      </c>
      <c r="P535" s="12">
        <v>43721</v>
      </c>
      <c r="Q535" s="13">
        <v>7</v>
      </c>
      <c r="R535" s="15">
        <v>18615.8</v>
      </c>
      <c r="S535" s="15">
        <v>15979.222</v>
      </c>
      <c r="T535" s="16">
        <v>7.85</v>
      </c>
      <c r="U535" s="16">
        <v>5.3571</v>
      </c>
      <c r="V535" s="16"/>
      <c r="W535" s="17">
        <v>1099</v>
      </c>
      <c r="X535" s="17">
        <v>749.99400000000003</v>
      </c>
      <c r="Y535" s="17"/>
      <c r="Z535" s="10">
        <v>0</v>
      </c>
    </row>
    <row r="536" spans="1:26" s="2" customFormat="1" ht="13.15" customHeight="1" x14ac:dyDescent="0.2">
      <c r="A536" s="11" t="s">
        <v>396</v>
      </c>
      <c r="B536" s="11" t="s">
        <v>50</v>
      </c>
      <c r="C536" s="15">
        <v>3</v>
      </c>
      <c r="D536" s="14">
        <v>857021</v>
      </c>
      <c r="E536" s="6">
        <f>VLOOKUP(A536,'extrait DDF'!B:C,2,FALSE)</f>
        <v>7020008000</v>
      </c>
      <c r="F536" s="14">
        <v>7020008000</v>
      </c>
      <c r="G536" s="13">
        <v>7</v>
      </c>
      <c r="H536" s="5" t="str">
        <f t="shared" ref="H536" si="91">CONCATENATE(A536,F536)</f>
        <v>GLDU73129487020008000</v>
      </c>
      <c r="I536" s="15">
        <f>VLOOKUP(H536,'extrait DDF'!A:O,15,FALSE)</f>
        <v>3.1</v>
      </c>
      <c r="J536" s="13" t="str">
        <f t="shared" ref="J536:J537" si="92">IF(C536=I536,"ok","pas ok")</f>
        <v>pas ok</v>
      </c>
      <c r="K536" s="24">
        <f t="shared" ref="K536:K537" si="93">C536-I536</f>
        <v>-0.10000000000000009</v>
      </c>
      <c r="L536" s="13" t="e">
        <f>VLOOKUP(A536,#REF!,2,FALSE)</f>
        <v>#REF!</v>
      </c>
      <c r="M536" s="13" t="e">
        <f>VLOOKUP(A536,#REF!,2,FALSE)</f>
        <v>#REF!</v>
      </c>
      <c r="N536" s="13" t="e">
        <f t="shared" ref="N536:N537" si="94">M536-L536</f>
        <v>#REF!</v>
      </c>
      <c r="O536" s="11" t="s">
        <v>15</v>
      </c>
      <c r="P536" s="12">
        <v>43721</v>
      </c>
      <c r="Q536" s="13">
        <v>7</v>
      </c>
      <c r="R536" s="15">
        <v>162830.79999999999</v>
      </c>
      <c r="S536" s="15">
        <v>20733.304</v>
      </c>
      <c r="T536" s="16">
        <v>1.2574000000000001</v>
      </c>
      <c r="U536" s="16">
        <v>0.85809999999999997</v>
      </c>
      <c r="V536" s="16">
        <v>0.67610000000000003</v>
      </c>
      <c r="W536" s="17">
        <v>1156.808</v>
      </c>
      <c r="X536" s="17">
        <v>789.452</v>
      </c>
      <c r="Y536" s="17">
        <v>622.01199999999994</v>
      </c>
      <c r="Z536" s="10">
        <v>656.70336000000009</v>
      </c>
    </row>
    <row r="537" spans="1:26" s="2" customFormat="1" ht="13.15" customHeight="1" x14ac:dyDescent="0.2">
      <c r="A537" s="11" t="s">
        <v>399</v>
      </c>
      <c r="B537" s="11" t="s">
        <v>49</v>
      </c>
      <c r="C537" s="15">
        <v>6.5</v>
      </c>
      <c r="D537" s="14">
        <v>896571</v>
      </c>
      <c r="E537" s="6">
        <f>VLOOKUP(A537,'extrait DDF'!B:C,2,FALSE)</f>
        <v>3918900090</v>
      </c>
      <c r="F537" s="14">
        <v>3918900090</v>
      </c>
      <c r="G537" s="13">
        <v>9</v>
      </c>
      <c r="H537" s="5" t="str">
        <f t="shared" ref="H537:H539" si="95">CONCATENATE(A537,F537)</f>
        <v>HASU15689173918900090</v>
      </c>
      <c r="I537" s="15">
        <f>VLOOKUP(H537,'extrait DDF'!A:O,15,FALSE)</f>
        <v>6.6</v>
      </c>
      <c r="J537" s="13" t="str">
        <f t="shared" si="92"/>
        <v>pas ok</v>
      </c>
      <c r="K537" s="24">
        <f t="shared" si="93"/>
        <v>-9.9999999999999645E-2</v>
      </c>
      <c r="L537" s="13" t="e">
        <f>VLOOKUP(A537,#REF!,2,FALSE)</f>
        <v>#REF!</v>
      </c>
      <c r="M537" s="13" t="e">
        <f>VLOOKUP(A537,#REF!,2,FALSE)</f>
        <v>#REF!</v>
      </c>
      <c r="N537" s="13" t="e">
        <f t="shared" si="94"/>
        <v>#REF!</v>
      </c>
      <c r="O537" s="11" t="s">
        <v>15</v>
      </c>
      <c r="P537" s="12">
        <v>43740</v>
      </c>
      <c r="Q537" s="13">
        <v>9</v>
      </c>
      <c r="R537" s="15">
        <v>9979.2000000000007</v>
      </c>
      <c r="S537" s="15">
        <v>8774.4383999999991</v>
      </c>
      <c r="T537" s="16">
        <v>0.1986</v>
      </c>
      <c r="U537" s="16">
        <v>0.12939999999999999</v>
      </c>
      <c r="V537" s="16">
        <v>0.2515</v>
      </c>
      <c r="W537" s="17">
        <v>450.4248</v>
      </c>
      <c r="X537" s="17">
        <v>293.47919999999999</v>
      </c>
      <c r="Y537" s="17">
        <v>570.40200000000004</v>
      </c>
      <c r="Z537" s="10">
        <v>599.61610799999994</v>
      </c>
    </row>
    <row r="538" spans="1:26" s="2" customFormat="1" ht="13.15" customHeight="1" x14ac:dyDescent="0.2">
      <c r="A538" s="3" t="s">
        <v>402</v>
      </c>
      <c r="B538" s="3" t="s">
        <v>403</v>
      </c>
      <c r="C538" s="7">
        <v>2.88</v>
      </c>
      <c r="D538" s="6">
        <v>954217</v>
      </c>
      <c r="E538" s="6">
        <f>VLOOKUP(A538,'extrait DDF'!B:C,2,FALSE)</f>
        <v>4202929890</v>
      </c>
      <c r="F538" s="6">
        <v>4202929890</v>
      </c>
      <c r="G538" s="5">
        <v>4</v>
      </c>
      <c r="H538" s="5" t="str">
        <f t="shared" si="95"/>
        <v>HASU41619884202929890</v>
      </c>
      <c r="I538" s="15">
        <f>VLOOKUP(H538,'extrait DDF'!A:O,15,FALSE)</f>
        <v>2.8000000000000003</v>
      </c>
      <c r="J538" s="13" t="str">
        <f t="shared" ref="J538:J565" si="96">IF(C538=I538,"ok","pas ok")</f>
        <v>pas ok</v>
      </c>
      <c r="K538" s="24">
        <f t="shared" ref="K538:K565" si="97">C538-I538</f>
        <v>7.9999999999999627E-2</v>
      </c>
      <c r="L538" s="13" t="e">
        <f>VLOOKUP(A538,#REF!,2,FALSE)</f>
        <v>#REF!</v>
      </c>
      <c r="M538" s="13" t="e">
        <f>VLOOKUP(A538,#REF!,2,FALSE)</f>
        <v>#REF!</v>
      </c>
      <c r="N538" s="13" t="e">
        <f t="shared" ref="N538:N565" si="98">M538-L538</f>
        <v>#REF!</v>
      </c>
      <c r="O538" s="3" t="s">
        <v>15</v>
      </c>
      <c r="P538" s="4">
        <v>43746</v>
      </c>
      <c r="Q538" s="5">
        <v>4</v>
      </c>
      <c r="R538" s="7">
        <v>18768</v>
      </c>
      <c r="S538" s="7">
        <v>16109.8992</v>
      </c>
      <c r="T538" s="8">
        <v>0.64939999999999998</v>
      </c>
      <c r="U538" s="8">
        <v>0.44640000000000002</v>
      </c>
      <c r="V538" s="8">
        <v>0.42030000000000001</v>
      </c>
      <c r="W538" s="9">
        <v>716.93759999999997</v>
      </c>
      <c r="X538" s="9">
        <v>492.82560000000001</v>
      </c>
      <c r="Y538" s="9">
        <v>464.01119999999997</v>
      </c>
      <c r="Z538" s="10">
        <v>484.61289984000001</v>
      </c>
    </row>
    <row r="539" spans="1:26" s="2" customFormat="1" ht="13.15" customHeight="1" x14ac:dyDescent="0.2">
      <c r="A539" s="11" t="s">
        <v>402</v>
      </c>
      <c r="B539" s="11" t="s">
        <v>403</v>
      </c>
      <c r="C539" s="15">
        <v>2.88</v>
      </c>
      <c r="D539" s="14">
        <v>954218</v>
      </c>
      <c r="E539" s="6">
        <f>VLOOKUP(A539,'extrait DDF'!B:C,2,FALSE)</f>
        <v>4202929890</v>
      </c>
      <c r="F539" s="14">
        <v>4202929890</v>
      </c>
      <c r="G539" s="13">
        <v>4</v>
      </c>
      <c r="H539" s="5" t="str">
        <f t="shared" si="95"/>
        <v>HASU41619884202929890</v>
      </c>
      <c r="I539" s="15">
        <f>VLOOKUP(H539,'extrait DDF'!A:O,15,FALSE)</f>
        <v>2.8000000000000003</v>
      </c>
      <c r="J539" s="13" t="str">
        <f t="shared" si="96"/>
        <v>pas ok</v>
      </c>
      <c r="K539" s="24">
        <f t="shared" si="97"/>
        <v>7.9999999999999627E-2</v>
      </c>
      <c r="L539" s="13" t="e">
        <f>VLOOKUP(A539,#REF!,2,FALSE)</f>
        <v>#REF!</v>
      </c>
      <c r="M539" s="13" t="e">
        <f>VLOOKUP(A539,#REF!,2,FALSE)</f>
        <v>#REF!</v>
      </c>
      <c r="N539" s="13" t="e">
        <f t="shared" si="98"/>
        <v>#REF!</v>
      </c>
      <c r="O539" s="11" t="s">
        <v>15</v>
      </c>
      <c r="P539" s="12">
        <v>43746</v>
      </c>
      <c r="Q539" s="13">
        <v>4</v>
      </c>
      <c r="R539" s="15">
        <v>19500.72</v>
      </c>
      <c r="S539" s="15">
        <v>16738.6584</v>
      </c>
      <c r="T539" s="16">
        <v>5.6800000000000003E-2</v>
      </c>
      <c r="U539" s="16">
        <v>3.9100000000000003E-2</v>
      </c>
      <c r="V539" s="16">
        <v>0.1041</v>
      </c>
      <c r="W539" s="17">
        <v>263.0976</v>
      </c>
      <c r="X539" s="17">
        <v>181.1112</v>
      </c>
      <c r="Y539" s="17">
        <v>482.19119999999998</v>
      </c>
      <c r="Z539" s="10">
        <v>489.65057280000002</v>
      </c>
    </row>
    <row r="540" spans="1:26" s="2" customFormat="1" ht="13.15" customHeight="1" x14ac:dyDescent="0.2">
      <c r="A540" s="3" t="s">
        <v>407</v>
      </c>
      <c r="B540" s="3" t="s">
        <v>62</v>
      </c>
      <c r="C540" s="7">
        <v>2.7</v>
      </c>
      <c r="D540" s="6">
        <v>852878</v>
      </c>
      <c r="E540" s="6">
        <f>VLOOKUP(A540,'extrait DDF'!B:C,2,FALSE)</f>
        <v>8516291000</v>
      </c>
      <c r="F540" s="6">
        <v>8516291000</v>
      </c>
      <c r="G540" s="5">
        <v>8</v>
      </c>
      <c r="H540" s="5" t="str">
        <f t="shared" ref="H540:H567" si="99">CONCATENATE(A540,F540)</f>
        <v>HASU42719388516291000</v>
      </c>
      <c r="I540" s="15">
        <f>VLOOKUP(H540,'extrait DDF'!A:O,15,FALSE)</f>
        <v>2.8000000000000003</v>
      </c>
      <c r="J540" s="13" t="str">
        <f t="shared" si="96"/>
        <v>pas ok</v>
      </c>
      <c r="K540" s="24">
        <f t="shared" si="97"/>
        <v>-0.10000000000000009</v>
      </c>
      <c r="L540" s="13" t="e">
        <f>VLOOKUP(A540,#REF!,2,FALSE)</f>
        <v>#REF!</v>
      </c>
      <c r="M540" s="13" t="e">
        <f>VLOOKUP(A540,#REF!,2,FALSE)</f>
        <v>#REF!</v>
      </c>
      <c r="N540" s="13" t="e">
        <f t="shared" si="98"/>
        <v>#REF!</v>
      </c>
      <c r="O540" s="3" t="s">
        <v>15</v>
      </c>
      <c r="P540" s="4">
        <v>43740</v>
      </c>
      <c r="Q540" s="5">
        <v>8</v>
      </c>
      <c r="R540" s="7">
        <v>29165.85</v>
      </c>
      <c r="S540" s="7">
        <v>25084.605</v>
      </c>
      <c r="T540" s="8">
        <v>1.2315</v>
      </c>
      <c r="U540" s="8">
        <v>0.8306</v>
      </c>
      <c r="V540" s="8">
        <v>0.68620000000000003</v>
      </c>
      <c r="W540" s="9">
        <v>1215.4905000000001</v>
      </c>
      <c r="X540" s="9">
        <v>819.80219999999997</v>
      </c>
      <c r="Y540" s="9">
        <v>677.27940000000001</v>
      </c>
      <c r="Z540" s="10">
        <v>710.10257850000005</v>
      </c>
    </row>
    <row r="541" spans="1:26" s="2" customFormat="1" ht="13.15" customHeight="1" x14ac:dyDescent="0.2">
      <c r="A541" s="3" t="s">
        <v>408</v>
      </c>
      <c r="B541" s="3" t="s">
        <v>85</v>
      </c>
      <c r="C541" s="7">
        <v>6</v>
      </c>
      <c r="D541" s="6">
        <v>857425</v>
      </c>
      <c r="E541" s="6">
        <f>VLOOKUP(A541,'extrait DDF'!B:C,2,FALSE)</f>
        <v>7610100000</v>
      </c>
      <c r="F541" s="6">
        <v>7610100000</v>
      </c>
      <c r="G541" s="5">
        <v>2</v>
      </c>
      <c r="H541" s="5" t="str">
        <f t="shared" si="99"/>
        <v>HASU45083007610100000</v>
      </c>
      <c r="I541" s="15">
        <f>VLOOKUP(H541,'extrait DDF'!A:O,15,FALSE)</f>
        <v>6.1</v>
      </c>
      <c r="J541" s="13" t="str">
        <f t="shared" si="96"/>
        <v>pas ok</v>
      </c>
      <c r="K541" s="24">
        <f t="shared" si="97"/>
        <v>-9.9999999999999645E-2</v>
      </c>
      <c r="L541" s="13" t="e">
        <f>VLOOKUP(A541,#REF!,2,FALSE)</f>
        <v>#REF!</v>
      </c>
      <c r="M541" s="13" t="e">
        <f>VLOOKUP(A541,#REF!,2,FALSE)</f>
        <v>#REF!</v>
      </c>
      <c r="N541" s="13" t="e">
        <f t="shared" si="98"/>
        <v>#REF!</v>
      </c>
      <c r="O541" s="3" t="s">
        <v>15</v>
      </c>
      <c r="P541" s="4">
        <v>43733</v>
      </c>
      <c r="Q541" s="5">
        <v>2</v>
      </c>
      <c r="R541" s="7">
        <v>1881</v>
      </c>
      <c r="S541" s="7">
        <v>1653.9168</v>
      </c>
      <c r="T541" s="8">
        <v>4.5674999999999999</v>
      </c>
      <c r="U541" s="8">
        <v>2.9762</v>
      </c>
      <c r="V541" s="8">
        <v>8.2696000000000005</v>
      </c>
      <c r="W541" s="9">
        <v>54.81</v>
      </c>
      <c r="X541" s="9">
        <v>35.714399999999998</v>
      </c>
      <c r="Y541" s="9">
        <v>99.235200000000006</v>
      </c>
      <c r="Z541" s="10">
        <v>102.52360799999998</v>
      </c>
    </row>
    <row r="542" spans="1:26" s="2" customFormat="1" ht="13.15" customHeight="1" x14ac:dyDescent="0.2">
      <c r="A542" s="11" t="s">
        <v>408</v>
      </c>
      <c r="B542" s="11" t="s">
        <v>85</v>
      </c>
      <c r="C542" s="15">
        <v>6</v>
      </c>
      <c r="D542" s="14">
        <v>857439</v>
      </c>
      <c r="E542" s="6">
        <f>VLOOKUP(A542,'extrait DDF'!B:C,2,FALSE)</f>
        <v>7610100000</v>
      </c>
      <c r="F542" s="14">
        <v>7610100000</v>
      </c>
      <c r="G542" s="13">
        <v>2</v>
      </c>
      <c r="H542" s="5" t="str">
        <f t="shared" si="99"/>
        <v>HASU45083007610100000</v>
      </c>
      <c r="I542" s="15">
        <f>VLOOKUP(H542,'extrait DDF'!A:O,15,FALSE)</f>
        <v>6.1</v>
      </c>
      <c r="J542" s="13" t="str">
        <f t="shared" si="96"/>
        <v>pas ok</v>
      </c>
      <c r="K542" s="24">
        <f t="shared" si="97"/>
        <v>-9.9999999999999645E-2</v>
      </c>
      <c r="L542" s="13" t="e">
        <f>VLOOKUP(A542,#REF!,2,FALSE)</f>
        <v>#REF!</v>
      </c>
      <c r="M542" s="13" t="e">
        <f>VLOOKUP(A542,#REF!,2,FALSE)</f>
        <v>#REF!</v>
      </c>
      <c r="N542" s="13" t="e">
        <f t="shared" si="98"/>
        <v>#REF!</v>
      </c>
      <c r="O542" s="11" t="s">
        <v>15</v>
      </c>
      <c r="P542" s="12">
        <v>43733</v>
      </c>
      <c r="Q542" s="13">
        <v>2</v>
      </c>
      <c r="R542" s="15">
        <v>1854.72</v>
      </c>
      <c r="S542" s="15">
        <v>1630.8096</v>
      </c>
      <c r="T542" s="16">
        <v>4.5674999999999999</v>
      </c>
      <c r="U542" s="16">
        <v>2.9762</v>
      </c>
      <c r="V542" s="16">
        <v>8.1539999999999999</v>
      </c>
      <c r="W542" s="17">
        <v>54.81</v>
      </c>
      <c r="X542" s="17">
        <v>35.714399999999998</v>
      </c>
      <c r="Y542" s="17">
        <v>97.847999999999999</v>
      </c>
      <c r="Z542" s="10">
        <v>101.137176</v>
      </c>
    </row>
    <row r="543" spans="1:26" s="2" customFormat="1" ht="13.15" customHeight="1" x14ac:dyDescent="0.2">
      <c r="A543" s="3" t="s">
        <v>408</v>
      </c>
      <c r="B543" s="3" t="s">
        <v>85</v>
      </c>
      <c r="C543" s="7">
        <v>6</v>
      </c>
      <c r="D543" s="6">
        <v>857440</v>
      </c>
      <c r="E543" s="6">
        <f>VLOOKUP(A543,'extrait DDF'!B:C,2,FALSE)</f>
        <v>7610100000</v>
      </c>
      <c r="F543" s="6">
        <v>7610100000</v>
      </c>
      <c r="G543" s="5">
        <v>2</v>
      </c>
      <c r="H543" s="5" t="str">
        <f t="shared" si="99"/>
        <v>HASU45083007610100000</v>
      </c>
      <c r="I543" s="15">
        <f>VLOOKUP(H543,'extrait DDF'!A:O,15,FALSE)</f>
        <v>6.1</v>
      </c>
      <c r="J543" s="13" t="str">
        <f t="shared" si="96"/>
        <v>pas ok</v>
      </c>
      <c r="K543" s="24">
        <f t="shared" si="97"/>
        <v>-9.9999999999999645E-2</v>
      </c>
      <c r="L543" s="13" t="e">
        <f>VLOOKUP(A543,#REF!,2,FALSE)</f>
        <v>#REF!</v>
      </c>
      <c r="M543" s="13" t="e">
        <f>VLOOKUP(A543,#REF!,2,FALSE)</f>
        <v>#REF!</v>
      </c>
      <c r="N543" s="13" t="e">
        <f t="shared" si="98"/>
        <v>#REF!</v>
      </c>
      <c r="O543" s="3" t="s">
        <v>15</v>
      </c>
      <c r="P543" s="4">
        <v>43733</v>
      </c>
      <c r="Q543" s="5">
        <v>2</v>
      </c>
      <c r="R543" s="7">
        <v>1931.16</v>
      </c>
      <c r="S543" s="7">
        <v>1698.0216</v>
      </c>
      <c r="T543" s="8">
        <v>4.7957999999999998</v>
      </c>
      <c r="U543" s="8">
        <v>3.125</v>
      </c>
      <c r="V543" s="8">
        <v>8.4901</v>
      </c>
      <c r="W543" s="9">
        <v>57.549599999999998</v>
      </c>
      <c r="X543" s="9">
        <v>37.5</v>
      </c>
      <c r="Y543" s="9">
        <v>101.88120000000001</v>
      </c>
      <c r="Z543" s="10">
        <v>105.334272</v>
      </c>
    </row>
    <row r="544" spans="1:26" s="2" customFormat="1" ht="13.15" customHeight="1" x14ac:dyDescent="0.2">
      <c r="A544" s="11" t="s">
        <v>408</v>
      </c>
      <c r="B544" s="11" t="s">
        <v>85</v>
      </c>
      <c r="C544" s="15">
        <v>6</v>
      </c>
      <c r="D544" s="14">
        <v>857455</v>
      </c>
      <c r="E544" s="6">
        <f>VLOOKUP(A544,'extrait DDF'!B:C,2,FALSE)</f>
        <v>7610100000</v>
      </c>
      <c r="F544" s="14">
        <v>7610100000</v>
      </c>
      <c r="G544" s="13">
        <v>2</v>
      </c>
      <c r="H544" s="5" t="str">
        <f t="shared" si="99"/>
        <v>HASU45083007610100000</v>
      </c>
      <c r="I544" s="15">
        <f>VLOOKUP(H544,'extrait DDF'!A:O,15,FALSE)</f>
        <v>6.1</v>
      </c>
      <c r="J544" s="13" t="str">
        <f t="shared" si="96"/>
        <v>pas ok</v>
      </c>
      <c r="K544" s="24">
        <f t="shared" si="97"/>
        <v>-9.9999999999999645E-2</v>
      </c>
      <c r="L544" s="13" t="e">
        <f>VLOOKUP(A544,#REF!,2,FALSE)</f>
        <v>#REF!</v>
      </c>
      <c r="M544" s="13" t="e">
        <f>VLOOKUP(A544,#REF!,2,FALSE)</f>
        <v>#REF!</v>
      </c>
      <c r="N544" s="13" t="e">
        <f t="shared" si="98"/>
        <v>#REF!</v>
      </c>
      <c r="O544" s="11" t="s">
        <v>15</v>
      </c>
      <c r="P544" s="12">
        <v>43733</v>
      </c>
      <c r="Q544" s="13">
        <v>2</v>
      </c>
      <c r="R544" s="15">
        <v>2901.76</v>
      </c>
      <c r="S544" s="15">
        <v>2551.4463999999998</v>
      </c>
      <c r="T544" s="16">
        <v>2.2374999999999998</v>
      </c>
      <c r="U544" s="16">
        <v>2.3437999999999999</v>
      </c>
      <c r="V544" s="16">
        <v>4.7839999999999998</v>
      </c>
      <c r="W544" s="17">
        <v>71.599999999999994</v>
      </c>
      <c r="X544" s="17">
        <v>75.001599999999996</v>
      </c>
      <c r="Y544" s="17">
        <v>153.08799999999999</v>
      </c>
      <c r="Z544" s="10">
        <v>157.38278399999999</v>
      </c>
    </row>
    <row r="545" spans="1:26" s="2" customFormat="1" ht="13.15" customHeight="1" x14ac:dyDescent="0.2">
      <c r="A545" s="3" t="s">
        <v>408</v>
      </c>
      <c r="B545" s="3" t="s">
        <v>85</v>
      </c>
      <c r="C545" s="7">
        <v>6</v>
      </c>
      <c r="D545" s="6">
        <v>857464</v>
      </c>
      <c r="E545" s="6">
        <f>VLOOKUP(A545,'extrait DDF'!B:C,2,FALSE)</f>
        <v>7610100000</v>
      </c>
      <c r="F545" s="6">
        <v>7610100000</v>
      </c>
      <c r="G545" s="5">
        <v>2</v>
      </c>
      <c r="H545" s="5" t="str">
        <f t="shared" si="99"/>
        <v>HASU45083007610100000</v>
      </c>
      <c r="I545" s="15">
        <f>VLOOKUP(H545,'extrait DDF'!A:O,15,FALSE)</f>
        <v>6.1</v>
      </c>
      <c r="J545" s="13" t="str">
        <f t="shared" si="96"/>
        <v>pas ok</v>
      </c>
      <c r="K545" s="24">
        <f t="shared" si="97"/>
        <v>-9.9999999999999645E-2</v>
      </c>
      <c r="L545" s="13" t="e">
        <f>VLOOKUP(A545,#REF!,2,FALSE)</f>
        <v>#REF!</v>
      </c>
      <c r="M545" s="13" t="e">
        <f>VLOOKUP(A545,#REF!,2,FALSE)</f>
        <v>#REF!</v>
      </c>
      <c r="N545" s="13" t="e">
        <f t="shared" si="98"/>
        <v>#REF!</v>
      </c>
      <c r="O545" s="3" t="s">
        <v>15</v>
      </c>
      <c r="P545" s="4">
        <v>43733</v>
      </c>
      <c r="Q545" s="5">
        <v>2</v>
      </c>
      <c r="R545" s="7">
        <v>2301.7600000000002</v>
      </c>
      <c r="S545" s="7">
        <v>2023.8815999999999</v>
      </c>
      <c r="T545" s="8">
        <v>2.2374999999999998</v>
      </c>
      <c r="U545" s="8">
        <v>2.3437999999999999</v>
      </c>
      <c r="V545" s="8">
        <v>3.7948</v>
      </c>
      <c r="W545" s="9">
        <v>71.599999999999994</v>
      </c>
      <c r="X545" s="9">
        <v>75.001599999999996</v>
      </c>
      <c r="Y545" s="9">
        <v>121.4336</v>
      </c>
      <c r="Z545" s="10">
        <v>125.72889600000001</v>
      </c>
    </row>
    <row r="546" spans="1:26" s="2" customFormat="1" ht="13.15" customHeight="1" x14ac:dyDescent="0.2">
      <c r="A546" s="11" t="s">
        <v>408</v>
      </c>
      <c r="B546" s="11" t="s">
        <v>85</v>
      </c>
      <c r="C546" s="15">
        <v>6</v>
      </c>
      <c r="D546" s="14">
        <v>896256</v>
      </c>
      <c r="E546" s="6">
        <f>VLOOKUP(A546,'extrait DDF'!B:C,2,FALSE)</f>
        <v>7610100000</v>
      </c>
      <c r="F546" s="14">
        <v>7610100000</v>
      </c>
      <c r="G546" s="13">
        <v>2</v>
      </c>
      <c r="H546" s="5" t="str">
        <f t="shared" si="99"/>
        <v>HASU45083007610100000</v>
      </c>
      <c r="I546" s="15">
        <f>VLOOKUP(H546,'extrait DDF'!A:O,15,FALSE)</f>
        <v>6.1</v>
      </c>
      <c r="J546" s="13" t="str">
        <f t="shared" si="96"/>
        <v>pas ok</v>
      </c>
      <c r="K546" s="24">
        <f t="shared" si="97"/>
        <v>-9.9999999999999645E-2</v>
      </c>
      <c r="L546" s="13" t="e">
        <f>VLOOKUP(A546,#REF!,2,FALSE)</f>
        <v>#REF!</v>
      </c>
      <c r="M546" s="13" t="e">
        <f>VLOOKUP(A546,#REF!,2,FALSE)</f>
        <v>#REF!</v>
      </c>
      <c r="N546" s="13" t="e">
        <f t="shared" si="98"/>
        <v>#REF!</v>
      </c>
      <c r="O546" s="11" t="s">
        <v>15</v>
      </c>
      <c r="P546" s="12">
        <v>43733</v>
      </c>
      <c r="Q546" s="13">
        <v>2</v>
      </c>
      <c r="R546" s="15">
        <v>7514.88</v>
      </c>
      <c r="S546" s="15">
        <v>6607.6512000000002</v>
      </c>
      <c r="T546" s="16">
        <v>2.2374999999999998</v>
      </c>
      <c r="U546" s="16">
        <v>2.3437999999999999</v>
      </c>
      <c r="V546" s="16">
        <v>4.1298000000000004</v>
      </c>
      <c r="W546" s="17">
        <v>214.8</v>
      </c>
      <c r="X546" s="17">
        <v>225.00479999999999</v>
      </c>
      <c r="Y546" s="17">
        <v>396.46080000000001</v>
      </c>
      <c r="Z546" s="10">
        <v>409.34707200000003</v>
      </c>
    </row>
    <row r="547" spans="1:26" s="2" customFormat="1" ht="13.15" customHeight="1" x14ac:dyDescent="0.2">
      <c r="A547" s="3" t="s">
        <v>408</v>
      </c>
      <c r="B547" s="3" t="s">
        <v>85</v>
      </c>
      <c r="C547" s="7">
        <v>6</v>
      </c>
      <c r="D547" s="6">
        <v>896657</v>
      </c>
      <c r="E547" s="6">
        <f>VLOOKUP(A547,'extrait DDF'!B:C,2,FALSE)</f>
        <v>7610100000</v>
      </c>
      <c r="F547" s="6">
        <v>7610100000</v>
      </c>
      <c r="G547" s="5">
        <v>2</v>
      </c>
      <c r="H547" s="5" t="str">
        <f t="shared" si="99"/>
        <v>HASU45083007610100000</v>
      </c>
      <c r="I547" s="15">
        <f>VLOOKUP(H547,'extrait DDF'!A:O,15,FALSE)</f>
        <v>6.1</v>
      </c>
      <c r="J547" s="13" t="str">
        <f t="shared" si="96"/>
        <v>pas ok</v>
      </c>
      <c r="K547" s="24">
        <f t="shared" si="97"/>
        <v>-9.9999999999999645E-2</v>
      </c>
      <c r="L547" s="13" t="e">
        <f>VLOOKUP(A547,#REF!,2,FALSE)</f>
        <v>#REF!</v>
      </c>
      <c r="M547" s="13" t="e">
        <f>VLOOKUP(A547,#REF!,2,FALSE)</f>
        <v>#REF!</v>
      </c>
      <c r="N547" s="13" t="e">
        <f t="shared" si="98"/>
        <v>#REF!</v>
      </c>
      <c r="O547" s="3" t="s">
        <v>15</v>
      </c>
      <c r="P547" s="4">
        <v>43733</v>
      </c>
      <c r="Q547" s="5">
        <v>2</v>
      </c>
      <c r="R547" s="7">
        <v>1544.28</v>
      </c>
      <c r="S547" s="7">
        <v>1357.848</v>
      </c>
      <c r="T547" s="8">
        <v>6.6295999999999999</v>
      </c>
      <c r="U547" s="8">
        <v>6.9443999999999999</v>
      </c>
      <c r="V547" s="8">
        <v>6.7892999999999999</v>
      </c>
      <c r="W547" s="9">
        <v>79.555199999999999</v>
      </c>
      <c r="X547" s="9">
        <v>83.332800000000006</v>
      </c>
      <c r="Y547" s="9">
        <v>81.471599999999995</v>
      </c>
      <c r="Z547" s="10">
        <v>86.244191999999998</v>
      </c>
    </row>
    <row r="548" spans="1:26" s="2" customFormat="1" ht="13.15" customHeight="1" x14ac:dyDescent="0.2">
      <c r="A548" s="11" t="s">
        <v>408</v>
      </c>
      <c r="B548" s="11" t="s">
        <v>33</v>
      </c>
      <c r="C548" s="15">
        <v>0</v>
      </c>
      <c r="D548" s="14">
        <v>933148</v>
      </c>
      <c r="E548" s="6">
        <f>VLOOKUP(A548,'extrait DDF'!B:C,2,FALSE)</f>
        <v>7610100000</v>
      </c>
      <c r="F548" s="14">
        <v>7610100000</v>
      </c>
      <c r="G548" s="13">
        <v>2</v>
      </c>
      <c r="H548" s="5" t="str">
        <f t="shared" si="99"/>
        <v>HASU45083007610100000</v>
      </c>
      <c r="I548" s="15">
        <f>VLOOKUP(H548,'extrait DDF'!A:O,15,FALSE)</f>
        <v>6.1</v>
      </c>
      <c r="J548" s="13" t="str">
        <f t="shared" si="96"/>
        <v>pas ok</v>
      </c>
      <c r="K548" s="24">
        <f t="shared" si="97"/>
        <v>-6.1</v>
      </c>
      <c r="L548" s="13" t="e">
        <f>VLOOKUP(A548,#REF!,2,FALSE)</f>
        <v>#REF!</v>
      </c>
      <c r="M548" s="13" t="e">
        <f>VLOOKUP(A548,#REF!,2,FALSE)</f>
        <v>#REF!</v>
      </c>
      <c r="N548" s="13" t="e">
        <f t="shared" si="98"/>
        <v>#REF!</v>
      </c>
      <c r="O548" s="11" t="s">
        <v>15</v>
      </c>
      <c r="P548" s="12">
        <v>43733</v>
      </c>
      <c r="Q548" s="13">
        <v>2</v>
      </c>
      <c r="R548" s="15">
        <v>8957.76</v>
      </c>
      <c r="S548" s="15">
        <v>7876.3392000000003</v>
      </c>
      <c r="T548" s="16">
        <v>2.2374999999999998</v>
      </c>
      <c r="U548" s="16">
        <v>2.3437999999999999</v>
      </c>
      <c r="V548" s="16"/>
      <c r="W548" s="17">
        <v>214.8</v>
      </c>
      <c r="X548" s="17">
        <v>225.00479999999999</v>
      </c>
      <c r="Y548" s="17"/>
      <c r="Z548" s="10">
        <v>0</v>
      </c>
    </row>
    <row r="549" spans="1:26" s="2" customFormat="1" ht="13.15" customHeight="1" x14ac:dyDescent="0.2">
      <c r="A549" s="3" t="s">
        <v>408</v>
      </c>
      <c r="B549" s="3" t="s">
        <v>85</v>
      </c>
      <c r="C549" s="7">
        <v>6</v>
      </c>
      <c r="D549" s="6">
        <v>933150</v>
      </c>
      <c r="E549" s="6">
        <f>VLOOKUP(A549,'extrait DDF'!B:C,2,FALSE)</f>
        <v>7610100000</v>
      </c>
      <c r="F549" s="6">
        <v>7610100000</v>
      </c>
      <c r="G549" s="5">
        <v>2</v>
      </c>
      <c r="H549" s="5" t="str">
        <f t="shared" si="99"/>
        <v>HASU45083007610100000</v>
      </c>
      <c r="I549" s="15">
        <f>VLOOKUP(H549,'extrait DDF'!A:O,15,FALSE)</f>
        <v>6.1</v>
      </c>
      <c r="J549" s="13" t="str">
        <f t="shared" si="96"/>
        <v>pas ok</v>
      </c>
      <c r="K549" s="24">
        <f t="shared" si="97"/>
        <v>-9.9999999999999645E-2</v>
      </c>
      <c r="L549" s="13" t="e">
        <f>VLOOKUP(A549,#REF!,2,FALSE)</f>
        <v>#REF!</v>
      </c>
      <c r="M549" s="13" t="e">
        <f>VLOOKUP(A549,#REF!,2,FALSE)</f>
        <v>#REF!</v>
      </c>
      <c r="N549" s="13" t="e">
        <f t="shared" si="98"/>
        <v>#REF!</v>
      </c>
      <c r="O549" s="3" t="s">
        <v>15</v>
      </c>
      <c r="P549" s="4">
        <v>43733</v>
      </c>
      <c r="Q549" s="5">
        <v>2</v>
      </c>
      <c r="R549" s="7">
        <v>15596.8</v>
      </c>
      <c r="S549" s="7">
        <v>13713.888000000001</v>
      </c>
      <c r="T549" s="8">
        <v>2.2374999999999998</v>
      </c>
      <c r="U549" s="8">
        <v>2.3437999999999999</v>
      </c>
      <c r="V549" s="8">
        <v>5.1426999999999996</v>
      </c>
      <c r="W549" s="9">
        <v>358</v>
      </c>
      <c r="X549" s="9">
        <v>375.00799999999998</v>
      </c>
      <c r="Y549" s="9">
        <v>822.83199999999999</v>
      </c>
      <c r="Z549" s="10">
        <v>844.31328000000008</v>
      </c>
    </row>
    <row r="550" spans="1:26" s="2" customFormat="1" ht="13.15" customHeight="1" x14ac:dyDescent="0.2">
      <c r="A550" s="11" t="s">
        <v>408</v>
      </c>
      <c r="B550" s="11" t="s">
        <v>85</v>
      </c>
      <c r="C550" s="15">
        <v>6</v>
      </c>
      <c r="D550" s="14">
        <v>947264</v>
      </c>
      <c r="E550" s="6">
        <f>VLOOKUP(A550,'extrait DDF'!B:C,2,FALSE)</f>
        <v>7610100000</v>
      </c>
      <c r="F550" s="14">
        <v>7610100000</v>
      </c>
      <c r="G550" s="13">
        <v>2</v>
      </c>
      <c r="H550" s="5" t="str">
        <f t="shared" si="99"/>
        <v>HASU45083007610100000</v>
      </c>
      <c r="I550" s="15">
        <f>VLOOKUP(H550,'extrait DDF'!A:O,15,FALSE)</f>
        <v>6.1</v>
      </c>
      <c r="J550" s="13" t="str">
        <f t="shared" si="96"/>
        <v>pas ok</v>
      </c>
      <c r="K550" s="24">
        <f t="shared" si="97"/>
        <v>-9.9999999999999645E-2</v>
      </c>
      <c r="L550" s="13" t="e">
        <f>VLOOKUP(A550,#REF!,2,FALSE)</f>
        <v>#REF!</v>
      </c>
      <c r="M550" s="13" t="e">
        <f>VLOOKUP(A550,#REF!,2,FALSE)</f>
        <v>#REF!</v>
      </c>
      <c r="N550" s="13" t="e">
        <f t="shared" si="98"/>
        <v>#REF!</v>
      </c>
      <c r="O550" s="11" t="s">
        <v>15</v>
      </c>
      <c r="P550" s="12">
        <v>43733</v>
      </c>
      <c r="Q550" s="13">
        <v>2</v>
      </c>
      <c r="R550" s="15">
        <v>15216</v>
      </c>
      <c r="S550" s="15">
        <v>13379.056</v>
      </c>
      <c r="T550" s="16">
        <v>2.2374999999999998</v>
      </c>
      <c r="U550" s="16">
        <v>2.3437999999999999</v>
      </c>
      <c r="V550" s="16">
        <v>5.0171999999999999</v>
      </c>
      <c r="W550" s="17">
        <v>358</v>
      </c>
      <c r="X550" s="17">
        <v>375.00799999999998</v>
      </c>
      <c r="Y550" s="17">
        <v>802.75199999999995</v>
      </c>
      <c r="Z550" s="10">
        <v>824.22336000000007</v>
      </c>
    </row>
    <row r="551" spans="1:26" s="2" customFormat="1" ht="13.15" customHeight="1" x14ac:dyDescent="0.2">
      <c r="A551" s="3" t="s">
        <v>409</v>
      </c>
      <c r="B551" s="3" t="s">
        <v>33</v>
      </c>
      <c r="C551" s="7">
        <v>0</v>
      </c>
      <c r="D551" s="6">
        <v>857437</v>
      </c>
      <c r="E551" s="6">
        <f>VLOOKUP(A551,'extrait DDF'!B:C,2,FALSE)</f>
        <v>4418208000</v>
      </c>
      <c r="F551" s="6">
        <v>4418208000</v>
      </c>
      <c r="G551" s="5">
        <v>2</v>
      </c>
      <c r="H551" s="5" t="str">
        <f t="shared" si="99"/>
        <v>HASU45429164418208000</v>
      </c>
      <c r="I551" s="15">
        <f>VLOOKUP(H551,'extrait DDF'!A:O,15,FALSE)</f>
        <v>0</v>
      </c>
      <c r="J551" s="13" t="str">
        <f t="shared" si="96"/>
        <v>ok</v>
      </c>
      <c r="K551" s="24">
        <f t="shared" si="97"/>
        <v>0</v>
      </c>
      <c r="L551" s="13" t="e">
        <f>VLOOKUP(A551,#REF!,2,FALSE)</f>
        <v>#REF!</v>
      </c>
      <c r="M551" s="13" t="e">
        <f>VLOOKUP(A551,#REF!,2,FALSE)</f>
        <v>#REF!</v>
      </c>
      <c r="N551" s="13" t="e">
        <f t="shared" si="98"/>
        <v>#REF!</v>
      </c>
      <c r="O551" s="3" t="s">
        <v>15</v>
      </c>
      <c r="P551" s="4">
        <v>43734</v>
      </c>
      <c r="Q551" s="5">
        <v>2</v>
      </c>
      <c r="R551" s="7">
        <v>6188</v>
      </c>
      <c r="S551" s="7">
        <v>5311.5879999999997</v>
      </c>
      <c r="T551" s="8">
        <v>4.8727</v>
      </c>
      <c r="U551" s="8">
        <v>3.4091</v>
      </c>
      <c r="V551" s="8"/>
      <c r="W551" s="9">
        <v>194.90799999999999</v>
      </c>
      <c r="X551" s="9">
        <v>136.364</v>
      </c>
      <c r="Y551" s="9"/>
      <c r="Z551" s="10">
        <v>0</v>
      </c>
    </row>
    <row r="552" spans="1:26" s="2" customFormat="1" ht="13.15" customHeight="1" x14ac:dyDescent="0.2">
      <c r="A552" s="11" t="s">
        <v>409</v>
      </c>
      <c r="B552" s="11" t="s">
        <v>33</v>
      </c>
      <c r="C552" s="15">
        <v>0</v>
      </c>
      <c r="D552" s="14">
        <v>861941</v>
      </c>
      <c r="E552" s="6">
        <f>VLOOKUP(A552,'extrait DDF'!B:C,2,FALSE)</f>
        <v>4418208000</v>
      </c>
      <c r="F552" s="14">
        <v>4418208000</v>
      </c>
      <c r="G552" s="13">
        <v>2</v>
      </c>
      <c r="H552" s="5" t="str">
        <f t="shared" si="99"/>
        <v>HASU45429164418208000</v>
      </c>
      <c r="I552" s="15">
        <f>VLOOKUP(H552,'extrait DDF'!A:O,15,FALSE)</f>
        <v>0</v>
      </c>
      <c r="J552" s="13" t="str">
        <f t="shared" si="96"/>
        <v>ok</v>
      </c>
      <c r="K552" s="24">
        <f t="shared" si="97"/>
        <v>0</v>
      </c>
      <c r="L552" s="13" t="e">
        <f>VLOOKUP(A552,#REF!,2,FALSE)</f>
        <v>#REF!</v>
      </c>
      <c r="M552" s="13" t="e">
        <f>VLOOKUP(A552,#REF!,2,FALSE)</f>
        <v>#REF!</v>
      </c>
      <c r="N552" s="13" t="e">
        <f t="shared" si="98"/>
        <v>#REF!</v>
      </c>
      <c r="O552" s="11" t="s">
        <v>15</v>
      </c>
      <c r="P552" s="12">
        <v>43734</v>
      </c>
      <c r="Q552" s="13">
        <v>2</v>
      </c>
      <c r="R552" s="15">
        <v>4651.2</v>
      </c>
      <c r="S552" s="15">
        <v>3992.4468000000002</v>
      </c>
      <c r="T552" s="16">
        <v>3.7222</v>
      </c>
      <c r="U552" s="16">
        <v>2.6042000000000001</v>
      </c>
      <c r="V552" s="16"/>
      <c r="W552" s="17">
        <v>133.9992</v>
      </c>
      <c r="X552" s="17">
        <v>93.751199999999997</v>
      </c>
      <c r="Y552" s="17"/>
      <c r="Z552" s="10">
        <v>0</v>
      </c>
    </row>
    <row r="553" spans="1:26" s="2" customFormat="1" ht="13.15" customHeight="1" x14ac:dyDescent="0.2">
      <c r="A553" s="3" t="s">
        <v>409</v>
      </c>
      <c r="B553" s="3" t="s">
        <v>33</v>
      </c>
      <c r="C553" s="7">
        <v>0</v>
      </c>
      <c r="D553" s="6">
        <v>861943</v>
      </c>
      <c r="E553" s="6">
        <f>VLOOKUP(A553,'extrait DDF'!B:C,2,FALSE)</f>
        <v>4418208000</v>
      </c>
      <c r="F553" s="6">
        <v>4418208000</v>
      </c>
      <c r="G553" s="5">
        <v>2</v>
      </c>
      <c r="H553" s="5" t="str">
        <f t="shared" si="99"/>
        <v>HASU45429164418208000</v>
      </c>
      <c r="I553" s="15">
        <f>VLOOKUP(H553,'extrait DDF'!A:O,15,FALSE)</f>
        <v>0</v>
      </c>
      <c r="J553" s="13" t="str">
        <f t="shared" si="96"/>
        <v>ok</v>
      </c>
      <c r="K553" s="24">
        <f t="shared" si="97"/>
        <v>0</v>
      </c>
      <c r="L553" s="13" t="e">
        <f>VLOOKUP(A553,#REF!,2,FALSE)</f>
        <v>#REF!</v>
      </c>
      <c r="M553" s="13" t="e">
        <f>VLOOKUP(A553,#REF!,2,FALSE)</f>
        <v>#REF!</v>
      </c>
      <c r="N553" s="13" t="e">
        <f t="shared" si="98"/>
        <v>#REF!</v>
      </c>
      <c r="O553" s="3" t="s">
        <v>15</v>
      </c>
      <c r="P553" s="4">
        <v>43734</v>
      </c>
      <c r="Q553" s="5">
        <v>2</v>
      </c>
      <c r="R553" s="7">
        <v>1814.4</v>
      </c>
      <c r="S553" s="7">
        <v>1557.4248</v>
      </c>
      <c r="T553" s="8">
        <v>4.2539999999999996</v>
      </c>
      <c r="U553" s="8">
        <v>2.9762</v>
      </c>
      <c r="V553" s="8"/>
      <c r="W553" s="9">
        <v>51.048000000000002</v>
      </c>
      <c r="X553" s="9">
        <v>35.714399999999998</v>
      </c>
      <c r="Y553" s="9"/>
      <c r="Z553" s="10">
        <v>0</v>
      </c>
    </row>
    <row r="554" spans="1:26" s="2" customFormat="1" ht="13.15" customHeight="1" x14ac:dyDescent="0.2">
      <c r="A554" s="11" t="s">
        <v>409</v>
      </c>
      <c r="B554" s="11" t="s">
        <v>33</v>
      </c>
      <c r="C554" s="15">
        <v>0</v>
      </c>
      <c r="D554" s="14">
        <v>861945</v>
      </c>
      <c r="E554" s="6">
        <f>VLOOKUP(A554,'extrait DDF'!B:C,2,FALSE)</f>
        <v>4418208000</v>
      </c>
      <c r="F554" s="14">
        <v>4418208000</v>
      </c>
      <c r="G554" s="13">
        <v>2</v>
      </c>
      <c r="H554" s="5" t="str">
        <f t="shared" si="99"/>
        <v>HASU45429164418208000</v>
      </c>
      <c r="I554" s="15">
        <f>VLOOKUP(H554,'extrait DDF'!A:O,15,FALSE)</f>
        <v>0</v>
      </c>
      <c r="J554" s="13" t="str">
        <f t="shared" si="96"/>
        <v>ok</v>
      </c>
      <c r="K554" s="24">
        <f t="shared" si="97"/>
        <v>0</v>
      </c>
      <c r="L554" s="13" t="e">
        <f>VLOOKUP(A554,#REF!,2,FALSE)</f>
        <v>#REF!</v>
      </c>
      <c r="M554" s="13" t="e">
        <f>VLOOKUP(A554,#REF!,2,FALSE)</f>
        <v>#REF!</v>
      </c>
      <c r="N554" s="13" t="e">
        <f t="shared" si="98"/>
        <v>#REF!</v>
      </c>
      <c r="O554" s="11" t="s">
        <v>15</v>
      </c>
      <c r="P554" s="12">
        <v>43734</v>
      </c>
      <c r="Q554" s="13">
        <v>2</v>
      </c>
      <c r="R554" s="15">
        <v>3364.8</v>
      </c>
      <c r="S554" s="15">
        <v>2888.2392</v>
      </c>
      <c r="T554" s="16">
        <v>4.0606</v>
      </c>
      <c r="U554" s="16">
        <v>2.8409</v>
      </c>
      <c r="V554" s="16"/>
      <c r="W554" s="17">
        <v>97.454400000000007</v>
      </c>
      <c r="X554" s="17">
        <v>68.181600000000003</v>
      </c>
      <c r="Y554" s="17"/>
      <c r="Z554" s="10">
        <v>0</v>
      </c>
    </row>
    <row r="555" spans="1:26" s="2" customFormat="1" ht="13.15" customHeight="1" x14ac:dyDescent="0.2">
      <c r="A555" s="3" t="s">
        <v>409</v>
      </c>
      <c r="B555" s="3" t="s">
        <v>33</v>
      </c>
      <c r="C555" s="7">
        <v>0</v>
      </c>
      <c r="D555" s="6">
        <v>861946</v>
      </c>
      <c r="E555" s="6">
        <f>VLOOKUP(A555,'extrait DDF'!B:C,2,FALSE)</f>
        <v>4418208000</v>
      </c>
      <c r="F555" s="6">
        <v>4418208000</v>
      </c>
      <c r="G555" s="5">
        <v>2</v>
      </c>
      <c r="H555" s="5" t="str">
        <f t="shared" si="99"/>
        <v>HASU45429164418208000</v>
      </c>
      <c r="I555" s="15">
        <f>VLOOKUP(H555,'extrait DDF'!A:O,15,FALSE)</f>
        <v>0</v>
      </c>
      <c r="J555" s="13" t="str">
        <f t="shared" si="96"/>
        <v>ok</v>
      </c>
      <c r="K555" s="24">
        <f t="shared" si="97"/>
        <v>0</v>
      </c>
      <c r="L555" s="13" t="e">
        <f>VLOOKUP(A555,#REF!,2,FALSE)</f>
        <v>#REF!</v>
      </c>
      <c r="M555" s="13" t="e">
        <f>VLOOKUP(A555,#REF!,2,FALSE)</f>
        <v>#REF!</v>
      </c>
      <c r="N555" s="13" t="e">
        <f t="shared" si="98"/>
        <v>#REF!</v>
      </c>
      <c r="O555" s="3" t="s">
        <v>15</v>
      </c>
      <c r="P555" s="4">
        <v>43734</v>
      </c>
      <c r="Q555" s="5">
        <v>2</v>
      </c>
      <c r="R555" s="7">
        <v>3100.8</v>
      </c>
      <c r="S555" s="7">
        <v>2661.6311999999998</v>
      </c>
      <c r="T555" s="8">
        <v>3.7222</v>
      </c>
      <c r="U555" s="8">
        <v>2.6042000000000001</v>
      </c>
      <c r="V555" s="8"/>
      <c r="W555" s="9">
        <v>89.332800000000006</v>
      </c>
      <c r="X555" s="9">
        <v>62.500799999999998</v>
      </c>
      <c r="Y555" s="9"/>
      <c r="Z555" s="10">
        <v>0</v>
      </c>
    </row>
    <row r="556" spans="1:26" s="2" customFormat="1" ht="13.15" customHeight="1" x14ac:dyDescent="0.2">
      <c r="A556" s="11" t="s">
        <v>409</v>
      </c>
      <c r="B556" s="11" t="s">
        <v>33</v>
      </c>
      <c r="C556" s="15">
        <v>0</v>
      </c>
      <c r="D556" s="14">
        <v>861947</v>
      </c>
      <c r="E556" s="6">
        <f>VLOOKUP(A556,'extrait DDF'!B:C,2,FALSE)</f>
        <v>4418208000</v>
      </c>
      <c r="F556" s="14">
        <v>4418208000</v>
      </c>
      <c r="G556" s="13">
        <v>2</v>
      </c>
      <c r="H556" s="5" t="str">
        <f t="shared" si="99"/>
        <v>HASU45429164418208000</v>
      </c>
      <c r="I556" s="15">
        <f>VLOOKUP(H556,'extrait DDF'!A:O,15,FALSE)</f>
        <v>0</v>
      </c>
      <c r="J556" s="13" t="str">
        <f t="shared" si="96"/>
        <v>ok</v>
      </c>
      <c r="K556" s="24">
        <f t="shared" si="97"/>
        <v>0</v>
      </c>
      <c r="L556" s="13" t="e">
        <f>VLOOKUP(A556,#REF!,2,FALSE)</f>
        <v>#REF!</v>
      </c>
      <c r="M556" s="13" t="e">
        <f>VLOOKUP(A556,#REF!,2,FALSE)</f>
        <v>#REF!</v>
      </c>
      <c r="N556" s="13" t="e">
        <f t="shared" si="98"/>
        <v>#REF!</v>
      </c>
      <c r="O556" s="11" t="s">
        <v>15</v>
      </c>
      <c r="P556" s="12">
        <v>43734</v>
      </c>
      <c r="Q556" s="13">
        <v>2</v>
      </c>
      <c r="R556" s="15">
        <v>2024</v>
      </c>
      <c r="S556" s="15">
        <v>1737.34</v>
      </c>
      <c r="T556" s="16">
        <v>2.1461000000000001</v>
      </c>
      <c r="U556" s="16">
        <v>2.4350999999999998</v>
      </c>
      <c r="V556" s="16"/>
      <c r="W556" s="17">
        <v>47.214199999999998</v>
      </c>
      <c r="X556" s="17">
        <v>53.572200000000002</v>
      </c>
      <c r="Y556" s="17"/>
      <c r="Z556" s="10">
        <v>0</v>
      </c>
    </row>
    <row r="557" spans="1:26" s="2" customFormat="1" ht="13.15" customHeight="1" x14ac:dyDescent="0.2">
      <c r="A557" s="3" t="s">
        <v>409</v>
      </c>
      <c r="B557" s="3" t="s">
        <v>33</v>
      </c>
      <c r="C557" s="7">
        <v>0</v>
      </c>
      <c r="D557" s="6">
        <v>861948</v>
      </c>
      <c r="E557" s="6">
        <f>VLOOKUP(A557,'extrait DDF'!B:C,2,FALSE)</f>
        <v>4418208000</v>
      </c>
      <c r="F557" s="6">
        <v>4418208000</v>
      </c>
      <c r="G557" s="5">
        <v>2</v>
      </c>
      <c r="H557" s="5" t="str">
        <f t="shared" si="99"/>
        <v>HASU45429164418208000</v>
      </c>
      <c r="I557" s="15">
        <f>VLOOKUP(H557,'extrait DDF'!A:O,15,FALSE)</f>
        <v>0</v>
      </c>
      <c r="J557" s="13" t="str">
        <f t="shared" si="96"/>
        <v>ok</v>
      </c>
      <c r="K557" s="24">
        <f t="shared" si="97"/>
        <v>0</v>
      </c>
      <c r="L557" s="13" t="e">
        <f>VLOOKUP(A557,#REF!,2,FALSE)</f>
        <v>#REF!</v>
      </c>
      <c r="M557" s="13" t="e">
        <f>VLOOKUP(A557,#REF!,2,FALSE)</f>
        <v>#REF!</v>
      </c>
      <c r="N557" s="13" t="e">
        <f t="shared" si="98"/>
        <v>#REF!</v>
      </c>
      <c r="O557" s="3" t="s">
        <v>15</v>
      </c>
      <c r="P557" s="4">
        <v>43734</v>
      </c>
      <c r="Q557" s="5">
        <v>2</v>
      </c>
      <c r="R557" s="7">
        <v>1658.4</v>
      </c>
      <c r="S557" s="7">
        <v>1423.5192</v>
      </c>
      <c r="T557" s="8">
        <v>3.7222</v>
      </c>
      <c r="U557" s="8">
        <v>2.6042000000000001</v>
      </c>
      <c r="V557" s="8"/>
      <c r="W557" s="9">
        <v>44.666400000000003</v>
      </c>
      <c r="X557" s="9">
        <v>31.250399999999999</v>
      </c>
      <c r="Y557" s="9"/>
      <c r="Z557" s="10">
        <v>0</v>
      </c>
    </row>
    <row r="558" spans="1:26" s="2" customFormat="1" ht="13.15" customHeight="1" x14ac:dyDescent="0.2">
      <c r="A558" s="11" t="s">
        <v>409</v>
      </c>
      <c r="B558" s="11" t="s">
        <v>33</v>
      </c>
      <c r="C558" s="15">
        <v>0</v>
      </c>
      <c r="D558" s="14">
        <v>861949</v>
      </c>
      <c r="E558" s="6">
        <f>VLOOKUP(A558,'extrait DDF'!B:C,2,FALSE)</f>
        <v>4418208000</v>
      </c>
      <c r="F558" s="14">
        <v>4418208000</v>
      </c>
      <c r="G558" s="13">
        <v>2</v>
      </c>
      <c r="H558" s="5" t="str">
        <f t="shared" si="99"/>
        <v>HASU45429164418208000</v>
      </c>
      <c r="I558" s="15">
        <f>VLOOKUP(H558,'extrait DDF'!A:O,15,FALSE)</f>
        <v>0</v>
      </c>
      <c r="J558" s="13" t="str">
        <f t="shared" si="96"/>
        <v>ok</v>
      </c>
      <c r="K558" s="24">
        <f t="shared" si="97"/>
        <v>0</v>
      </c>
      <c r="L558" s="13" t="e">
        <f>VLOOKUP(A558,#REF!,2,FALSE)</f>
        <v>#REF!</v>
      </c>
      <c r="M558" s="13" t="e">
        <f>VLOOKUP(A558,#REF!,2,FALSE)</f>
        <v>#REF!</v>
      </c>
      <c r="N558" s="13" t="e">
        <f t="shared" si="98"/>
        <v>#REF!</v>
      </c>
      <c r="O558" s="11" t="s">
        <v>15</v>
      </c>
      <c r="P558" s="12">
        <v>43734</v>
      </c>
      <c r="Q558" s="13">
        <v>2</v>
      </c>
      <c r="R558" s="15">
        <v>1658.4</v>
      </c>
      <c r="S558" s="15">
        <v>1423.5192</v>
      </c>
      <c r="T558" s="16">
        <v>3.7222</v>
      </c>
      <c r="U558" s="16">
        <v>2.6042000000000001</v>
      </c>
      <c r="V558" s="16"/>
      <c r="W558" s="17">
        <v>44.666400000000003</v>
      </c>
      <c r="X558" s="17">
        <v>31.250399999999999</v>
      </c>
      <c r="Y558" s="17"/>
      <c r="Z558" s="10">
        <v>0</v>
      </c>
    </row>
    <row r="559" spans="1:26" s="2" customFormat="1" ht="13.15" customHeight="1" x14ac:dyDescent="0.2">
      <c r="A559" s="3" t="s">
        <v>409</v>
      </c>
      <c r="B559" s="3" t="s">
        <v>33</v>
      </c>
      <c r="C559" s="7">
        <v>0</v>
      </c>
      <c r="D559" s="6">
        <v>861953</v>
      </c>
      <c r="E559" s="6">
        <f>VLOOKUP(A559,'extrait DDF'!B:C,2,FALSE)</f>
        <v>4418208000</v>
      </c>
      <c r="F559" s="6">
        <v>4418208000</v>
      </c>
      <c r="G559" s="5">
        <v>2</v>
      </c>
      <c r="H559" s="5" t="str">
        <f t="shared" si="99"/>
        <v>HASU45429164418208000</v>
      </c>
      <c r="I559" s="15">
        <f>VLOOKUP(H559,'extrait DDF'!A:O,15,FALSE)</f>
        <v>0</v>
      </c>
      <c r="J559" s="13" t="str">
        <f t="shared" si="96"/>
        <v>ok</v>
      </c>
      <c r="K559" s="24">
        <f t="shared" si="97"/>
        <v>0</v>
      </c>
      <c r="L559" s="13" t="e">
        <f>VLOOKUP(A559,#REF!,2,FALSE)</f>
        <v>#REF!</v>
      </c>
      <c r="M559" s="13" t="e">
        <f>VLOOKUP(A559,#REF!,2,FALSE)</f>
        <v>#REF!</v>
      </c>
      <c r="N559" s="13" t="e">
        <f t="shared" si="98"/>
        <v>#REF!</v>
      </c>
      <c r="O559" s="3" t="s">
        <v>15</v>
      </c>
      <c r="P559" s="4">
        <v>43734</v>
      </c>
      <c r="Q559" s="5">
        <v>2</v>
      </c>
      <c r="R559" s="7">
        <v>1814.4</v>
      </c>
      <c r="S559" s="7">
        <v>1557.4248</v>
      </c>
      <c r="T559" s="8">
        <v>4.2539999999999996</v>
      </c>
      <c r="U559" s="8">
        <v>2.9762</v>
      </c>
      <c r="V559" s="8"/>
      <c r="W559" s="9">
        <v>51.048000000000002</v>
      </c>
      <c r="X559" s="9">
        <v>35.714399999999998</v>
      </c>
      <c r="Y559" s="9"/>
      <c r="Z559" s="10">
        <v>0</v>
      </c>
    </row>
    <row r="560" spans="1:26" s="2" customFormat="1" ht="13.15" customHeight="1" x14ac:dyDescent="0.2">
      <c r="A560" s="11" t="s">
        <v>409</v>
      </c>
      <c r="B560" s="11" t="s">
        <v>33</v>
      </c>
      <c r="C560" s="15">
        <v>0</v>
      </c>
      <c r="D560" s="14">
        <v>896223</v>
      </c>
      <c r="E560" s="6">
        <f>VLOOKUP(A560,'extrait DDF'!B:C,2,FALSE)</f>
        <v>4418208000</v>
      </c>
      <c r="F560" s="14">
        <v>4418208000</v>
      </c>
      <c r="G560" s="13">
        <v>2</v>
      </c>
      <c r="H560" s="5" t="str">
        <f t="shared" si="99"/>
        <v>HASU45429164418208000</v>
      </c>
      <c r="I560" s="15">
        <f>VLOOKUP(H560,'extrait DDF'!A:O,15,FALSE)</f>
        <v>0</v>
      </c>
      <c r="J560" s="13" t="str">
        <f t="shared" si="96"/>
        <v>ok</v>
      </c>
      <c r="K560" s="24">
        <f t="shared" si="97"/>
        <v>0</v>
      </c>
      <c r="L560" s="13" t="e">
        <f>VLOOKUP(A560,#REF!,2,FALSE)</f>
        <v>#REF!</v>
      </c>
      <c r="M560" s="13" t="e">
        <f>VLOOKUP(A560,#REF!,2,FALSE)</f>
        <v>#REF!</v>
      </c>
      <c r="N560" s="13" t="e">
        <f t="shared" si="98"/>
        <v>#REF!</v>
      </c>
      <c r="O560" s="11" t="s">
        <v>15</v>
      </c>
      <c r="P560" s="12">
        <v>43734</v>
      </c>
      <c r="Q560" s="13">
        <v>2</v>
      </c>
      <c r="R560" s="15">
        <v>8185</v>
      </c>
      <c r="S560" s="15">
        <v>7025.75</v>
      </c>
      <c r="T560" s="16">
        <v>1.8643000000000001</v>
      </c>
      <c r="U560" s="16">
        <v>1.3043</v>
      </c>
      <c r="V560" s="16"/>
      <c r="W560" s="17">
        <v>93.215000000000003</v>
      </c>
      <c r="X560" s="17">
        <v>65.215000000000003</v>
      </c>
      <c r="Y560" s="17"/>
      <c r="Z560" s="10">
        <v>0</v>
      </c>
    </row>
    <row r="561" spans="1:26" s="2" customFormat="1" ht="13.15" customHeight="1" x14ac:dyDescent="0.2">
      <c r="A561" s="3" t="s">
        <v>409</v>
      </c>
      <c r="B561" s="3" t="s">
        <v>33</v>
      </c>
      <c r="C561" s="7">
        <v>0</v>
      </c>
      <c r="D561" s="6">
        <v>896238</v>
      </c>
      <c r="E561" s="6">
        <f>VLOOKUP(A561,'extrait DDF'!B:C,2,FALSE)</f>
        <v>4418208000</v>
      </c>
      <c r="F561" s="6">
        <v>4418208000</v>
      </c>
      <c r="G561" s="5">
        <v>2</v>
      </c>
      <c r="H561" s="5" t="str">
        <f t="shared" si="99"/>
        <v>HASU45429164418208000</v>
      </c>
      <c r="I561" s="15">
        <f>VLOOKUP(H561,'extrait DDF'!A:O,15,FALSE)</f>
        <v>0</v>
      </c>
      <c r="J561" s="13" t="str">
        <f t="shared" si="96"/>
        <v>ok</v>
      </c>
      <c r="K561" s="24">
        <f t="shared" si="97"/>
        <v>0</v>
      </c>
      <c r="L561" s="13" t="e">
        <f>VLOOKUP(A561,#REF!,2,FALSE)</f>
        <v>#REF!</v>
      </c>
      <c r="M561" s="13" t="e">
        <f>VLOOKUP(A561,#REF!,2,FALSE)</f>
        <v>#REF!</v>
      </c>
      <c r="N561" s="13" t="e">
        <f t="shared" si="98"/>
        <v>#REF!</v>
      </c>
      <c r="O561" s="3" t="s">
        <v>15</v>
      </c>
      <c r="P561" s="4">
        <v>43734</v>
      </c>
      <c r="Q561" s="5">
        <v>2</v>
      </c>
      <c r="R561" s="7">
        <v>2290.6</v>
      </c>
      <c r="S561" s="7">
        <v>1966.1797999999999</v>
      </c>
      <c r="T561" s="8">
        <v>3.5853000000000002</v>
      </c>
      <c r="U561" s="8">
        <v>2.5084</v>
      </c>
      <c r="V561" s="8"/>
      <c r="W561" s="9">
        <v>46.608899999999998</v>
      </c>
      <c r="X561" s="9">
        <v>32.609200000000001</v>
      </c>
      <c r="Y561" s="9"/>
      <c r="Z561" s="10">
        <v>0</v>
      </c>
    </row>
    <row r="562" spans="1:26" s="2" customFormat="1" ht="13.15" customHeight="1" x14ac:dyDescent="0.2">
      <c r="A562" s="11" t="s">
        <v>409</v>
      </c>
      <c r="B562" s="11" t="s">
        <v>33</v>
      </c>
      <c r="C562" s="15">
        <v>0</v>
      </c>
      <c r="D562" s="14">
        <v>896240</v>
      </c>
      <c r="E562" s="6">
        <f>VLOOKUP(A562,'extrait DDF'!B:C,2,FALSE)</f>
        <v>4418208000</v>
      </c>
      <c r="F562" s="14">
        <v>4418208000</v>
      </c>
      <c r="G562" s="13">
        <v>2</v>
      </c>
      <c r="H562" s="5" t="str">
        <f t="shared" si="99"/>
        <v>HASU45429164418208000</v>
      </c>
      <c r="I562" s="15">
        <f>VLOOKUP(H562,'extrait DDF'!A:O,15,FALSE)</f>
        <v>0</v>
      </c>
      <c r="J562" s="13" t="str">
        <f t="shared" si="96"/>
        <v>ok</v>
      </c>
      <c r="K562" s="24">
        <f t="shared" si="97"/>
        <v>0</v>
      </c>
      <c r="L562" s="13" t="e">
        <f>VLOOKUP(A562,#REF!,2,FALSE)</f>
        <v>#REF!</v>
      </c>
      <c r="M562" s="13" t="e">
        <f>VLOOKUP(A562,#REF!,2,FALSE)</f>
        <v>#REF!</v>
      </c>
      <c r="N562" s="13" t="e">
        <f t="shared" si="98"/>
        <v>#REF!</v>
      </c>
      <c r="O562" s="11" t="s">
        <v>15</v>
      </c>
      <c r="P562" s="12">
        <v>43734</v>
      </c>
      <c r="Q562" s="13">
        <v>2</v>
      </c>
      <c r="R562" s="15">
        <v>3665</v>
      </c>
      <c r="S562" s="15">
        <v>3145.9225000000001</v>
      </c>
      <c r="T562" s="16">
        <v>1.7867</v>
      </c>
      <c r="U562" s="16">
        <v>1.25</v>
      </c>
      <c r="V562" s="16"/>
      <c r="W562" s="17">
        <v>44.667499999999997</v>
      </c>
      <c r="X562" s="17">
        <v>31.25</v>
      </c>
      <c r="Y562" s="17"/>
      <c r="Z562" s="10">
        <v>0</v>
      </c>
    </row>
    <row r="563" spans="1:26" s="2" customFormat="1" ht="13.15" customHeight="1" x14ac:dyDescent="0.2">
      <c r="A563" s="3" t="s">
        <v>409</v>
      </c>
      <c r="B563" s="3" t="s">
        <v>33</v>
      </c>
      <c r="C563" s="7">
        <v>0</v>
      </c>
      <c r="D563" s="6">
        <v>896257</v>
      </c>
      <c r="E563" s="6">
        <f>VLOOKUP(A563,'extrait DDF'!B:C,2,FALSE)</f>
        <v>4418208000</v>
      </c>
      <c r="F563" s="6">
        <v>4418208000</v>
      </c>
      <c r="G563" s="5">
        <v>2</v>
      </c>
      <c r="H563" s="5" t="str">
        <f t="shared" si="99"/>
        <v>HASU45429164418208000</v>
      </c>
      <c r="I563" s="15">
        <f>VLOOKUP(H563,'extrait DDF'!A:O,15,FALSE)</f>
        <v>0</v>
      </c>
      <c r="J563" s="13" t="str">
        <f t="shared" si="96"/>
        <v>ok</v>
      </c>
      <c r="K563" s="24">
        <f t="shared" si="97"/>
        <v>0</v>
      </c>
      <c r="L563" s="13" t="e">
        <f>VLOOKUP(A563,#REF!,2,FALSE)</f>
        <v>#REF!</v>
      </c>
      <c r="M563" s="13" t="e">
        <f>VLOOKUP(A563,#REF!,2,FALSE)</f>
        <v>#REF!</v>
      </c>
      <c r="N563" s="13" t="e">
        <f t="shared" si="98"/>
        <v>#REF!</v>
      </c>
      <c r="O563" s="3" t="s">
        <v>15</v>
      </c>
      <c r="P563" s="4">
        <v>43734</v>
      </c>
      <c r="Q563" s="5">
        <v>2</v>
      </c>
      <c r="R563" s="7">
        <v>2499.9</v>
      </c>
      <c r="S563" s="7">
        <v>2145.8371999999999</v>
      </c>
      <c r="T563" s="8">
        <v>3.9266999999999999</v>
      </c>
      <c r="U563" s="8">
        <v>2.7473000000000001</v>
      </c>
      <c r="V563" s="8"/>
      <c r="W563" s="9">
        <v>51.0471</v>
      </c>
      <c r="X563" s="9">
        <v>35.7149</v>
      </c>
      <c r="Y563" s="9"/>
      <c r="Z563" s="10">
        <v>0</v>
      </c>
    </row>
    <row r="564" spans="1:26" s="2" customFormat="1" ht="13.15" customHeight="1" x14ac:dyDescent="0.2">
      <c r="A564" s="11" t="s">
        <v>409</v>
      </c>
      <c r="B564" s="11" t="s">
        <v>33</v>
      </c>
      <c r="C564" s="15">
        <v>0</v>
      </c>
      <c r="D564" s="14">
        <v>933157</v>
      </c>
      <c r="E564" s="6">
        <f>VLOOKUP(A564,'extrait DDF'!B:C,2,FALSE)</f>
        <v>4418208000</v>
      </c>
      <c r="F564" s="14">
        <v>4418208000</v>
      </c>
      <c r="G564" s="13">
        <v>2</v>
      </c>
      <c r="H564" s="5" t="str">
        <f t="shared" si="99"/>
        <v>HASU45429164418208000</v>
      </c>
      <c r="I564" s="15">
        <f>VLOOKUP(H564,'extrait DDF'!A:O,15,FALSE)</f>
        <v>0</v>
      </c>
      <c r="J564" s="13" t="str">
        <f t="shared" si="96"/>
        <v>ok</v>
      </c>
      <c r="K564" s="24">
        <f t="shared" si="97"/>
        <v>0</v>
      </c>
      <c r="L564" s="13" t="e">
        <f>VLOOKUP(A564,#REF!,2,FALSE)</f>
        <v>#REF!</v>
      </c>
      <c r="M564" s="13" t="e">
        <f>VLOOKUP(A564,#REF!,2,FALSE)</f>
        <v>#REF!</v>
      </c>
      <c r="N564" s="13" t="e">
        <f t="shared" si="98"/>
        <v>#REF!</v>
      </c>
      <c r="O564" s="11" t="s">
        <v>15</v>
      </c>
      <c r="P564" s="12">
        <v>43734</v>
      </c>
      <c r="Q564" s="13">
        <v>2</v>
      </c>
      <c r="R564" s="15">
        <v>1425</v>
      </c>
      <c r="S564" s="15">
        <v>1223.175</v>
      </c>
      <c r="T564" s="16">
        <v>1.7867</v>
      </c>
      <c r="U564" s="16">
        <v>1.25</v>
      </c>
      <c r="V564" s="16"/>
      <c r="W564" s="17">
        <v>44.667499999999997</v>
      </c>
      <c r="X564" s="17">
        <v>31.25</v>
      </c>
      <c r="Y564" s="17"/>
      <c r="Z564" s="10">
        <v>0</v>
      </c>
    </row>
    <row r="565" spans="1:26" s="2" customFormat="1" ht="13.15" customHeight="1" x14ac:dyDescent="0.2">
      <c r="A565" s="11" t="s">
        <v>410</v>
      </c>
      <c r="B565" s="11" t="s">
        <v>35</v>
      </c>
      <c r="C565" s="15">
        <v>4.7</v>
      </c>
      <c r="D565" s="14">
        <v>841270</v>
      </c>
      <c r="E565" s="6">
        <f>VLOOKUP(A565,'extrait DDF'!B:C,2,FALSE)</f>
        <v>9405104090</v>
      </c>
      <c r="F565" s="14">
        <v>9405104090</v>
      </c>
      <c r="G565" s="13">
        <v>13</v>
      </c>
      <c r="H565" s="5" t="str">
        <f t="shared" si="99"/>
        <v>HASU49098699405104090</v>
      </c>
      <c r="I565" s="15">
        <f>VLOOKUP(H565,'extrait DDF'!A:O,15,FALSE)</f>
        <v>4.8</v>
      </c>
      <c r="J565" s="13" t="str">
        <f t="shared" si="96"/>
        <v>pas ok</v>
      </c>
      <c r="K565" s="24">
        <f t="shared" si="97"/>
        <v>-9.9999999999999645E-2</v>
      </c>
      <c r="L565" s="13" t="e">
        <f>VLOOKUP(A565,#REF!,2,FALSE)</f>
        <v>#REF!</v>
      </c>
      <c r="M565" s="13" t="e">
        <f>VLOOKUP(A565,#REF!,2,FALSE)</f>
        <v>#REF!</v>
      </c>
      <c r="N565" s="13" t="e">
        <f t="shared" si="98"/>
        <v>#REF!</v>
      </c>
      <c r="O565" s="11" t="s">
        <v>15</v>
      </c>
      <c r="P565" s="12">
        <v>43725</v>
      </c>
      <c r="Q565" s="13">
        <v>13</v>
      </c>
      <c r="R565" s="15">
        <v>56010.6</v>
      </c>
      <c r="S565" s="15">
        <v>48077.874000000003</v>
      </c>
      <c r="T565" s="16">
        <v>0.49320000000000003</v>
      </c>
      <c r="U565" s="16">
        <v>0.33910000000000001</v>
      </c>
      <c r="V565" s="16">
        <v>1.0179</v>
      </c>
      <c r="W565" s="17">
        <v>1094.904</v>
      </c>
      <c r="X565" s="17">
        <v>752.80200000000002</v>
      </c>
      <c r="Y565" s="17">
        <v>2259.7379999999998</v>
      </c>
      <c r="Z565" s="10">
        <v>2311.1205660000005</v>
      </c>
    </row>
    <row r="566" spans="1:26" s="2" customFormat="1" ht="13.15" customHeight="1" x14ac:dyDescent="0.2">
      <c r="A566" s="3" t="s">
        <v>412</v>
      </c>
      <c r="B566" s="3" t="s">
        <v>69</v>
      </c>
      <c r="C566" s="7">
        <v>2.7</v>
      </c>
      <c r="D566" s="6">
        <v>949263</v>
      </c>
      <c r="E566" s="6">
        <f>VLOOKUP(A566,'extrait DDF'!B:C,2,FALSE)</f>
        <v>9403901090</v>
      </c>
      <c r="F566" s="6">
        <v>9403901090</v>
      </c>
      <c r="G566" s="5">
        <v>14</v>
      </c>
      <c r="H566" s="5" t="str">
        <f t="shared" si="99"/>
        <v>HDMU55908489403901090</v>
      </c>
      <c r="I566" s="15">
        <f>VLOOKUP(H566,'extrait DDF'!A:O,15,FALSE)</f>
        <v>2.7</v>
      </c>
      <c r="J566" s="13" t="str">
        <f t="shared" ref="J566:J612" si="100">IF(C566=I566,"ok","pas ok")</f>
        <v>ok</v>
      </c>
      <c r="K566" s="24">
        <f t="shared" ref="K566:K613" si="101">C566-I566</f>
        <v>0</v>
      </c>
      <c r="L566" s="13" t="e">
        <f>VLOOKUP(A566,#REF!,2,FALSE)</f>
        <v>#REF!</v>
      </c>
      <c r="M566" s="13" t="e">
        <f>VLOOKUP(A566,#REF!,2,FALSE)</f>
        <v>#REF!</v>
      </c>
      <c r="N566" s="13" t="e">
        <f t="shared" ref="N566:N613" si="102">M566-L566</f>
        <v>#REF!</v>
      </c>
      <c r="O566" s="3" t="s">
        <v>15</v>
      </c>
      <c r="P566" s="4">
        <v>43721</v>
      </c>
      <c r="Q566" s="5">
        <v>14</v>
      </c>
      <c r="R566" s="7">
        <v>1989</v>
      </c>
      <c r="S566" s="7">
        <v>1707.3</v>
      </c>
      <c r="T566" s="8">
        <v>0.1142</v>
      </c>
      <c r="U566" s="8">
        <v>7.85E-2</v>
      </c>
      <c r="V566" s="8">
        <v>0.1537</v>
      </c>
      <c r="W566" s="9">
        <v>34.26</v>
      </c>
      <c r="X566" s="9">
        <v>23.55</v>
      </c>
      <c r="Y566" s="9">
        <v>46.11</v>
      </c>
      <c r="Z566" s="10">
        <v>47.022120000000001</v>
      </c>
    </row>
    <row r="567" spans="1:26" s="2" customFormat="1" ht="13.15" customHeight="1" x14ac:dyDescent="0.2">
      <c r="A567" s="11" t="s">
        <v>412</v>
      </c>
      <c r="B567" s="11" t="s">
        <v>69</v>
      </c>
      <c r="C567" s="15">
        <v>2.7</v>
      </c>
      <c r="D567" s="14">
        <v>949268</v>
      </c>
      <c r="E567" s="6">
        <f>VLOOKUP(A567,'extrait DDF'!B:C,2,FALSE)</f>
        <v>9403901090</v>
      </c>
      <c r="F567" s="14">
        <v>9403901090</v>
      </c>
      <c r="G567" s="13">
        <v>14</v>
      </c>
      <c r="H567" s="5" t="str">
        <f t="shared" si="99"/>
        <v>HDMU55908489403901090</v>
      </c>
      <c r="I567" s="15">
        <f>VLOOKUP(H567,'extrait DDF'!A:O,15,FALSE)</f>
        <v>2.7</v>
      </c>
      <c r="J567" s="13" t="str">
        <f t="shared" si="100"/>
        <v>ok</v>
      </c>
      <c r="K567" s="24">
        <f t="shared" si="101"/>
        <v>0</v>
      </c>
      <c r="L567" s="13" t="e">
        <f>VLOOKUP(A567,#REF!,2,FALSE)</f>
        <v>#REF!</v>
      </c>
      <c r="M567" s="13" t="e">
        <f>VLOOKUP(A567,#REF!,2,FALSE)</f>
        <v>#REF!</v>
      </c>
      <c r="N567" s="13" t="e">
        <f t="shared" si="102"/>
        <v>#REF!</v>
      </c>
      <c r="O567" s="11" t="s">
        <v>15</v>
      </c>
      <c r="P567" s="12">
        <v>43721</v>
      </c>
      <c r="Q567" s="13">
        <v>14</v>
      </c>
      <c r="R567" s="15">
        <v>1860.9</v>
      </c>
      <c r="S567" s="15">
        <v>1597.35</v>
      </c>
      <c r="T567" s="16">
        <v>9.6699999999999994E-2</v>
      </c>
      <c r="U567" s="16">
        <v>6.6500000000000004E-2</v>
      </c>
      <c r="V567" s="16">
        <v>0.14380000000000001</v>
      </c>
      <c r="W567" s="17">
        <v>29.01</v>
      </c>
      <c r="X567" s="17">
        <v>19.95</v>
      </c>
      <c r="Y567" s="17">
        <v>43.14</v>
      </c>
      <c r="Z567" s="10">
        <v>43.911719999999995</v>
      </c>
    </row>
    <row r="568" spans="1:26" s="2" customFormat="1" ht="13.15" customHeight="1" x14ac:dyDescent="0.2">
      <c r="A568" s="11" t="s">
        <v>413</v>
      </c>
      <c r="B568" s="11" t="s">
        <v>52</v>
      </c>
      <c r="C568" s="15">
        <v>4</v>
      </c>
      <c r="D568" s="14">
        <v>10291</v>
      </c>
      <c r="E568" s="6">
        <f>VLOOKUP(A568,'extrait DDF'!B:C,2,FALSE)</f>
        <v>7009910090</v>
      </c>
      <c r="F568" s="14">
        <v>7009910090</v>
      </c>
      <c r="G568" s="13">
        <v>7</v>
      </c>
      <c r="H568" s="5" t="str">
        <f t="shared" ref="H568:H602" si="103">CONCATENATE(A568,F568)</f>
        <v>HJMU44173147009910090</v>
      </c>
      <c r="I568" s="15">
        <f>VLOOKUP(H568,'extrait DDF'!A:O,15,FALSE)</f>
        <v>4</v>
      </c>
      <c r="J568" s="13" t="str">
        <f t="shared" si="100"/>
        <v>ok</v>
      </c>
      <c r="K568" s="24">
        <f t="shared" si="101"/>
        <v>0</v>
      </c>
      <c r="L568" s="13" t="e">
        <f>VLOOKUP(A568,#REF!,2,FALSE)</f>
        <v>#REF!</v>
      </c>
      <c r="M568" s="13" t="e">
        <f>VLOOKUP(A568,#REF!,2,FALSE)</f>
        <v>#REF!</v>
      </c>
      <c r="N568" s="13" t="e">
        <f t="shared" si="102"/>
        <v>#REF!</v>
      </c>
      <c r="O568" s="11" t="s">
        <v>15</v>
      </c>
      <c r="P568" s="12">
        <v>43745</v>
      </c>
      <c r="Q568" s="13">
        <v>7</v>
      </c>
      <c r="R568" s="15">
        <v>6083.04</v>
      </c>
      <c r="S568" s="15">
        <v>5348.6592000000001</v>
      </c>
      <c r="T568" s="16">
        <v>0.31280000000000002</v>
      </c>
      <c r="U568" s="16">
        <v>0.20380000000000001</v>
      </c>
      <c r="V568" s="16">
        <v>0.1938</v>
      </c>
      <c r="W568" s="17">
        <v>345.33120000000002</v>
      </c>
      <c r="X568" s="17">
        <v>224.99520000000001</v>
      </c>
      <c r="Y568" s="17">
        <v>213.95519999999999</v>
      </c>
      <c r="Z568" s="10">
        <v>227.75961599999999</v>
      </c>
    </row>
    <row r="569" spans="1:26" s="2" customFormat="1" ht="13.15" customHeight="1" x14ac:dyDescent="0.2">
      <c r="A569" s="3" t="s">
        <v>413</v>
      </c>
      <c r="B569" s="3" t="s">
        <v>52</v>
      </c>
      <c r="C569" s="7">
        <v>4</v>
      </c>
      <c r="D569" s="6">
        <v>22848</v>
      </c>
      <c r="E569" s="6">
        <f>VLOOKUP(A569,'extrait DDF'!B:C,2,FALSE)</f>
        <v>7009910090</v>
      </c>
      <c r="F569" s="6">
        <v>7009910090</v>
      </c>
      <c r="G569" s="5">
        <v>7</v>
      </c>
      <c r="H569" s="5" t="str">
        <f t="shared" si="103"/>
        <v>HJMU44173147009910090</v>
      </c>
      <c r="I569" s="15">
        <f>VLOOKUP(H569,'extrait DDF'!A:O,15,FALSE)</f>
        <v>4</v>
      </c>
      <c r="J569" s="13" t="str">
        <f t="shared" si="100"/>
        <v>ok</v>
      </c>
      <c r="K569" s="24">
        <f t="shared" si="101"/>
        <v>0</v>
      </c>
      <c r="L569" s="13" t="e">
        <f>VLOOKUP(A569,#REF!,2,FALSE)</f>
        <v>#REF!</v>
      </c>
      <c r="M569" s="13" t="e">
        <f>VLOOKUP(A569,#REF!,2,FALSE)</f>
        <v>#REF!</v>
      </c>
      <c r="N569" s="13" t="e">
        <f t="shared" si="102"/>
        <v>#REF!</v>
      </c>
      <c r="O569" s="3" t="s">
        <v>15</v>
      </c>
      <c r="P569" s="4">
        <v>43745</v>
      </c>
      <c r="Q569" s="5">
        <v>7</v>
      </c>
      <c r="R569" s="7">
        <v>2073.6</v>
      </c>
      <c r="S569" s="7">
        <v>1823.2704000000001</v>
      </c>
      <c r="T569" s="8">
        <v>9.9900000000000003E-2</v>
      </c>
      <c r="U569" s="8">
        <v>6.5100000000000005E-2</v>
      </c>
      <c r="V569" s="8">
        <v>6.3299999999999995E-2</v>
      </c>
      <c r="W569" s="9">
        <v>115.0848</v>
      </c>
      <c r="X569" s="9">
        <v>74.995199999999997</v>
      </c>
      <c r="Y569" s="9">
        <v>72.921599999999998</v>
      </c>
      <c r="Z569" s="10">
        <v>77.534208000000007</v>
      </c>
    </row>
    <row r="570" spans="1:26" s="2" customFormat="1" ht="13.15" customHeight="1" x14ac:dyDescent="0.2">
      <c r="A570" s="11" t="s">
        <v>413</v>
      </c>
      <c r="B570" s="11" t="s">
        <v>52</v>
      </c>
      <c r="C570" s="15">
        <v>4</v>
      </c>
      <c r="D570" s="14">
        <v>22850</v>
      </c>
      <c r="E570" s="6">
        <f>VLOOKUP(A570,'extrait DDF'!B:C,2,FALSE)</f>
        <v>7009910090</v>
      </c>
      <c r="F570" s="14">
        <v>7009910090</v>
      </c>
      <c r="G570" s="13">
        <v>7</v>
      </c>
      <c r="H570" s="5" t="str">
        <f t="shared" si="103"/>
        <v>HJMU44173147009910090</v>
      </c>
      <c r="I570" s="15">
        <f>VLOOKUP(H570,'extrait DDF'!A:O,15,FALSE)</f>
        <v>4</v>
      </c>
      <c r="J570" s="13" t="str">
        <f t="shared" si="100"/>
        <v>ok</v>
      </c>
      <c r="K570" s="24">
        <f t="shared" si="101"/>
        <v>0</v>
      </c>
      <c r="L570" s="13" t="e">
        <f>VLOOKUP(A570,#REF!,2,FALSE)</f>
        <v>#REF!</v>
      </c>
      <c r="M570" s="13" t="e">
        <f>VLOOKUP(A570,#REF!,2,FALSE)</f>
        <v>#REF!</v>
      </c>
      <c r="N570" s="13" t="e">
        <f t="shared" si="102"/>
        <v>#REF!</v>
      </c>
      <c r="O570" s="11" t="s">
        <v>15</v>
      </c>
      <c r="P570" s="12">
        <v>43745</v>
      </c>
      <c r="Q570" s="13">
        <v>7</v>
      </c>
      <c r="R570" s="15">
        <v>2945.28</v>
      </c>
      <c r="S570" s="15">
        <v>2589.6</v>
      </c>
      <c r="T570" s="16">
        <v>6.59E-2</v>
      </c>
      <c r="U570" s="16">
        <v>4.2900000000000001E-2</v>
      </c>
      <c r="V570" s="16">
        <v>4.1500000000000002E-2</v>
      </c>
      <c r="W570" s="17">
        <v>164.4864</v>
      </c>
      <c r="X570" s="17">
        <v>107.0784</v>
      </c>
      <c r="Y570" s="17">
        <v>103.584</v>
      </c>
      <c r="Z570" s="10">
        <v>110.16345600000001</v>
      </c>
    </row>
    <row r="571" spans="1:26" s="2" customFormat="1" ht="13.15" customHeight="1" x14ac:dyDescent="0.2">
      <c r="A571" s="3" t="s">
        <v>413</v>
      </c>
      <c r="B571" s="3" t="s">
        <v>52</v>
      </c>
      <c r="C571" s="7">
        <v>4</v>
      </c>
      <c r="D571" s="6">
        <v>22852</v>
      </c>
      <c r="E571" s="6">
        <f>VLOOKUP(A571,'extrait DDF'!B:C,2,FALSE)</f>
        <v>7009910090</v>
      </c>
      <c r="F571" s="6">
        <v>7009910090</v>
      </c>
      <c r="G571" s="5">
        <v>7</v>
      </c>
      <c r="H571" s="5" t="str">
        <f t="shared" si="103"/>
        <v>HJMU44173147009910090</v>
      </c>
      <c r="I571" s="15">
        <f>VLOOKUP(H571,'extrait DDF'!A:O,15,FALSE)</f>
        <v>4</v>
      </c>
      <c r="J571" s="13" t="str">
        <f t="shared" si="100"/>
        <v>ok</v>
      </c>
      <c r="K571" s="24">
        <f t="shared" si="101"/>
        <v>0</v>
      </c>
      <c r="L571" s="13" t="e">
        <f>VLOOKUP(A571,#REF!,2,FALSE)</f>
        <v>#REF!</v>
      </c>
      <c r="M571" s="13" t="e">
        <f>VLOOKUP(A571,#REF!,2,FALSE)</f>
        <v>#REF!</v>
      </c>
      <c r="N571" s="13" t="e">
        <f t="shared" si="102"/>
        <v>#REF!</v>
      </c>
      <c r="O571" s="3" t="s">
        <v>15</v>
      </c>
      <c r="P571" s="4">
        <v>43745</v>
      </c>
      <c r="Q571" s="5">
        <v>7</v>
      </c>
      <c r="R571" s="7">
        <v>1710.72</v>
      </c>
      <c r="S571" s="7">
        <v>1504.2456</v>
      </c>
      <c r="T571" s="8">
        <v>4.8399999999999999E-2</v>
      </c>
      <c r="U571" s="8">
        <v>3.1600000000000003E-2</v>
      </c>
      <c r="V571" s="8">
        <v>2.53E-2</v>
      </c>
      <c r="W571" s="9">
        <v>114.9984</v>
      </c>
      <c r="X571" s="9">
        <v>75.081599999999995</v>
      </c>
      <c r="Y571" s="9">
        <v>60.1128</v>
      </c>
      <c r="Z571" s="10">
        <v>64.769759999999991</v>
      </c>
    </row>
    <row r="572" spans="1:26" s="2" customFormat="1" ht="13.15" customHeight="1" x14ac:dyDescent="0.2">
      <c r="A572" s="11" t="s">
        <v>413</v>
      </c>
      <c r="B572" s="11" t="s">
        <v>52</v>
      </c>
      <c r="C572" s="15">
        <v>4</v>
      </c>
      <c r="D572" s="14">
        <v>846099</v>
      </c>
      <c r="E572" s="6">
        <f>VLOOKUP(A572,'extrait DDF'!B:C,2,FALSE)</f>
        <v>7009910090</v>
      </c>
      <c r="F572" s="14">
        <v>7009910090</v>
      </c>
      <c r="G572" s="13">
        <v>7</v>
      </c>
      <c r="H572" s="5" t="str">
        <f t="shared" si="103"/>
        <v>HJMU44173147009910090</v>
      </c>
      <c r="I572" s="15">
        <f>VLOOKUP(H572,'extrait DDF'!A:O,15,FALSE)</f>
        <v>4</v>
      </c>
      <c r="J572" s="13" t="str">
        <f t="shared" si="100"/>
        <v>ok</v>
      </c>
      <c r="K572" s="24">
        <f t="shared" si="101"/>
        <v>0</v>
      </c>
      <c r="L572" s="13" t="e">
        <f>VLOOKUP(A572,#REF!,2,FALSE)</f>
        <v>#REF!</v>
      </c>
      <c r="M572" s="13" t="e">
        <f>VLOOKUP(A572,#REF!,2,FALSE)</f>
        <v>#REF!</v>
      </c>
      <c r="N572" s="13" t="e">
        <f t="shared" si="102"/>
        <v>#REF!</v>
      </c>
      <c r="O572" s="11" t="s">
        <v>15</v>
      </c>
      <c r="P572" s="12">
        <v>43745</v>
      </c>
      <c r="Q572" s="13">
        <v>7</v>
      </c>
      <c r="R572" s="15">
        <v>7638.75</v>
      </c>
      <c r="S572" s="15">
        <v>6716.5</v>
      </c>
      <c r="T572" s="16">
        <v>0.23019999999999999</v>
      </c>
      <c r="U572" s="16">
        <v>0.15</v>
      </c>
      <c r="V572" s="16">
        <v>0.1535</v>
      </c>
      <c r="W572" s="17">
        <v>402.85</v>
      </c>
      <c r="X572" s="17">
        <v>262.5</v>
      </c>
      <c r="Y572" s="17">
        <v>268.625</v>
      </c>
      <c r="Z572" s="10">
        <v>284.774</v>
      </c>
    </row>
    <row r="573" spans="1:26" s="2" customFormat="1" ht="13.15" customHeight="1" x14ac:dyDescent="0.2">
      <c r="A573" s="3" t="s">
        <v>413</v>
      </c>
      <c r="B573" s="3" t="s">
        <v>52</v>
      </c>
      <c r="C573" s="7">
        <v>4</v>
      </c>
      <c r="D573" s="6">
        <v>981299</v>
      </c>
      <c r="E573" s="6">
        <f>VLOOKUP(A573,'extrait DDF'!B:C,2,FALSE)</f>
        <v>7009910090</v>
      </c>
      <c r="F573" s="6">
        <v>7009910090</v>
      </c>
      <c r="G573" s="5">
        <v>7</v>
      </c>
      <c r="H573" s="5" t="str">
        <f t="shared" si="103"/>
        <v>HJMU44173147009910090</v>
      </c>
      <c r="I573" s="15">
        <f>VLOOKUP(H573,'extrait DDF'!A:O,15,FALSE)</f>
        <v>4</v>
      </c>
      <c r="J573" s="13" t="str">
        <f t="shared" si="100"/>
        <v>ok</v>
      </c>
      <c r="K573" s="24">
        <f t="shared" si="101"/>
        <v>0</v>
      </c>
      <c r="L573" s="13" t="e">
        <f>VLOOKUP(A573,#REF!,2,FALSE)</f>
        <v>#REF!</v>
      </c>
      <c r="M573" s="13" t="e">
        <f>VLOOKUP(A573,#REF!,2,FALSE)</f>
        <v>#REF!</v>
      </c>
      <c r="N573" s="13" t="e">
        <f t="shared" si="102"/>
        <v>#REF!</v>
      </c>
      <c r="O573" s="3" t="s">
        <v>15</v>
      </c>
      <c r="P573" s="4">
        <v>43745</v>
      </c>
      <c r="Q573" s="5">
        <v>7</v>
      </c>
      <c r="R573" s="7">
        <v>3446.4</v>
      </c>
      <c r="S573" s="7">
        <v>3030.3359999999998</v>
      </c>
      <c r="T573" s="8">
        <v>0.23980000000000001</v>
      </c>
      <c r="U573" s="8">
        <v>0.15629999999999999</v>
      </c>
      <c r="V573" s="8">
        <v>0.1263</v>
      </c>
      <c r="W573" s="9">
        <v>230.208</v>
      </c>
      <c r="X573" s="9">
        <v>150.048</v>
      </c>
      <c r="Y573" s="9">
        <v>121.248</v>
      </c>
      <c r="Z573" s="10">
        <v>130.42176000000001</v>
      </c>
    </row>
    <row r="574" spans="1:26" s="2" customFormat="1" ht="13.15" customHeight="1" x14ac:dyDescent="0.2">
      <c r="A574" s="11" t="s">
        <v>414</v>
      </c>
      <c r="B574" s="11" t="s">
        <v>50</v>
      </c>
      <c r="C574" s="15">
        <v>3</v>
      </c>
      <c r="D574" s="14">
        <v>857011</v>
      </c>
      <c r="E574" s="6">
        <f>VLOOKUP(A574,'extrait DDF'!B:C,2,FALSE)</f>
        <v>7020008000</v>
      </c>
      <c r="F574" s="14">
        <v>7020008000</v>
      </c>
      <c r="G574" s="13">
        <v>7</v>
      </c>
      <c r="H574" s="5" t="str">
        <f t="shared" si="103"/>
        <v>HLBU10518207020008000</v>
      </c>
      <c r="I574" s="15">
        <f>VLOOKUP(H574,'extrait DDF'!A:O,15,FALSE)</f>
        <v>3.1</v>
      </c>
      <c r="J574" s="13" t="str">
        <f t="shared" si="100"/>
        <v>pas ok</v>
      </c>
      <c r="K574" s="24">
        <f t="shared" si="101"/>
        <v>-0.10000000000000009</v>
      </c>
      <c r="L574" s="13" t="e">
        <f>VLOOKUP(A574,#REF!,2,FALSE)</f>
        <v>#REF!</v>
      </c>
      <c r="M574" s="13" t="e">
        <f>VLOOKUP(A574,#REF!,2,FALSE)</f>
        <v>#REF!</v>
      </c>
      <c r="N574" s="13" t="e">
        <f t="shared" si="102"/>
        <v>#REF!</v>
      </c>
      <c r="O574" s="11" t="s">
        <v>15</v>
      </c>
      <c r="P574" s="12">
        <v>43726</v>
      </c>
      <c r="Q574" s="13">
        <v>7</v>
      </c>
      <c r="R574" s="15">
        <v>12293.2</v>
      </c>
      <c r="S574" s="15">
        <v>1565.296</v>
      </c>
      <c r="T574" s="16">
        <v>3.0528</v>
      </c>
      <c r="U574" s="16">
        <v>2.0832999999999999</v>
      </c>
      <c r="V574" s="16">
        <v>1.1739999999999999</v>
      </c>
      <c r="W574" s="17">
        <v>122.11199999999999</v>
      </c>
      <c r="X574" s="17">
        <v>83.331999999999994</v>
      </c>
      <c r="Y574" s="17">
        <v>46.96</v>
      </c>
      <c r="Z574" s="10">
        <v>50.622240000000005</v>
      </c>
    </row>
    <row r="575" spans="1:26" s="2" customFormat="1" ht="13.15" customHeight="1" x14ac:dyDescent="0.2">
      <c r="A575" s="3" t="s">
        <v>414</v>
      </c>
      <c r="B575" s="3" t="s">
        <v>50</v>
      </c>
      <c r="C575" s="7">
        <v>3</v>
      </c>
      <c r="D575" s="6">
        <v>857033</v>
      </c>
      <c r="E575" s="6">
        <f>VLOOKUP(A575,'extrait DDF'!B:C,2,FALSE)</f>
        <v>7020008000</v>
      </c>
      <c r="F575" s="6">
        <v>7020008000</v>
      </c>
      <c r="G575" s="5">
        <v>7</v>
      </c>
      <c r="H575" s="5" t="str">
        <f t="shared" si="103"/>
        <v>HLBU10518207020008000</v>
      </c>
      <c r="I575" s="15">
        <f>VLOOKUP(H575,'extrait DDF'!A:O,15,FALSE)</f>
        <v>3.1</v>
      </c>
      <c r="J575" s="13" t="str">
        <f t="shared" si="100"/>
        <v>pas ok</v>
      </c>
      <c r="K575" s="24">
        <f t="shared" si="101"/>
        <v>-0.10000000000000009</v>
      </c>
      <c r="L575" s="13" t="e">
        <f>VLOOKUP(A575,#REF!,2,FALSE)</f>
        <v>#REF!</v>
      </c>
      <c r="M575" s="13" t="e">
        <f>VLOOKUP(A575,#REF!,2,FALSE)</f>
        <v>#REF!</v>
      </c>
      <c r="N575" s="13" t="e">
        <f t="shared" si="102"/>
        <v>#REF!</v>
      </c>
      <c r="O575" s="3" t="s">
        <v>15</v>
      </c>
      <c r="P575" s="4">
        <v>43726</v>
      </c>
      <c r="Q575" s="5">
        <v>7</v>
      </c>
      <c r="R575" s="7">
        <v>114425.28</v>
      </c>
      <c r="S575" s="7">
        <v>14569.776</v>
      </c>
      <c r="T575" s="8">
        <v>3.3919999999999999</v>
      </c>
      <c r="U575" s="8">
        <v>2.3148</v>
      </c>
      <c r="V575" s="8">
        <v>1.5177</v>
      </c>
      <c r="W575" s="9">
        <v>976.89599999999996</v>
      </c>
      <c r="X575" s="9">
        <v>666.66240000000005</v>
      </c>
      <c r="Y575" s="9">
        <v>437.0976</v>
      </c>
      <c r="Z575" s="10">
        <v>466.40016000000003</v>
      </c>
    </row>
    <row r="576" spans="1:26" s="2" customFormat="1" ht="13.15" customHeight="1" x14ac:dyDescent="0.2">
      <c r="A576" s="11" t="s">
        <v>415</v>
      </c>
      <c r="B576" s="11" t="s">
        <v>31</v>
      </c>
      <c r="C576" s="15">
        <v>2.7</v>
      </c>
      <c r="D576" s="14">
        <v>841056</v>
      </c>
      <c r="E576" s="6">
        <f>VLOOKUP(A576,'extrait DDF'!B:C,2,FALSE)</f>
        <v>8516299900</v>
      </c>
      <c r="F576" s="14">
        <v>8516299900</v>
      </c>
      <c r="G576" s="13">
        <v>8</v>
      </c>
      <c r="H576" s="5" t="str">
        <f t="shared" si="103"/>
        <v>HLBU11234318516299900</v>
      </c>
      <c r="I576" s="15">
        <f>VLOOKUP(H576,'extrait DDF'!A:O,15,FALSE)</f>
        <v>2.7</v>
      </c>
      <c r="J576" s="13" t="str">
        <f t="shared" si="100"/>
        <v>ok</v>
      </c>
      <c r="K576" s="24">
        <f t="shared" si="101"/>
        <v>0</v>
      </c>
      <c r="L576" s="13" t="e">
        <f>VLOOKUP(A576,#REF!,2,FALSE)</f>
        <v>#REF!</v>
      </c>
      <c r="M576" s="13" t="e">
        <f>VLOOKUP(A576,#REF!,2,FALSE)</f>
        <v>#REF!</v>
      </c>
      <c r="N576" s="13" t="e">
        <f t="shared" si="102"/>
        <v>#REF!</v>
      </c>
      <c r="O576" s="11" t="s">
        <v>30</v>
      </c>
      <c r="P576" s="12">
        <v>43735</v>
      </c>
      <c r="Q576" s="13">
        <v>8</v>
      </c>
      <c r="R576" s="15">
        <v>49536</v>
      </c>
      <c r="S576" s="15">
        <v>42604.300799999997</v>
      </c>
      <c r="T576" s="16">
        <v>1.4719</v>
      </c>
      <c r="U576" s="16">
        <v>0.98040000000000005</v>
      </c>
      <c r="V576" s="16">
        <v>2.9956</v>
      </c>
      <c r="W576" s="17">
        <v>565.20960000000002</v>
      </c>
      <c r="X576" s="17">
        <v>376.47359999999998</v>
      </c>
      <c r="Y576" s="17">
        <v>1150.3104000000001</v>
      </c>
      <c r="Z576" s="10">
        <v>1165.5767808000001</v>
      </c>
    </row>
    <row r="577" spans="1:26" s="2" customFormat="1" ht="13.15" customHeight="1" x14ac:dyDescent="0.2">
      <c r="A577" s="3" t="s">
        <v>415</v>
      </c>
      <c r="B577" s="3" t="s">
        <v>31</v>
      </c>
      <c r="C577" s="7">
        <v>2.7</v>
      </c>
      <c r="D577" s="6">
        <v>841057</v>
      </c>
      <c r="E577" s="6">
        <f>VLOOKUP(A577,'extrait DDF'!B:C,2,FALSE)</f>
        <v>8516299900</v>
      </c>
      <c r="F577" s="6">
        <v>8516299900</v>
      </c>
      <c r="G577" s="5">
        <v>8</v>
      </c>
      <c r="H577" s="5" t="str">
        <f t="shared" si="103"/>
        <v>HLBU11234318516299900</v>
      </c>
      <c r="I577" s="15">
        <f>VLOOKUP(H577,'extrait DDF'!A:O,15,FALSE)</f>
        <v>2.7</v>
      </c>
      <c r="J577" s="13" t="str">
        <f t="shared" si="100"/>
        <v>ok</v>
      </c>
      <c r="K577" s="24">
        <f t="shared" si="101"/>
        <v>0</v>
      </c>
      <c r="L577" s="13" t="e">
        <f>VLOOKUP(A577,#REF!,2,FALSE)</f>
        <v>#REF!</v>
      </c>
      <c r="M577" s="13" t="e">
        <f>VLOOKUP(A577,#REF!,2,FALSE)</f>
        <v>#REF!</v>
      </c>
      <c r="N577" s="13" t="e">
        <f t="shared" si="102"/>
        <v>#REF!</v>
      </c>
      <c r="O577" s="3" t="s">
        <v>30</v>
      </c>
      <c r="P577" s="4">
        <v>43735</v>
      </c>
      <c r="Q577" s="5">
        <v>8</v>
      </c>
      <c r="R577" s="7">
        <v>37000</v>
      </c>
      <c r="S577" s="7">
        <v>31822.478999999999</v>
      </c>
      <c r="T577" s="8">
        <v>1.1305000000000001</v>
      </c>
      <c r="U577" s="8">
        <v>0.753</v>
      </c>
      <c r="V577" s="8">
        <v>2.3222</v>
      </c>
      <c r="W577" s="9">
        <v>418.28500000000003</v>
      </c>
      <c r="X577" s="9">
        <v>278.61</v>
      </c>
      <c r="Y577" s="9">
        <v>859.21400000000006</v>
      </c>
      <c r="Z577" s="10">
        <v>870.50062800000001</v>
      </c>
    </row>
    <row r="578" spans="1:26" s="2" customFormat="1" ht="13.15" customHeight="1" x14ac:dyDescent="0.2">
      <c r="A578" s="11" t="s">
        <v>417</v>
      </c>
      <c r="B578" s="11" t="s">
        <v>55</v>
      </c>
      <c r="C578" s="15">
        <v>3.7</v>
      </c>
      <c r="D578" s="14">
        <v>850239</v>
      </c>
      <c r="E578" s="6">
        <f>VLOOKUP(A578,'extrait DDF'!B:C,2,FALSE)</f>
        <v>8539500000</v>
      </c>
      <c r="F578" s="14">
        <v>8539500000</v>
      </c>
      <c r="G578" s="13">
        <v>13</v>
      </c>
      <c r="H578" s="5" t="str">
        <f t="shared" si="103"/>
        <v>HLBU11334878539500000</v>
      </c>
      <c r="I578" s="15">
        <f>VLOOKUP(H578,'extrait DDF'!A:O,15,FALSE)</f>
        <v>3.7</v>
      </c>
      <c r="J578" s="13" t="str">
        <f t="shared" si="100"/>
        <v>ok</v>
      </c>
      <c r="K578" s="24">
        <f t="shared" si="101"/>
        <v>0</v>
      </c>
      <c r="L578" s="13" t="e">
        <f>VLOOKUP(A578,#REF!,2,FALSE)</f>
        <v>#REF!</v>
      </c>
      <c r="M578" s="13" t="e">
        <f>VLOOKUP(A578,#REF!,2,FALSE)</f>
        <v>#REF!</v>
      </c>
      <c r="N578" s="13" t="e">
        <f t="shared" si="102"/>
        <v>#REF!</v>
      </c>
      <c r="O578" s="11" t="s">
        <v>15</v>
      </c>
      <c r="P578" s="12">
        <v>43724</v>
      </c>
      <c r="Q578" s="13">
        <v>13</v>
      </c>
      <c r="R578" s="15">
        <v>6759.9</v>
      </c>
      <c r="S578" s="15">
        <v>5802.6360000000004</v>
      </c>
      <c r="T578" s="16">
        <v>5.7000000000000002E-3</v>
      </c>
      <c r="U578" s="16">
        <v>3.8999999999999998E-3</v>
      </c>
      <c r="V578" s="16">
        <v>2.76E-2</v>
      </c>
      <c r="W578" s="17">
        <v>44.289000000000001</v>
      </c>
      <c r="X578" s="17">
        <v>30.303000000000001</v>
      </c>
      <c r="Y578" s="17">
        <v>214.452</v>
      </c>
      <c r="Z578" s="10">
        <v>216.33622500000001</v>
      </c>
    </row>
    <row r="579" spans="1:26" s="2" customFormat="1" ht="13.15" customHeight="1" x14ac:dyDescent="0.2">
      <c r="A579" s="3" t="s">
        <v>417</v>
      </c>
      <c r="B579" s="3" t="s">
        <v>55</v>
      </c>
      <c r="C579" s="7">
        <v>3.7</v>
      </c>
      <c r="D579" s="6">
        <v>850340</v>
      </c>
      <c r="E579" s="6">
        <f>VLOOKUP(A579,'extrait DDF'!B:C,2,FALSE)</f>
        <v>8539500000</v>
      </c>
      <c r="F579" s="6">
        <v>8539500000</v>
      </c>
      <c r="G579" s="5">
        <v>13</v>
      </c>
      <c r="H579" s="5" t="str">
        <f t="shared" si="103"/>
        <v>HLBU11334878539500000</v>
      </c>
      <c r="I579" s="15">
        <f>VLOOKUP(H579,'extrait DDF'!A:O,15,FALSE)</f>
        <v>3.7</v>
      </c>
      <c r="J579" s="13" t="str">
        <f t="shared" si="100"/>
        <v>ok</v>
      </c>
      <c r="K579" s="24">
        <f t="shared" si="101"/>
        <v>0</v>
      </c>
      <c r="L579" s="13" t="e">
        <f>VLOOKUP(A579,#REF!,2,FALSE)</f>
        <v>#REF!</v>
      </c>
      <c r="M579" s="13" t="e">
        <f>VLOOKUP(A579,#REF!,2,FALSE)</f>
        <v>#REF!</v>
      </c>
      <c r="N579" s="13" t="e">
        <f t="shared" si="102"/>
        <v>#REF!</v>
      </c>
      <c r="O579" s="3" t="s">
        <v>15</v>
      </c>
      <c r="P579" s="4">
        <v>43724</v>
      </c>
      <c r="Q579" s="5">
        <v>13</v>
      </c>
      <c r="R579" s="7">
        <v>5650.08</v>
      </c>
      <c r="S579" s="7">
        <v>4849.7712000000001</v>
      </c>
      <c r="T579" s="8">
        <v>5.8999999999999999E-3</v>
      </c>
      <c r="U579" s="8">
        <v>4.0000000000000001E-3</v>
      </c>
      <c r="V579" s="8">
        <v>2.5100000000000001E-2</v>
      </c>
      <c r="W579" s="9">
        <v>42.196800000000003</v>
      </c>
      <c r="X579" s="9">
        <v>28.608000000000001</v>
      </c>
      <c r="Y579" s="9">
        <v>179.51519999999999</v>
      </c>
      <c r="Z579" s="10">
        <v>181.00281600000002</v>
      </c>
    </row>
    <row r="580" spans="1:26" s="2" customFormat="1" ht="13.15" customHeight="1" x14ac:dyDescent="0.2">
      <c r="A580" s="11" t="s">
        <v>417</v>
      </c>
      <c r="B580" s="11" t="s">
        <v>55</v>
      </c>
      <c r="C580" s="15">
        <v>3.7</v>
      </c>
      <c r="D580" s="14">
        <v>850341</v>
      </c>
      <c r="E580" s="6">
        <f>VLOOKUP(A580,'extrait DDF'!B:C,2,FALSE)</f>
        <v>8539500000</v>
      </c>
      <c r="F580" s="14">
        <v>8539500000</v>
      </c>
      <c r="G580" s="13">
        <v>13</v>
      </c>
      <c r="H580" s="5" t="str">
        <f t="shared" si="103"/>
        <v>HLBU11334878539500000</v>
      </c>
      <c r="I580" s="15">
        <f>VLOOKUP(H580,'extrait DDF'!A:O,15,FALSE)</f>
        <v>3.7</v>
      </c>
      <c r="J580" s="13" t="str">
        <f t="shared" si="100"/>
        <v>ok</v>
      </c>
      <c r="K580" s="24">
        <f t="shared" si="101"/>
        <v>0</v>
      </c>
      <c r="L580" s="13" t="e">
        <f>VLOOKUP(A580,#REF!,2,FALSE)</f>
        <v>#REF!</v>
      </c>
      <c r="M580" s="13" t="e">
        <f>VLOOKUP(A580,#REF!,2,FALSE)</f>
        <v>#REF!</v>
      </c>
      <c r="N580" s="13" t="e">
        <f t="shared" si="102"/>
        <v>#REF!</v>
      </c>
      <c r="O580" s="11" t="s">
        <v>15</v>
      </c>
      <c r="P580" s="12">
        <v>43724</v>
      </c>
      <c r="Q580" s="13">
        <v>13</v>
      </c>
      <c r="R580" s="15">
        <v>3416.4</v>
      </c>
      <c r="S580" s="15">
        <v>2932.4879999999998</v>
      </c>
      <c r="T580" s="16">
        <v>5.4999999999999997E-3</v>
      </c>
      <c r="U580" s="16">
        <v>3.8E-3</v>
      </c>
      <c r="V580" s="16">
        <v>2.3199999999999998E-2</v>
      </c>
      <c r="W580" s="17">
        <v>25.74</v>
      </c>
      <c r="X580" s="17">
        <v>17.783999999999999</v>
      </c>
      <c r="Y580" s="17">
        <v>108.57599999999999</v>
      </c>
      <c r="Z580" s="10">
        <v>109.45443599999999</v>
      </c>
    </row>
    <row r="581" spans="1:26" s="2" customFormat="1" ht="13.15" customHeight="1" x14ac:dyDescent="0.2">
      <c r="A581" s="3" t="s">
        <v>417</v>
      </c>
      <c r="B581" s="3" t="s">
        <v>55</v>
      </c>
      <c r="C581" s="7">
        <v>3.7</v>
      </c>
      <c r="D581" s="6">
        <v>850344</v>
      </c>
      <c r="E581" s="6">
        <f>VLOOKUP(A581,'extrait DDF'!B:C,2,FALSE)</f>
        <v>8539500000</v>
      </c>
      <c r="F581" s="6">
        <v>8539500000</v>
      </c>
      <c r="G581" s="5">
        <v>13</v>
      </c>
      <c r="H581" s="5" t="str">
        <f t="shared" si="103"/>
        <v>HLBU11334878539500000</v>
      </c>
      <c r="I581" s="15">
        <f>VLOOKUP(H581,'extrait DDF'!A:O,15,FALSE)</f>
        <v>3.7</v>
      </c>
      <c r="J581" s="13" t="str">
        <f t="shared" si="100"/>
        <v>ok</v>
      </c>
      <c r="K581" s="24">
        <f t="shared" si="101"/>
        <v>0</v>
      </c>
      <c r="L581" s="13" t="e">
        <f>VLOOKUP(A581,#REF!,2,FALSE)</f>
        <v>#REF!</v>
      </c>
      <c r="M581" s="13" t="e">
        <f>VLOOKUP(A581,#REF!,2,FALSE)</f>
        <v>#REF!</v>
      </c>
      <c r="N581" s="13" t="e">
        <f t="shared" si="102"/>
        <v>#REF!</v>
      </c>
      <c r="O581" s="3" t="s">
        <v>15</v>
      </c>
      <c r="P581" s="4">
        <v>43724</v>
      </c>
      <c r="Q581" s="5">
        <v>13</v>
      </c>
      <c r="R581" s="7">
        <v>15782.4</v>
      </c>
      <c r="S581" s="7">
        <v>13546.9984</v>
      </c>
      <c r="T581" s="8">
        <v>2.8299999999999999E-2</v>
      </c>
      <c r="U581" s="8">
        <v>1.95E-2</v>
      </c>
      <c r="V581" s="8">
        <v>0.1143</v>
      </c>
      <c r="W581" s="9">
        <v>124.0672</v>
      </c>
      <c r="X581" s="9">
        <v>85.488</v>
      </c>
      <c r="Y581" s="9">
        <v>501.09120000000001</v>
      </c>
      <c r="Z581" s="10">
        <v>505.8294272</v>
      </c>
    </row>
    <row r="582" spans="1:26" s="2" customFormat="1" ht="13.15" customHeight="1" x14ac:dyDescent="0.2">
      <c r="A582" s="11" t="s">
        <v>417</v>
      </c>
      <c r="B582" s="11" t="s">
        <v>55</v>
      </c>
      <c r="C582" s="15">
        <v>3.7</v>
      </c>
      <c r="D582" s="14">
        <v>850452</v>
      </c>
      <c r="E582" s="6">
        <f>VLOOKUP(A582,'extrait DDF'!B:C,2,FALSE)</f>
        <v>8539500000</v>
      </c>
      <c r="F582" s="14">
        <v>8539500000</v>
      </c>
      <c r="G582" s="13">
        <v>13</v>
      </c>
      <c r="H582" s="5" t="str">
        <f t="shared" si="103"/>
        <v>HLBU11334878539500000</v>
      </c>
      <c r="I582" s="15">
        <f>VLOOKUP(H582,'extrait DDF'!A:O,15,FALSE)</f>
        <v>3.7</v>
      </c>
      <c r="J582" s="13" t="str">
        <f t="shared" si="100"/>
        <v>ok</v>
      </c>
      <c r="K582" s="24">
        <f t="shared" si="101"/>
        <v>0</v>
      </c>
      <c r="L582" s="13" t="e">
        <f>VLOOKUP(A582,#REF!,2,FALSE)</f>
        <v>#REF!</v>
      </c>
      <c r="M582" s="13" t="e">
        <f>VLOOKUP(A582,#REF!,2,FALSE)</f>
        <v>#REF!</v>
      </c>
      <c r="N582" s="13" t="e">
        <f t="shared" si="102"/>
        <v>#REF!</v>
      </c>
      <c r="O582" s="11" t="s">
        <v>15</v>
      </c>
      <c r="P582" s="12">
        <v>43724</v>
      </c>
      <c r="Q582" s="13">
        <v>13</v>
      </c>
      <c r="R582" s="15">
        <v>3223.2</v>
      </c>
      <c r="S582" s="15">
        <v>2766.6480000000001</v>
      </c>
      <c r="T582" s="16">
        <v>5.8999999999999999E-3</v>
      </c>
      <c r="U582" s="16">
        <v>4.0000000000000001E-3</v>
      </c>
      <c r="V582" s="16">
        <v>2.5100000000000001E-2</v>
      </c>
      <c r="W582" s="17">
        <v>24.071999999999999</v>
      </c>
      <c r="X582" s="17">
        <v>16.32</v>
      </c>
      <c r="Y582" s="17">
        <v>102.408</v>
      </c>
      <c r="Z582" s="10">
        <v>103.25664</v>
      </c>
    </row>
    <row r="583" spans="1:26" s="2" customFormat="1" ht="13.15" customHeight="1" x14ac:dyDescent="0.2">
      <c r="A583" s="3" t="s">
        <v>417</v>
      </c>
      <c r="B583" s="3" t="s">
        <v>55</v>
      </c>
      <c r="C583" s="7">
        <v>3.7</v>
      </c>
      <c r="D583" s="6">
        <v>850454</v>
      </c>
      <c r="E583" s="6">
        <f>VLOOKUP(A583,'extrait DDF'!B:C,2,FALSE)</f>
        <v>8539500000</v>
      </c>
      <c r="F583" s="6">
        <v>8539500000</v>
      </c>
      <c r="G583" s="5">
        <v>13</v>
      </c>
      <c r="H583" s="5" t="str">
        <f t="shared" si="103"/>
        <v>HLBU11334878539500000</v>
      </c>
      <c r="I583" s="15">
        <f>VLOOKUP(H583,'extrait DDF'!A:O,15,FALSE)</f>
        <v>3.7</v>
      </c>
      <c r="J583" s="13" t="str">
        <f t="shared" si="100"/>
        <v>ok</v>
      </c>
      <c r="K583" s="24">
        <f t="shared" si="101"/>
        <v>0</v>
      </c>
      <c r="L583" s="13" t="e">
        <f>VLOOKUP(A583,#REF!,2,FALSE)</f>
        <v>#REF!</v>
      </c>
      <c r="M583" s="13" t="e">
        <f>VLOOKUP(A583,#REF!,2,FALSE)</f>
        <v>#REF!</v>
      </c>
      <c r="N583" s="13" t="e">
        <f t="shared" si="102"/>
        <v>#REF!</v>
      </c>
      <c r="O583" s="3" t="s">
        <v>15</v>
      </c>
      <c r="P583" s="4">
        <v>43724</v>
      </c>
      <c r="Q583" s="5">
        <v>13</v>
      </c>
      <c r="R583" s="7">
        <v>7202.88</v>
      </c>
      <c r="S583" s="7">
        <v>6182.6688000000004</v>
      </c>
      <c r="T583" s="8">
        <v>5.8999999999999999E-3</v>
      </c>
      <c r="U583" s="8">
        <v>4.0000000000000001E-3</v>
      </c>
      <c r="V583" s="8">
        <v>1.9400000000000001E-2</v>
      </c>
      <c r="W583" s="9">
        <v>69.667199999999994</v>
      </c>
      <c r="X583" s="9">
        <v>47.231999999999999</v>
      </c>
      <c r="Y583" s="9">
        <v>229.0752</v>
      </c>
      <c r="Z583" s="10">
        <v>231.33643200000003</v>
      </c>
    </row>
    <row r="584" spans="1:26" s="2" customFormat="1" ht="13.15" customHeight="1" x14ac:dyDescent="0.2">
      <c r="A584" s="11" t="s">
        <v>417</v>
      </c>
      <c r="B584" s="11" t="s">
        <v>55</v>
      </c>
      <c r="C584" s="15">
        <v>3.7</v>
      </c>
      <c r="D584" s="14">
        <v>850559</v>
      </c>
      <c r="E584" s="6">
        <f>VLOOKUP(A584,'extrait DDF'!B:C,2,FALSE)</f>
        <v>8539500000</v>
      </c>
      <c r="F584" s="14">
        <v>8539500000</v>
      </c>
      <c r="G584" s="13">
        <v>13</v>
      </c>
      <c r="H584" s="5" t="str">
        <f t="shared" si="103"/>
        <v>HLBU11334878539500000</v>
      </c>
      <c r="I584" s="15">
        <f>VLOOKUP(H584,'extrait DDF'!A:O,15,FALSE)</f>
        <v>3.7</v>
      </c>
      <c r="J584" s="13" t="str">
        <f t="shared" si="100"/>
        <v>ok</v>
      </c>
      <c r="K584" s="24">
        <f t="shared" si="101"/>
        <v>0</v>
      </c>
      <c r="L584" s="13" t="e">
        <f>VLOOKUP(A584,#REF!,2,FALSE)</f>
        <v>#REF!</v>
      </c>
      <c r="M584" s="13" t="e">
        <f>VLOOKUP(A584,#REF!,2,FALSE)</f>
        <v>#REF!</v>
      </c>
      <c r="N584" s="13" t="e">
        <f t="shared" si="102"/>
        <v>#REF!</v>
      </c>
      <c r="O584" s="11" t="s">
        <v>15</v>
      </c>
      <c r="P584" s="12">
        <v>43724</v>
      </c>
      <c r="Q584" s="13">
        <v>13</v>
      </c>
      <c r="R584" s="15">
        <v>70608.72</v>
      </c>
      <c r="S584" s="15">
        <v>60607.747199999998</v>
      </c>
      <c r="T584" s="16">
        <v>2.29E-2</v>
      </c>
      <c r="U584" s="16">
        <v>1.5699999999999999E-2</v>
      </c>
      <c r="V584" s="16">
        <v>0.1356</v>
      </c>
      <c r="W584" s="17">
        <v>378.67439999999999</v>
      </c>
      <c r="X584" s="17">
        <v>259.61520000000002</v>
      </c>
      <c r="Y584" s="17">
        <v>2242.2815999999998</v>
      </c>
      <c r="Z584" s="10">
        <v>2256.4975992</v>
      </c>
    </row>
    <row r="585" spans="1:26" s="2" customFormat="1" ht="13.15" customHeight="1" x14ac:dyDescent="0.2">
      <c r="A585" s="3" t="s">
        <v>417</v>
      </c>
      <c r="B585" s="3" t="s">
        <v>55</v>
      </c>
      <c r="C585" s="7">
        <v>3.7</v>
      </c>
      <c r="D585" s="6">
        <v>850674</v>
      </c>
      <c r="E585" s="6">
        <f>VLOOKUP(A585,'extrait DDF'!B:C,2,FALSE)</f>
        <v>8539500000</v>
      </c>
      <c r="F585" s="6">
        <v>8539500000</v>
      </c>
      <c r="G585" s="5">
        <v>13</v>
      </c>
      <c r="H585" s="5" t="str">
        <f t="shared" si="103"/>
        <v>HLBU11334878539500000</v>
      </c>
      <c r="I585" s="15">
        <f>VLOOKUP(H585,'extrait DDF'!A:O,15,FALSE)</f>
        <v>3.7</v>
      </c>
      <c r="J585" s="13" t="str">
        <f t="shared" si="100"/>
        <v>ok</v>
      </c>
      <c r="K585" s="24">
        <f t="shared" si="101"/>
        <v>0</v>
      </c>
      <c r="L585" s="13" t="e">
        <f>VLOOKUP(A585,#REF!,2,FALSE)</f>
        <v>#REF!</v>
      </c>
      <c r="M585" s="13" t="e">
        <f>VLOOKUP(A585,#REF!,2,FALSE)</f>
        <v>#REF!</v>
      </c>
      <c r="N585" s="13" t="e">
        <f t="shared" si="102"/>
        <v>#REF!</v>
      </c>
      <c r="O585" s="3" t="s">
        <v>15</v>
      </c>
      <c r="P585" s="4">
        <v>43724</v>
      </c>
      <c r="Q585" s="5">
        <v>13</v>
      </c>
      <c r="R585" s="7">
        <v>3504</v>
      </c>
      <c r="S585" s="7">
        <v>3007.68</v>
      </c>
      <c r="T585" s="8">
        <v>5.4999999999999997E-3</v>
      </c>
      <c r="U585" s="8">
        <v>3.8E-3</v>
      </c>
      <c r="V585" s="8">
        <v>2.3199999999999998E-2</v>
      </c>
      <c r="W585" s="9">
        <v>26.4</v>
      </c>
      <c r="X585" s="9">
        <v>18.239999999999998</v>
      </c>
      <c r="Y585" s="9">
        <v>111.36</v>
      </c>
      <c r="Z585" s="10">
        <v>112.26096</v>
      </c>
    </row>
    <row r="586" spans="1:26" s="2" customFormat="1" ht="13.15" customHeight="1" x14ac:dyDescent="0.2">
      <c r="A586" s="11" t="s">
        <v>417</v>
      </c>
      <c r="B586" s="11" t="s">
        <v>55</v>
      </c>
      <c r="C586" s="15">
        <v>3.7</v>
      </c>
      <c r="D586" s="14">
        <v>850675</v>
      </c>
      <c r="E586" s="6">
        <f>VLOOKUP(A586,'extrait DDF'!B:C,2,FALSE)</f>
        <v>8539500000</v>
      </c>
      <c r="F586" s="14">
        <v>8539500000</v>
      </c>
      <c r="G586" s="13">
        <v>13</v>
      </c>
      <c r="H586" s="5" t="str">
        <f t="shared" si="103"/>
        <v>HLBU11334878539500000</v>
      </c>
      <c r="I586" s="15">
        <f>VLOOKUP(H586,'extrait DDF'!A:O,15,FALSE)</f>
        <v>3.7</v>
      </c>
      <c r="J586" s="13" t="str">
        <f t="shared" si="100"/>
        <v>ok</v>
      </c>
      <c r="K586" s="24">
        <f t="shared" si="101"/>
        <v>0</v>
      </c>
      <c r="L586" s="13" t="e">
        <f>VLOOKUP(A586,#REF!,2,FALSE)</f>
        <v>#REF!</v>
      </c>
      <c r="M586" s="13" t="e">
        <f>VLOOKUP(A586,#REF!,2,FALSE)</f>
        <v>#REF!</v>
      </c>
      <c r="N586" s="13" t="e">
        <f t="shared" si="102"/>
        <v>#REF!</v>
      </c>
      <c r="O586" s="11" t="s">
        <v>15</v>
      </c>
      <c r="P586" s="12">
        <v>43724</v>
      </c>
      <c r="Q586" s="13">
        <v>13</v>
      </c>
      <c r="R586" s="15">
        <v>8042.88</v>
      </c>
      <c r="S586" s="15">
        <v>6903.8495999999996</v>
      </c>
      <c r="T586" s="16">
        <v>3.8699999999999998E-2</v>
      </c>
      <c r="U586" s="16">
        <v>2.6599999999999999E-2</v>
      </c>
      <c r="V586" s="16">
        <v>4.5100000000000001E-2</v>
      </c>
      <c r="W586" s="17">
        <v>219.1968</v>
      </c>
      <c r="X586" s="17">
        <v>150.66239999999999</v>
      </c>
      <c r="Y586" s="17">
        <v>255.44640000000001</v>
      </c>
      <c r="Z586" s="10">
        <v>263.55271679999998</v>
      </c>
    </row>
    <row r="587" spans="1:26" s="2" customFormat="1" ht="13.15" customHeight="1" x14ac:dyDescent="0.2">
      <c r="A587" s="3" t="s">
        <v>417</v>
      </c>
      <c r="B587" s="3" t="s">
        <v>55</v>
      </c>
      <c r="C587" s="7">
        <v>3.7</v>
      </c>
      <c r="D587" s="6">
        <v>850781</v>
      </c>
      <c r="E587" s="6">
        <f>VLOOKUP(A587,'extrait DDF'!B:C,2,FALSE)</f>
        <v>8539500000</v>
      </c>
      <c r="F587" s="6">
        <v>8539500000</v>
      </c>
      <c r="G587" s="5">
        <v>13</v>
      </c>
      <c r="H587" s="5" t="str">
        <f t="shared" si="103"/>
        <v>HLBU11334878539500000</v>
      </c>
      <c r="I587" s="15">
        <f>VLOOKUP(H587,'extrait DDF'!A:O,15,FALSE)</f>
        <v>3.7</v>
      </c>
      <c r="J587" s="13" t="str">
        <f t="shared" si="100"/>
        <v>ok</v>
      </c>
      <c r="K587" s="24">
        <f t="shared" si="101"/>
        <v>0</v>
      </c>
      <c r="L587" s="13" t="e">
        <f>VLOOKUP(A587,#REF!,2,FALSE)</f>
        <v>#REF!</v>
      </c>
      <c r="M587" s="13" t="e">
        <f>VLOOKUP(A587,#REF!,2,FALSE)</f>
        <v>#REF!</v>
      </c>
      <c r="N587" s="13" t="e">
        <f t="shared" si="102"/>
        <v>#REF!</v>
      </c>
      <c r="O587" s="3" t="s">
        <v>15</v>
      </c>
      <c r="P587" s="4">
        <v>43724</v>
      </c>
      <c r="Q587" s="5">
        <v>13</v>
      </c>
      <c r="R587" s="7">
        <v>3993.6</v>
      </c>
      <c r="S587" s="7">
        <v>3428.2559999999999</v>
      </c>
      <c r="T587" s="8">
        <v>5.8999999999999999E-3</v>
      </c>
      <c r="U587" s="8">
        <v>4.0000000000000001E-3</v>
      </c>
      <c r="V587" s="8">
        <v>2.0299999999999999E-2</v>
      </c>
      <c r="W587" s="9">
        <v>36.816000000000003</v>
      </c>
      <c r="X587" s="9">
        <v>24.96</v>
      </c>
      <c r="Y587" s="9">
        <v>126.672</v>
      </c>
      <c r="Z587" s="10">
        <v>128.20766399999999</v>
      </c>
    </row>
    <row r="588" spans="1:26" s="2" customFormat="1" ht="13.15" customHeight="1" x14ac:dyDescent="0.2">
      <c r="A588" s="11" t="s">
        <v>417</v>
      </c>
      <c r="B588" s="11" t="s">
        <v>55</v>
      </c>
      <c r="C588" s="15">
        <v>3.7</v>
      </c>
      <c r="D588" s="14">
        <v>851023</v>
      </c>
      <c r="E588" s="6">
        <f>VLOOKUP(A588,'extrait DDF'!B:C,2,FALSE)</f>
        <v>8539500000</v>
      </c>
      <c r="F588" s="14">
        <v>8539500000</v>
      </c>
      <c r="G588" s="13">
        <v>13</v>
      </c>
      <c r="H588" s="5" t="str">
        <f t="shared" si="103"/>
        <v>HLBU11334878539500000</v>
      </c>
      <c r="I588" s="15">
        <f>VLOOKUP(H588,'extrait DDF'!A:O,15,FALSE)</f>
        <v>3.7</v>
      </c>
      <c r="J588" s="13" t="str">
        <f t="shared" si="100"/>
        <v>ok</v>
      </c>
      <c r="K588" s="24">
        <f t="shared" si="101"/>
        <v>0</v>
      </c>
      <c r="L588" s="13" t="e">
        <f>VLOOKUP(A588,#REF!,2,FALSE)</f>
        <v>#REF!</v>
      </c>
      <c r="M588" s="13" t="e">
        <f>VLOOKUP(A588,#REF!,2,FALSE)</f>
        <v>#REF!</v>
      </c>
      <c r="N588" s="13" t="e">
        <f t="shared" si="102"/>
        <v>#REF!</v>
      </c>
      <c r="O588" s="11" t="s">
        <v>15</v>
      </c>
      <c r="P588" s="12">
        <v>43724</v>
      </c>
      <c r="Q588" s="13">
        <v>13</v>
      </c>
      <c r="R588" s="15">
        <v>1461.6</v>
      </c>
      <c r="S588" s="15">
        <v>1254.624</v>
      </c>
      <c r="T588" s="16">
        <v>5.7000000000000002E-3</v>
      </c>
      <c r="U588" s="16">
        <v>3.8999999999999998E-3</v>
      </c>
      <c r="V588" s="16">
        <v>2.76E-2</v>
      </c>
      <c r="W588" s="17">
        <v>9.5760000000000005</v>
      </c>
      <c r="X588" s="17">
        <v>6.5519999999999996</v>
      </c>
      <c r="Y588" s="17">
        <v>46.368000000000002</v>
      </c>
      <c r="Z588" s="10">
        <v>46.775399999999998</v>
      </c>
    </row>
    <row r="589" spans="1:26" s="2" customFormat="1" ht="13.15" customHeight="1" x14ac:dyDescent="0.2">
      <c r="A589" s="3" t="s">
        <v>418</v>
      </c>
      <c r="B589" s="3" t="s">
        <v>25</v>
      </c>
      <c r="C589" s="7">
        <v>1.7</v>
      </c>
      <c r="D589" s="6">
        <v>928782</v>
      </c>
      <c r="E589" s="6">
        <f>VLOOKUP(A589,'extrait DDF'!B:C,2,FALSE)</f>
        <v>8716800000</v>
      </c>
      <c r="F589" s="6">
        <v>8716800000</v>
      </c>
      <c r="G589" s="5">
        <v>10</v>
      </c>
      <c r="H589" s="5" t="str">
        <f t="shared" si="103"/>
        <v>HLBU12531908716800000</v>
      </c>
      <c r="I589" s="15">
        <f>VLOOKUP(H589,'extrait DDF'!A:O,15,FALSE)</f>
        <v>1.7000000000000002</v>
      </c>
      <c r="J589" s="13" t="str">
        <f t="shared" si="100"/>
        <v>ok</v>
      </c>
      <c r="K589" s="24">
        <f t="shared" si="101"/>
        <v>0</v>
      </c>
      <c r="L589" s="13" t="e">
        <f>VLOOKUP(A589,#REF!,2,FALSE)</f>
        <v>#REF!</v>
      </c>
      <c r="M589" s="13" t="e">
        <f>VLOOKUP(A589,#REF!,2,FALSE)</f>
        <v>#REF!</v>
      </c>
      <c r="N589" s="13" t="e">
        <f t="shared" si="102"/>
        <v>#REF!</v>
      </c>
      <c r="O589" s="3" t="s">
        <v>15</v>
      </c>
      <c r="P589" s="4">
        <v>43748</v>
      </c>
      <c r="Q589" s="5">
        <v>10</v>
      </c>
      <c r="R589" s="7">
        <v>54124.26</v>
      </c>
      <c r="S589" s="7">
        <v>47590.038</v>
      </c>
      <c r="T589" s="8">
        <v>0.55740000000000001</v>
      </c>
      <c r="U589" s="8">
        <v>0.58550000000000002</v>
      </c>
      <c r="V589" s="8">
        <v>0.33750000000000002</v>
      </c>
      <c r="W589" s="9">
        <v>1336.0878</v>
      </c>
      <c r="X589" s="9">
        <v>1403.4435000000001</v>
      </c>
      <c r="Y589" s="9">
        <v>808.98749999999995</v>
      </c>
      <c r="Z589" s="10">
        <v>831.74413860000004</v>
      </c>
    </row>
    <row r="590" spans="1:26" s="2" customFormat="1" ht="13.15" customHeight="1" x14ac:dyDescent="0.2">
      <c r="A590" s="3" t="s">
        <v>419</v>
      </c>
      <c r="B590" s="3" t="s">
        <v>107</v>
      </c>
      <c r="C590" s="7">
        <v>0.09</v>
      </c>
      <c r="D590" s="6">
        <v>842823</v>
      </c>
      <c r="E590" s="6">
        <f>VLOOKUP(A590,'extrait DDF'!B:C,2,FALSE)</f>
        <v>4421999999</v>
      </c>
      <c r="F590" s="6">
        <v>4421999999</v>
      </c>
      <c r="G590" s="5">
        <v>17</v>
      </c>
      <c r="H590" s="5" t="str">
        <f t="shared" si="103"/>
        <v>HLBU14508404421999999</v>
      </c>
      <c r="I590" s="15">
        <f>VLOOKUP(H590,'extrait DDF'!A:O,15,FALSE)</f>
        <v>0</v>
      </c>
      <c r="J590" s="13" t="str">
        <f t="shared" si="100"/>
        <v>pas ok</v>
      </c>
      <c r="K590" s="24">
        <f t="shared" si="101"/>
        <v>0.09</v>
      </c>
      <c r="L590" s="13" t="e">
        <f>VLOOKUP(A590,#REF!,2,FALSE)</f>
        <v>#REF!</v>
      </c>
      <c r="M590" s="13" t="e">
        <f>VLOOKUP(A590,#REF!,2,FALSE)</f>
        <v>#REF!</v>
      </c>
      <c r="N590" s="13" t="e">
        <f t="shared" si="102"/>
        <v>#REF!</v>
      </c>
      <c r="O590" s="3" t="s">
        <v>15</v>
      </c>
      <c r="P590" s="4">
        <v>43726</v>
      </c>
      <c r="Q590" s="5">
        <v>17</v>
      </c>
      <c r="R590" s="7">
        <v>3422.72</v>
      </c>
      <c r="S590" s="7">
        <v>2937.9839999999999</v>
      </c>
      <c r="T590" s="8">
        <v>0.31900000000000001</v>
      </c>
      <c r="U590" s="8">
        <v>0.34720000000000001</v>
      </c>
      <c r="V590" s="8">
        <v>2.8999999999999998E-3</v>
      </c>
      <c r="W590" s="9">
        <v>285.82400000000001</v>
      </c>
      <c r="X590" s="9">
        <v>311.09120000000001</v>
      </c>
      <c r="Y590" s="9">
        <v>2.5983999999999998</v>
      </c>
      <c r="Z590" s="10">
        <v>2.9014272000000001</v>
      </c>
    </row>
    <row r="591" spans="1:26" s="2" customFormat="1" ht="13.15" customHeight="1" x14ac:dyDescent="0.2">
      <c r="A591" s="11" t="s">
        <v>419</v>
      </c>
      <c r="B591" s="11" t="s">
        <v>107</v>
      </c>
      <c r="C591" s="15">
        <v>0.09</v>
      </c>
      <c r="D591" s="14">
        <v>842824</v>
      </c>
      <c r="E591" s="6">
        <f>VLOOKUP(A591,'extrait DDF'!B:C,2,FALSE)</f>
        <v>4421999999</v>
      </c>
      <c r="F591" s="14">
        <v>4421999999</v>
      </c>
      <c r="G591" s="13">
        <v>17</v>
      </c>
      <c r="H591" s="5" t="str">
        <f t="shared" si="103"/>
        <v>HLBU14508404421999999</v>
      </c>
      <c r="I591" s="15">
        <f>VLOOKUP(H591,'extrait DDF'!A:O,15,FALSE)</f>
        <v>0</v>
      </c>
      <c r="J591" s="13" t="str">
        <f t="shared" si="100"/>
        <v>pas ok</v>
      </c>
      <c r="K591" s="24">
        <f t="shared" si="101"/>
        <v>0.09</v>
      </c>
      <c r="L591" s="13" t="e">
        <f>VLOOKUP(A591,#REF!,2,FALSE)</f>
        <v>#REF!</v>
      </c>
      <c r="M591" s="13" t="e">
        <f>VLOOKUP(A591,#REF!,2,FALSE)</f>
        <v>#REF!</v>
      </c>
      <c r="N591" s="13" t="e">
        <f t="shared" si="102"/>
        <v>#REF!</v>
      </c>
      <c r="O591" s="11" t="s">
        <v>15</v>
      </c>
      <c r="P591" s="12">
        <v>43726</v>
      </c>
      <c r="Q591" s="13">
        <v>17</v>
      </c>
      <c r="R591" s="15">
        <v>2320.64</v>
      </c>
      <c r="S591" s="15">
        <v>1991.9872</v>
      </c>
      <c r="T591" s="16">
        <v>0.184</v>
      </c>
      <c r="U591" s="16">
        <v>0.20030000000000001</v>
      </c>
      <c r="V591" s="16">
        <v>2E-3</v>
      </c>
      <c r="W591" s="17">
        <v>164.864</v>
      </c>
      <c r="X591" s="17">
        <v>179.46879999999999</v>
      </c>
      <c r="Y591" s="17">
        <v>1.792</v>
      </c>
      <c r="Z591" s="10">
        <v>1.9411660799999999</v>
      </c>
    </row>
    <row r="592" spans="1:26" s="2" customFormat="1" ht="13.15" customHeight="1" x14ac:dyDescent="0.2">
      <c r="A592" s="3" t="s">
        <v>419</v>
      </c>
      <c r="B592" s="3" t="s">
        <v>107</v>
      </c>
      <c r="C592" s="7">
        <v>0.09</v>
      </c>
      <c r="D592" s="6">
        <v>842825</v>
      </c>
      <c r="E592" s="6">
        <f>VLOOKUP(A592,'extrait DDF'!B:C,2,FALSE)</f>
        <v>4421999999</v>
      </c>
      <c r="F592" s="6">
        <v>4421999999</v>
      </c>
      <c r="G592" s="5">
        <v>17</v>
      </c>
      <c r="H592" s="5" t="str">
        <f t="shared" si="103"/>
        <v>HLBU14508404421999999</v>
      </c>
      <c r="I592" s="15">
        <f>VLOOKUP(H592,'extrait DDF'!A:O,15,FALSE)</f>
        <v>0</v>
      </c>
      <c r="J592" s="13" t="str">
        <f t="shared" si="100"/>
        <v>pas ok</v>
      </c>
      <c r="K592" s="24">
        <f t="shared" si="101"/>
        <v>0.09</v>
      </c>
      <c r="L592" s="13" t="e">
        <f>VLOOKUP(A592,#REF!,2,FALSE)</f>
        <v>#REF!</v>
      </c>
      <c r="M592" s="13" t="e">
        <f>VLOOKUP(A592,#REF!,2,FALSE)</f>
        <v>#REF!</v>
      </c>
      <c r="N592" s="13" t="e">
        <f t="shared" si="102"/>
        <v>#REF!</v>
      </c>
      <c r="O592" s="3" t="s">
        <v>15</v>
      </c>
      <c r="P592" s="4">
        <v>43726</v>
      </c>
      <c r="Q592" s="5">
        <v>17</v>
      </c>
      <c r="R592" s="7">
        <v>1420.8</v>
      </c>
      <c r="S592" s="7">
        <v>1219.5791999999999</v>
      </c>
      <c r="T592" s="8">
        <v>4.9799999999999997E-2</v>
      </c>
      <c r="U592" s="8">
        <v>5.4300000000000001E-2</v>
      </c>
      <c r="V592" s="8">
        <v>1.1999999999999999E-3</v>
      </c>
      <c r="W592" s="9">
        <v>44.2224</v>
      </c>
      <c r="X592" s="9">
        <v>48.218400000000003</v>
      </c>
      <c r="Y592" s="9">
        <v>1.0656000000000001</v>
      </c>
      <c r="Z592" s="10">
        <v>1.13742144</v>
      </c>
    </row>
    <row r="593" spans="1:26" s="2" customFormat="1" ht="13.15" customHeight="1" x14ac:dyDescent="0.2">
      <c r="A593" s="11" t="s">
        <v>419</v>
      </c>
      <c r="B593" s="11" t="s">
        <v>107</v>
      </c>
      <c r="C593" s="15">
        <v>0.09</v>
      </c>
      <c r="D593" s="14">
        <v>842826</v>
      </c>
      <c r="E593" s="6">
        <f>VLOOKUP(A593,'extrait DDF'!B:C,2,FALSE)</f>
        <v>4421999999</v>
      </c>
      <c r="F593" s="14">
        <v>4421999999</v>
      </c>
      <c r="G593" s="13">
        <v>17</v>
      </c>
      <c r="H593" s="5" t="str">
        <f t="shared" si="103"/>
        <v>HLBU14508404421999999</v>
      </c>
      <c r="I593" s="15">
        <f>VLOOKUP(H593,'extrait DDF'!A:O,15,FALSE)</f>
        <v>0</v>
      </c>
      <c r="J593" s="13" t="str">
        <f t="shared" si="100"/>
        <v>pas ok</v>
      </c>
      <c r="K593" s="24">
        <f t="shared" si="101"/>
        <v>0.09</v>
      </c>
      <c r="L593" s="13" t="e">
        <f>VLOOKUP(A593,#REF!,2,FALSE)</f>
        <v>#REF!</v>
      </c>
      <c r="M593" s="13" t="e">
        <f>VLOOKUP(A593,#REF!,2,FALSE)</f>
        <v>#REF!</v>
      </c>
      <c r="N593" s="13" t="e">
        <f t="shared" si="102"/>
        <v>#REF!</v>
      </c>
      <c r="O593" s="11" t="s">
        <v>15</v>
      </c>
      <c r="P593" s="12">
        <v>43726</v>
      </c>
      <c r="Q593" s="13">
        <v>17</v>
      </c>
      <c r="R593" s="15">
        <v>1254.4000000000001</v>
      </c>
      <c r="S593" s="15">
        <v>1076.7231999999999</v>
      </c>
      <c r="T593" s="16">
        <v>3.32E-2</v>
      </c>
      <c r="U593" s="16">
        <v>3.6200000000000003E-2</v>
      </c>
      <c r="V593" s="16">
        <v>1.1000000000000001E-3</v>
      </c>
      <c r="W593" s="17">
        <v>29.747199999999999</v>
      </c>
      <c r="X593" s="17">
        <v>32.435200000000002</v>
      </c>
      <c r="Y593" s="17">
        <v>0.98560000000000003</v>
      </c>
      <c r="Z593" s="10">
        <v>0.99582335999999982</v>
      </c>
    </row>
    <row r="594" spans="1:26" s="2" customFormat="1" ht="13.15" customHeight="1" x14ac:dyDescent="0.2">
      <c r="A594" s="3" t="s">
        <v>419</v>
      </c>
      <c r="B594" s="3" t="s">
        <v>107</v>
      </c>
      <c r="C594" s="7">
        <v>0.09</v>
      </c>
      <c r="D594" s="6">
        <v>842827</v>
      </c>
      <c r="E594" s="6">
        <f>VLOOKUP(A594,'extrait DDF'!B:C,2,FALSE)</f>
        <v>4421999999</v>
      </c>
      <c r="F594" s="6">
        <v>4421999999</v>
      </c>
      <c r="G594" s="5">
        <v>17</v>
      </c>
      <c r="H594" s="5" t="str">
        <f t="shared" si="103"/>
        <v>HLBU14508404421999999</v>
      </c>
      <c r="I594" s="15">
        <f>VLOOKUP(H594,'extrait DDF'!A:O,15,FALSE)</f>
        <v>0</v>
      </c>
      <c r="J594" s="13" t="str">
        <f t="shared" si="100"/>
        <v>pas ok</v>
      </c>
      <c r="K594" s="24">
        <f t="shared" si="101"/>
        <v>0.09</v>
      </c>
      <c r="L594" s="13" t="e">
        <f>VLOOKUP(A594,#REF!,2,FALSE)</f>
        <v>#REF!</v>
      </c>
      <c r="M594" s="13" t="e">
        <f>VLOOKUP(A594,#REF!,2,FALSE)</f>
        <v>#REF!</v>
      </c>
      <c r="N594" s="13" t="e">
        <f t="shared" si="102"/>
        <v>#REF!</v>
      </c>
      <c r="O594" s="3" t="s">
        <v>15</v>
      </c>
      <c r="P594" s="4">
        <v>43726</v>
      </c>
      <c r="Q594" s="5">
        <v>17</v>
      </c>
      <c r="R594" s="7">
        <v>3153.92</v>
      </c>
      <c r="S594" s="7">
        <v>2707.2640000000001</v>
      </c>
      <c r="T594" s="8">
        <v>0.1794</v>
      </c>
      <c r="U594" s="8">
        <v>0.1953</v>
      </c>
      <c r="V594" s="8">
        <v>2.7000000000000001E-3</v>
      </c>
      <c r="W594" s="9">
        <v>160.7424</v>
      </c>
      <c r="X594" s="9">
        <v>174.9888</v>
      </c>
      <c r="Y594" s="9">
        <v>2.4192</v>
      </c>
      <c r="Z594" s="10">
        <v>2.5812057600000005</v>
      </c>
    </row>
    <row r="595" spans="1:26" s="2" customFormat="1" ht="13.15" customHeight="1" x14ac:dyDescent="0.2">
      <c r="A595" s="11" t="s">
        <v>419</v>
      </c>
      <c r="B595" s="11" t="s">
        <v>107</v>
      </c>
      <c r="C595" s="15">
        <v>0.09</v>
      </c>
      <c r="D595" s="14">
        <v>842828</v>
      </c>
      <c r="E595" s="6">
        <f>VLOOKUP(A595,'extrait DDF'!B:C,2,FALSE)</f>
        <v>4421999999</v>
      </c>
      <c r="F595" s="14">
        <v>4421999999</v>
      </c>
      <c r="G595" s="13">
        <v>17</v>
      </c>
      <c r="H595" s="5" t="str">
        <f t="shared" si="103"/>
        <v>HLBU14508404421999999</v>
      </c>
      <c r="I595" s="15">
        <f>VLOOKUP(H595,'extrait DDF'!A:O,15,FALSE)</f>
        <v>0</v>
      </c>
      <c r="J595" s="13" t="str">
        <f t="shared" si="100"/>
        <v>pas ok</v>
      </c>
      <c r="K595" s="24">
        <f t="shared" si="101"/>
        <v>0.09</v>
      </c>
      <c r="L595" s="13" t="e">
        <f>VLOOKUP(A595,#REF!,2,FALSE)</f>
        <v>#REF!</v>
      </c>
      <c r="M595" s="13" t="e">
        <f>VLOOKUP(A595,#REF!,2,FALSE)</f>
        <v>#REF!</v>
      </c>
      <c r="N595" s="13" t="e">
        <f t="shared" si="102"/>
        <v>#REF!</v>
      </c>
      <c r="O595" s="11" t="s">
        <v>15</v>
      </c>
      <c r="P595" s="12">
        <v>43726</v>
      </c>
      <c r="Q595" s="13">
        <v>17</v>
      </c>
      <c r="R595" s="15">
        <v>1899.52</v>
      </c>
      <c r="S595" s="15">
        <v>1630.4512</v>
      </c>
      <c r="T595" s="16">
        <v>5.7000000000000002E-2</v>
      </c>
      <c r="U595" s="16">
        <v>6.2E-2</v>
      </c>
      <c r="V595" s="16">
        <v>1.6000000000000001E-3</v>
      </c>
      <c r="W595" s="17">
        <v>51.072000000000003</v>
      </c>
      <c r="X595" s="17">
        <v>55.552</v>
      </c>
      <c r="Y595" s="17">
        <v>1.4336</v>
      </c>
      <c r="Z595" s="10">
        <v>1.5133708799999999</v>
      </c>
    </row>
    <row r="596" spans="1:26" s="2" customFormat="1" ht="13.15" customHeight="1" x14ac:dyDescent="0.2">
      <c r="A596" s="3" t="s">
        <v>420</v>
      </c>
      <c r="B596" s="3" t="s">
        <v>31</v>
      </c>
      <c r="C596" s="7">
        <v>2.7</v>
      </c>
      <c r="D596" s="6">
        <v>841055</v>
      </c>
      <c r="E596" s="6">
        <f>VLOOKUP(A596,'extrait DDF'!B:C,2,FALSE)</f>
        <v>8516299900</v>
      </c>
      <c r="F596" s="6">
        <v>8516299900</v>
      </c>
      <c r="G596" s="5">
        <v>8</v>
      </c>
      <c r="H596" s="5" t="str">
        <f t="shared" si="103"/>
        <v>HLBU14666008516299900</v>
      </c>
      <c r="I596" s="15">
        <f>VLOOKUP(H596,'extrait DDF'!A:O,15,FALSE)</f>
        <v>2.8000000000000003</v>
      </c>
      <c r="J596" s="13" t="str">
        <f t="shared" si="100"/>
        <v>pas ok</v>
      </c>
      <c r="K596" s="24">
        <f t="shared" si="101"/>
        <v>-0.10000000000000009</v>
      </c>
      <c r="L596" s="13" t="e">
        <f>VLOOKUP(A596,#REF!,2,FALSE)</f>
        <v>#REF!</v>
      </c>
      <c r="M596" s="13" t="e">
        <f>VLOOKUP(A596,#REF!,2,FALSE)</f>
        <v>#REF!</v>
      </c>
      <c r="N596" s="13" t="e">
        <f t="shared" si="102"/>
        <v>#REF!</v>
      </c>
      <c r="O596" s="3" t="s">
        <v>30</v>
      </c>
      <c r="P596" s="4">
        <v>43734</v>
      </c>
      <c r="Q596" s="5">
        <v>8</v>
      </c>
      <c r="R596" s="7">
        <v>77000</v>
      </c>
      <c r="S596" s="7">
        <v>66225.2</v>
      </c>
      <c r="T596" s="8">
        <v>0.96079999999999999</v>
      </c>
      <c r="U596" s="8">
        <v>0.63990000000000002</v>
      </c>
      <c r="V596" s="8">
        <v>1.7881</v>
      </c>
      <c r="W596" s="9">
        <v>960.8</v>
      </c>
      <c r="X596" s="9">
        <v>639.9</v>
      </c>
      <c r="Y596" s="9">
        <v>1788.1</v>
      </c>
      <c r="Z596" s="10">
        <v>1814.0220000000002</v>
      </c>
    </row>
    <row r="597" spans="1:26" s="2" customFormat="1" ht="13.15" customHeight="1" x14ac:dyDescent="0.2">
      <c r="A597" s="11" t="s">
        <v>420</v>
      </c>
      <c r="B597" s="11" t="s">
        <v>31</v>
      </c>
      <c r="C597" s="15">
        <v>2.7</v>
      </c>
      <c r="D597" s="14">
        <v>841056</v>
      </c>
      <c r="E597" s="6">
        <f>VLOOKUP(A597,'extrait DDF'!B:C,2,FALSE)</f>
        <v>8516299900</v>
      </c>
      <c r="F597" s="14">
        <v>8516299900</v>
      </c>
      <c r="G597" s="13">
        <v>8</v>
      </c>
      <c r="H597" s="5" t="str">
        <f t="shared" si="103"/>
        <v>HLBU14666008516299900</v>
      </c>
      <c r="I597" s="15">
        <f>VLOOKUP(H597,'extrait DDF'!A:O,15,FALSE)</f>
        <v>2.8000000000000003</v>
      </c>
      <c r="J597" s="13" t="str">
        <f t="shared" si="100"/>
        <v>pas ok</v>
      </c>
      <c r="K597" s="24">
        <f t="shared" si="101"/>
        <v>-0.10000000000000009</v>
      </c>
      <c r="L597" s="13" t="e">
        <f>VLOOKUP(A597,#REF!,2,FALSE)</f>
        <v>#REF!</v>
      </c>
      <c r="M597" s="13" t="e">
        <f>VLOOKUP(A597,#REF!,2,FALSE)</f>
        <v>#REF!</v>
      </c>
      <c r="N597" s="13" t="e">
        <f t="shared" si="102"/>
        <v>#REF!</v>
      </c>
      <c r="O597" s="11" t="s">
        <v>30</v>
      </c>
      <c r="P597" s="12">
        <v>43734</v>
      </c>
      <c r="Q597" s="13">
        <v>8</v>
      </c>
      <c r="R597" s="15">
        <v>2064</v>
      </c>
      <c r="S597" s="15">
        <v>1775.1792</v>
      </c>
      <c r="T597" s="16">
        <v>1.4719</v>
      </c>
      <c r="U597" s="16">
        <v>0.98040000000000005</v>
      </c>
      <c r="V597" s="16">
        <v>2.9956</v>
      </c>
      <c r="W597" s="17">
        <v>23.5504</v>
      </c>
      <c r="X597" s="17">
        <v>15.686400000000001</v>
      </c>
      <c r="Y597" s="17">
        <v>47.929600000000001</v>
      </c>
      <c r="Z597" s="10">
        <v>48.565699200000012</v>
      </c>
    </row>
    <row r="598" spans="1:26" s="2" customFormat="1" ht="13.15" customHeight="1" x14ac:dyDescent="0.2">
      <c r="A598" s="3" t="s">
        <v>421</v>
      </c>
      <c r="B598" s="3" t="s">
        <v>50</v>
      </c>
      <c r="C598" s="7">
        <v>3</v>
      </c>
      <c r="D598" s="6">
        <v>857052</v>
      </c>
      <c r="E598" s="6">
        <f>VLOOKUP(A598,'extrait DDF'!B:C,2,FALSE)</f>
        <v>7020008000</v>
      </c>
      <c r="F598" s="6">
        <v>7020008000</v>
      </c>
      <c r="G598" s="5">
        <v>7</v>
      </c>
      <c r="H598" s="5" t="str">
        <f t="shared" si="103"/>
        <v>HLBU14724757020008000</v>
      </c>
      <c r="I598" s="15">
        <f>VLOOKUP(H598,'extrait DDF'!A:O,15,FALSE)</f>
        <v>3</v>
      </c>
      <c r="J598" s="13" t="str">
        <f t="shared" si="100"/>
        <v>ok</v>
      </c>
      <c r="K598" s="24">
        <f t="shared" si="101"/>
        <v>0</v>
      </c>
      <c r="L598" s="13" t="e">
        <f>VLOOKUP(A598,#REF!,2,FALSE)</f>
        <v>#REF!</v>
      </c>
      <c r="M598" s="13" t="e">
        <f>VLOOKUP(A598,#REF!,2,FALSE)</f>
        <v>#REF!</v>
      </c>
      <c r="N598" s="13" t="e">
        <f t="shared" si="102"/>
        <v>#REF!</v>
      </c>
      <c r="O598" s="3" t="s">
        <v>15</v>
      </c>
      <c r="P598" s="4">
        <v>43721</v>
      </c>
      <c r="Q598" s="5">
        <v>7</v>
      </c>
      <c r="R598" s="7">
        <v>120524.76</v>
      </c>
      <c r="S598" s="7">
        <v>15346.422</v>
      </c>
      <c r="T598" s="8">
        <v>3.3919999999999999</v>
      </c>
      <c r="U598" s="8">
        <v>2.3148</v>
      </c>
      <c r="V598" s="8">
        <v>1.421</v>
      </c>
      <c r="W598" s="9">
        <v>1099.008</v>
      </c>
      <c r="X598" s="9">
        <v>749.99519999999995</v>
      </c>
      <c r="Y598" s="9">
        <v>460.404</v>
      </c>
      <c r="Z598" s="10">
        <v>493.36290000000002</v>
      </c>
    </row>
    <row r="599" spans="1:26" s="2" customFormat="1" ht="13.15" customHeight="1" x14ac:dyDescent="0.2">
      <c r="A599" s="3" t="s">
        <v>422</v>
      </c>
      <c r="B599" s="3" t="s">
        <v>50</v>
      </c>
      <c r="C599" s="7">
        <v>3</v>
      </c>
      <c r="D599" s="6">
        <v>857052</v>
      </c>
      <c r="E599" s="6">
        <f>VLOOKUP(A599,'extrait DDF'!B:C,2,FALSE)</f>
        <v>7020008000</v>
      </c>
      <c r="F599" s="6">
        <v>7020008000</v>
      </c>
      <c r="G599" s="5">
        <v>7</v>
      </c>
      <c r="H599" s="5" t="str">
        <f t="shared" si="103"/>
        <v>HLBU15272707020008000</v>
      </c>
      <c r="I599" s="15">
        <f>VLOOKUP(H599,'extrait DDF'!A:O,15,FALSE)</f>
        <v>3</v>
      </c>
      <c r="J599" s="13" t="str">
        <f t="shared" si="100"/>
        <v>ok</v>
      </c>
      <c r="K599" s="24">
        <f t="shared" si="101"/>
        <v>0</v>
      </c>
      <c r="L599" s="13" t="e">
        <f>VLOOKUP(A599,#REF!,2,FALSE)</f>
        <v>#REF!</v>
      </c>
      <c r="M599" s="13" t="e">
        <f>VLOOKUP(A599,#REF!,2,FALSE)</f>
        <v>#REF!</v>
      </c>
      <c r="N599" s="13" t="e">
        <f t="shared" si="102"/>
        <v>#REF!</v>
      </c>
      <c r="O599" s="3" t="s">
        <v>15</v>
      </c>
      <c r="P599" s="4">
        <v>43721</v>
      </c>
      <c r="Q599" s="5">
        <v>7</v>
      </c>
      <c r="R599" s="7">
        <v>120524.76</v>
      </c>
      <c r="S599" s="7">
        <v>15346.422</v>
      </c>
      <c r="T599" s="8">
        <v>3.3919999999999999</v>
      </c>
      <c r="U599" s="8">
        <v>2.3148</v>
      </c>
      <c r="V599" s="8">
        <v>1.421</v>
      </c>
      <c r="W599" s="9">
        <v>1099.008</v>
      </c>
      <c r="X599" s="9">
        <v>749.99519999999995</v>
      </c>
      <c r="Y599" s="9">
        <v>460.404</v>
      </c>
      <c r="Z599" s="10">
        <v>493.36290000000002</v>
      </c>
    </row>
    <row r="600" spans="1:26" s="2" customFormat="1" ht="13.15" customHeight="1" x14ac:dyDescent="0.2">
      <c r="A600" s="3" t="s">
        <v>423</v>
      </c>
      <c r="B600" s="3" t="s">
        <v>69</v>
      </c>
      <c r="C600" s="7">
        <v>2.7</v>
      </c>
      <c r="D600" s="6">
        <v>25677</v>
      </c>
      <c r="E600" s="6">
        <f>VLOOKUP(A600,'extrait DDF'!B:C,2,FALSE)</f>
        <v>9403901090</v>
      </c>
      <c r="F600" s="6">
        <v>9403901090</v>
      </c>
      <c r="G600" s="5">
        <v>14</v>
      </c>
      <c r="H600" s="5" t="str">
        <f t="shared" si="103"/>
        <v>HLBU16227509403901090</v>
      </c>
      <c r="I600" s="15">
        <f>VLOOKUP(H600,'extrait DDF'!A:O,15,FALSE)</f>
        <v>2.8000000000000003</v>
      </c>
      <c r="J600" s="13" t="str">
        <f t="shared" si="100"/>
        <v>pas ok</v>
      </c>
      <c r="K600" s="24">
        <f t="shared" si="101"/>
        <v>-0.10000000000000009</v>
      </c>
      <c r="L600" s="13" t="e">
        <f>VLOOKUP(A600,#REF!,2,FALSE)</f>
        <v>#REF!</v>
      </c>
      <c r="M600" s="13" t="e">
        <f>VLOOKUP(A600,#REF!,2,FALSE)</f>
        <v>#REF!</v>
      </c>
      <c r="N600" s="13" t="e">
        <f t="shared" si="102"/>
        <v>#REF!</v>
      </c>
      <c r="O600" s="3" t="s">
        <v>15</v>
      </c>
      <c r="P600" s="4">
        <v>43747</v>
      </c>
      <c r="Q600" s="5">
        <v>14</v>
      </c>
      <c r="R600" s="7">
        <v>4818</v>
      </c>
      <c r="S600" s="7">
        <v>4236.3599999999997</v>
      </c>
      <c r="T600" s="8">
        <v>0.19400000000000001</v>
      </c>
      <c r="U600" s="8">
        <v>0.12640000000000001</v>
      </c>
      <c r="V600" s="8">
        <v>0.19059999999999999</v>
      </c>
      <c r="W600" s="9">
        <v>116.4</v>
      </c>
      <c r="X600" s="9">
        <v>75.84</v>
      </c>
      <c r="Y600" s="9">
        <v>114.36</v>
      </c>
      <c r="Z600" s="10">
        <v>117.52452</v>
      </c>
    </row>
    <row r="601" spans="1:26" s="2" customFormat="1" ht="13.15" customHeight="1" x14ac:dyDescent="0.2">
      <c r="A601" s="11" t="s">
        <v>423</v>
      </c>
      <c r="B601" s="11" t="s">
        <v>69</v>
      </c>
      <c r="C601" s="15">
        <v>2.7</v>
      </c>
      <c r="D601" s="14">
        <v>949255</v>
      </c>
      <c r="E601" s="6">
        <f>VLOOKUP(A601,'extrait DDF'!B:C,2,FALSE)</f>
        <v>9403901090</v>
      </c>
      <c r="F601" s="14">
        <v>9403901090</v>
      </c>
      <c r="G601" s="13">
        <v>14</v>
      </c>
      <c r="H601" s="5" t="str">
        <f t="shared" si="103"/>
        <v>HLBU16227509403901090</v>
      </c>
      <c r="I601" s="15">
        <f>VLOOKUP(H601,'extrait DDF'!A:O,15,FALSE)</f>
        <v>2.8000000000000003</v>
      </c>
      <c r="J601" s="13" t="str">
        <f t="shared" si="100"/>
        <v>pas ok</v>
      </c>
      <c r="K601" s="24">
        <f t="shared" si="101"/>
        <v>-0.10000000000000009</v>
      </c>
      <c r="L601" s="13" t="e">
        <f>VLOOKUP(A601,#REF!,2,FALSE)</f>
        <v>#REF!</v>
      </c>
      <c r="M601" s="13" t="e">
        <f>VLOOKUP(A601,#REF!,2,FALSE)</f>
        <v>#REF!</v>
      </c>
      <c r="N601" s="13" t="e">
        <f t="shared" si="102"/>
        <v>#REF!</v>
      </c>
      <c r="O601" s="11" t="s">
        <v>15</v>
      </c>
      <c r="P601" s="12">
        <v>43747</v>
      </c>
      <c r="Q601" s="13">
        <v>14</v>
      </c>
      <c r="R601" s="15">
        <v>5130</v>
      </c>
      <c r="S601" s="15">
        <v>4510.68</v>
      </c>
      <c r="T601" s="16">
        <v>0.629</v>
      </c>
      <c r="U601" s="16">
        <v>0.4098</v>
      </c>
      <c r="V601" s="16">
        <v>0.40600000000000003</v>
      </c>
      <c r="W601" s="17">
        <v>188.7</v>
      </c>
      <c r="X601" s="17">
        <v>122.94</v>
      </c>
      <c r="Y601" s="17">
        <v>121.8</v>
      </c>
      <c r="Z601" s="10">
        <v>126.88326000000001</v>
      </c>
    </row>
    <row r="602" spans="1:26" s="2" customFormat="1" ht="13.15" customHeight="1" x14ac:dyDescent="0.2">
      <c r="A602" s="3" t="s">
        <v>423</v>
      </c>
      <c r="B602" s="3" t="s">
        <v>69</v>
      </c>
      <c r="C602" s="7">
        <v>2.7</v>
      </c>
      <c r="D602" s="6">
        <v>949257</v>
      </c>
      <c r="E602" s="6">
        <f>VLOOKUP(A602,'extrait DDF'!B:C,2,FALSE)</f>
        <v>9403901090</v>
      </c>
      <c r="F602" s="6">
        <v>9403901090</v>
      </c>
      <c r="G602" s="5">
        <v>14</v>
      </c>
      <c r="H602" s="5" t="str">
        <f t="shared" si="103"/>
        <v>HLBU16227509403901090</v>
      </c>
      <c r="I602" s="15">
        <f>VLOOKUP(H602,'extrait DDF'!A:O,15,FALSE)</f>
        <v>2.8000000000000003</v>
      </c>
      <c r="J602" s="13" t="str">
        <f t="shared" si="100"/>
        <v>pas ok</v>
      </c>
      <c r="K602" s="24">
        <f t="shared" si="101"/>
        <v>-0.10000000000000009</v>
      </c>
      <c r="L602" s="13" t="e">
        <f>VLOOKUP(A602,#REF!,2,FALSE)</f>
        <v>#REF!</v>
      </c>
      <c r="M602" s="13" t="e">
        <f>VLOOKUP(A602,#REF!,2,FALSE)</f>
        <v>#REF!</v>
      </c>
      <c r="N602" s="13" t="e">
        <f t="shared" si="102"/>
        <v>#REF!</v>
      </c>
      <c r="O602" s="3" t="s">
        <v>15</v>
      </c>
      <c r="P602" s="4">
        <v>43747</v>
      </c>
      <c r="Q602" s="5">
        <v>14</v>
      </c>
      <c r="R602" s="7">
        <v>8898</v>
      </c>
      <c r="S602" s="7">
        <v>7823.82</v>
      </c>
      <c r="T602" s="8">
        <v>0.45669999999999999</v>
      </c>
      <c r="U602" s="8">
        <v>0.29759999999999998</v>
      </c>
      <c r="V602" s="8">
        <v>0.35210000000000002</v>
      </c>
      <c r="W602" s="9">
        <v>274.02</v>
      </c>
      <c r="X602" s="9">
        <v>178.56</v>
      </c>
      <c r="Y602" s="9">
        <v>211.26</v>
      </c>
      <c r="Z602" s="10">
        <v>218.64168000000001</v>
      </c>
    </row>
    <row r="603" spans="1:26" s="2" customFormat="1" ht="13.15" customHeight="1" x14ac:dyDescent="0.2">
      <c r="A603" s="11" t="s">
        <v>423</v>
      </c>
      <c r="B603" s="11" t="s">
        <v>69</v>
      </c>
      <c r="C603" s="15">
        <v>2.7</v>
      </c>
      <c r="D603" s="14">
        <v>949259</v>
      </c>
      <c r="E603" s="6">
        <f>VLOOKUP(A603,'extrait DDF'!B:C,2,FALSE)</f>
        <v>9403901090</v>
      </c>
      <c r="F603" s="14">
        <v>9403901090</v>
      </c>
      <c r="G603" s="13">
        <v>14</v>
      </c>
      <c r="H603" s="5" t="str">
        <f t="shared" ref="H603:H620" si="104">CONCATENATE(A603,F603)</f>
        <v>HLBU16227509403901090</v>
      </c>
      <c r="I603" s="15">
        <f>VLOOKUP(H603,'extrait DDF'!A:O,15,FALSE)</f>
        <v>2.8000000000000003</v>
      </c>
      <c r="J603" s="13" t="str">
        <f t="shared" si="100"/>
        <v>pas ok</v>
      </c>
      <c r="K603" s="24">
        <f t="shared" si="101"/>
        <v>-0.10000000000000009</v>
      </c>
      <c r="L603" s="13" t="e">
        <f>VLOOKUP(A603,#REF!,2,FALSE)</f>
        <v>#REF!</v>
      </c>
      <c r="M603" s="13" t="e">
        <f>VLOOKUP(A603,#REF!,2,FALSE)</f>
        <v>#REF!</v>
      </c>
      <c r="N603" s="13" t="e">
        <f t="shared" si="102"/>
        <v>#REF!</v>
      </c>
      <c r="O603" s="11" t="s">
        <v>15</v>
      </c>
      <c r="P603" s="12">
        <v>43747</v>
      </c>
      <c r="Q603" s="13">
        <v>14</v>
      </c>
      <c r="R603" s="15">
        <v>3744.9</v>
      </c>
      <c r="S603" s="15">
        <v>3292.8101999999999</v>
      </c>
      <c r="T603" s="16">
        <v>0.27800000000000002</v>
      </c>
      <c r="U603" s="16">
        <v>0.1812</v>
      </c>
      <c r="V603" s="16">
        <v>0.26</v>
      </c>
      <c r="W603" s="17">
        <v>95.075999999999993</v>
      </c>
      <c r="X603" s="17">
        <v>61.970399999999998</v>
      </c>
      <c r="Y603" s="17">
        <v>88.92</v>
      </c>
      <c r="Z603" s="10">
        <v>91.472927400000003</v>
      </c>
    </row>
    <row r="604" spans="1:26" s="2" customFormat="1" ht="13.15" customHeight="1" x14ac:dyDescent="0.2">
      <c r="A604" s="3" t="s">
        <v>423</v>
      </c>
      <c r="B604" s="3" t="s">
        <v>69</v>
      </c>
      <c r="C604" s="7">
        <v>2.7</v>
      </c>
      <c r="D604" s="6">
        <v>949262</v>
      </c>
      <c r="E604" s="6">
        <f>VLOOKUP(A604,'extrait DDF'!B:C,2,FALSE)</f>
        <v>9403901090</v>
      </c>
      <c r="F604" s="6">
        <v>9403901090</v>
      </c>
      <c r="G604" s="5">
        <v>14</v>
      </c>
      <c r="H604" s="5" t="str">
        <f t="shared" si="104"/>
        <v>HLBU16227509403901090</v>
      </c>
      <c r="I604" s="15">
        <f>VLOOKUP(H604,'extrait DDF'!A:O,15,FALSE)</f>
        <v>2.8000000000000003</v>
      </c>
      <c r="J604" s="13" t="str">
        <f t="shared" si="100"/>
        <v>pas ok</v>
      </c>
      <c r="K604" s="24">
        <f t="shared" si="101"/>
        <v>-0.10000000000000009</v>
      </c>
      <c r="L604" s="13" t="e">
        <f>VLOOKUP(A604,#REF!,2,FALSE)</f>
        <v>#REF!</v>
      </c>
      <c r="M604" s="13" t="e">
        <f>VLOOKUP(A604,#REF!,2,FALSE)</f>
        <v>#REF!</v>
      </c>
      <c r="N604" s="13" t="e">
        <f t="shared" si="102"/>
        <v>#REF!</v>
      </c>
      <c r="O604" s="3" t="s">
        <v>15</v>
      </c>
      <c r="P604" s="4">
        <v>43747</v>
      </c>
      <c r="Q604" s="5">
        <v>14</v>
      </c>
      <c r="R604" s="7">
        <v>3276</v>
      </c>
      <c r="S604" s="7">
        <v>2880.48</v>
      </c>
      <c r="T604" s="8">
        <v>8.2600000000000007E-2</v>
      </c>
      <c r="U604" s="8">
        <v>5.3800000000000001E-2</v>
      </c>
      <c r="V604" s="8">
        <v>0.12959999999999999</v>
      </c>
      <c r="W604" s="9">
        <v>49.56</v>
      </c>
      <c r="X604" s="9">
        <v>32.28</v>
      </c>
      <c r="Y604" s="9">
        <v>77.760000000000005</v>
      </c>
      <c r="Z604" s="10">
        <v>79.111080000000001</v>
      </c>
    </row>
    <row r="605" spans="1:26" s="2" customFormat="1" ht="13.15" customHeight="1" x14ac:dyDescent="0.2">
      <c r="A605" s="11" t="s">
        <v>423</v>
      </c>
      <c r="B605" s="11" t="s">
        <v>69</v>
      </c>
      <c r="C605" s="15">
        <v>2.7</v>
      </c>
      <c r="D605" s="14">
        <v>949267</v>
      </c>
      <c r="E605" s="6">
        <f>VLOOKUP(A605,'extrait DDF'!B:C,2,FALSE)</f>
        <v>9403901090</v>
      </c>
      <c r="F605" s="14">
        <v>9403901090</v>
      </c>
      <c r="G605" s="13">
        <v>14</v>
      </c>
      <c r="H605" s="5" t="str">
        <f t="shared" si="104"/>
        <v>HLBU16227509403901090</v>
      </c>
      <c r="I605" s="15">
        <f>VLOOKUP(H605,'extrait DDF'!A:O,15,FALSE)</f>
        <v>2.8000000000000003</v>
      </c>
      <c r="J605" s="13" t="str">
        <f t="shared" si="100"/>
        <v>pas ok</v>
      </c>
      <c r="K605" s="24">
        <f t="shared" si="101"/>
        <v>-0.10000000000000009</v>
      </c>
      <c r="L605" s="13" t="e">
        <f>VLOOKUP(A605,#REF!,2,FALSE)</f>
        <v>#REF!</v>
      </c>
      <c r="M605" s="13" t="e">
        <f>VLOOKUP(A605,#REF!,2,FALSE)</f>
        <v>#REF!</v>
      </c>
      <c r="N605" s="13" t="e">
        <f t="shared" si="102"/>
        <v>#REF!</v>
      </c>
      <c r="O605" s="11" t="s">
        <v>15</v>
      </c>
      <c r="P605" s="12">
        <v>43747</v>
      </c>
      <c r="Q605" s="13">
        <v>14</v>
      </c>
      <c r="R605" s="15">
        <v>3327</v>
      </c>
      <c r="S605" s="15">
        <v>2925.36</v>
      </c>
      <c r="T605" s="16">
        <v>0.33360000000000001</v>
      </c>
      <c r="U605" s="16">
        <v>0.21740000000000001</v>
      </c>
      <c r="V605" s="16">
        <v>0.26329999999999998</v>
      </c>
      <c r="W605" s="17">
        <v>100.08</v>
      </c>
      <c r="X605" s="17">
        <v>65.22</v>
      </c>
      <c r="Y605" s="17">
        <v>78.989999999999995</v>
      </c>
      <c r="Z605" s="10">
        <v>81.686880000000016</v>
      </c>
    </row>
    <row r="606" spans="1:26" s="2" customFormat="1" ht="13.15" customHeight="1" x14ac:dyDescent="0.2">
      <c r="A606" s="3" t="s">
        <v>423</v>
      </c>
      <c r="B606" s="3" t="s">
        <v>69</v>
      </c>
      <c r="C606" s="7">
        <v>2.7</v>
      </c>
      <c r="D606" s="6">
        <v>949270</v>
      </c>
      <c r="E606" s="6">
        <f>VLOOKUP(A606,'extrait DDF'!B:C,2,FALSE)</f>
        <v>9403901090</v>
      </c>
      <c r="F606" s="6">
        <v>9403901090</v>
      </c>
      <c r="G606" s="5">
        <v>14</v>
      </c>
      <c r="H606" s="5" t="str">
        <f t="shared" si="104"/>
        <v>HLBU16227509403901090</v>
      </c>
      <c r="I606" s="15">
        <f>VLOOKUP(H606,'extrait DDF'!A:O,15,FALSE)</f>
        <v>2.8000000000000003</v>
      </c>
      <c r="J606" s="13" t="str">
        <f t="shared" si="100"/>
        <v>pas ok</v>
      </c>
      <c r="K606" s="24">
        <f t="shared" si="101"/>
        <v>-0.10000000000000009</v>
      </c>
      <c r="L606" s="13" t="e">
        <f>VLOOKUP(A606,#REF!,2,FALSE)</f>
        <v>#REF!</v>
      </c>
      <c r="M606" s="13" t="e">
        <f>VLOOKUP(A606,#REF!,2,FALSE)</f>
        <v>#REF!</v>
      </c>
      <c r="N606" s="13" t="e">
        <f t="shared" si="102"/>
        <v>#REF!</v>
      </c>
      <c r="O606" s="3" t="s">
        <v>15</v>
      </c>
      <c r="P606" s="4">
        <v>43747</v>
      </c>
      <c r="Q606" s="5">
        <v>14</v>
      </c>
      <c r="R606" s="7">
        <v>2745</v>
      </c>
      <c r="S606" s="7">
        <v>2413.62</v>
      </c>
      <c r="T606" s="8">
        <v>0.22839999999999999</v>
      </c>
      <c r="U606" s="8">
        <v>0.14879999999999999</v>
      </c>
      <c r="V606" s="8">
        <v>0.2172</v>
      </c>
      <c r="W606" s="9">
        <v>68.52</v>
      </c>
      <c r="X606" s="9">
        <v>44.64</v>
      </c>
      <c r="Y606" s="9">
        <v>65.16</v>
      </c>
      <c r="Z606" s="10">
        <v>67.017780000000002</v>
      </c>
    </row>
    <row r="607" spans="1:26" s="2" customFormat="1" ht="13.15" customHeight="1" x14ac:dyDescent="0.2">
      <c r="A607" s="11" t="s">
        <v>423</v>
      </c>
      <c r="B607" s="11" t="s">
        <v>69</v>
      </c>
      <c r="C607" s="15">
        <v>2.7</v>
      </c>
      <c r="D607" s="14">
        <v>949271</v>
      </c>
      <c r="E607" s="6">
        <f>VLOOKUP(A607,'extrait DDF'!B:C,2,FALSE)</f>
        <v>9403901090</v>
      </c>
      <c r="F607" s="14">
        <v>9403901090</v>
      </c>
      <c r="G607" s="13">
        <v>14</v>
      </c>
      <c r="H607" s="5" t="str">
        <f t="shared" si="104"/>
        <v>HLBU16227509403901090</v>
      </c>
      <c r="I607" s="15">
        <f>VLOOKUP(H607,'extrait DDF'!A:O,15,FALSE)</f>
        <v>2.8000000000000003</v>
      </c>
      <c r="J607" s="13" t="str">
        <f t="shared" si="100"/>
        <v>pas ok</v>
      </c>
      <c r="K607" s="24">
        <f t="shared" si="101"/>
        <v>-0.10000000000000009</v>
      </c>
      <c r="L607" s="13" t="e">
        <f>VLOOKUP(A607,#REF!,2,FALSE)</f>
        <v>#REF!</v>
      </c>
      <c r="M607" s="13" t="e">
        <f>VLOOKUP(A607,#REF!,2,FALSE)</f>
        <v>#REF!</v>
      </c>
      <c r="N607" s="13" t="e">
        <f t="shared" si="102"/>
        <v>#REF!</v>
      </c>
      <c r="O607" s="11" t="s">
        <v>15</v>
      </c>
      <c r="P607" s="12">
        <v>43747</v>
      </c>
      <c r="Q607" s="13">
        <v>14</v>
      </c>
      <c r="R607" s="15">
        <v>2730</v>
      </c>
      <c r="S607" s="15">
        <v>2400.42</v>
      </c>
      <c r="T607" s="16">
        <v>0.38750000000000001</v>
      </c>
      <c r="U607" s="16">
        <v>0.2525</v>
      </c>
      <c r="V607" s="16">
        <v>0.216</v>
      </c>
      <c r="W607" s="17">
        <v>116.25</v>
      </c>
      <c r="X607" s="17">
        <v>75.75</v>
      </c>
      <c r="Y607" s="17">
        <v>64.8</v>
      </c>
      <c r="Z607" s="10">
        <v>67.950090000000003</v>
      </c>
    </row>
    <row r="608" spans="1:26" s="2" customFormat="1" ht="13.15" customHeight="1" x14ac:dyDescent="0.2">
      <c r="A608" s="3" t="s">
        <v>423</v>
      </c>
      <c r="B608" s="3" t="s">
        <v>69</v>
      </c>
      <c r="C608" s="7">
        <v>2.7</v>
      </c>
      <c r="D608" s="6">
        <v>965970</v>
      </c>
      <c r="E608" s="6">
        <f>VLOOKUP(A608,'extrait DDF'!B:C,2,FALSE)</f>
        <v>9403901090</v>
      </c>
      <c r="F608" s="6">
        <v>9403901090</v>
      </c>
      <c r="G608" s="5">
        <v>14</v>
      </c>
      <c r="H608" s="5" t="str">
        <f t="shared" si="104"/>
        <v>HLBU16227509403901090</v>
      </c>
      <c r="I608" s="15">
        <f>VLOOKUP(H608,'extrait DDF'!A:O,15,FALSE)</f>
        <v>2.8000000000000003</v>
      </c>
      <c r="J608" s="13" t="str">
        <f t="shared" si="100"/>
        <v>pas ok</v>
      </c>
      <c r="K608" s="24">
        <f t="shared" si="101"/>
        <v>-0.10000000000000009</v>
      </c>
      <c r="L608" s="13" t="e">
        <f>VLOOKUP(A608,#REF!,2,FALSE)</f>
        <v>#REF!</v>
      </c>
      <c r="M608" s="13" t="e">
        <f>VLOOKUP(A608,#REF!,2,FALSE)</f>
        <v>#REF!</v>
      </c>
      <c r="N608" s="13" t="e">
        <f t="shared" si="102"/>
        <v>#REF!</v>
      </c>
      <c r="O608" s="3" t="s">
        <v>15</v>
      </c>
      <c r="P608" s="4">
        <v>43747</v>
      </c>
      <c r="Q608" s="5">
        <v>14</v>
      </c>
      <c r="R608" s="7">
        <v>3543</v>
      </c>
      <c r="S608" s="7">
        <v>3115.26</v>
      </c>
      <c r="T608" s="8">
        <v>0.41149999999999998</v>
      </c>
      <c r="U608" s="8">
        <v>0.43099999999999999</v>
      </c>
      <c r="V608" s="8">
        <v>0.28039999999999998</v>
      </c>
      <c r="W608" s="9">
        <v>123.45</v>
      </c>
      <c r="X608" s="9">
        <v>129.30000000000001</v>
      </c>
      <c r="Y608" s="9">
        <v>84.12</v>
      </c>
      <c r="Z608" s="10">
        <v>87.445170000000005</v>
      </c>
    </row>
    <row r="609" spans="1:26" s="2" customFormat="1" ht="13.15" customHeight="1" x14ac:dyDescent="0.2">
      <c r="A609" s="11" t="s">
        <v>425</v>
      </c>
      <c r="B609" s="11" t="s">
        <v>55</v>
      </c>
      <c r="C609" s="15">
        <v>3.7</v>
      </c>
      <c r="D609" s="14">
        <v>850005</v>
      </c>
      <c r="E609" s="6">
        <f>VLOOKUP(A609,'extrait DDF'!B:C,2,FALSE)</f>
        <v>8539500000</v>
      </c>
      <c r="F609" s="14">
        <v>8539500000</v>
      </c>
      <c r="G609" s="13">
        <v>13</v>
      </c>
      <c r="H609" s="5" t="str">
        <f t="shared" si="104"/>
        <v>HLBU18165028539500000</v>
      </c>
      <c r="I609" s="15">
        <f>VLOOKUP(H609,'extrait DDF'!A:O,15,FALSE)</f>
        <v>3.7</v>
      </c>
      <c r="J609" s="13" t="str">
        <f t="shared" si="100"/>
        <v>ok</v>
      </c>
      <c r="K609" s="24">
        <f t="shared" si="101"/>
        <v>0</v>
      </c>
      <c r="L609" s="13" t="e">
        <f>VLOOKUP(A609,#REF!,2,FALSE)</f>
        <v>#REF!</v>
      </c>
      <c r="M609" s="13" t="e">
        <f>VLOOKUP(A609,#REF!,2,FALSE)</f>
        <v>#REF!</v>
      </c>
      <c r="N609" s="13" t="e">
        <f t="shared" si="102"/>
        <v>#REF!</v>
      </c>
      <c r="O609" s="11" t="s">
        <v>15</v>
      </c>
      <c r="P609" s="12">
        <v>43749</v>
      </c>
      <c r="Q609" s="13">
        <v>13</v>
      </c>
      <c r="R609" s="15">
        <v>25908.48</v>
      </c>
      <c r="S609" s="15">
        <v>22779.993600000002</v>
      </c>
      <c r="T609" s="16">
        <v>4.1700000000000001E-2</v>
      </c>
      <c r="U609" s="16">
        <v>2.7300000000000001E-2</v>
      </c>
      <c r="V609" s="16">
        <v>5.6300000000000003E-2</v>
      </c>
      <c r="W609" s="17">
        <v>624.49919999999997</v>
      </c>
      <c r="X609" s="17">
        <v>408.84480000000002</v>
      </c>
      <c r="Y609" s="17">
        <v>843.14880000000005</v>
      </c>
      <c r="Z609" s="10">
        <v>865.96623360000001</v>
      </c>
    </row>
    <row r="610" spans="1:26" s="2" customFormat="1" ht="13.15" customHeight="1" x14ac:dyDescent="0.2">
      <c r="A610" s="3" t="s">
        <v>425</v>
      </c>
      <c r="B610" s="3" t="s">
        <v>55</v>
      </c>
      <c r="C610" s="7">
        <v>3.7</v>
      </c>
      <c r="D610" s="6">
        <v>850162</v>
      </c>
      <c r="E610" s="6">
        <f>VLOOKUP(A610,'extrait DDF'!B:C,2,FALSE)</f>
        <v>8539500000</v>
      </c>
      <c r="F610" s="6">
        <v>8539500000</v>
      </c>
      <c r="G610" s="5">
        <v>13</v>
      </c>
      <c r="H610" s="5" t="str">
        <f t="shared" si="104"/>
        <v>HLBU18165028539500000</v>
      </c>
      <c r="I610" s="15">
        <f>VLOOKUP(H610,'extrait DDF'!A:O,15,FALSE)</f>
        <v>3.7</v>
      </c>
      <c r="J610" s="13" t="str">
        <f t="shared" si="100"/>
        <v>ok</v>
      </c>
      <c r="K610" s="24">
        <f t="shared" si="101"/>
        <v>0</v>
      </c>
      <c r="L610" s="13" t="e">
        <f>VLOOKUP(A610,#REF!,2,FALSE)</f>
        <v>#REF!</v>
      </c>
      <c r="M610" s="13" t="e">
        <f>VLOOKUP(A610,#REF!,2,FALSE)</f>
        <v>#REF!</v>
      </c>
      <c r="N610" s="13" t="e">
        <f t="shared" si="102"/>
        <v>#REF!</v>
      </c>
      <c r="O610" s="3" t="s">
        <v>15</v>
      </c>
      <c r="P610" s="4">
        <v>43749</v>
      </c>
      <c r="Q610" s="5">
        <v>13</v>
      </c>
      <c r="R610" s="7">
        <v>20726.400000000001</v>
      </c>
      <c r="S610" s="7">
        <v>18222.975999999999</v>
      </c>
      <c r="T610" s="8">
        <v>1.21E-2</v>
      </c>
      <c r="U610" s="8">
        <v>7.9000000000000008E-3</v>
      </c>
      <c r="V610" s="8">
        <v>1.66E-2</v>
      </c>
      <c r="W610" s="9">
        <v>491.74400000000003</v>
      </c>
      <c r="X610" s="9">
        <v>321.05599999999998</v>
      </c>
      <c r="Y610" s="9">
        <v>674.62400000000002</v>
      </c>
      <c r="Z610" s="10">
        <v>692.44463999999994</v>
      </c>
    </row>
    <row r="611" spans="1:26" s="2" customFormat="1" ht="13.15" customHeight="1" x14ac:dyDescent="0.2">
      <c r="A611" s="11" t="s">
        <v>425</v>
      </c>
      <c r="B611" s="11" t="s">
        <v>54</v>
      </c>
      <c r="C611" s="15">
        <v>3.7</v>
      </c>
      <c r="D611" s="14">
        <v>861192</v>
      </c>
      <c r="E611" s="6">
        <f>VLOOKUP(A611,'extrait DDF'!B:C,2,FALSE)</f>
        <v>8539500000</v>
      </c>
      <c r="F611" s="14">
        <v>8539500000</v>
      </c>
      <c r="G611" s="13">
        <v>13</v>
      </c>
      <c r="H611" s="5" t="str">
        <f t="shared" si="104"/>
        <v>HLBU18165028539500000</v>
      </c>
      <c r="I611" s="15">
        <f>VLOOKUP(H611,'extrait DDF'!A:O,15,FALSE)</f>
        <v>3.7</v>
      </c>
      <c r="J611" s="13" t="str">
        <f t="shared" si="100"/>
        <v>ok</v>
      </c>
      <c r="K611" s="24">
        <f t="shared" si="101"/>
        <v>0</v>
      </c>
      <c r="L611" s="13" t="e">
        <f>VLOOKUP(A611,#REF!,2,FALSE)</f>
        <v>#REF!</v>
      </c>
      <c r="M611" s="13" t="e">
        <f>VLOOKUP(A611,#REF!,2,FALSE)</f>
        <v>#REF!</v>
      </c>
      <c r="N611" s="13" t="e">
        <f t="shared" si="102"/>
        <v>#REF!</v>
      </c>
      <c r="O611" s="11" t="s">
        <v>15</v>
      </c>
      <c r="P611" s="12">
        <v>43749</v>
      </c>
      <c r="Q611" s="13">
        <v>13</v>
      </c>
      <c r="R611" s="15">
        <v>5606.4</v>
      </c>
      <c r="S611" s="15">
        <v>4929.7920000000004</v>
      </c>
      <c r="T611" s="16">
        <v>7.9000000000000008E-3</v>
      </c>
      <c r="U611" s="16">
        <v>5.1000000000000004E-3</v>
      </c>
      <c r="V611" s="16">
        <v>2.3800000000000002E-2</v>
      </c>
      <c r="W611" s="17">
        <v>60.671999999999997</v>
      </c>
      <c r="X611" s="17">
        <v>39.167999999999999</v>
      </c>
      <c r="Y611" s="17">
        <v>182.78399999999999</v>
      </c>
      <c r="Z611" s="10">
        <v>184.64716800000002</v>
      </c>
    </row>
    <row r="612" spans="1:26" s="2" customFormat="1" ht="13.15" customHeight="1" x14ac:dyDescent="0.2">
      <c r="A612" s="3" t="s">
        <v>426</v>
      </c>
      <c r="B612" s="3" t="s">
        <v>62</v>
      </c>
      <c r="C612" s="7">
        <v>2.7</v>
      </c>
      <c r="D612" s="6">
        <v>842135</v>
      </c>
      <c r="E612" s="6">
        <f>VLOOKUP(A612,'extrait DDF'!B:C,2,FALSE)</f>
        <v>8516291000</v>
      </c>
      <c r="F612" s="6">
        <v>8516291000</v>
      </c>
      <c r="G612" s="5">
        <v>8</v>
      </c>
      <c r="H612" s="5" t="str">
        <f t="shared" si="104"/>
        <v>HLBU18602808516291000</v>
      </c>
      <c r="I612" s="15">
        <f>VLOOKUP(H612,'extrait DDF'!A:O,15,FALSE)</f>
        <v>2.8000000000000003</v>
      </c>
      <c r="J612" s="13" t="str">
        <f t="shared" si="100"/>
        <v>pas ok</v>
      </c>
      <c r="K612" s="24">
        <f t="shared" si="101"/>
        <v>-0.10000000000000009</v>
      </c>
      <c r="L612" s="13" t="e">
        <f>VLOOKUP(A612,#REF!,2,FALSE)</f>
        <v>#REF!</v>
      </c>
      <c r="M612" s="13" t="e">
        <f>VLOOKUP(A612,#REF!,2,FALSE)</f>
        <v>#REF!</v>
      </c>
      <c r="N612" s="13" t="e">
        <f t="shared" si="102"/>
        <v>#REF!</v>
      </c>
      <c r="O612" s="3" t="s">
        <v>15</v>
      </c>
      <c r="P612" s="4">
        <v>43741</v>
      </c>
      <c r="Q612" s="5">
        <v>8</v>
      </c>
      <c r="R612" s="7">
        <v>16777</v>
      </c>
      <c r="S612" s="7">
        <v>14429.36</v>
      </c>
      <c r="T612" s="8">
        <v>0.72399999999999998</v>
      </c>
      <c r="U612" s="8">
        <v>0.48830000000000001</v>
      </c>
      <c r="V612" s="8">
        <v>0.41010000000000002</v>
      </c>
      <c r="W612" s="9">
        <v>687.8</v>
      </c>
      <c r="X612" s="9">
        <v>463.88499999999999</v>
      </c>
      <c r="Y612" s="9">
        <v>389.59500000000003</v>
      </c>
      <c r="Z612" s="10">
        <v>408.16332</v>
      </c>
    </row>
    <row r="613" spans="1:26" s="2" customFormat="1" ht="13.15" customHeight="1" x14ac:dyDescent="0.2">
      <c r="A613" s="11" t="s">
        <v>426</v>
      </c>
      <c r="B613" s="11" t="s">
        <v>62</v>
      </c>
      <c r="C613" s="15">
        <v>2.7</v>
      </c>
      <c r="D613" s="14">
        <v>842137</v>
      </c>
      <c r="E613" s="6">
        <f>VLOOKUP(A613,'extrait DDF'!B:C,2,FALSE)</f>
        <v>8516291000</v>
      </c>
      <c r="F613" s="14">
        <v>8516291000</v>
      </c>
      <c r="G613" s="13">
        <v>8</v>
      </c>
      <c r="H613" s="5" t="str">
        <f t="shared" si="104"/>
        <v>HLBU18602808516291000</v>
      </c>
      <c r="I613" s="15">
        <f>VLOOKUP(H613,'extrait DDF'!A:O,15,FALSE)</f>
        <v>2.8000000000000003</v>
      </c>
      <c r="J613" s="13" t="str">
        <f t="shared" ref="J613:J620" si="105">IF(C613=I613,"ok","pas ok")</f>
        <v>pas ok</v>
      </c>
      <c r="K613" s="24">
        <f t="shared" si="101"/>
        <v>-0.10000000000000009</v>
      </c>
      <c r="L613" s="13" t="e">
        <f>VLOOKUP(A613,#REF!,2,FALSE)</f>
        <v>#REF!</v>
      </c>
      <c r="M613" s="13" t="e">
        <f>VLOOKUP(A613,#REF!,2,FALSE)</f>
        <v>#REF!</v>
      </c>
      <c r="N613" s="13" t="e">
        <f t="shared" si="102"/>
        <v>#REF!</v>
      </c>
      <c r="O613" s="11" t="s">
        <v>15</v>
      </c>
      <c r="P613" s="12">
        <v>43741</v>
      </c>
      <c r="Q613" s="13">
        <v>8</v>
      </c>
      <c r="R613" s="15">
        <v>6384</v>
      </c>
      <c r="S613" s="15">
        <v>5490.66</v>
      </c>
      <c r="T613" s="16">
        <v>0.60299999999999998</v>
      </c>
      <c r="U613" s="16">
        <v>0.40670000000000001</v>
      </c>
      <c r="V613" s="16">
        <v>0.35299999999999998</v>
      </c>
      <c r="W613" s="17">
        <v>253.26</v>
      </c>
      <c r="X613" s="17">
        <v>170.81399999999999</v>
      </c>
      <c r="Y613" s="17">
        <v>148.26</v>
      </c>
      <c r="Z613" s="10">
        <v>155.08584000000002</v>
      </c>
    </row>
    <row r="614" spans="1:26" s="2" customFormat="1" ht="13.15" customHeight="1" x14ac:dyDescent="0.2">
      <c r="A614" s="3" t="s">
        <v>427</v>
      </c>
      <c r="B614" s="3" t="s">
        <v>31</v>
      </c>
      <c r="C614" s="7">
        <v>2.7</v>
      </c>
      <c r="D614" s="6">
        <v>841055</v>
      </c>
      <c r="E614" s="6">
        <f>VLOOKUP(A614,'extrait DDF'!B:C,2,FALSE)</f>
        <v>8516299900</v>
      </c>
      <c r="F614" s="6">
        <v>8516299900</v>
      </c>
      <c r="G614" s="5">
        <v>8</v>
      </c>
      <c r="H614" s="5" t="str">
        <f t="shared" si="104"/>
        <v>HLBU18626218516299900</v>
      </c>
      <c r="I614" s="15">
        <f>VLOOKUP(H614,'extrait DDF'!A:O,15,FALSE)</f>
        <v>2.8000000000000003</v>
      </c>
      <c r="J614" s="13" t="str">
        <f t="shared" si="105"/>
        <v>pas ok</v>
      </c>
      <c r="K614" s="24">
        <f t="shared" ref="K614:K620" si="106">C614-I614</f>
        <v>-0.10000000000000009</v>
      </c>
      <c r="L614" s="13" t="e">
        <f>VLOOKUP(A614,#REF!,2,FALSE)</f>
        <v>#REF!</v>
      </c>
      <c r="M614" s="13" t="e">
        <f>VLOOKUP(A614,#REF!,2,FALSE)</f>
        <v>#REF!</v>
      </c>
      <c r="N614" s="13" t="e">
        <f t="shared" ref="N614:N620" si="107">M614-L614</f>
        <v>#REF!</v>
      </c>
      <c r="O614" s="3" t="s">
        <v>15</v>
      </c>
      <c r="P614" s="4">
        <v>43724</v>
      </c>
      <c r="Q614" s="5">
        <v>8</v>
      </c>
      <c r="R614" s="7">
        <v>23100</v>
      </c>
      <c r="S614" s="7">
        <v>19867.560000000001</v>
      </c>
      <c r="T614" s="8">
        <v>0.93940000000000001</v>
      </c>
      <c r="U614" s="8">
        <v>0.63990000000000002</v>
      </c>
      <c r="V614" s="8">
        <v>1.7881</v>
      </c>
      <c r="W614" s="9">
        <v>281.82</v>
      </c>
      <c r="X614" s="9">
        <v>191.97</v>
      </c>
      <c r="Y614" s="9">
        <v>536.42999999999995</v>
      </c>
      <c r="Z614" s="10">
        <v>544.03326000000004</v>
      </c>
    </row>
    <row r="615" spans="1:26" s="2" customFormat="1" ht="13.15" customHeight="1" x14ac:dyDescent="0.2">
      <c r="A615" s="11" t="s">
        <v>427</v>
      </c>
      <c r="B615" s="11" t="s">
        <v>31</v>
      </c>
      <c r="C615" s="15">
        <v>2.7</v>
      </c>
      <c r="D615" s="14">
        <v>841057</v>
      </c>
      <c r="E615" s="6">
        <f>VLOOKUP(A615,'extrait DDF'!B:C,2,FALSE)</f>
        <v>8516299900</v>
      </c>
      <c r="F615" s="14">
        <v>8516299900</v>
      </c>
      <c r="G615" s="13">
        <v>8</v>
      </c>
      <c r="H615" s="5" t="str">
        <f t="shared" si="104"/>
        <v>HLBU18626218516299900</v>
      </c>
      <c r="I615" s="15">
        <f>VLOOKUP(H615,'extrait DDF'!A:O,15,FALSE)</f>
        <v>2.8000000000000003</v>
      </c>
      <c r="J615" s="13" t="str">
        <f t="shared" si="105"/>
        <v>pas ok</v>
      </c>
      <c r="K615" s="24">
        <f t="shared" si="106"/>
        <v>-0.10000000000000009</v>
      </c>
      <c r="L615" s="13" t="e">
        <f>VLOOKUP(A615,#REF!,2,FALSE)</f>
        <v>#REF!</v>
      </c>
      <c r="M615" s="13" t="e">
        <f>VLOOKUP(A615,#REF!,2,FALSE)</f>
        <v>#REF!</v>
      </c>
      <c r="N615" s="13" t="e">
        <f t="shared" si="107"/>
        <v>#REF!</v>
      </c>
      <c r="O615" s="11" t="s">
        <v>15</v>
      </c>
      <c r="P615" s="12">
        <v>43724</v>
      </c>
      <c r="Q615" s="13">
        <v>8</v>
      </c>
      <c r="R615" s="15">
        <v>77000</v>
      </c>
      <c r="S615" s="15">
        <v>66225.159</v>
      </c>
      <c r="T615" s="16">
        <v>1.1053999999999999</v>
      </c>
      <c r="U615" s="16">
        <v>0.753</v>
      </c>
      <c r="V615" s="16">
        <v>2.3222</v>
      </c>
      <c r="W615" s="17">
        <v>851.15800000000002</v>
      </c>
      <c r="X615" s="17">
        <v>579.80999999999995</v>
      </c>
      <c r="Y615" s="17">
        <v>1788.0940000000001</v>
      </c>
      <c r="Z615" s="10">
        <v>1811.060559</v>
      </c>
    </row>
    <row r="616" spans="1:26" s="2" customFormat="1" ht="13.15" customHeight="1" x14ac:dyDescent="0.2">
      <c r="A616" s="3" t="s">
        <v>429</v>
      </c>
      <c r="B616" s="3" t="s">
        <v>50</v>
      </c>
      <c r="C616" s="7">
        <v>3</v>
      </c>
      <c r="D616" s="6">
        <v>857008</v>
      </c>
      <c r="E616" s="6">
        <f>VLOOKUP(A616,'extrait DDF'!B:C,2,FALSE)</f>
        <v>7020008000</v>
      </c>
      <c r="F616" s="6">
        <v>7020008000</v>
      </c>
      <c r="G616" s="5">
        <v>7</v>
      </c>
      <c r="H616" s="5" t="str">
        <f t="shared" si="104"/>
        <v>HLBU21677537020008000</v>
      </c>
      <c r="I616" s="15">
        <f>VLOOKUP(H616,'extrait DDF'!A:O,15,FALSE)</f>
        <v>3.1</v>
      </c>
      <c r="J616" s="13" t="str">
        <f t="shared" si="105"/>
        <v>pas ok</v>
      </c>
      <c r="K616" s="24">
        <f t="shared" si="106"/>
        <v>-0.10000000000000009</v>
      </c>
      <c r="L616" s="13" t="e">
        <f>VLOOKUP(A616,#REF!,2,FALSE)</f>
        <v>#REF!</v>
      </c>
      <c r="M616" s="13" t="e">
        <f>VLOOKUP(A616,#REF!,2,FALSE)</f>
        <v>#REF!</v>
      </c>
      <c r="N616" s="13" t="e">
        <f t="shared" si="107"/>
        <v>#REF!</v>
      </c>
      <c r="O616" s="3" t="s">
        <v>15</v>
      </c>
      <c r="P616" s="4">
        <v>43724</v>
      </c>
      <c r="Q616" s="5">
        <v>7</v>
      </c>
      <c r="R616" s="7">
        <v>155164.79999999999</v>
      </c>
      <c r="S616" s="7">
        <v>19757.135999999999</v>
      </c>
      <c r="T616" s="8">
        <v>2.4100999999999999</v>
      </c>
      <c r="U616" s="8">
        <v>1.6447000000000001</v>
      </c>
      <c r="V616" s="8">
        <v>1.2347999999999999</v>
      </c>
      <c r="W616" s="9">
        <v>1156.848</v>
      </c>
      <c r="X616" s="9">
        <v>789.45600000000002</v>
      </c>
      <c r="Y616" s="9">
        <v>592.70399999999995</v>
      </c>
      <c r="Z616" s="10">
        <v>627.41951999999992</v>
      </c>
    </row>
    <row r="617" spans="1:26" s="2" customFormat="1" ht="13.15" customHeight="1" x14ac:dyDescent="0.2">
      <c r="A617" s="11" t="s">
        <v>430</v>
      </c>
      <c r="B617" s="11" t="s">
        <v>287</v>
      </c>
      <c r="C617" s="15">
        <v>0.2</v>
      </c>
      <c r="D617" s="14">
        <v>930926</v>
      </c>
      <c r="E617" s="6">
        <f>VLOOKUP(A617,'extrait DDF'!B:C,2,FALSE)</f>
        <v>9403208000</v>
      </c>
      <c r="F617" s="14">
        <v>9403208000</v>
      </c>
      <c r="G617" s="13">
        <v>14</v>
      </c>
      <c r="H617" s="5" t="str">
        <f t="shared" si="104"/>
        <v>HLBU22515509403208000</v>
      </c>
      <c r="I617" s="15">
        <f>VLOOKUP(H617,'extrait DDF'!A:O,15,FALSE)</f>
        <v>0</v>
      </c>
      <c r="J617" s="13" t="str">
        <f t="shared" si="105"/>
        <v>pas ok</v>
      </c>
      <c r="K617" s="24">
        <f t="shared" si="106"/>
        <v>0.2</v>
      </c>
      <c r="L617" s="13" t="e">
        <f>VLOOKUP(A617,#REF!,2,FALSE)</f>
        <v>#REF!</v>
      </c>
      <c r="M617" s="13" t="e">
        <f>VLOOKUP(A617,#REF!,2,FALSE)</f>
        <v>#REF!</v>
      </c>
      <c r="N617" s="13" t="e">
        <f t="shared" si="107"/>
        <v>#REF!</v>
      </c>
      <c r="O617" s="11" t="s">
        <v>15</v>
      </c>
      <c r="P617" s="12">
        <v>43733</v>
      </c>
      <c r="Q617" s="13">
        <v>14</v>
      </c>
      <c r="R617" s="15">
        <v>27280</v>
      </c>
      <c r="S617" s="15">
        <v>23986.799999999999</v>
      </c>
      <c r="T617" s="16">
        <v>0.36980000000000002</v>
      </c>
      <c r="U617" s="16">
        <v>0.38740000000000002</v>
      </c>
      <c r="V617" s="16">
        <v>1.2E-2</v>
      </c>
      <c r="W617" s="17">
        <v>1479.2</v>
      </c>
      <c r="X617" s="17">
        <v>1549.6</v>
      </c>
      <c r="Y617" s="17">
        <v>48</v>
      </c>
      <c r="Z617" s="10">
        <v>50.932000000000009</v>
      </c>
    </row>
    <row r="618" spans="1:26" s="2" customFormat="1" ht="13.15" customHeight="1" x14ac:dyDescent="0.2">
      <c r="A618" s="11" t="s">
        <v>431</v>
      </c>
      <c r="B618" s="11" t="s">
        <v>43</v>
      </c>
      <c r="C618" s="15">
        <v>6.5</v>
      </c>
      <c r="D618" s="14">
        <v>898969</v>
      </c>
      <c r="E618" s="6">
        <f>VLOOKUP(A618,'extrait DDF'!B:C,2,FALSE)</f>
        <v>3918109090</v>
      </c>
      <c r="F618" s="14">
        <v>3918109090</v>
      </c>
      <c r="G618" s="13">
        <v>5</v>
      </c>
      <c r="H618" s="5" t="str">
        <f t="shared" si="104"/>
        <v>HLBU23482213918109090</v>
      </c>
      <c r="I618" s="15">
        <f>VLOOKUP(H618,'extrait DDF'!A:O,15,FALSE)</f>
        <v>6.6</v>
      </c>
      <c r="J618" s="13" t="str">
        <f t="shared" si="105"/>
        <v>pas ok</v>
      </c>
      <c r="K618" s="24">
        <f t="shared" si="106"/>
        <v>-9.9999999999999645E-2</v>
      </c>
      <c r="L618" s="13" t="e">
        <f>VLOOKUP(A618,#REF!,2,FALSE)</f>
        <v>#REF!</v>
      </c>
      <c r="M618" s="13" t="e">
        <f>VLOOKUP(A618,#REF!,2,FALSE)</f>
        <v>#REF!</v>
      </c>
      <c r="N618" s="13" t="e">
        <f t="shared" si="107"/>
        <v>#REF!</v>
      </c>
      <c r="O618" s="11" t="s">
        <v>30</v>
      </c>
      <c r="P618" s="12">
        <v>43720</v>
      </c>
      <c r="Q618" s="13">
        <v>5</v>
      </c>
      <c r="R618" s="15">
        <v>24725.4</v>
      </c>
      <c r="S618" s="15">
        <v>21740.3256</v>
      </c>
      <c r="T618" s="16">
        <v>0.25719999999999998</v>
      </c>
      <c r="U618" s="16">
        <v>0.26939999999999997</v>
      </c>
      <c r="V618" s="16">
        <v>0.58009999999999995</v>
      </c>
      <c r="W618" s="17">
        <v>626.53920000000005</v>
      </c>
      <c r="X618" s="17">
        <v>656.25840000000005</v>
      </c>
      <c r="Y618" s="17">
        <v>1413.1235999999999</v>
      </c>
      <c r="Z618" s="10">
        <v>1453.8462119999999</v>
      </c>
    </row>
    <row r="619" spans="1:26" s="2" customFormat="1" ht="13.15" customHeight="1" x14ac:dyDescent="0.2">
      <c r="A619" s="3" t="s">
        <v>431</v>
      </c>
      <c r="B619" s="3" t="s">
        <v>43</v>
      </c>
      <c r="C619" s="7">
        <v>6.5</v>
      </c>
      <c r="D619" s="6">
        <v>947069</v>
      </c>
      <c r="E619" s="6">
        <f>VLOOKUP(A619,'extrait DDF'!B:C,2,FALSE)</f>
        <v>3918109090</v>
      </c>
      <c r="F619" s="6">
        <v>3918109090</v>
      </c>
      <c r="G619" s="5">
        <v>5</v>
      </c>
      <c r="H619" s="5" t="str">
        <f t="shared" si="104"/>
        <v>HLBU23482213918109090</v>
      </c>
      <c r="I619" s="15">
        <f>VLOOKUP(H619,'extrait DDF'!A:O,15,FALSE)</f>
        <v>6.6</v>
      </c>
      <c r="J619" s="13" t="str">
        <f t="shared" si="105"/>
        <v>pas ok</v>
      </c>
      <c r="K619" s="24">
        <f t="shared" si="106"/>
        <v>-9.9999999999999645E-2</v>
      </c>
      <c r="L619" s="13" t="e">
        <f>VLOOKUP(A619,#REF!,2,FALSE)</f>
        <v>#REF!</v>
      </c>
      <c r="M619" s="13" t="e">
        <f>VLOOKUP(A619,#REF!,2,FALSE)</f>
        <v>#REF!</v>
      </c>
      <c r="N619" s="13" t="e">
        <f t="shared" si="107"/>
        <v>#REF!</v>
      </c>
      <c r="O619" s="3" t="s">
        <v>30</v>
      </c>
      <c r="P619" s="4">
        <v>43720</v>
      </c>
      <c r="Q619" s="5">
        <v>5</v>
      </c>
      <c r="R619" s="7">
        <v>3371.55</v>
      </c>
      <c r="S619" s="7">
        <v>2964.5300999999999</v>
      </c>
      <c r="T619" s="8">
        <v>0.26919999999999999</v>
      </c>
      <c r="U619" s="8">
        <v>0.28199999999999997</v>
      </c>
      <c r="V619" s="8">
        <v>0.4829</v>
      </c>
      <c r="W619" s="9">
        <v>107.41079999999999</v>
      </c>
      <c r="X619" s="9">
        <v>112.518</v>
      </c>
      <c r="Y619" s="9">
        <v>192.6771</v>
      </c>
      <c r="Z619" s="10">
        <v>199.67615850000001</v>
      </c>
    </row>
    <row r="620" spans="1:26" s="2" customFormat="1" ht="13.15" customHeight="1" x14ac:dyDescent="0.2">
      <c r="A620" s="11" t="s">
        <v>431</v>
      </c>
      <c r="B620" s="11" t="s">
        <v>43</v>
      </c>
      <c r="C620" s="15">
        <v>6.5</v>
      </c>
      <c r="D620" s="14">
        <v>956581</v>
      </c>
      <c r="E620" s="6">
        <f>VLOOKUP(A620,'extrait DDF'!B:C,2,FALSE)</f>
        <v>3918109090</v>
      </c>
      <c r="F620" s="14">
        <v>3918109090</v>
      </c>
      <c r="G620" s="13">
        <v>5</v>
      </c>
      <c r="H620" s="5" t="str">
        <f t="shared" si="104"/>
        <v>HLBU23482213918109090</v>
      </c>
      <c r="I620" s="15">
        <f>VLOOKUP(H620,'extrait DDF'!A:O,15,FALSE)</f>
        <v>6.6</v>
      </c>
      <c r="J620" s="13" t="str">
        <f t="shared" si="105"/>
        <v>pas ok</v>
      </c>
      <c r="K620" s="24">
        <f t="shared" si="106"/>
        <v>-9.9999999999999645E-2</v>
      </c>
      <c r="L620" s="13" t="e">
        <f>VLOOKUP(A620,#REF!,2,FALSE)</f>
        <v>#REF!</v>
      </c>
      <c r="M620" s="13" t="e">
        <f>VLOOKUP(A620,#REF!,2,FALSE)</f>
        <v>#REF!</v>
      </c>
      <c r="N620" s="13" t="e">
        <f t="shared" si="107"/>
        <v>#REF!</v>
      </c>
      <c r="O620" s="11" t="s">
        <v>30</v>
      </c>
      <c r="P620" s="12">
        <v>43720</v>
      </c>
      <c r="Q620" s="13">
        <v>5</v>
      </c>
      <c r="R620" s="15">
        <v>3486.24</v>
      </c>
      <c r="S620" s="15">
        <v>3065.364</v>
      </c>
      <c r="T620" s="16">
        <v>0.221</v>
      </c>
      <c r="U620" s="16">
        <v>0.23150000000000001</v>
      </c>
      <c r="V620" s="16">
        <v>0.3075</v>
      </c>
      <c r="W620" s="17">
        <v>143.208</v>
      </c>
      <c r="X620" s="17">
        <v>150.012</v>
      </c>
      <c r="Y620" s="17">
        <v>199.26</v>
      </c>
      <c r="Z620" s="10">
        <v>208.55718000000002</v>
      </c>
    </row>
    <row r="621" spans="1:26" s="2" customFormat="1" ht="13.15" customHeight="1" x14ac:dyDescent="0.2">
      <c r="A621" s="3" t="s">
        <v>436</v>
      </c>
      <c r="B621" s="3" t="s">
        <v>437</v>
      </c>
      <c r="C621" s="7">
        <v>3.7</v>
      </c>
      <c r="D621" s="6">
        <v>862272</v>
      </c>
      <c r="E621" s="6">
        <f>VLOOKUP(A621,'extrait DDF'!B:C,2,FALSE)</f>
        <v>7318240090</v>
      </c>
      <c r="F621" s="6">
        <v>7318240090</v>
      </c>
      <c r="G621" s="5">
        <v>9</v>
      </c>
      <c r="H621" s="5" t="str">
        <f t="shared" ref="H621:H630" si="108">CONCATENATE(A621,F621)</f>
        <v>HLBU25847837318240090</v>
      </c>
      <c r="I621" s="15">
        <f>VLOOKUP(H621,'extrait DDF'!A:O,15,FALSE)</f>
        <v>3.6</v>
      </c>
      <c r="J621" s="13" t="str">
        <f t="shared" ref="J621:J637" si="109">IF(C621=I621,"ok","pas ok")</f>
        <v>pas ok</v>
      </c>
      <c r="K621" s="24">
        <f t="shared" ref="K621:K637" si="110">C621-I621</f>
        <v>0.10000000000000009</v>
      </c>
      <c r="L621" s="13" t="e">
        <f>VLOOKUP(A621,#REF!,2,FALSE)</f>
        <v>#REF!</v>
      </c>
      <c r="M621" s="13" t="e">
        <f>VLOOKUP(A621,#REF!,2,FALSE)</f>
        <v>#REF!</v>
      </c>
      <c r="N621" s="13" t="e">
        <f t="shared" ref="N621:N637" si="111">M621-L621</f>
        <v>#REF!</v>
      </c>
      <c r="O621" s="3" t="s">
        <v>15</v>
      </c>
      <c r="P621" s="4">
        <v>43735</v>
      </c>
      <c r="Q621" s="5">
        <v>9</v>
      </c>
      <c r="R621" s="7">
        <v>11544</v>
      </c>
      <c r="S621" s="7">
        <v>10150.296</v>
      </c>
      <c r="T621" s="8">
        <v>2.18E-2</v>
      </c>
      <c r="U621" s="8">
        <v>1.4200000000000001E-2</v>
      </c>
      <c r="V621" s="8">
        <v>0.2407</v>
      </c>
      <c r="W621" s="9">
        <v>34.008000000000003</v>
      </c>
      <c r="X621" s="9">
        <v>22.152000000000001</v>
      </c>
      <c r="Y621" s="9">
        <v>375.49200000000002</v>
      </c>
      <c r="Z621" s="10">
        <v>376.81924800000002</v>
      </c>
    </row>
    <row r="622" spans="1:26" s="2" customFormat="1" ht="13.15" customHeight="1" x14ac:dyDescent="0.2">
      <c r="A622" s="11" t="s">
        <v>436</v>
      </c>
      <c r="B622" s="11" t="s">
        <v>127</v>
      </c>
      <c r="C622" s="15">
        <v>6.53</v>
      </c>
      <c r="D622" s="14">
        <v>864220</v>
      </c>
      <c r="E622" s="6">
        <f>VLOOKUP(A622,'extrait DDF'!B:C,2,FALSE)</f>
        <v>7318240090</v>
      </c>
      <c r="F622" s="14">
        <v>7318240090</v>
      </c>
      <c r="G622" s="13">
        <v>9</v>
      </c>
      <c r="H622" s="5" t="str">
        <f t="shared" si="108"/>
        <v>HLBU25847837318240090</v>
      </c>
      <c r="I622" s="15">
        <f>VLOOKUP(H622,'extrait DDF'!A:O,15,FALSE)</f>
        <v>3.6</v>
      </c>
      <c r="J622" s="13" t="str">
        <f t="shared" si="109"/>
        <v>pas ok</v>
      </c>
      <c r="K622" s="24">
        <f t="shared" si="110"/>
        <v>2.93</v>
      </c>
      <c r="L622" s="13" t="e">
        <f>VLOOKUP(A622,#REF!,2,FALSE)</f>
        <v>#REF!</v>
      </c>
      <c r="M622" s="13" t="e">
        <f>VLOOKUP(A622,#REF!,2,FALSE)</f>
        <v>#REF!</v>
      </c>
      <c r="N622" s="13" t="e">
        <f t="shared" si="111"/>
        <v>#REF!</v>
      </c>
      <c r="O622" s="11" t="s">
        <v>15</v>
      </c>
      <c r="P622" s="12">
        <v>43735</v>
      </c>
      <c r="Q622" s="13">
        <v>9</v>
      </c>
      <c r="R622" s="15">
        <v>13342.56</v>
      </c>
      <c r="S622" s="15">
        <v>11731.922399999999</v>
      </c>
      <c r="T622" s="16">
        <v>0.13619999999999999</v>
      </c>
      <c r="U622" s="16">
        <v>8.8800000000000004E-2</v>
      </c>
      <c r="V622" s="16">
        <v>0.1527</v>
      </c>
      <c r="W622" s="17">
        <v>683.17920000000004</v>
      </c>
      <c r="X622" s="17">
        <v>445.42079999999999</v>
      </c>
      <c r="Y622" s="17">
        <v>765.94320000000005</v>
      </c>
      <c r="Z622" s="10">
        <v>810.70613448000006</v>
      </c>
    </row>
    <row r="623" spans="1:26" s="2" customFormat="1" ht="13.15" customHeight="1" x14ac:dyDescent="0.2">
      <c r="A623" s="3" t="s">
        <v>436</v>
      </c>
      <c r="B623" s="3" t="s">
        <v>49</v>
      </c>
      <c r="C623" s="7">
        <v>6.5</v>
      </c>
      <c r="D623" s="6">
        <v>864230</v>
      </c>
      <c r="E623" s="6">
        <f>VLOOKUP(A623,'extrait DDF'!B:C,2,FALSE)</f>
        <v>7318240090</v>
      </c>
      <c r="F623" s="6">
        <v>7318240090</v>
      </c>
      <c r="G623" s="5">
        <v>9</v>
      </c>
      <c r="H623" s="5" t="str">
        <f t="shared" si="108"/>
        <v>HLBU25847837318240090</v>
      </c>
      <c r="I623" s="15">
        <f>VLOOKUP(H623,'extrait DDF'!A:O,15,FALSE)</f>
        <v>3.6</v>
      </c>
      <c r="J623" s="13" t="str">
        <f t="shared" si="109"/>
        <v>pas ok</v>
      </c>
      <c r="K623" s="24">
        <f t="shared" si="110"/>
        <v>2.9</v>
      </c>
      <c r="L623" s="13" t="e">
        <f>VLOOKUP(A623,#REF!,2,FALSE)</f>
        <v>#REF!</v>
      </c>
      <c r="M623" s="13" t="e">
        <f>VLOOKUP(A623,#REF!,2,FALSE)</f>
        <v>#REF!</v>
      </c>
      <c r="N623" s="13" t="e">
        <f t="shared" si="111"/>
        <v>#REF!</v>
      </c>
      <c r="O623" s="3" t="s">
        <v>15</v>
      </c>
      <c r="P623" s="4">
        <v>43735</v>
      </c>
      <c r="Q623" s="5">
        <v>9</v>
      </c>
      <c r="R623" s="7">
        <v>4704</v>
      </c>
      <c r="S623" s="7">
        <v>4136.09</v>
      </c>
      <c r="T623" s="8">
        <v>0.26100000000000001</v>
      </c>
      <c r="U623" s="8">
        <v>0.1701</v>
      </c>
      <c r="V623" s="8">
        <v>0.27429999999999999</v>
      </c>
      <c r="W623" s="9">
        <v>255.78</v>
      </c>
      <c r="X623" s="9">
        <v>166.69800000000001</v>
      </c>
      <c r="Y623" s="9">
        <v>268.81400000000002</v>
      </c>
      <c r="Z623" s="10">
        <v>285.47154999999998</v>
      </c>
    </row>
    <row r="624" spans="1:26" s="2" customFormat="1" ht="13.15" customHeight="1" x14ac:dyDescent="0.2">
      <c r="A624" s="11" t="s">
        <v>436</v>
      </c>
      <c r="B624" s="11" t="s">
        <v>49</v>
      </c>
      <c r="C624" s="15">
        <v>6.5</v>
      </c>
      <c r="D624" s="14">
        <v>943851</v>
      </c>
      <c r="E624" s="6">
        <f>VLOOKUP(A624,'extrait DDF'!B:C,2,FALSE)</f>
        <v>7318240090</v>
      </c>
      <c r="F624" s="14">
        <v>7318240090</v>
      </c>
      <c r="G624" s="13">
        <v>9</v>
      </c>
      <c r="H624" s="5" t="str">
        <f t="shared" si="108"/>
        <v>HLBU25847837318240090</v>
      </c>
      <c r="I624" s="15">
        <f>VLOOKUP(H624,'extrait DDF'!A:O,15,FALSE)</f>
        <v>3.6</v>
      </c>
      <c r="J624" s="13" t="str">
        <f t="shared" si="109"/>
        <v>pas ok</v>
      </c>
      <c r="K624" s="24">
        <f t="shared" si="110"/>
        <v>2.9</v>
      </c>
      <c r="L624" s="13" t="e">
        <f>VLOOKUP(A624,#REF!,2,FALSE)</f>
        <v>#REF!</v>
      </c>
      <c r="M624" s="13" t="e">
        <f>VLOOKUP(A624,#REF!,2,FALSE)</f>
        <v>#REF!</v>
      </c>
      <c r="N624" s="13" t="e">
        <f t="shared" si="111"/>
        <v>#REF!</v>
      </c>
      <c r="O624" s="11" t="s">
        <v>15</v>
      </c>
      <c r="P624" s="12">
        <v>43735</v>
      </c>
      <c r="Q624" s="13">
        <v>9</v>
      </c>
      <c r="R624" s="15">
        <v>2628</v>
      </c>
      <c r="S624" s="15">
        <v>2310.768</v>
      </c>
      <c r="T624" s="16">
        <v>7.9899999999999999E-2</v>
      </c>
      <c r="U624" s="16">
        <v>5.21E-2</v>
      </c>
      <c r="V624" s="16">
        <v>0.1043</v>
      </c>
      <c r="W624" s="17">
        <v>115.056</v>
      </c>
      <c r="X624" s="17">
        <v>75.024000000000001</v>
      </c>
      <c r="Y624" s="17">
        <v>150.19200000000001</v>
      </c>
      <c r="Z624" s="10">
        <v>157.67856</v>
      </c>
    </row>
    <row r="625" spans="1:26" s="2" customFormat="1" ht="13.15" customHeight="1" x14ac:dyDescent="0.2">
      <c r="A625" s="3" t="s">
        <v>436</v>
      </c>
      <c r="B625" s="3" t="s">
        <v>49</v>
      </c>
      <c r="C625" s="7">
        <v>6.5</v>
      </c>
      <c r="D625" s="6">
        <v>943852</v>
      </c>
      <c r="E625" s="6">
        <f>VLOOKUP(A625,'extrait DDF'!B:C,2,FALSE)</f>
        <v>7318240090</v>
      </c>
      <c r="F625" s="6">
        <v>7318240090</v>
      </c>
      <c r="G625" s="5">
        <v>9</v>
      </c>
      <c r="H625" s="5" t="str">
        <f t="shared" si="108"/>
        <v>HLBU25847837318240090</v>
      </c>
      <c r="I625" s="15">
        <f>VLOOKUP(H625,'extrait DDF'!A:O,15,FALSE)</f>
        <v>3.6</v>
      </c>
      <c r="J625" s="13" t="str">
        <f t="shared" si="109"/>
        <v>pas ok</v>
      </c>
      <c r="K625" s="24">
        <f t="shared" si="110"/>
        <v>2.9</v>
      </c>
      <c r="L625" s="13" t="e">
        <f>VLOOKUP(A625,#REF!,2,FALSE)</f>
        <v>#REF!</v>
      </c>
      <c r="M625" s="13" t="e">
        <f>VLOOKUP(A625,#REF!,2,FALSE)</f>
        <v>#REF!</v>
      </c>
      <c r="N625" s="13" t="e">
        <f t="shared" si="111"/>
        <v>#REF!</v>
      </c>
      <c r="O625" s="3" t="s">
        <v>15</v>
      </c>
      <c r="P625" s="4">
        <v>43735</v>
      </c>
      <c r="Q625" s="5">
        <v>9</v>
      </c>
      <c r="R625" s="7">
        <v>2759.04</v>
      </c>
      <c r="S625" s="7">
        <v>2425.9679999999998</v>
      </c>
      <c r="T625" s="8">
        <v>7.9899999999999999E-2</v>
      </c>
      <c r="U625" s="8">
        <v>5.21E-2</v>
      </c>
      <c r="V625" s="8">
        <v>0.1095</v>
      </c>
      <c r="W625" s="9">
        <v>115.056</v>
      </c>
      <c r="X625" s="9">
        <v>75.024000000000001</v>
      </c>
      <c r="Y625" s="9">
        <v>157.68</v>
      </c>
      <c r="Z625" s="10">
        <v>165.16656</v>
      </c>
    </row>
    <row r="626" spans="1:26" s="2" customFormat="1" ht="13.15" customHeight="1" x14ac:dyDescent="0.2">
      <c r="A626" s="11" t="s">
        <v>438</v>
      </c>
      <c r="B626" s="11" t="s">
        <v>49</v>
      </c>
      <c r="C626" s="15">
        <v>6.5</v>
      </c>
      <c r="D626" s="14">
        <v>864244</v>
      </c>
      <c r="E626" s="6">
        <f>VLOOKUP(A626,'extrait DDF'!B:C,2,FALSE)</f>
        <v>3918900090</v>
      </c>
      <c r="F626" s="14">
        <v>3918900090</v>
      </c>
      <c r="G626" s="13">
        <v>9</v>
      </c>
      <c r="H626" s="5" t="str">
        <f t="shared" si="108"/>
        <v>HLBU25848913918900090</v>
      </c>
      <c r="I626" s="15">
        <f>VLOOKUP(H626,'extrait DDF'!A:O,15,FALSE)</f>
        <v>6.6</v>
      </c>
      <c r="J626" s="13" t="str">
        <f t="shared" si="109"/>
        <v>pas ok</v>
      </c>
      <c r="K626" s="24">
        <f t="shared" si="110"/>
        <v>-9.9999999999999645E-2</v>
      </c>
      <c r="L626" s="13" t="e">
        <f>VLOOKUP(A626,#REF!,2,FALSE)</f>
        <v>#REF!</v>
      </c>
      <c r="M626" s="13" t="e">
        <f>VLOOKUP(A626,#REF!,2,FALSE)</f>
        <v>#REF!</v>
      </c>
      <c r="N626" s="13" t="e">
        <f t="shared" si="111"/>
        <v>#REF!</v>
      </c>
      <c r="O626" s="11" t="s">
        <v>15</v>
      </c>
      <c r="P626" s="12">
        <v>43738</v>
      </c>
      <c r="Q626" s="13">
        <v>9</v>
      </c>
      <c r="R626" s="15">
        <v>21168</v>
      </c>
      <c r="S626" s="15">
        <v>18612.404999999999</v>
      </c>
      <c r="T626" s="16">
        <v>0.26100000000000001</v>
      </c>
      <c r="U626" s="16">
        <v>0.1701</v>
      </c>
      <c r="V626" s="16">
        <v>0.27429999999999999</v>
      </c>
      <c r="W626" s="17">
        <v>1151.01</v>
      </c>
      <c r="X626" s="17">
        <v>750.14099999999996</v>
      </c>
      <c r="Y626" s="17">
        <v>1209.663</v>
      </c>
      <c r="Z626" s="10">
        <v>1284.6219749999998</v>
      </c>
    </row>
    <row r="627" spans="1:26" s="2" customFormat="1" ht="13.15" customHeight="1" x14ac:dyDescent="0.2">
      <c r="A627" s="3" t="s">
        <v>441</v>
      </c>
      <c r="B627" s="3" t="s">
        <v>49</v>
      </c>
      <c r="C627" s="7">
        <v>6.5</v>
      </c>
      <c r="D627" s="6">
        <v>864244</v>
      </c>
      <c r="E627" s="6">
        <f>VLOOKUP(A627,'extrait DDF'!B:C,2,FALSE)</f>
        <v>3918900090</v>
      </c>
      <c r="F627" s="6">
        <v>3918900090</v>
      </c>
      <c r="G627" s="5">
        <v>9</v>
      </c>
      <c r="H627" s="5" t="str">
        <f t="shared" si="108"/>
        <v>HLBU25866153918900090</v>
      </c>
      <c r="I627" s="15">
        <f>VLOOKUP(H627,'extrait DDF'!A:O,15,FALSE)</f>
        <v>6.6</v>
      </c>
      <c r="J627" s="13" t="str">
        <f t="shared" si="109"/>
        <v>pas ok</v>
      </c>
      <c r="K627" s="24">
        <f t="shared" si="110"/>
        <v>-9.9999999999999645E-2</v>
      </c>
      <c r="L627" s="13" t="e">
        <f>VLOOKUP(A627,#REF!,2,FALSE)</f>
        <v>#REF!</v>
      </c>
      <c r="M627" s="13" t="e">
        <f>VLOOKUP(A627,#REF!,2,FALSE)</f>
        <v>#REF!</v>
      </c>
      <c r="N627" s="13" t="e">
        <f t="shared" si="111"/>
        <v>#REF!</v>
      </c>
      <c r="O627" s="3" t="s">
        <v>15</v>
      </c>
      <c r="P627" s="4">
        <v>43738</v>
      </c>
      <c r="Q627" s="5">
        <v>9</v>
      </c>
      <c r="R627" s="7">
        <v>21168</v>
      </c>
      <c r="S627" s="7">
        <v>18612.404999999999</v>
      </c>
      <c r="T627" s="8">
        <v>0.26100000000000001</v>
      </c>
      <c r="U627" s="8">
        <v>0.1701</v>
      </c>
      <c r="V627" s="8">
        <v>0.27429999999999999</v>
      </c>
      <c r="W627" s="9">
        <v>1151.01</v>
      </c>
      <c r="X627" s="9">
        <v>750.14099999999996</v>
      </c>
      <c r="Y627" s="9">
        <v>1209.663</v>
      </c>
      <c r="Z627" s="10">
        <v>1284.6219749999998</v>
      </c>
    </row>
    <row r="628" spans="1:26" s="2" customFormat="1" ht="13.15" customHeight="1" x14ac:dyDescent="0.2">
      <c r="A628" s="11" t="s">
        <v>443</v>
      </c>
      <c r="B628" s="11" t="s">
        <v>49</v>
      </c>
      <c r="C628" s="15">
        <v>6.5</v>
      </c>
      <c r="D628" s="14">
        <v>864244</v>
      </c>
      <c r="E628" s="6">
        <f>VLOOKUP(A628,'extrait DDF'!B:C,2,FALSE)</f>
        <v>3918900090</v>
      </c>
      <c r="F628" s="14">
        <v>3918900090</v>
      </c>
      <c r="G628" s="13">
        <v>9</v>
      </c>
      <c r="H628" s="5" t="str">
        <f t="shared" si="108"/>
        <v>HLBU26438503918900090</v>
      </c>
      <c r="I628" s="15">
        <f>VLOOKUP(H628,'extrait DDF'!A:O,15,FALSE)</f>
        <v>6.6</v>
      </c>
      <c r="J628" s="13" t="str">
        <f t="shared" si="109"/>
        <v>pas ok</v>
      </c>
      <c r="K628" s="24">
        <f t="shared" si="110"/>
        <v>-9.9999999999999645E-2</v>
      </c>
      <c r="L628" s="13" t="e">
        <f>VLOOKUP(A628,#REF!,2,FALSE)</f>
        <v>#REF!</v>
      </c>
      <c r="M628" s="13" t="e">
        <f>VLOOKUP(A628,#REF!,2,FALSE)</f>
        <v>#REF!</v>
      </c>
      <c r="N628" s="13" t="e">
        <f t="shared" si="111"/>
        <v>#REF!</v>
      </c>
      <c r="O628" s="11" t="s">
        <v>15</v>
      </c>
      <c r="P628" s="12">
        <v>43738</v>
      </c>
      <c r="Q628" s="13">
        <v>9</v>
      </c>
      <c r="R628" s="15">
        <v>11760</v>
      </c>
      <c r="S628" s="15">
        <v>10340.225</v>
      </c>
      <c r="T628" s="16">
        <v>0.26100000000000001</v>
      </c>
      <c r="U628" s="16">
        <v>0.1701</v>
      </c>
      <c r="V628" s="16">
        <v>0.27429999999999999</v>
      </c>
      <c r="W628" s="17">
        <v>639.45000000000005</v>
      </c>
      <c r="X628" s="17">
        <v>416.745</v>
      </c>
      <c r="Y628" s="17">
        <v>672.03499999999997</v>
      </c>
      <c r="Z628" s="10">
        <v>713.67887500000006</v>
      </c>
    </row>
    <row r="629" spans="1:26" s="2" customFormat="1" ht="13.15" customHeight="1" x14ac:dyDescent="0.2">
      <c r="A629" s="11" t="s">
        <v>445</v>
      </c>
      <c r="B629" s="11" t="s">
        <v>43</v>
      </c>
      <c r="C629" s="15">
        <v>6.5</v>
      </c>
      <c r="D629" s="14">
        <v>898880</v>
      </c>
      <c r="E629" s="6">
        <f>VLOOKUP(A629,'extrait DDF'!B:C,2,FALSE)</f>
        <v>3918109090</v>
      </c>
      <c r="F629" s="14">
        <v>3918109090</v>
      </c>
      <c r="G629" s="13">
        <v>5</v>
      </c>
      <c r="H629" s="5" t="str">
        <f t="shared" si="108"/>
        <v>HLXU12550083918109090</v>
      </c>
      <c r="I629" s="15">
        <f>VLOOKUP(H629,'extrait DDF'!A:O,15,FALSE)</f>
        <v>6.5</v>
      </c>
      <c r="J629" s="13" t="str">
        <f t="shared" si="109"/>
        <v>ok</v>
      </c>
      <c r="K629" s="24">
        <f t="shared" si="110"/>
        <v>0</v>
      </c>
      <c r="L629" s="13" t="e">
        <f>VLOOKUP(A629,#REF!,2,FALSE)</f>
        <v>#REF!</v>
      </c>
      <c r="M629" s="13" t="e">
        <f>VLOOKUP(A629,#REF!,2,FALSE)</f>
        <v>#REF!</v>
      </c>
      <c r="N629" s="13" t="e">
        <f t="shared" si="111"/>
        <v>#REF!</v>
      </c>
      <c r="O629" s="11" t="s">
        <v>15</v>
      </c>
      <c r="P629" s="12">
        <v>43742</v>
      </c>
      <c r="Q629" s="13">
        <v>5</v>
      </c>
      <c r="R629" s="15">
        <v>167666.4</v>
      </c>
      <c r="S629" s="15">
        <v>21787.919999999998</v>
      </c>
      <c r="T629" s="16">
        <v>0.36159999999999998</v>
      </c>
      <c r="U629" s="16">
        <v>0.37880000000000003</v>
      </c>
      <c r="V629" s="16">
        <v>0.71530000000000005</v>
      </c>
      <c r="W629" s="17">
        <v>715.96799999999996</v>
      </c>
      <c r="X629" s="17">
        <v>750.024</v>
      </c>
      <c r="Y629" s="17">
        <v>1416.2940000000001</v>
      </c>
      <c r="Z629" s="10">
        <v>1462.75272</v>
      </c>
    </row>
    <row r="630" spans="1:26" s="2" customFormat="1" ht="13.15" customHeight="1" x14ac:dyDescent="0.2">
      <c r="A630" s="3" t="s">
        <v>446</v>
      </c>
      <c r="B630" s="3" t="s">
        <v>57</v>
      </c>
      <c r="C630" s="7">
        <v>0</v>
      </c>
      <c r="D630" s="6">
        <v>945191</v>
      </c>
      <c r="E630" s="6">
        <f>VLOOKUP(A630,'extrait DDF'!B:C,2,FALSE)</f>
        <v>9405109190</v>
      </c>
      <c r="F630" s="6">
        <v>9405109190</v>
      </c>
      <c r="G630" s="5">
        <v>13</v>
      </c>
      <c r="H630" s="5" t="str">
        <f t="shared" si="108"/>
        <v>HLXU13978679405109190</v>
      </c>
      <c r="I630" s="15">
        <f>VLOOKUP(H630,'extrait DDF'!A:O,15,FALSE)</f>
        <v>0</v>
      </c>
      <c r="J630" s="13" t="str">
        <f t="shared" si="109"/>
        <v>ok</v>
      </c>
      <c r="K630" s="24">
        <f t="shared" si="110"/>
        <v>0</v>
      </c>
      <c r="L630" s="13" t="e">
        <f>VLOOKUP(A630,#REF!,2,FALSE)</f>
        <v>#REF!</v>
      </c>
      <c r="M630" s="13" t="e">
        <f>VLOOKUP(A630,#REF!,2,FALSE)</f>
        <v>#REF!</v>
      </c>
      <c r="N630" s="13" t="e">
        <f t="shared" si="111"/>
        <v>#REF!</v>
      </c>
      <c r="O630" s="3" t="s">
        <v>15</v>
      </c>
      <c r="P630" s="4">
        <v>43719</v>
      </c>
      <c r="Q630" s="5">
        <v>13</v>
      </c>
      <c r="R630" s="7">
        <v>7029.72</v>
      </c>
      <c r="S630" s="7">
        <v>6034.0694000000003</v>
      </c>
      <c r="T630" s="8">
        <v>0.95730000000000004</v>
      </c>
      <c r="U630" s="8">
        <v>0.6048</v>
      </c>
      <c r="V630" s="8"/>
      <c r="W630" s="9">
        <v>541.83180000000004</v>
      </c>
      <c r="X630" s="9">
        <v>342.3168</v>
      </c>
      <c r="Y630" s="9"/>
      <c r="Z630" s="10">
        <v>0</v>
      </c>
    </row>
    <row r="631" spans="1:26" s="2" customFormat="1" ht="13.15" customHeight="1" x14ac:dyDescent="0.2">
      <c r="A631" s="3" t="s">
        <v>447</v>
      </c>
      <c r="B631" s="3" t="s">
        <v>43</v>
      </c>
      <c r="C631" s="7">
        <v>6.5</v>
      </c>
      <c r="D631" s="6">
        <v>846258</v>
      </c>
      <c r="E631" s="6">
        <f>VLOOKUP(A631,'extrait DDF'!B:C,2,FALSE)</f>
        <v>3918109090</v>
      </c>
      <c r="F631" s="6">
        <v>3918109090</v>
      </c>
      <c r="G631" s="5">
        <v>5</v>
      </c>
      <c r="H631" s="5" t="str">
        <f t="shared" ref="H631:H643" si="112">CONCATENATE(A631,F631)</f>
        <v>HLXU31401163918109090</v>
      </c>
      <c r="I631" s="15">
        <f>VLOOKUP(H631,'extrait DDF'!A:O,15,FALSE)</f>
        <v>6.6</v>
      </c>
      <c r="J631" s="13" t="str">
        <f t="shared" si="109"/>
        <v>pas ok</v>
      </c>
      <c r="K631" s="24">
        <f t="shared" si="110"/>
        <v>-9.9999999999999645E-2</v>
      </c>
      <c r="L631" s="13" t="e">
        <f>VLOOKUP(A631,#REF!,2,FALSE)</f>
        <v>#REF!</v>
      </c>
      <c r="M631" s="13" t="e">
        <f>VLOOKUP(A631,#REF!,2,FALSE)</f>
        <v>#REF!</v>
      </c>
      <c r="N631" s="13" t="e">
        <f t="shared" si="111"/>
        <v>#REF!</v>
      </c>
      <c r="O631" s="3" t="s">
        <v>15</v>
      </c>
      <c r="P631" s="4">
        <v>43725</v>
      </c>
      <c r="Q631" s="5">
        <v>5</v>
      </c>
      <c r="R631" s="7">
        <v>13156.22</v>
      </c>
      <c r="S631" s="7">
        <v>1709.6156000000001</v>
      </c>
      <c r="T631" s="8">
        <v>0.38740000000000002</v>
      </c>
      <c r="U631" s="8">
        <v>0.40579999999999999</v>
      </c>
      <c r="V631" s="8">
        <v>0.72160000000000002</v>
      </c>
      <c r="W631" s="9">
        <v>59.659599999999998</v>
      </c>
      <c r="X631" s="9">
        <v>62.493200000000002</v>
      </c>
      <c r="Y631" s="9">
        <v>111.1264</v>
      </c>
      <c r="Z631" s="10">
        <v>115.002888</v>
      </c>
    </row>
    <row r="632" spans="1:26" s="2" customFormat="1" ht="13.15" customHeight="1" x14ac:dyDescent="0.2">
      <c r="A632" s="11" t="s">
        <v>447</v>
      </c>
      <c r="B632" s="11" t="s">
        <v>43</v>
      </c>
      <c r="C632" s="15">
        <v>6.5</v>
      </c>
      <c r="D632" s="14">
        <v>857114</v>
      </c>
      <c r="E632" s="6">
        <f>VLOOKUP(A632,'extrait DDF'!B:C,2,FALSE)</f>
        <v>3918109090</v>
      </c>
      <c r="F632" s="14">
        <v>3918109090</v>
      </c>
      <c r="G632" s="13">
        <v>5</v>
      </c>
      <c r="H632" s="5" t="str">
        <f t="shared" si="112"/>
        <v>HLXU31401163918109090</v>
      </c>
      <c r="I632" s="15">
        <f>VLOOKUP(H632,'extrait DDF'!A:O,15,FALSE)</f>
        <v>6.6</v>
      </c>
      <c r="J632" s="13" t="str">
        <f t="shared" si="109"/>
        <v>pas ok</v>
      </c>
      <c r="K632" s="24">
        <f t="shared" si="110"/>
        <v>-9.9999999999999645E-2</v>
      </c>
      <c r="L632" s="13" t="e">
        <f>VLOOKUP(A632,#REF!,2,FALSE)</f>
        <v>#REF!</v>
      </c>
      <c r="M632" s="13" t="e">
        <f>VLOOKUP(A632,#REF!,2,FALSE)</f>
        <v>#REF!</v>
      </c>
      <c r="N632" s="13" t="e">
        <f t="shared" si="111"/>
        <v>#REF!</v>
      </c>
      <c r="O632" s="11" t="s">
        <v>15</v>
      </c>
      <c r="P632" s="12">
        <v>43725</v>
      </c>
      <c r="Q632" s="13">
        <v>5</v>
      </c>
      <c r="R632" s="15">
        <v>41472</v>
      </c>
      <c r="S632" s="15">
        <v>5389.2</v>
      </c>
      <c r="T632" s="16">
        <v>0.41439999999999999</v>
      </c>
      <c r="U632" s="16">
        <v>0.434</v>
      </c>
      <c r="V632" s="16">
        <v>0.81089999999999995</v>
      </c>
      <c r="W632" s="17">
        <v>179.02080000000001</v>
      </c>
      <c r="X632" s="17">
        <v>187.488</v>
      </c>
      <c r="Y632" s="17">
        <v>350.30880000000002</v>
      </c>
      <c r="Z632" s="10">
        <v>361.93435199999999</v>
      </c>
    </row>
    <row r="633" spans="1:26" s="2" customFormat="1" ht="13.15" customHeight="1" x14ac:dyDescent="0.2">
      <c r="A633" s="3" t="s">
        <v>447</v>
      </c>
      <c r="B633" s="3" t="s">
        <v>43</v>
      </c>
      <c r="C633" s="7">
        <v>6.5</v>
      </c>
      <c r="D633" s="6">
        <v>898820</v>
      </c>
      <c r="E633" s="6">
        <f>VLOOKUP(A633,'extrait DDF'!B:C,2,FALSE)</f>
        <v>3918109090</v>
      </c>
      <c r="F633" s="6">
        <v>3918109090</v>
      </c>
      <c r="G633" s="5">
        <v>5</v>
      </c>
      <c r="H633" s="5" t="str">
        <f t="shared" si="112"/>
        <v>HLXU31401163918109090</v>
      </c>
      <c r="I633" s="15">
        <f>VLOOKUP(H633,'extrait DDF'!A:O,15,FALSE)</f>
        <v>6.6</v>
      </c>
      <c r="J633" s="13" t="str">
        <f t="shared" si="109"/>
        <v>pas ok</v>
      </c>
      <c r="K633" s="24">
        <f t="shared" si="110"/>
        <v>-9.9999999999999645E-2</v>
      </c>
      <c r="L633" s="13" t="e">
        <f>VLOOKUP(A633,#REF!,2,FALSE)</f>
        <v>#REF!</v>
      </c>
      <c r="M633" s="13" t="e">
        <f>VLOOKUP(A633,#REF!,2,FALSE)</f>
        <v>#REF!</v>
      </c>
      <c r="N633" s="13" t="e">
        <f t="shared" si="111"/>
        <v>#REF!</v>
      </c>
      <c r="O633" s="3" t="s">
        <v>15</v>
      </c>
      <c r="P633" s="4">
        <v>43725</v>
      </c>
      <c r="Q633" s="5">
        <v>5</v>
      </c>
      <c r="R633" s="7">
        <v>27648</v>
      </c>
      <c r="S633" s="7">
        <v>3592.8</v>
      </c>
      <c r="T633" s="8">
        <v>0.41439999999999999</v>
      </c>
      <c r="U633" s="8">
        <v>0.434</v>
      </c>
      <c r="V633" s="8">
        <v>0.81089999999999995</v>
      </c>
      <c r="W633" s="9">
        <v>119.3472</v>
      </c>
      <c r="X633" s="9">
        <v>124.992</v>
      </c>
      <c r="Y633" s="9">
        <v>233.53919999999999</v>
      </c>
      <c r="Z633" s="10">
        <v>241.28956800000003</v>
      </c>
    </row>
    <row r="634" spans="1:26" s="2" customFormat="1" ht="13.15" customHeight="1" x14ac:dyDescent="0.2">
      <c r="A634" s="11" t="s">
        <v>447</v>
      </c>
      <c r="B634" s="11" t="s">
        <v>43</v>
      </c>
      <c r="C634" s="15">
        <v>6.5</v>
      </c>
      <c r="D634" s="14">
        <v>898873</v>
      </c>
      <c r="E634" s="6">
        <f>VLOOKUP(A634,'extrait DDF'!B:C,2,FALSE)</f>
        <v>3918109090</v>
      </c>
      <c r="F634" s="14">
        <v>3918109090</v>
      </c>
      <c r="G634" s="13">
        <v>5</v>
      </c>
      <c r="H634" s="5" t="str">
        <f t="shared" si="112"/>
        <v>HLXU31401163918109090</v>
      </c>
      <c r="I634" s="15">
        <f>VLOOKUP(H634,'extrait DDF'!A:O,15,FALSE)</f>
        <v>6.6</v>
      </c>
      <c r="J634" s="13" t="str">
        <f t="shared" si="109"/>
        <v>pas ok</v>
      </c>
      <c r="K634" s="24">
        <f t="shared" si="110"/>
        <v>-9.9999999999999645E-2</v>
      </c>
      <c r="L634" s="13" t="e">
        <f>VLOOKUP(A634,#REF!,2,FALSE)</f>
        <v>#REF!</v>
      </c>
      <c r="M634" s="13" t="e">
        <f>VLOOKUP(A634,#REF!,2,FALSE)</f>
        <v>#REF!</v>
      </c>
      <c r="N634" s="13" t="e">
        <f t="shared" si="111"/>
        <v>#REF!</v>
      </c>
      <c r="O634" s="11" t="s">
        <v>15</v>
      </c>
      <c r="P634" s="12">
        <v>43725</v>
      </c>
      <c r="Q634" s="13">
        <v>5</v>
      </c>
      <c r="R634" s="15">
        <v>78554.880000000005</v>
      </c>
      <c r="S634" s="15">
        <v>10208.0736</v>
      </c>
      <c r="T634" s="16">
        <v>0.41439999999999999</v>
      </c>
      <c r="U634" s="16">
        <v>0.434</v>
      </c>
      <c r="V634" s="16">
        <v>0.76800000000000002</v>
      </c>
      <c r="W634" s="17">
        <v>358.04160000000002</v>
      </c>
      <c r="X634" s="17">
        <v>374.976</v>
      </c>
      <c r="Y634" s="17">
        <v>663.55200000000002</v>
      </c>
      <c r="Z634" s="10">
        <v>686.79748800000004</v>
      </c>
    </row>
    <row r="635" spans="1:26" s="2" customFormat="1" ht="13.15" customHeight="1" x14ac:dyDescent="0.2">
      <c r="A635" s="11" t="s">
        <v>448</v>
      </c>
      <c r="B635" s="11" t="s">
        <v>50</v>
      </c>
      <c r="C635" s="15">
        <v>3</v>
      </c>
      <c r="D635" s="14">
        <v>10087</v>
      </c>
      <c r="E635" s="6">
        <f>VLOOKUP(A635,'extrait DDF'!B:C,2,FALSE)</f>
        <v>7020008000</v>
      </c>
      <c r="F635" s="14">
        <v>7020008000</v>
      </c>
      <c r="G635" s="13">
        <v>2</v>
      </c>
      <c r="H635" s="5" t="str">
        <f t="shared" si="112"/>
        <v>HLXU32283157020008000</v>
      </c>
      <c r="I635" s="15">
        <f>VLOOKUP(H635,'extrait DDF'!A:O,15,FALSE)</f>
        <v>3</v>
      </c>
      <c r="J635" s="13" t="str">
        <f t="shared" si="109"/>
        <v>ok</v>
      </c>
      <c r="K635" s="24">
        <f t="shared" si="110"/>
        <v>0</v>
      </c>
      <c r="L635" s="13" t="e">
        <f>VLOOKUP(A635,#REF!,2,FALSE)</f>
        <v>#REF!</v>
      </c>
      <c r="M635" s="13" t="e">
        <f>VLOOKUP(A635,#REF!,2,FALSE)</f>
        <v>#REF!</v>
      </c>
      <c r="N635" s="13" t="e">
        <f t="shared" si="111"/>
        <v>#REF!</v>
      </c>
      <c r="O635" s="11" t="s">
        <v>15</v>
      </c>
      <c r="P635" s="12">
        <v>43745</v>
      </c>
      <c r="Q635" s="13">
        <v>2</v>
      </c>
      <c r="R635" s="15">
        <v>5058</v>
      </c>
      <c r="S635" s="15">
        <v>4447.3680000000004</v>
      </c>
      <c r="T635" s="16">
        <v>1.9888999999999999</v>
      </c>
      <c r="U635" s="16">
        <v>2.0832999999999999</v>
      </c>
      <c r="V635" s="16">
        <v>0.74119999999999997</v>
      </c>
      <c r="W635" s="17">
        <v>358.00200000000001</v>
      </c>
      <c r="X635" s="17">
        <v>374.99400000000003</v>
      </c>
      <c r="Y635" s="17">
        <v>133.416</v>
      </c>
      <c r="Z635" s="10">
        <v>144.16110000000003</v>
      </c>
    </row>
    <row r="636" spans="1:26" s="2" customFormat="1" ht="13.15" customHeight="1" x14ac:dyDescent="0.2">
      <c r="A636" s="3" t="s">
        <v>448</v>
      </c>
      <c r="B636" s="3" t="s">
        <v>50</v>
      </c>
      <c r="C636" s="7">
        <v>3</v>
      </c>
      <c r="D636" s="6">
        <v>10091</v>
      </c>
      <c r="E636" s="6">
        <f>VLOOKUP(A636,'extrait DDF'!B:C,2,FALSE)</f>
        <v>7020008000</v>
      </c>
      <c r="F636" s="6">
        <v>7020008000</v>
      </c>
      <c r="G636" s="5">
        <v>2</v>
      </c>
      <c r="H636" s="5" t="str">
        <f t="shared" si="112"/>
        <v>HLXU32283157020008000</v>
      </c>
      <c r="I636" s="15">
        <f>VLOOKUP(H636,'extrait DDF'!A:O,15,FALSE)</f>
        <v>3</v>
      </c>
      <c r="J636" s="13" t="str">
        <f t="shared" si="109"/>
        <v>ok</v>
      </c>
      <c r="K636" s="24">
        <f t="shared" si="110"/>
        <v>0</v>
      </c>
      <c r="L636" s="13" t="e">
        <f>VLOOKUP(A636,#REF!,2,FALSE)</f>
        <v>#REF!</v>
      </c>
      <c r="M636" s="13" t="e">
        <f>VLOOKUP(A636,#REF!,2,FALSE)</f>
        <v>#REF!</v>
      </c>
      <c r="N636" s="13" t="e">
        <f t="shared" si="111"/>
        <v>#REF!</v>
      </c>
      <c r="O636" s="3" t="s">
        <v>15</v>
      </c>
      <c r="P636" s="4">
        <v>43745</v>
      </c>
      <c r="Q636" s="5">
        <v>2</v>
      </c>
      <c r="R636" s="7">
        <v>5774.4</v>
      </c>
      <c r="S636" s="7">
        <v>5077.2960000000003</v>
      </c>
      <c r="T636" s="8">
        <v>1.9888999999999999</v>
      </c>
      <c r="U636" s="8">
        <v>2.0832999999999999</v>
      </c>
      <c r="V636" s="8">
        <v>0.84619999999999995</v>
      </c>
      <c r="W636" s="9">
        <v>358.00200000000001</v>
      </c>
      <c r="X636" s="9">
        <v>374.99400000000003</v>
      </c>
      <c r="Y636" s="9">
        <v>152.316</v>
      </c>
      <c r="Z636" s="10">
        <v>163.05894000000001</v>
      </c>
    </row>
    <row r="637" spans="1:26" s="2" customFormat="1" ht="13.15" customHeight="1" x14ac:dyDescent="0.2">
      <c r="A637" s="3" t="s">
        <v>449</v>
      </c>
      <c r="B637" s="3" t="s">
        <v>43</v>
      </c>
      <c r="C637" s="7">
        <v>6.5</v>
      </c>
      <c r="D637" s="6">
        <v>898904</v>
      </c>
      <c r="E637" s="6">
        <f>VLOOKUP(A637,'extrait DDF'!B:C,2,FALSE)</f>
        <v>3918109090</v>
      </c>
      <c r="F637" s="6">
        <v>3918109090</v>
      </c>
      <c r="G637" s="5">
        <v>5</v>
      </c>
      <c r="H637" s="5" t="str">
        <f t="shared" si="112"/>
        <v>HLXU35175603918109090</v>
      </c>
      <c r="I637" s="15">
        <f>VLOOKUP(H637,'extrait DDF'!A:O,15,FALSE)</f>
        <v>6.5</v>
      </c>
      <c r="J637" s="13" t="str">
        <f t="shared" si="109"/>
        <v>ok</v>
      </c>
      <c r="K637" s="24">
        <f t="shared" si="110"/>
        <v>0</v>
      </c>
      <c r="L637" s="13" t="e">
        <f>VLOOKUP(A637,#REF!,2,FALSE)</f>
        <v>#REF!</v>
      </c>
      <c r="M637" s="13" t="e">
        <f>VLOOKUP(A637,#REF!,2,FALSE)</f>
        <v>#REF!</v>
      </c>
      <c r="N637" s="13" t="e">
        <f t="shared" si="111"/>
        <v>#REF!</v>
      </c>
      <c r="O637" s="3" t="s">
        <v>15</v>
      </c>
      <c r="P637" s="4">
        <v>43742</v>
      </c>
      <c r="Q637" s="5">
        <v>5</v>
      </c>
      <c r="R637" s="7">
        <v>167666.4</v>
      </c>
      <c r="S637" s="7">
        <v>21787.919999999998</v>
      </c>
      <c r="T637" s="8">
        <v>0.36159999999999998</v>
      </c>
      <c r="U637" s="8">
        <v>0.37880000000000003</v>
      </c>
      <c r="V637" s="8">
        <v>0.71530000000000005</v>
      </c>
      <c r="W637" s="9">
        <v>715.96799999999996</v>
      </c>
      <c r="X637" s="9">
        <v>750.024</v>
      </c>
      <c r="Y637" s="9">
        <v>1416.2940000000001</v>
      </c>
      <c r="Z637" s="10">
        <v>1462.75272</v>
      </c>
    </row>
    <row r="638" spans="1:26" s="2" customFormat="1" ht="13.15" customHeight="1" x14ac:dyDescent="0.2">
      <c r="A638" s="3" t="s">
        <v>451</v>
      </c>
      <c r="B638" s="3" t="s">
        <v>31</v>
      </c>
      <c r="C638" s="7">
        <v>2.7</v>
      </c>
      <c r="D638" s="6">
        <v>841055</v>
      </c>
      <c r="E638" s="6">
        <f>VLOOKUP(A638,'extrait DDF'!B:C,2,FALSE)</f>
        <v>8516299900</v>
      </c>
      <c r="F638" s="6">
        <v>8516299900</v>
      </c>
      <c r="G638" s="5">
        <v>8</v>
      </c>
      <c r="H638" s="5" t="str">
        <f t="shared" si="112"/>
        <v>HLXU50761458516299900</v>
      </c>
      <c r="I638" s="15">
        <f>VLOOKUP(H638,'extrait DDF'!A:O,15,FALSE)</f>
        <v>2.7</v>
      </c>
      <c r="J638" s="13" t="str">
        <f t="shared" ref="J638:J661" si="113">IF(C638=I638,"ok","pas ok")</f>
        <v>ok</v>
      </c>
      <c r="K638" s="24">
        <f t="shared" ref="K638:K661" si="114">C638-I638</f>
        <v>0</v>
      </c>
      <c r="L638" s="13" t="e">
        <f>VLOOKUP(A638,#REF!,2,FALSE)</f>
        <v>#REF!</v>
      </c>
      <c r="M638" s="13" t="e">
        <f>VLOOKUP(A638,#REF!,2,FALSE)</f>
        <v>#REF!</v>
      </c>
      <c r="N638" s="13" t="e">
        <f t="shared" ref="N638:N661" si="115">M638-L638</f>
        <v>#REF!</v>
      </c>
      <c r="O638" s="3" t="s">
        <v>15</v>
      </c>
      <c r="P638" s="4">
        <v>43726</v>
      </c>
      <c r="Q638" s="5">
        <v>8</v>
      </c>
      <c r="R638" s="7">
        <v>77000</v>
      </c>
      <c r="S638" s="7">
        <v>66225.2</v>
      </c>
      <c r="T638" s="8">
        <v>0.93940000000000001</v>
      </c>
      <c r="U638" s="8">
        <v>0.63990000000000002</v>
      </c>
      <c r="V638" s="8">
        <v>1.7881</v>
      </c>
      <c r="W638" s="9">
        <v>939.4</v>
      </c>
      <c r="X638" s="9">
        <v>639.9</v>
      </c>
      <c r="Y638" s="9">
        <v>1788.1</v>
      </c>
      <c r="Z638" s="10">
        <v>1813.4441999999999</v>
      </c>
    </row>
    <row r="639" spans="1:26" s="2" customFormat="1" ht="13.15" customHeight="1" x14ac:dyDescent="0.2">
      <c r="A639" s="11" t="s">
        <v>452</v>
      </c>
      <c r="B639" s="11" t="s">
        <v>453</v>
      </c>
      <c r="C639" s="15">
        <v>8</v>
      </c>
      <c r="D639" s="14">
        <v>845199</v>
      </c>
      <c r="E639" s="6">
        <f>VLOOKUP(A639,'extrait DDF'!B:C,2,FALSE)</f>
        <v>5705008099</v>
      </c>
      <c r="F639" s="14">
        <v>5705008099</v>
      </c>
      <c r="G639" s="13">
        <v>12</v>
      </c>
      <c r="H639" s="5" t="str">
        <f t="shared" si="112"/>
        <v>HLXU51796105705008099</v>
      </c>
      <c r="I639" s="15">
        <f>VLOOKUP(H639,'extrait DDF'!A:O,15,FALSE)</f>
        <v>8.1</v>
      </c>
      <c r="J639" s="13" t="str">
        <f t="shared" si="113"/>
        <v>pas ok</v>
      </c>
      <c r="K639" s="24">
        <f t="shared" si="114"/>
        <v>-9.9999999999999645E-2</v>
      </c>
      <c r="L639" s="13" t="e">
        <f>VLOOKUP(A639,#REF!,2,FALSE)</f>
        <v>#REF!</v>
      </c>
      <c r="M639" s="13" t="e">
        <f>VLOOKUP(A639,#REF!,2,FALSE)</f>
        <v>#REF!</v>
      </c>
      <c r="N639" s="13" t="e">
        <f t="shared" si="115"/>
        <v>#REF!</v>
      </c>
      <c r="O639" s="11" t="s">
        <v>15</v>
      </c>
      <c r="P639" s="12">
        <v>43732</v>
      </c>
      <c r="Q639" s="13">
        <v>12</v>
      </c>
      <c r="R639" s="15">
        <v>15185</v>
      </c>
      <c r="S639" s="15">
        <v>13351.8</v>
      </c>
      <c r="T639" s="16">
        <v>0.4229</v>
      </c>
      <c r="U639" s="16">
        <v>0.35709999999999997</v>
      </c>
      <c r="V639" s="16">
        <v>2.1362999999999999</v>
      </c>
      <c r="W639" s="17">
        <v>211.45</v>
      </c>
      <c r="X639" s="17">
        <v>178.55</v>
      </c>
      <c r="Y639" s="17">
        <v>1068.1500000000001</v>
      </c>
      <c r="Z639" s="10">
        <v>1085.06</v>
      </c>
    </row>
    <row r="640" spans="1:26" s="2" customFormat="1" ht="13.15" customHeight="1" x14ac:dyDescent="0.2">
      <c r="A640" s="3" t="s">
        <v>452</v>
      </c>
      <c r="B640" s="3" t="s">
        <v>453</v>
      </c>
      <c r="C640" s="7">
        <v>8</v>
      </c>
      <c r="D640" s="6">
        <v>845200</v>
      </c>
      <c r="E640" s="6">
        <f>VLOOKUP(A640,'extrait DDF'!B:C,2,FALSE)</f>
        <v>5705008099</v>
      </c>
      <c r="F640" s="6">
        <v>5705008099</v>
      </c>
      <c r="G640" s="5">
        <v>12</v>
      </c>
      <c r="H640" s="5" t="str">
        <f t="shared" si="112"/>
        <v>HLXU51796105705008099</v>
      </c>
      <c r="I640" s="15">
        <f>VLOOKUP(H640,'extrait DDF'!A:O,15,FALSE)</f>
        <v>8.1</v>
      </c>
      <c r="J640" s="13" t="str">
        <f t="shared" si="113"/>
        <v>pas ok</v>
      </c>
      <c r="K640" s="24">
        <f t="shared" si="114"/>
        <v>-9.9999999999999645E-2</v>
      </c>
      <c r="L640" s="13" t="e">
        <f>VLOOKUP(A640,#REF!,2,FALSE)</f>
        <v>#REF!</v>
      </c>
      <c r="M640" s="13" t="e">
        <f>VLOOKUP(A640,#REF!,2,FALSE)</f>
        <v>#REF!</v>
      </c>
      <c r="N640" s="13" t="e">
        <f t="shared" si="115"/>
        <v>#REF!</v>
      </c>
      <c r="O640" s="3" t="s">
        <v>15</v>
      </c>
      <c r="P640" s="4">
        <v>43732</v>
      </c>
      <c r="Q640" s="5">
        <v>12</v>
      </c>
      <c r="R640" s="7">
        <v>7776</v>
      </c>
      <c r="S640" s="7">
        <v>6837.24</v>
      </c>
      <c r="T640" s="8">
        <v>0.37309999999999999</v>
      </c>
      <c r="U640" s="8">
        <v>0.31509999999999999</v>
      </c>
      <c r="V640" s="8">
        <v>0.91159999999999997</v>
      </c>
      <c r="W640" s="9">
        <v>223.86</v>
      </c>
      <c r="X640" s="9">
        <v>189.06</v>
      </c>
      <c r="Y640" s="9">
        <v>546.96</v>
      </c>
      <c r="Z640" s="10">
        <v>564.88799999999992</v>
      </c>
    </row>
    <row r="641" spans="1:26" s="2" customFormat="1" ht="13.15" customHeight="1" x14ac:dyDescent="0.2">
      <c r="A641" s="11" t="s">
        <v>452</v>
      </c>
      <c r="B641" s="11" t="s">
        <v>453</v>
      </c>
      <c r="C641" s="15">
        <v>8</v>
      </c>
      <c r="D641" s="14">
        <v>845201</v>
      </c>
      <c r="E641" s="6">
        <f>VLOOKUP(A641,'extrait DDF'!B:C,2,FALSE)</f>
        <v>5705008099</v>
      </c>
      <c r="F641" s="14">
        <v>5705008099</v>
      </c>
      <c r="G641" s="13">
        <v>12</v>
      </c>
      <c r="H641" s="5" t="str">
        <f t="shared" si="112"/>
        <v>HLXU51796105705008099</v>
      </c>
      <c r="I641" s="15">
        <f>VLOOKUP(H641,'extrait DDF'!A:O,15,FALSE)</f>
        <v>8.1</v>
      </c>
      <c r="J641" s="13" t="str">
        <f t="shared" si="113"/>
        <v>pas ok</v>
      </c>
      <c r="K641" s="24">
        <f t="shared" si="114"/>
        <v>-9.9999999999999645E-2</v>
      </c>
      <c r="L641" s="13" t="e">
        <f>VLOOKUP(A641,#REF!,2,FALSE)</f>
        <v>#REF!</v>
      </c>
      <c r="M641" s="13" t="e">
        <f>VLOOKUP(A641,#REF!,2,FALSE)</f>
        <v>#REF!</v>
      </c>
      <c r="N641" s="13" t="e">
        <f t="shared" si="115"/>
        <v>#REF!</v>
      </c>
      <c r="O641" s="11" t="s">
        <v>15</v>
      </c>
      <c r="P641" s="12">
        <v>43732</v>
      </c>
      <c r="Q641" s="13">
        <v>12</v>
      </c>
      <c r="R641" s="15">
        <v>5022</v>
      </c>
      <c r="S641" s="15">
        <v>4415.7150000000001</v>
      </c>
      <c r="T641" s="16">
        <v>0.37309999999999999</v>
      </c>
      <c r="U641" s="16">
        <v>0.31509999999999999</v>
      </c>
      <c r="V641" s="16">
        <v>0.78500000000000003</v>
      </c>
      <c r="W641" s="17">
        <v>167.89500000000001</v>
      </c>
      <c r="X641" s="17">
        <v>141.79499999999999</v>
      </c>
      <c r="Y641" s="17">
        <v>353.25</v>
      </c>
      <c r="Z641" s="10">
        <v>366.68880000000007</v>
      </c>
    </row>
    <row r="642" spans="1:26" s="2" customFormat="1" ht="13.15" customHeight="1" x14ac:dyDescent="0.2">
      <c r="A642" s="3" t="s">
        <v>452</v>
      </c>
      <c r="B642" s="3" t="s">
        <v>453</v>
      </c>
      <c r="C642" s="7">
        <v>8</v>
      </c>
      <c r="D642" s="6">
        <v>845203</v>
      </c>
      <c r="E642" s="6">
        <f>VLOOKUP(A642,'extrait DDF'!B:C,2,FALSE)</f>
        <v>5705008099</v>
      </c>
      <c r="F642" s="6">
        <v>5705008099</v>
      </c>
      <c r="G642" s="5">
        <v>12</v>
      </c>
      <c r="H642" s="5" t="str">
        <f t="shared" si="112"/>
        <v>HLXU51796105705008099</v>
      </c>
      <c r="I642" s="15">
        <f>VLOOKUP(H642,'extrait DDF'!A:O,15,FALSE)</f>
        <v>8.1</v>
      </c>
      <c r="J642" s="13" t="str">
        <f t="shared" si="113"/>
        <v>pas ok</v>
      </c>
      <c r="K642" s="24">
        <f t="shared" si="114"/>
        <v>-9.9999999999999645E-2</v>
      </c>
      <c r="L642" s="13" t="e">
        <f>VLOOKUP(A642,#REF!,2,FALSE)</f>
        <v>#REF!</v>
      </c>
      <c r="M642" s="13" t="e">
        <f>VLOOKUP(A642,#REF!,2,FALSE)</f>
        <v>#REF!</v>
      </c>
      <c r="N642" s="13" t="e">
        <f t="shared" si="115"/>
        <v>#REF!</v>
      </c>
      <c r="O642" s="3" t="s">
        <v>15</v>
      </c>
      <c r="P642" s="4">
        <v>43732</v>
      </c>
      <c r="Q642" s="5">
        <v>12</v>
      </c>
      <c r="R642" s="7">
        <v>9318.4</v>
      </c>
      <c r="S642" s="7">
        <v>8193.4159999999993</v>
      </c>
      <c r="T642" s="8">
        <v>0.59199999999999997</v>
      </c>
      <c r="U642" s="8">
        <v>0.5</v>
      </c>
      <c r="V642" s="8">
        <v>1.1705000000000001</v>
      </c>
      <c r="W642" s="9">
        <v>331.52</v>
      </c>
      <c r="X642" s="9">
        <v>280</v>
      </c>
      <c r="Y642" s="9">
        <v>655.48</v>
      </c>
      <c r="Z642" s="10">
        <v>681.99487999999997</v>
      </c>
    </row>
    <row r="643" spans="1:26" s="2" customFormat="1" ht="13.15" customHeight="1" x14ac:dyDescent="0.2">
      <c r="A643" s="11" t="s">
        <v>452</v>
      </c>
      <c r="B643" s="11" t="s">
        <v>453</v>
      </c>
      <c r="C643" s="15">
        <v>8</v>
      </c>
      <c r="D643" s="14">
        <v>855078</v>
      </c>
      <c r="E643" s="6">
        <f>VLOOKUP(A643,'extrait DDF'!B:C,2,FALSE)</f>
        <v>5705008099</v>
      </c>
      <c r="F643" s="14">
        <v>5705008099</v>
      </c>
      <c r="G643" s="13">
        <v>12</v>
      </c>
      <c r="H643" s="5" t="str">
        <f t="shared" si="112"/>
        <v>HLXU51796105705008099</v>
      </c>
      <c r="I643" s="15">
        <f>VLOOKUP(H643,'extrait DDF'!A:O,15,FALSE)</f>
        <v>8.1</v>
      </c>
      <c r="J643" s="13" t="str">
        <f t="shared" si="113"/>
        <v>pas ok</v>
      </c>
      <c r="K643" s="24">
        <f t="shared" si="114"/>
        <v>-9.9999999999999645E-2</v>
      </c>
      <c r="L643" s="13" t="e">
        <f>VLOOKUP(A643,#REF!,2,FALSE)</f>
        <v>#REF!</v>
      </c>
      <c r="M643" s="13" t="e">
        <f>VLOOKUP(A643,#REF!,2,FALSE)</f>
        <v>#REF!</v>
      </c>
      <c r="N643" s="13" t="e">
        <f t="shared" si="115"/>
        <v>#REF!</v>
      </c>
      <c r="O643" s="11" t="s">
        <v>15</v>
      </c>
      <c r="P643" s="12">
        <v>43732</v>
      </c>
      <c r="Q643" s="13">
        <v>12</v>
      </c>
      <c r="R643" s="15">
        <v>1089.2</v>
      </c>
      <c r="S643" s="15">
        <v>957.70799999999997</v>
      </c>
      <c r="T643" s="16">
        <v>0.58420000000000005</v>
      </c>
      <c r="U643" s="16">
        <v>0.49340000000000001</v>
      </c>
      <c r="V643" s="16">
        <v>1.9154</v>
      </c>
      <c r="W643" s="17">
        <v>23.367999999999999</v>
      </c>
      <c r="X643" s="17">
        <v>19.736000000000001</v>
      </c>
      <c r="Y643" s="17">
        <v>76.616</v>
      </c>
      <c r="Z643" s="10">
        <v>78.486080000000001</v>
      </c>
    </row>
    <row r="644" spans="1:26" s="2" customFormat="1" ht="13.15" customHeight="1" x14ac:dyDescent="0.2">
      <c r="A644" s="3" t="s">
        <v>456</v>
      </c>
      <c r="B644" s="3" t="s">
        <v>32</v>
      </c>
      <c r="C644" s="7">
        <v>2.7</v>
      </c>
      <c r="D644" s="6">
        <v>851868</v>
      </c>
      <c r="E644" s="6">
        <f>VLOOKUP(A644,'extrait DDF'!B:C,2,FALSE)</f>
        <v>8516295000</v>
      </c>
      <c r="F644" s="6">
        <v>8516295000</v>
      </c>
      <c r="G644" s="5">
        <v>8</v>
      </c>
      <c r="H644" s="5" t="str">
        <f t="shared" ref="H644:H652" si="116">CONCATENATE(A644,F644)</f>
        <v>HLXU65413868516295000</v>
      </c>
      <c r="I644" s="15">
        <f>VLOOKUP(H644,'extrait DDF'!A:O,15,FALSE)</f>
        <v>2.8000000000000003</v>
      </c>
      <c r="J644" s="13" t="str">
        <f t="shared" si="113"/>
        <v>pas ok</v>
      </c>
      <c r="K644" s="24">
        <f t="shared" si="114"/>
        <v>-0.10000000000000009</v>
      </c>
      <c r="L644" s="13" t="e">
        <f>VLOOKUP(A644,#REF!,2,FALSE)</f>
        <v>#REF!</v>
      </c>
      <c r="M644" s="13" t="e">
        <f>VLOOKUP(A644,#REF!,2,FALSE)</f>
        <v>#REF!</v>
      </c>
      <c r="N644" s="13" t="e">
        <f t="shared" si="115"/>
        <v>#REF!</v>
      </c>
      <c r="O644" s="3" t="s">
        <v>15</v>
      </c>
      <c r="P644" s="4">
        <v>43719</v>
      </c>
      <c r="Q644" s="5">
        <v>8</v>
      </c>
      <c r="R644" s="7">
        <v>30856</v>
      </c>
      <c r="S644" s="7">
        <v>26538.1816</v>
      </c>
      <c r="T644" s="8">
        <v>1.0999000000000001</v>
      </c>
      <c r="U644" s="8">
        <v>0.74929999999999997</v>
      </c>
      <c r="V644" s="8">
        <v>0.6734</v>
      </c>
      <c r="W644" s="9">
        <v>1170.2936</v>
      </c>
      <c r="X644" s="9">
        <v>797.25519999999995</v>
      </c>
      <c r="Y644" s="9">
        <v>716.49760000000003</v>
      </c>
      <c r="Z644" s="10">
        <v>748.12883039999997</v>
      </c>
    </row>
    <row r="645" spans="1:26" s="2" customFormat="1" ht="13.15" customHeight="1" x14ac:dyDescent="0.2">
      <c r="A645" s="11" t="s">
        <v>457</v>
      </c>
      <c r="B645" s="11" t="s">
        <v>31</v>
      </c>
      <c r="C645" s="15">
        <v>2.7</v>
      </c>
      <c r="D645" s="14">
        <v>841055</v>
      </c>
      <c r="E645" s="6">
        <f>VLOOKUP(A645,'extrait DDF'!B:C,2,FALSE)</f>
        <v>8516299900</v>
      </c>
      <c r="F645" s="14">
        <v>8516299900</v>
      </c>
      <c r="G645" s="13">
        <v>8</v>
      </c>
      <c r="H645" s="5" t="str">
        <f t="shared" si="116"/>
        <v>HLXU80222878516299900</v>
      </c>
      <c r="I645" s="15">
        <f>VLOOKUP(H645,'extrait DDF'!A:O,15,FALSE)</f>
        <v>2.8000000000000003</v>
      </c>
      <c r="J645" s="13" t="str">
        <f t="shared" si="113"/>
        <v>pas ok</v>
      </c>
      <c r="K645" s="24">
        <f t="shared" si="114"/>
        <v>-0.10000000000000009</v>
      </c>
      <c r="L645" s="13" t="e">
        <f>VLOOKUP(A645,#REF!,2,FALSE)</f>
        <v>#REF!</v>
      </c>
      <c r="M645" s="13" t="e">
        <f>VLOOKUP(A645,#REF!,2,FALSE)</f>
        <v>#REF!</v>
      </c>
      <c r="N645" s="13" t="e">
        <f t="shared" si="115"/>
        <v>#REF!</v>
      </c>
      <c r="O645" s="11" t="s">
        <v>15</v>
      </c>
      <c r="P645" s="12">
        <v>43726</v>
      </c>
      <c r="Q645" s="13">
        <v>8</v>
      </c>
      <c r="R645" s="15">
        <v>92400</v>
      </c>
      <c r="S645" s="15">
        <v>79470.240000000005</v>
      </c>
      <c r="T645" s="16">
        <v>0.93940000000000001</v>
      </c>
      <c r="U645" s="16">
        <v>0.63990000000000002</v>
      </c>
      <c r="V645" s="16">
        <v>1.7881</v>
      </c>
      <c r="W645" s="17">
        <v>1127.28</v>
      </c>
      <c r="X645" s="17">
        <v>767.88</v>
      </c>
      <c r="Y645" s="17">
        <v>2145.7199999999998</v>
      </c>
      <c r="Z645" s="10">
        <v>2176.1330400000002</v>
      </c>
    </row>
    <row r="646" spans="1:26" s="2" customFormat="1" ht="13.15" customHeight="1" x14ac:dyDescent="0.2">
      <c r="A646" s="3" t="s">
        <v>458</v>
      </c>
      <c r="B646" s="3" t="s">
        <v>64</v>
      </c>
      <c r="C646" s="7">
        <v>6</v>
      </c>
      <c r="D646" s="6">
        <v>897047</v>
      </c>
      <c r="E646" s="6">
        <f>VLOOKUP(A646,'extrait DDF'!B:C,2,FALSE)</f>
        <v>7610909000</v>
      </c>
      <c r="F646" s="6">
        <v>7610909000</v>
      </c>
      <c r="G646" s="5">
        <v>7</v>
      </c>
      <c r="H646" s="5" t="str">
        <f t="shared" si="116"/>
        <v>HLXU80604357610909000</v>
      </c>
      <c r="I646" s="15">
        <f>VLOOKUP(H646,'extrait DDF'!A:O,15,FALSE)</f>
        <v>6</v>
      </c>
      <c r="J646" s="13" t="str">
        <f t="shared" si="113"/>
        <v>ok</v>
      </c>
      <c r="K646" s="24">
        <f t="shared" si="114"/>
        <v>0</v>
      </c>
      <c r="L646" s="13" t="e">
        <f>VLOOKUP(A646,#REF!,2,FALSE)</f>
        <v>#REF!</v>
      </c>
      <c r="M646" s="13" t="e">
        <f>VLOOKUP(A646,#REF!,2,FALSE)</f>
        <v>#REF!</v>
      </c>
      <c r="N646" s="13" t="e">
        <f t="shared" si="115"/>
        <v>#REF!</v>
      </c>
      <c r="O646" s="3" t="s">
        <v>15</v>
      </c>
      <c r="P646" s="4">
        <v>43719</v>
      </c>
      <c r="Q646" s="5">
        <v>7</v>
      </c>
      <c r="R646" s="7">
        <v>1397.62</v>
      </c>
      <c r="S646" s="7">
        <v>1199.674</v>
      </c>
      <c r="T646" s="8">
        <v>5.2937000000000003</v>
      </c>
      <c r="U646" s="8">
        <v>5.9523999999999999</v>
      </c>
      <c r="V646" s="8">
        <v>5.1414</v>
      </c>
      <c r="W646" s="9">
        <v>74.111800000000002</v>
      </c>
      <c r="X646" s="9">
        <v>83.333600000000004</v>
      </c>
      <c r="Y646" s="9">
        <v>71.979600000000005</v>
      </c>
      <c r="Z646" s="10">
        <v>76.427148000000003</v>
      </c>
    </row>
    <row r="647" spans="1:26" s="2" customFormat="1" ht="13.15" customHeight="1" x14ac:dyDescent="0.2">
      <c r="A647" s="11" t="s">
        <v>458</v>
      </c>
      <c r="B647" s="11" t="s">
        <v>64</v>
      </c>
      <c r="C647" s="15">
        <v>6</v>
      </c>
      <c r="D647" s="14">
        <v>897073</v>
      </c>
      <c r="E647" s="6">
        <f>VLOOKUP(A647,'extrait DDF'!B:C,2,FALSE)</f>
        <v>7610909000</v>
      </c>
      <c r="F647" s="14">
        <v>7610909000</v>
      </c>
      <c r="G647" s="13">
        <v>7</v>
      </c>
      <c r="H647" s="5" t="str">
        <f t="shared" si="116"/>
        <v>HLXU80604357610909000</v>
      </c>
      <c r="I647" s="15">
        <f>VLOOKUP(H647,'extrait DDF'!A:O,15,FALSE)</f>
        <v>6</v>
      </c>
      <c r="J647" s="13" t="str">
        <f t="shared" si="113"/>
        <v>ok</v>
      </c>
      <c r="K647" s="24">
        <f t="shared" si="114"/>
        <v>0</v>
      </c>
      <c r="L647" s="13" t="e">
        <f>VLOOKUP(A647,#REF!,2,FALSE)</f>
        <v>#REF!</v>
      </c>
      <c r="M647" s="13" t="e">
        <f>VLOOKUP(A647,#REF!,2,FALSE)</f>
        <v>#REF!</v>
      </c>
      <c r="N647" s="13" t="e">
        <f t="shared" si="115"/>
        <v>#REF!</v>
      </c>
      <c r="O647" s="11" t="s">
        <v>15</v>
      </c>
      <c r="P647" s="12">
        <v>43719</v>
      </c>
      <c r="Q647" s="13">
        <v>7</v>
      </c>
      <c r="R647" s="15">
        <v>1244.75</v>
      </c>
      <c r="S647" s="15">
        <v>1068.4544000000001</v>
      </c>
      <c r="T647" s="16">
        <v>5.1307999999999998</v>
      </c>
      <c r="U647" s="16">
        <v>5.7691999999999997</v>
      </c>
      <c r="V647" s="16">
        <v>4.9313000000000002</v>
      </c>
      <c r="W647" s="17">
        <v>66.700400000000002</v>
      </c>
      <c r="X647" s="17">
        <v>74.999600000000001</v>
      </c>
      <c r="Y647" s="17">
        <v>64.106899999999996</v>
      </c>
      <c r="Z647" s="10">
        <v>68.109287999999992</v>
      </c>
    </row>
    <row r="648" spans="1:26" s="2" customFormat="1" ht="13.15" customHeight="1" x14ac:dyDescent="0.2">
      <c r="A648" s="3" t="s">
        <v>458</v>
      </c>
      <c r="B648" s="3" t="s">
        <v>64</v>
      </c>
      <c r="C648" s="7">
        <v>6</v>
      </c>
      <c r="D648" s="6">
        <v>923251</v>
      </c>
      <c r="E648" s="6">
        <f>VLOOKUP(A648,'extrait DDF'!B:C,2,FALSE)</f>
        <v>7610909000</v>
      </c>
      <c r="F648" s="6">
        <v>7610909000</v>
      </c>
      <c r="G648" s="5">
        <v>7</v>
      </c>
      <c r="H648" s="5" t="str">
        <f t="shared" si="116"/>
        <v>HLXU80604357610909000</v>
      </c>
      <c r="I648" s="15">
        <f>VLOOKUP(H648,'extrait DDF'!A:O,15,FALSE)</f>
        <v>6</v>
      </c>
      <c r="J648" s="13" t="str">
        <f t="shared" si="113"/>
        <v>ok</v>
      </c>
      <c r="K648" s="24">
        <f t="shared" si="114"/>
        <v>0</v>
      </c>
      <c r="L648" s="13" t="e">
        <f>VLOOKUP(A648,#REF!,2,FALSE)</f>
        <v>#REF!</v>
      </c>
      <c r="M648" s="13" t="e">
        <f>VLOOKUP(A648,#REF!,2,FALSE)</f>
        <v>#REF!</v>
      </c>
      <c r="N648" s="13" t="e">
        <f t="shared" si="115"/>
        <v>#REF!</v>
      </c>
      <c r="O648" s="3" t="s">
        <v>15</v>
      </c>
      <c r="P648" s="4">
        <v>43719</v>
      </c>
      <c r="Q648" s="5">
        <v>7</v>
      </c>
      <c r="R648" s="7">
        <v>912.9</v>
      </c>
      <c r="S648" s="7">
        <v>783.60479999999995</v>
      </c>
      <c r="T648" s="8">
        <v>4.9043999999999999</v>
      </c>
      <c r="U648" s="8">
        <v>5.5147000000000004</v>
      </c>
      <c r="V648" s="8">
        <v>2.7656999999999998</v>
      </c>
      <c r="W648" s="9">
        <v>83.374799999999993</v>
      </c>
      <c r="X648" s="9">
        <v>93.749899999999997</v>
      </c>
      <c r="Y648" s="9">
        <v>47.0169</v>
      </c>
      <c r="Z648" s="10">
        <v>52.018775999999995</v>
      </c>
    </row>
    <row r="649" spans="1:26" s="2" customFormat="1" ht="13.15" customHeight="1" x14ac:dyDescent="0.2">
      <c r="A649" s="11" t="s">
        <v>458</v>
      </c>
      <c r="B649" s="11" t="s">
        <v>64</v>
      </c>
      <c r="C649" s="15">
        <v>6</v>
      </c>
      <c r="D649" s="14">
        <v>923257</v>
      </c>
      <c r="E649" s="6">
        <f>VLOOKUP(A649,'extrait DDF'!B:C,2,FALSE)</f>
        <v>7610909000</v>
      </c>
      <c r="F649" s="14">
        <v>7610909000</v>
      </c>
      <c r="G649" s="13">
        <v>7</v>
      </c>
      <c r="H649" s="5" t="str">
        <f t="shared" si="116"/>
        <v>HLXU80604357610909000</v>
      </c>
      <c r="I649" s="15">
        <f>VLOOKUP(H649,'extrait DDF'!A:O,15,FALSE)</f>
        <v>6</v>
      </c>
      <c r="J649" s="13" t="str">
        <f t="shared" si="113"/>
        <v>ok</v>
      </c>
      <c r="K649" s="24">
        <f t="shared" si="114"/>
        <v>0</v>
      </c>
      <c r="L649" s="13" t="e">
        <f>VLOOKUP(A649,#REF!,2,FALSE)</f>
        <v>#REF!</v>
      </c>
      <c r="M649" s="13" t="e">
        <f>VLOOKUP(A649,#REF!,2,FALSE)</f>
        <v>#REF!</v>
      </c>
      <c r="N649" s="13" t="e">
        <f t="shared" si="115"/>
        <v>#REF!</v>
      </c>
      <c r="O649" s="11" t="s">
        <v>15</v>
      </c>
      <c r="P649" s="12">
        <v>43719</v>
      </c>
      <c r="Q649" s="13">
        <v>7</v>
      </c>
      <c r="R649" s="15">
        <v>1403.04</v>
      </c>
      <c r="S649" s="15">
        <v>1204.3263999999999</v>
      </c>
      <c r="T649" s="16">
        <v>4.1688000000000001</v>
      </c>
      <c r="U649" s="16">
        <v>4.6875</v>
      </c>
      <c r="V649" s="16">
        <v>4.5163000000000002</v>
      </c>
      <c r="W649" s="17">
        <v>66.700800000000001</v>
      </c>
      <c r="X649" s="17">
        <v>75</v>
      </c>
      <c r="Y649" s="17">
        <v>72.260800000000003</v>
      </c>
      <c r="Z649" s="10">
        <v>76.261632000000006</v>
      </c>
    </row>
    <row r="650" spans="1:26" s="2" customFormat="1" ht="13.15" customHeight="1" x14ac:dyDescent="0.2">
      <c r="A650" s="3" t="s">
        <v>458</v>
      </c>
      <c r="B650" s="3" t="s">
        <v>64</v>
      </c>
      <c r="C650" s="7">
        <v>6</v>
      </c>
      <c r="D650" s="6">
        <v>923263</v>
      </c>
      <c r="E650" s="6">
        <f>VLOOKUP(A650,'extrait DDF'!B:C,2,FALSE)</f>
        <v>7610909000</v>
      </c>
      <c r="F650" s="6">
        <v>7610909000</v>
      </c>
      <c r="G650" s="5">
        <v>7</v>
      </c>
      <c r="H650" s="5" t="str">
        <f t="shared" si="116"/>
        <v>HLXU80604357610909000</v>
      </c>
      <c r="I650" s="15">
        <f>VLOOKUP(H650,'extrait DDF'!A:O,15,FALSE)</f>
        <v>6</v>
      </c>
      <c r="J650" s="13" t="str">
        <f t="shared" si="113"/>
        <v>ok</v>
      </c>
      <c r="K650" s="24">
        <f t="shared" si="114"/>
        <v>0</v>
      </c>
      <c r="L650" s="13" t="e">
        <f>VLOOKUP(A650,#REF!,2,FALSE)</f>
        <v>#REF!</v>
      </c>
      <c r="M650" s="13" t="e">
        <f>VLOOKUP(A650,#REF!,2,FALSE)</f>
        <v>#REF!</v>
      </c>
      <c r="N650" s="13" t="e">
        <f t="shared" si="115"/>
        <v>#REF!</v>
      </c>
      <c r="O650" s="3" t="s">
        <v>15</v>
      </c>
      <c r="P650" s="4">
        <v>43719</v>
      </c>
      <c r="Q650" s="5">
        <v>7</v>
      </c>
      <c r="R650" s="7">
        <v>949.8</v>
      </c>
      <c r="S650" s="7">
        <v>815.27880000000005</v>
      </c>
      <c r="T650" s="8">
        <v>5.5583</v>
      </c>
      <c r="U650" s="8">
        <v>6.25</v>
      </c>
      <c r="V650" s="8">
        <v>4.0763999999999996</v>
      </c>
      <c r="W650" s="9">
        <v>66.699600000000004</v>
      </c>
      <c r="X650" s="9">
        <v>75</v>
      </c>
      <c r="Y650" s="9">
        <v>48.916800000000002</v>
      </c>
      <c r="Z650" s="10">
        <v>52.918704000000005</v>
      </c>
    </row>
    <row r="651" spans="1:26" s="2" customFormat="1" ht="13.15" customHeight="1" x14ac:dyDescent="0.2">
      <c r="A651" s="11" t="s">
        <v>458</v>
      </c>
      <c r="B651" s="11" t="s">
        <v>64</v>
      </c>
      <c r="C651" s="15">
        <v>6</v>
      </c>
      <c r="D651" s="14">
        <v>923282</v>
      </c>
      <c r="E651" s="6">
        <f>VLOOKUP(A651,'extrait DDF'!B:C,2,FALSE)</f>
        <v>7610909000</v>
      </c>
      <c r="F651" s="14">
        <v>7610909000</v>
      </c>
      <c r="G651" s="13">
        <v>7</v>
      </c>
      <c r="H651" s="5" t="str">
        <f t="shared" si="116"/>
        <v>HLXU80604357610909000</v>
      </c>
      <c r="I651" s="15">
        <f>VLOOKUP(H651,'extrait DDF'!A:O,15,FALSE)</f>
        <v>6</v>
      </c>
      <c r="J651" s="13" t="str">
        <f t="shared" si="113"/>
        <v>ok</v>
      </c>
      <c r="K651" s="24">
        <f t="shared" si="114"/>
        <v>0</v>
      </c>
      <c r="L651" s="13" t="e">
        <f>VLOOKUP(A651,#REF!,2,FALSE)</f>
        <v>#REF!</v>
      </c>
      <c r="M651" s="13" t="e">
        <f>VLOOKUP(A651,#REF!,2,FALSE)</f>
        <v>#REF!</v>
      </c>
      <c r="N651" s="13" t="e">
        <f t="shared" si="115"/>
        <v>#REF!</v>
      </c>
      <c r="O651" s="11" t="s">
        <v>15</v>
      </c>
      <c r="P651" s="12">
        <v>43719</v>
      </c>
      <c r="Q651" s="13">
        <v>7</v>
      </c>
      <c r="R651" s="15">
        <v>1612.32</v>
      </c>
      <c r="S651" s="15">
        <v>1383.9664</v>
      </c>
      <c r="T651" s="16">
        <v>4.1688000000000001</v>
      </c>
      <c r="U651" s="16">
        <v>4.6875</v>
      </c>
      <c r="V651" s="16">
        <v>5.1898999999999997</v>
      </c>
      <c r="W651" s="17">
        <v>66.700800000000001</v>
      </c>
      <c r="X651" s="17">
        <v>75</v>
      </c>
      <c r="Y651" s="17">
        <v>83.038399999999996</v>
      </c>
      <c r="Z651" s="10">
        <v>87.040032000000011</v>
      </c>
    </row>
    <row r="652" spans="1:26" s="2" customFormat="1" ht="13.15" customHeight="1" x14ac:dyDescent="0.2">
      <c r="A652" s="3" t="s">
        <v>458</v>
      </c>
      <c r="B652" s="3" t="s">
        <v>64</v>
      </c>
      <c r="C652" s="7">
        <v>6</v>
      </c>
      <c r="D652" s="6">
        <v>934253</v>
      </c>
      <c r="E652" s="6">
        <f>VLOOKUP(A652,'extrait DDF'!B:C,2,FALSE)</f>
        <v>7610909000</v>
      </c>
      <c r="F652" s="6">
        <v>7610909000</v>
      </c>
      <c r="G652" s="5">
        <v>7</v>
      </c>
      <c r="H652" s="5" t="str">
        <f t="shared" si="116"/>
        <v>HLXU80604357610909000</v>
      </c>
      <c r="I652" s="15">
        <f>VLOOKUP(H652,'extrait DDF'!A:O,15,FALSE)</f>
        <v>6</v>
      </c>
      <c r="J652" s="13" t="str">
        <f t="shared" si="113"/>
        <v>ok</v>
      </c>
      <c r="K652" s="24">
        <f t="shared" si="114"/>
        <v>0</v>
      </c>
      <c r="L652" s="13" t="e">
        <f>VLOOKUP(A652,#REF!,2,FALSE)</f>
        <v>#REF!</v>
      </c>
      <c r="M652" s="13" t="e">
        <f>VLOOKUP(A652,#REF!,2,FALSE)</f>
        <v>#REF!</v>
      </c>
      <c r="N652" s="13" t="e">
        <f t="shared" si="115"/>
        <v>#REF!</v>
      </c>
      <c r="O652" s="3" t="s">
        <v>15</v>
      </c>
      <c r="P652" s="4">
        <v>43719</v>
      </c>
      <c r="Q652" s="5">
        <v>7</v>
      </c>
      <c r="R652" s="7">
        <v>5627.34</v>
      </c>
      <c r="S652" s="7">
        <v>4830.3324000000002</v>
      </c>
      <c r="T652" s="8">
        <v>4.9043999999999999</v>
      </c>
      <c r="U652" s="8">
        <v>5.5147000000000004</v>
      </c>
      <c r="V652" s="8">
        <v>2.8414000000000001</v>
      </c>
      <c r="W652" s="9">
        <v>500.24880000000002</v>
      </c>
      <c r="X652" s="9">
        <v>562.49940000000004</v>
      </c>
      <c r="Y652" s="9">
        <v>289.82279999999997</v>
      </c>
      <c r="Z652" s="10">
        <v>319.83487200000002</v>
      </c>
    </row>
    <row r="653" spans="1:26" s="2" customFormat="1" ht="13.15" customHeight="1" x14ac:dyDescent="0.2">
      <c r="A653" s="11" t="s">
        <v>458</v>
      </c>
      <c r="B653" s="11" t="s">
        <v>64</v>
      </c>
      <c r="C653" s="15">
        <v>6</v>
      </c>
      <c r="D653" s="14">
        <v>934254</v>
      </c>
      <c r="E653" s="6">
        <f>VLOOKUP(A653,'extrait DDF'!B:C,2,FALSE)</f>
        <v>7610909000</v>
      </c>
      <c r="F653" s="14">
        <v>7610909000</v>
      </c>
      <c r="G653" s="13">
        <v>7</v>
      </c>
      <c r="H653" s="5" t="str">
        <f t="shared" ref="H653:H667" si="117">CONCATENATE(A653,F653)</f>
        <v>HLXU80604357610909000</v>
      </c>
      <c r="I653" s="15">
        <f>VLOOKUP(H653,'extrait DDF'!A:O,15,FALSE)</f>
        <v>6</v>
      </c>
      <c r="J653" s="13" t="str">
        <f t="shared" si="113"/>
        <v>ok</v>
      </c>
      <c r="K653" s="24">
        <f t="shared" si="114"/>
        <v>0</v>
      </c>
      <c r="L653" s="13" t="e">
        <f>VLOOKUP(A653,#REF!,2,FALSE)</f>
        <v>#REF!</v>
      </c>
      <c r="M653" s="13" t="e">
        <f>VLOOKUP(A653,#REF!,2,FALSE)</f>
        <v>#REF!</v>
      </c>
      <c r="N653" s="13" t="e">
        <f t="shared" si="115"/>
        <v>#REF!</v>
      </c>
      <c r="O653" s="11" t="s">
        <v>15</v>
      </c>
      <c r="P653" s="12">
        <v>43719</v>
      </c>
      <c r="Q653" s="13">
        <v>7</v>
      </c>
      <c r="R653" s="15">
        <v>3036.96</v>
      </c>
      <c r="S653" s="15">
        <v>2606.8323</v>
      </c>
      <c r="T653" s="16">
        <v>4.3882000000000003</v>
      </c>
      <c r="U653" s="16">
        <v>4.9341999999999997</v>
      </c>
      <c r="V653" s="16">
        <v>2.7440000000000002</v>
      </c>
      <c r="W653" s="17">
        <v>250.12739999999999</v>
      </c>
      <c r="X653" s="17">
        <v>281.24939999999998</v>
      </c>
      <c r="Y653" s="17">
        <v>156.40799999999999</v>
      </c>
      <c r="Z653" s="10">
        <v>171.41758200000001</v>
      </c>
    </row>
    <row r="654" spans="1:26" s="2" customFormat="1" ht="13.15" customHeight="1" x14ac:dyDescent="0.2">
      <c r="A654" s="3" t="s">
        <v>458</v>
      </c>
      <c r="B654" s="3" t="s">
        <v>64</v>
      </c>
      <c r="C654" s="7">
        <v>6</v>
      </c>
      <c r="D654" s="6">
        <v>934265</v>
      </c>
      <c r="E654" s="6">
        <f>VLOOKUP(A654,'extrait DDF'!B:C,2,FALSE)</f>
        <v>7610909000</v>
      </c>
      <c r="F654" s="6">
        <v>7610909000</v>
      </c>
      <c r="G654" s="5">
        <v>7</v>
      </c>
      <c r="H654" s="5" t="str">
        <f t="shared" si="117"/>
        <v>HLXU80604357610909000</v>
      </c>
      <c r="I654" s="15">
        <f>VLOOKUP(H654,'extrait DDF'!A:O,15,FALSE)</f>
        <v>6</v>
      </c>
      <c r="J654" s="13" t="str">
        <f t="shared" si="113"/>
        <v>ok</v>
      </c>
      <c r="K654" s="24">
        <f t="shared" si="114"/>
        <v>0</v>
      </c>
      <c r="L654" s="13" t="e">
        <f>VLOOKUP(A654,#REF!,2,FALSE)</f>
        <v>#REF!</v>
      </c>
      <c r="M654" s="13" t="e">
        <f>VLOOKUP(A654,#REF!,2,FALSE)</f>
        <v>#REF!</v>
      </c>
      <c r="N654" s="13" t="e">
        <f t="shared" si="115"/>
        <v>#REF!</v>
      </c>
      <c r="O654" s="3" t="s">
        <v>15</v>
      </c>
      <c r="P654" s="4">
        <v>43719</v>
      </c>
      <c r="Q654" s="5">
        <v>7</v>
      </c>
      <c r="R654" s="7">
        <v>1343.86</v>
      </c>
      <c r="S654" s="7">
        <v>1153.5272</v>
      </c>
      <c r="T654" s="8">
        <v>5.2937000000000003</v>
      </c>
      <c r="U654" s="8">
        <v>5.9523999999999999</v>
      </c>
      <c r="V654" s="8">
        <v>4.9436999999999998</v>
      </c>
      <c r="W654" s="9">
        <v>74.111800000000002</v>
      </c>
      <c r="X654" s="9">
        <v>83.333600000000004</v>
      </c>
      <c r="Y654" s="9">
        <v>69.211799999999997</v>
      </c>
      <c r="Z654" s="10">
        <v>73.658339999999995</v>
      </c>
    </row>
    <row r="655" spans="1:26" s="2" customFormat="1" ht="13.15" customHeight="1" x14ac:dyDescent="0.2">
      <c r="A655" s="11" t="s">
        <v>458</v>
      </c>
      <c r="B655" s="11" t="s">
        <v>64</v>
      </c>
      <c r="C655" s="15">
        <v>6</v>
      </c>
      <c r="D655" s="14">
        <v>934273</v>
      </c>
      <c r="E655" s="6">
        <f>VLOOKUP(A655,'extrait DDF'!B:C,2,FALSE)</f>
        <v>7610909000</v>
      </c>
      <c r="F655" s="14">
        <v>7610909000</v>
      </c>
      <c r="G655" s="13">
        <v>7</v>
      </c>
      <c r="H655" s="5" t="str">
        <f t="shared" si="117"/>
        <v>HLXU80604357610909000</v>
      </c>
      <c r="I655" s="15">
        <f>VLOOKUP(H655,'extrait DDF'!A:O,15,FALSE)</f>
        <v>6</v>
      </c>
      <c r="J655" s="13" t="str">
        <f t="shared" si="113"/>
        <v>ok</v>
      </c>
      <c r="K655" s="24">
        <f t="shared" si="114"/>
        <v>0</v>
      </c>
      <c r="L655" s="13" t="e">
        <f>VLOOKUP(A655,#REF!,2,FALSE)</f>
        <v>#REF!</v>
      </c>
      <c r="M655" s="13" t="e">
        <f>VLOOKUP(A655,#REF!,2,FALSE)</f>
        <v>#REF!</v>
      </c>
      <c r="N655" s="13" t="e">
        <f t="shared" si="115"/>
        <v>#REF!</v>
      </c>
      <c r="O655" s="11" t="s">
        <v>15</v>
      </c>
      <c r="P655" s="12">
        <v>43719</v>
      </c>
      <c r="Q655" s="13">
        <v>7</v>
      </c>
      <c r="R655" s="15">
        <v>1305.5999999999999</v>
      </c>
      <c r="S655" s="15">
        <v>1120.6872000000001</v>
      </c>
      <c r="T655" s="16">
        <v>5.5583</v>
      </c>
      <c r="U655" s="16">
        <v>6.25</v>
      </c>
      <c r="V655" s="16">
        <v>5.6033999999999997</v>
      </c>
      <c r="W655" s="17">
        <v>66.699600000000004</v>
      </c>
      <c r="X655" s="17">
        <v>75</v>
      </c>
      <c r="Y655" s="17">
        <v>67.240799999999993</v>
      </c>
      <c r="Z655" s="10">
        <v>71.243207999999996</v>
      </c>
    </row>
    <row r="656" spans="1:26" s="2" customFormat="1" ht="13.15" customHeight="1" x14ac:dyDescent="0.2">
      <c r="A656" s="3" t="s">
        <v>458</v>
      </c>
      <c r="B656" s="3" t="s">
        <v>64</v>
      </c>
      <c r="C656" s="7">
        <v>6</v>
      </c>
      <c r="D656" s="6">
        <v>934281</v>
      </c>
      <c r="E656" s="6">
        <f>VLOOKUP(A656,'extrait DDF'!B:C,2,FALSE)</f>
        <v>7610909000</v>
      </c>
      <c r="F656" s="6">
        <v>7610909000</v>
      </c>
      <c r="G656" s="5">
        <v>7</v>
      </c>
      <c r="H656" s="5" t="str">
        <f t="shared" si="117"/>
        <v>HLXU80604357610909000</v>
      </c>
      <c r="I656" s="15">
        <f>VLOOKUP(H656,'extrait DDF'!A:O,15,FALSE)</f>
        <v>6</v>
      </c>
      <c r="J656" s="13" t="str">
        <f t="shared" si="113"/>
        <v>ok</v>
      </c>
      <c r="K656" s="24">
        <f t="shared" si="114"/>
        <v>0</v>
      </c>
      <c r="L656" s="13" t="e">
        <f>VLOOKUP(A656,#REF!,2,FALSE)</f>
        <v>#REF!</v>
      </c>
      <c r="M656" s="13" t="e">
        <f>VLOOKUP(A656,#REF!,2,FALSE)</f>
        <v>#REF!</v>
      </c>
      <c r="N656" s="13" t="e">
        <f t="shared" si="115"/>
        <v>#REF!</v>
      </c>
      <c r="O656" s="3" t="s">
        <v>15</v>
      </c>
      <c r="P656" s="4">
        <v>43719</v>
      </c>
      <c r="Q656" s="5">
        <v>7</v>
      </c>
      <c r="R656" s="7">
        <v>1922.4</v>
      </c>
      <c r="S656" s="7">
        <v>1650.1284000000001</v>
      </c>
      <c r="T656" s="8">
        <v>4.1173000000000002</v>
      </c>
      <c r="U656" s="8">
        <v>4.6295999999999999</v>
      </c>
      <c r="V656" s="8">
        <v>5.5004</v>
      </c>
      <c r="W656" s="9">
        <v>74.111400000000003</v>
      </c>
      <c r="X656" s="9">
        <v>83.332800000000006</v>
      </c>
      <c r="Y656" s="9">
        <v>99.007199999999997</v>
      </c>
      <c r="Z656" s="10">
        <v>103.45438799999999</v>
      </c>
    </row>
    <row r="657" spans="1:26" s="2" customFormat="1" ht="13.15" customHeight="1" x14ac:dyDescent="0.2">
      <c r="A657" s="11" t="s">
        <v>458</v>
      </c>
      <c r="B657" s="11" t="s">
        <v>64</v>
      </c>
      <c r="C657" s="15">
        <v>6</v>
      </c>
      <c r="D657" s="14">
        <v>934282</v>
      </c>
      <c r="E657" s="6">
        <f>VLOOKUP(A657,'extrait DDF'!B:C,2,FALSE)</f>
        <v>7610909000</v>
      </c>
      <c r="F657" s="14">
        <v>7610909000</v>
      </c>
      <c r="G657" s="13">
        <v>7</v>
      </c>
      <c r="H657" s="5" t="str">
        <f t="shared" si="117"/>
        <v>HLXU80604357610909000</v>
      </c>
      <c r="I657" s="15">
        <f>VLOOKUP(H657,'extrait DDF'!A:O,15,FALSE)</f>
        <v>6</v>
      </c>
      <c r="J657" s="13" t="str">
        <f t="shared" si="113"/>
        <v>ok</v>
      </c>
      <c r="K657" s="24">
        <f t="shared" si="114"/>
        <v>0</v>
      </c>
      <c r="L657" s="13" t="e">
        <f>VLOOKUP(A657,#REF!,2,FALSE)</f>
        <v>#REF!</v>
      </c>
      <c r="M657" s="13" t="e">
        <f>VLOOKUP(A657,#REF!,2,FALSE)</f>
        <v>#REF!</v>
      </c>
      <c r="N657" s="13" t="e">
        <f t="shared" si="115"/>
        <v>#REF!</v>
      </c>
      <c r="O657" s="11" t="s">
        <v>15</v>
      </c>
      <c r="P657" s="12">
        <v>43719</v>
      </c>
      <c r="Q657" s="13">
        <v>7</v>
      </c>
      <c r="R657" s="15">
        <v>1660.8</v>
      </c>
      <c r="S657" s="15">
        <v>1425.5791999999999</v>
      </c>
      <c r="T657" s="16">
        <v>4.1688000000000001</v>
      </c>
      <c r="U657" s="16">
        <v>4.6875</v>
      </c>
      <c r="V657" s="16">
        <v>5.3459000000000003</v>
      </c>
      <c r="W657" s="17">
        <v>66.700800000000001</v>
      </c>
      <c r="X657" s="17">
        <v>75</v>
      </c>
      <c r="Y657" s="17">
        <v>85.534400000000005</v>
      </c>
      <c r="Z657" s="10">
        <v>89.536799999999999</v>
      </c>
    </row>
    <row r="658" spans="1:26" s="2" customFormat="1" ht="13.15" customHeight="1" x14ac:dyDescent="0.2">
      <c r="A658" s="11" t="s">
        <v>459</v>
      </c>
      <c r="B658" s="11" t="s">
        <v>64</v>
      </c>
      <c r="C658" s="15">
        <v>6</v>
      </c>
      <c r="D658" s="14">
        <v>923181</v>
      </c>
      <c r="E658" s="6">
        <f>VLOOKUP(A658,'extrait DDF'!B:C,2,FALSE)</f>
        <v>7610909000</v>
      </c>
      <c r="F658" s="14">
        <v>7610909000</v>
      </c>
      <c r="G658" s="13">
        <v>7</v>
      </c>
      <c r="H658" s="5" t="str">
        <f t="shared" si="117"/>
        <v>HLXU80738337610909000</v>
      </c>
      <c r="I658" s="15">
        <f>VLOOKUP(H658,'extrait DDF'!A:O,15,FALSE)</f>
        <v>6.1</v>
      </c>
      <c r="J658" s="13" t="str">
        <f t="shared" si="113"/>
        <v>pas ok</v>
      </c>
      <c r="K658" s="24">
        <f t="shared" si="114"/>
        <v>-9.9999999999999645E-2</v>
      </c>
      <c r="L658" s="13" t="e">
        <f>VLOOKUP(A658,#REF!,2,FALSE)</f>
        <v>#REF!</v>
      </c>
      <c r="M658" s="13" t="e">
        <f>VLOOKUP(A658,#REF!,2,FALSE)</f>
        <v>#REF!</v>
      </c>
      <c r="N658" s="13" t="e">
        <f t="shared" si="115"/>
        <v>#REF!</v>
      </c>
      <c r="O658" s="11" t="s">
        <v>15</v>
      </c>
      <c r="P658" s="12">
        <v>43724</v>
      </c>
      <c r="Q658" s="13">
        <v>7</v>
      </c>
      <c r="R658" s="15">
        <v>6154.56</v>
      </c>
      <c r="S658" s="15">
        <v>783.66240000000005</v>
      </c>
      <c r="T658" s="16">
        <v>3.0528</v>
      </c>
      <c r="U658" s="16">
        <v>2.0832999999999999</v>
      </c>
      <c r="V658" s="16">
        <v>1.3061</v>
      </c>
      <c r="W658" s="17">
        <v>109.9008</v>
      </c>
      <c r="X658" s="17">
        <v>74.998800000000003</v>
      </c>
      <c r="Y658" s="17">
        <v>47.019599999999997</v>
      </c>
      <c r="Z658" s="10">
        <v>53.613792000000004</v>
      </c>
    </row>
    <row r="659" spans="1:26" s="2" customFormat="1" ht="13.15" customHeight="1" x14ac:dyDescent="0.2">
      <c r="A659" s="3" t="s">
        <v>459</v>
      </c>
      <c r="B659" s="3" t="s">
        <v>64</v>
      </c>
      <c r="C659" s="7">
        <v>6</v>
      </c>
      <c r="D659" s="6">
        <v>923183</v>
      </c>
      <c r="E659" s="6">
        <f>VLOOKUP(A659,'extrait DDF'!B:C,2,FALSE)</f>
        <v>7610909000</v>
      </c>
      <c r="F659" s="6">
        <v>7610909000</v>
      </c>
      <c r="G659" s="5">
        <v>7</v>
      </c>
      <c r="H659" s="5" t="str">
        <f t="shared" si="117"/>
        <v>HLXU80738337610909000</v>
      </c>
      <c r="I659" s="15">
        <f>VLOOKUP(H659,'extrait DDF'!A:O,15,FALSE)</f>
        <v>6.1</v>
      </c>
      <c r="J659" s="13" t="str">
        <f t="shared" si="113"/>
        <v>pas ok</v>
      </c>
      <c r="K659" s="24">
        <f t="shared" si="114"/>
        <v>-9.9999999999999645E-2</v>
      </c>
      <c r="L659" s="13" t="e">
        <f>VLOOKUP(A659,#REF!,2,FALSE)</f>
        <v>#REF!</v>
      </c>
      <c r="M659" s="13" t="e">
        <f>VLOOKUP(A659,#REF!,2,FALSE)</f>
        <v>#REF!</v>
      </c>
      <c r="N659" s="13" t="e">
        <f t="shared" si="115"/>
        <v>#REF!</v>
      </c>
      <c r="O659" s="3" t="s">
        <v>15</v>
      </c>
      <c r="P659" s="4">
        <v>43724</v>
      </c>
      <c r="Q659" s="5">
        <v>7</v>
      </c>
      <c r="R659" s="7">
        <v>6238.46</v>
      </c>
      <c r="S659" s="7">
        <v>794.34439999999995</v>
      </c>
      <c r="T659" s="8">
        <v>2.8921000000000001</v>
      </c>
      <c r="U659" s="8">
        <v>1.9737</v>
      </c>
      <c r="V659" s="8">
        <v>1.2542</v>
      </c>
      <c r="W659" s="9">
        <v>109.8998</v>
      </c>
      <c r="X659" s="9">
        <v>75.000600000000006</v>
      </c>
      <c r="Y659" s="9">
        <v>47.659599999999998</v>
      </c>
      <c r="Z659" s="10">
        <v>54.254651999999993</v>
      </c>
    </row>
    <row r="660" spans="1:26" s="2" customFormat="1" ht="13.15" customHeight="1" x14ac:dyDescent="0.2">
      <c r="A660" s="11" t="s">
        <v>459</v>
      </c>
      <c r="B660" s="11" t="s">
        <v>64</v>
      </c>
      <c r="C660" s="15">
        <v>6</v>
      </c>
      <c r="D660" s="14">
        <v>923188</v>
      </c>
      <c r="E660" s="6">
        <f>VLOOKUP(A660,'extrait DDF'!B:C,2,FALSE)</f>
        <v>7610909000</v>
      </c>
      <c r="F660" s="14">
        <v>7610909000</v>
      </c>
      <c r="G660" s="13">
        <v>7</v>
      </c>
      <c r="H660" s="5" t="str">
        <f t="shared" si="117"/>
        <v>HLXU80738337610909000</v>
      </c>
      <c r="I660" s="15">
        <f>VLOOKUP(H660,'extrait DDF'!A:O,15,FALSE)</f>
        <v>6.1</v>
      </c>
      <c r="J660" s="13" t="str">
        <f t="shared" si="113"/>
        <v>pas ok</v>
      </c>
      <c r="K660" s="24">
        <f t="shared" si="114"/>
        <v>-9.9999999999999645E-2</v>
      </c>
      <c r="L660" s="13" t="e">
        <f>VLOOKUP(A660,#REF!,2,FALSE)</f>
        <v>#REF!</v>
      </c>
      <c r="M660" s="13" t="e">
        <f>VLOOKUP(A660,#REF!,2,FALSE)</f>
        <v>#REF!</v>
      </c>
      <c r="N660" s="13" t="e">
        <f t="shared" si="115"/>
        <v>#REF!</v>
      </c>
      <c r="O660" s="11" t="s">
        <v>15</v>
      </c>
      <c r="P660" s="12">
        <v>43724</v>
      </c>
      <c r="Q660" s="13">
        <v>7</v>
      </c>
      <c r="R660" s="15">
        <v>27397.200000000001</v>
      </c>
      <c r="S660" s="15">
        <v>3488.4917999999998</v>
      </c>
      <c r="T660" s="16">
        <v>3.2324000000000002</v>
      </c>
      <c r="U660" s="16">
        <v>2.2059000000000002</v>
      </c>
      <c r="V660" s="16">
        <v>2.0520999999999998</v>
      </c>
      <c r="W660" s="17">
        <v>329.70479999999998</v>
      </c>
      <c r="X660" s="17">
        <v>225.0018</v>
      </c>
      <c r="Y660" s="17">
        <v>209.3142</v>
      </c>
      <c r="Z660" s="10">
        <v>229.09179599999999</v>
      </c>
    </row>
    <row r="661" spans="1:26" s="2" customFormat="1" ht="13.15" customHeight="1" x14ac:dyDescent="0.2">
      <c r="A661" s="3" t="s">
        <v>459</v>
      </c>
      <c r="B661" s="3" t="s">
        <v>64</v>
      </c>
      <c r="C661" s="7">
        <v>6</v>
      </c>
      <c r="D661" s="6">
        <v>923196</v>
      </c>
      <c r="E661" s="6">
        <f>VLOOKUP(A661,'extrait DDF'!B:C,2,FALSE)</f>
        <v>7610909000</v>
      </c>
      <c r="F661" s="6">
        <v>7610909000</v>
      </c>
      <c r="G661" s="5">
        <v>7</v>
      </c>
      <c r="H661" s="5" t="str">
        <f t="shared" si="117"/>
        <v>HLXU80738337610909000</v>
      </c>
      <c r="I661" s="15">
        <f>VLOOKUP(H661,'extrait DDF'!A:O,15,FALSE)</f>
        <v>6.1</v>
      </c>
      <c r="J661" s="13" t="str">
        <f t="shared" si="113"/>
        <v>pas ok</v>
      </c>
      <c r="K661" s="24">
        <f t="shared" si="114"/>
        <v>-9.9999999999999645E-2</v>
      </c>
      <c r="L661" s="13" t="e">
        <f>VLOOKUP(A661,#REF!,2,FALSE)</f>
        <v>#REF!</v>
      </c>
      <c r="M661" s="13" t="e">
        <f>VLOOKUP(A661,#REF!,2,FALSE)</f>
        <v>#REF!</v>
      </c>
      <c r="N661" s="13" t="e">
        <f t="shared" si="115"/>
        <v>#REF!</v>
      </c>
      <c r="O661" s="3" t="s">
        <v>15</v>
      </c>
      <c r="P661" s="4">
        <v>43724</v>
      </c>
      <c r="Q661" s="5">
        <v>7</v>
      </c>
      <c r="R661" s="7">
        <v>49452</v>
      </c>
      <c r="S661" s="7">
        <v>6296.73</v>
      </c>
      <c r="T661" s="8">
        <v>3.6633</v>
      </c>
      <c r="U661" s="8">
        <v>2.5</v>
      </c>
      <c r="V661" s="8">
        <v>2.5186999999999999</v>
      </c>
      <c r="W661" s="9">
        <v>549.495</v>
      </c>
      <c r="X661" s="9">
        <v>375</v>
      </c>
      <c r="Y661" s="9">
        <v>377.80500000000001</v>
      </c>
      <c r="Z661" s="10">
        <v>410.77350000000001</v>
      </c>
    </row>
    <row r="662" spans="1:26" s="2" customFormat="1" ht="13.15" customHeight="1" x14ac:dyDescent="0.2">
      <c r="A662" s="3" t="s">
        <v>463</v>
      </c>
      <c r="B662" s="3" t="s">
        <v>50</v>
      </c>
      <c r="C662" s="7">
        <v>3</v>
      </c>
      <c r="D662" s="6">
        <v>857003</v>
      </c>
      <c r="E662" s="6">
        <f>VLOOKUP(A662,'extrait DDF'!B:C,2,FALSE)</f>
        <v>7020008000</v>
      </c>
      <c r="F662" s="6">
        <v>7020008000</v>
      </c>
      <c r="G662" s="5">
        <v>7</v>
      </c>
      <c r="H662" s="5" t="str">
        <f t="shared" si="117"/>
        <v>HLXU84233407020008000</v>
      </c>
      <c r="I662" s="15">
        <f>VLOOKUP(H662,'extrait DDF'!A:O,15,FALSE)</f>
        <v>3.1</v>
      </c>
      <c r="J662" s="13" t="str">
        <f t="shared" ref="J662:J696" si="118">IF(C662=I662,"ok","pas ok")</f>
        <v>pas ok</v>
      </c>
      <c r="K662" s="24">
        <f t="shared" ref="K662:K697" si="119">C662-I662</f>
        <v>-0.10000000000000009</v>
      </c>
      <c r="L662" s="13" t="e">
        <f>VLOOKUP(A662,#REF!,2,FALSE)</f>
        <v>#REF!</v>
      </c>
      <c r="M662" s="13" t="e">
        <f>VLOOKUP(A662,#REF!,2,FALSE)</f>
        <v>#REF!</v>
      </c>
      <c r="N662" s="13" t="e">
        <f t="shared" ref="N662:N697" si="120">M662-L662</f>
        <v>#REF!</v>
      </c>
      <c r="O662" s="3" t="s">
        <v>15</v>
      </c>
      <c r="P662" s="4">
        <v>43726</v>
      </c>
      <c r="Q662" s="5">
        <v>7</v>
      </c>
      <c r="R662" s="7">
        <v>23716.799999999999</v>
      </c>
      <c r="S662" s="7">
        <v>3019.8624</v>
      </c>
      <c r="T662" s="8">
        <v>2.2896000000000001</v>
      </c>
      <c r="U662" s="8">
        <v>1.5625</v>
      </c>
      <c r="V662" s="8">
        <v>0.94369999999999998</v>
      </c>
      <c r="W662" s="9">
        <v>219.80160000000001</v>
      </c>
      <c r="X662" s="9">
        <v>150</v>
      </c>
      <c r="Y662" s="9">
        <v>90.595200000000006</v>
      </c>
      <c r="Z662" s="10">
        <v>97.189919999999987</v>
      </c>
    </row>
    <row r="663" spans="1:26" s="2" customFormat="1" ht="13.15" customHeight="1" x14ac:dyDescent="0.2">
      <c r="A663" s="11" t="s">
        <v>463</v>
      </c>
      <c r="B663" s="11" t="s">
        <v>50</v>
      </c>
      <c r="C663" s="15">
        <v>3</v>
      </c>
      <c r="D663" s="14">
        <v>857008</v>
      </c>
      <c r="E663" s="6">
        <f>VLOOKUP(A663,'extrait DDF'!B:C,2,FALSE)</f>
        <v>7020008000</v>
      </c>
      <c r="F663" s="14">
        <v>7020008000</v>
      </c>
      <c r="G663" s="13">
        <v>7</v>
      </c>
      <c r="H663" s="5" t="str">
        <f t="shared" si="117"/>
        <v>HLXU84233407020008000</v>
      </c>
      <c r="I663" s="15">
        <f>VLOOKUP(H663,'extrait DDF'!A:O,15,FALSE)</f>
        <v>3.1</v>
      </c>
      <c r="J663" s="13" t="str">
        <f t="shared" si="118"/>
        <v>pas ok</v>
      </c>
      <c r="K663" s="24">
        <f t="shared" si="119"/>
        <v>-0.10000000000000009</v>
      </c>
      <c r="L663" s="13" t="e">
        <f>VLOOKUP(A663,#REF!,2,FALSE)</f>
        <v>#REF!</v>
      </c>
      <c r="M663" s="13" t="e">
        <f>VLOOKUP(A663,#REF!,2,FALSE)</f>
        <v>#REF!</v>
      </c>
      <c r="N663" s="13" t="e">
        <f t="shared" si="120"/>
        <v>#REF!</v>
      </c>
      <c r="O663" s="11" t="s">
        <v>15</v>
      </c>
      <c r="P663" s="12">
        <v>43726</v>
      </c>
      <c r="Q663" s="13">
        <v>7</v>
      </c>
      <c r="R663" s="15">
        <v>124131.84</v>
      </c>
      <c r="S663" s="15">
        <v>15805.7088</v>
      </c>
      <c r="T663" s="16">
        <v>2.4100999999999999</v>
      </c>
      <c r="U663" s="16">
        <v>1.6447000000000001</v>
      </c>
      <c r="V663" s="16">
        <v>1.2347999999999999</v>
      </c>
      <c r="W663" s="17">
        <v>925.47839999999997</v>
      </c>
      <c r="X663" s="17">
        <v>631.56479999999999</v>
      </c>
      <c r="Y663" s="17">
        <v>474.16320000000002</v>
      </c>
      <c r="Z663" s="10">
        <v>501.93561599999998</v>
      </c>
    </row>
    <row r="664" spans="1:26" s="2" customFormat="1" ht="13.15" customHeight="1" x14ac:dyDescent="0.2">
      <c r="A664" s="3" t="s">
        <v>464</v>
      </c>
      <c r="B664" s="3" t="s">
        <v>50</v>
      </c>
      <c r="C664" s="7">
        <v>3</v>
      </c>
      <c r="D664" s="6">
        <v>857007</v>
      </c>
      <c r="E664" s="6">
        <f>VLOOKUP(A664,'extrait DDF'!B:C,2,FALSE)</f>
        <v>7020008000</v>
      </c>
      <c r="F664" s="6">
        <v>7020008000</v>
      </c>
      <c r="G664" s="5">
        <v>7</v>
      </c>
      <c r="H664" s="5" t="str">
        <f t="shared" si="117"/>
        <v>HLXU84236807020008000</v>
      </c>
      <c r="I664" s="15">
        <f>VLOOKUP(H664,'extrait DDF'!A:O,15,FALSE)</f>
        <v>3</v>
      </c>
      <c r="J664" s="13" t="str">
        <f t="shared" si="118"/>
        <v>ok</v>
      </c>
      <c r="K664" s="24">
        <f t="shared" si="119"/>
        <v>0</v>
      </c>
      <c r="L664" s="13" t="e">
        <f>VLOOKUP(A664,#REF!,2,FALSE)</f>
        <v>#REF!</v>
      </c>
      <c r="M664" s="13" t="e">
        <f>VLOOKUP(A664,#REF!,2,FALSE)</f>
        <v>#REF!</v>
      </c>
      <c r="N664" s="13" t="e">
        <f t="shared" si="120"/>
        <v>#REF!</v>
      </c>
      <c r="O664" s="3" t="s">
        <v>15</v>
      </c>
      <c r="P664" s="4">
        <v>43724</v>
      </c>
      <c r="Q664" s="5">
        <v>7</v>
      </c>
      <c r="R664" s="7">
        <v>54114.48</v>
      </c>
      <c r="S664" s="7">
        <v>6890.4023999999999</v>
      </c>
      <c r="T664" s="8">
        <v>2.4100999999999999</v>
      </c>
      <c r="U664" s="8">
        <v>1.6447000000000001</v>
      </c>
      <c r="V664" s="8">
        <v>1.2303999999999999</v>
      </c>
      <c r="W664" s="9">
        <v>404.89679999999998</v>
      </c>
      <c r="X664" s="9">
        <v>276.30959999999999</v>
      </c>
      <c r="Y664" s="9">
        <v>206.7072</v>
      </c>
      <c r="Z664" s="10">
        <v>218.85897599999996</v>
      </c>
    </row>
    <row r="665" spans="1:26" s="2" customFormat="1" ht="13.15" customHeight="1" x14ac:dyDescent="0.2">
      <c r="A665" s="11" t="s">
        <v>464</v>
      </c>
      <c r="B665" s="11" t="s">
        <v>50</v>
      </c>
      <c r="C665" s="15">
        <v>3</v>
      </c>
      <c r="D665" s="14">
        <v>857012</v>
      </c>
      <c r="E665" s="6">
        <f>VLOOKUP(A665,'extrait DDF'!B:C,2,FALSE)</f>
        <v>7020008000</v>
      </c>
      <c r="F665" s="14">
        <v>7020008000</v>
      </c>
      <c r="G665" s="13">
        <v>7</v>
      </c>
      <c r="H665" s="5" t="str">
        <f t="shared" si="117"/>
        <v>HLXU84236807020008000</v>
      </c>
      <c r="I665" s="15">
        <f>VLOOKUP(H665,'extrait DDF'!A:O,15,FALSE)</f>
        <v>3</v>
      </c>
      <c r="J665" s="13" t="str">
        <f t="shared" si="118"/>
        <v>ok</v>
      </c>
      <c r="K665" s="24">
        <f t="shared" si="119"/>
        <v>0</v>
      </c>
      <c r="L665" s="13" t="e">
        <f>VLOOKUP(A665,#REF!,2,FALSE)</f>
        <v>#REF!</v>
      </c>
      <c r="M665" s="13" t="e">
        <f>VLOOKUP(A665,#REF!,2,FALSE)</f>
        <v>#REF!</v>
      </c>
      <c r="N665" s="13" t="e">
        <f t="shared" si="120"/>
        <v>#REF!</v>
      </c>
      <c r="O665" s="11" t="s">
        <v>15</v>
      </c>
      <c r="P665" s="12">
        <v>43724</v>
      </c>
      <c r="Q665" s="13">
        <v>7</v>
      </c>
      <c r="R665" s="15">
        <v>85469.04</v>
      </c>
      <c r="S665" s="15">
        <v>10882.792799999999</v>
      </c>
      <c r="T665" s="16">
        <v>2.2896000000000001</v>
      </c>
      <c r="U665" s="16">
        <v>1.5625</v>
      </c>
      <c r="V665" s="16">
        <v>1.5115000000000001</v>
      </c>
      <c r="W665" s="17">
        <v>494.55360000000002</v>
      </c>
      <c r="X665" s="17">
        <v>337.5</v>
      </c>
      <c r="Y665" s="17">
        <v>326.48399999999998</v>
      </c>
      <c r="Z665" s="10">
        <v>341.32039199999997</v>
      </c>
    </row>
    <row r="666" spans="1:26" s="2" customFormat="1" ht="13.15" customHeight="1" x14ac:dyDescent="0.2">
      <c r="A666" s="3" t="s">
        <v>464</v>
      </c>
      <c r="B666" s="3" t="s">
        <v>50</v>
      </c>
      <c r="C666" s="7">
        <v>3</v>
      </c>
      <c r="D666" s="6">
        <v>857040</v>
      </c>
      <c r="E666" s="6">
        <f>VLOOKUP(A666,'extrait DDF'!B:C,2,FALSE)</f>
        <v>7020008000</v>
      </c>
      <c r="F666" s="6">
        <v>7020008000</v>
      </c>
      <c r="G666" s="5">
        <v>7</v>
      </c>
      <c r="H666" s="5" t="str">
        <f t="shared" si="117"/>
        <v>HLXU84236807020008000</v>
      </c>
      <c r="I666" s="15">
        <f>VLOOKUP(H666,'extrait DDF'!A:O,15,FALSE)</f>
        <v>3</v>
      </c>
      <c r="J666" s="13" t="str">
        <f t="shared" si="118"/>
        <v>ok</v>
      </c>
      <c r="K666" s="24">
        <f t="shared" si="119"/>
        <v>0</v>
      </c>
      <c r="L666" s="13" t="e">
        <f>VLOOKUP(A666,#REF!,2,FALSE)</f>
        <v>#REF!</v>
      </c>
      <c r="M666" s="13" t="e">
        <f>VLOOKUP(A666,#REF!,2,FALSE)</f>
        <v>#REF!</v>
      </c>
      <c r="N666" s="13" t="e">
        <f t="shared" si="120"/>
        <v>#REF!</v>
      </c>
      <c r="O666" s="3" t="s">
        <v>15</v>
      </c>
      <c r="P666" s="4">
        <v>43724</v>
      </c>
      <c r="Q666" s="5">
        <v>7</v>
      </c>
      <c r="R666" s="7">
        <v>37534.160000000003</v>
      </c>
      <c r="S666" s="7">
        <v>4779.2344000000003</v>
      </c>
      <c r="T666" s="8">
        <v>1.2574000000000001</v>
      </c>
      <c r="U666" s="8">
        <v>0.85809999999999997</v>
      </c>
      <c r="V666" s="8">
        <v>0.7792</v>
      </c>
      <c r="W666" s="9">
        <v>231.36160000000001</v>
      </c>
      <c r="X666" s="9">
        <v>157.8904</v>
      </c>
      <c r="Y666" s="9">
        <v>143.37280000000001</v>
      </c>
      <c r="Z666" s="10">
        <v>150.31788</v>
      </c>
    </row>
    <row r="667" spans="1:26" s="2" customFormat="1" ht="13.15" customHeight="1" x14ac:dyDescent="0.2">
      <c r="A667" s="3" t="s">
        <v>465</v>
      </c>
      <c r="B667" s="3" t="s">
        <v>32</v>
      </c>
      <c r="C667" s="7">
        <v>2.7</v>
      </c>
      <c r="D667" s="6">
        <v>851868</v>
      </c>
      <c r="E667" s="6">
        <f>VLOOKUP(A667,'extrait DDF'!B:C,2,FALSE)</f>
        <v>8516295000</v>
      </c>
      <c r="F667" s="6">
        <v>8516295000</v>
      </c>
      <c r="G667" s="5">
        <v>8</v>
      </c>
      <c r="H667" s="5" t="str">
        <f t="shared" si="117"/>
        <v>HLXU86144138516295000</v>
      </c>
      <c r="I667" s="15">
        <f>VLOOKUP(H667,'extrait DDF'!A:O,15,FALSE)</f>
        <v>2.8000000000000003</v>
      </c>
      <c r="J667" s="13" t="str">
        <f t="shared" si="118"/>
        <v>pas ok</v>
      </c>
      <c r="K667" s="24">
        <f t="shared" si="119"/>
        <v>-0.10000000000000009</v>
      </c>
      <c r="L667" s="13" t="e">
        <f>VLOOKUP(A667,#REF!,2,FALSE)</f>
        <v>#REF!</v>
      </c>
      <c r="M667" s="13" t="e">
        <f>VLOOKUP(A667,#REF!,2,FALSE)</f>
        <v>#REF!</v>
      </c>
      <c r="N667" s="13" t="e">
        <f t="shared" si="120"/>
        <v>#REF!</v>
      </c>
      <c r="O667" s="3" t="s">
        <v>15</v>
      </c>
      <c r="P667" s="4">
        <v>43713</v>
      </c>
      <c r="Q667" s="5">
        <v>8</v>
      </c>
      <c r="R667" s="7">
        <v>30856</v>
      </c>
      <c r="S667" s="7">
        <v>26538.1816</v>
      </c>
      <c r="T667" s="8">
        <v>1.0999000000000001</v>
      </c>
      <c r="U667" s="8">
        <v>0.74929999999999997</v>
      </c>
      <c r="V667" s="8">
        <v>0.6734</v>
      </c>
      <c r="W667" s="9">
        <v>1170.2936</v>
      </c>
      <c r="X667" s="9">
        <v>797.25519999999995</v>
      </c>
      <c r="Y667" s="9">
        <v>716.49760000000003</v>
      </c>
      <c r="Z667" s="10">
        <v>748.12883039999997</v>
      </c>
    </row>
    <row r="668" spans="1:26" s="2" customFormat="1" ht="13.15" customHeight="1" x14ac:dyDescent="0.2">
      <c r="A668" s="3" t="s">
        <v>467</v>
      </c>
      <c r="B668" s="3" t="s">
        <v>64</v>
      </c>
      <c r="C668" s="7">
        <v>6</v>
      </c>
      <c r="D668" s="6">
        <v>923265</v>
      </c>
      <c r="E668" s="6">
        <f>VLOOKUP(A668,'extrait DDF'!B:C,2,FALSE)</f>
        <v>7610909000</v>
      </c>
      <c r="F668" s="6">
        <v>7610909000</v>
      </c>
      <c r="G668" s="5">
        <v>7</v>
      </c>
      <c r="H668" s="5" t="str">
        <f t="shared" ref="H668:H702" si="121">CONCATENATE(A668,F668)</f>
        <v>INBU54613397610909000</v>
      </c>
      <c r="I668" s="15">
        <f>VLOOKUP(H668,'extrait DDF'!A:O,15,FALSE)</f>
        <v>6</v>
      </c>
      <c r="J668" s="13" t="str">
        <f t="shared" si="118"/>
        <v>ok</v>
      </c>
      <c r="K668" s="24">
        <f t="shared" si="119"/>
        <v>0</v>
      </c>
      <c r="L668" s="13" t="e">
        <f>VLOOKUP(A668,#REF!,2,FALSE)</f>
        <v>#REF!</v>
      </c>
      <c r="M668" s="13" t="e">
        <f>VLOOKUP(A668,#REF!,2,FALSE)</f>
        <v>#REF!</v>
      </c>
      <c r="N668" s="13" t="e">
        <f t="shared" si="120"/>
        <v>#REF!</v>
      </c>
      <c r="O668" s="3" t="s">
        <v>15</v>
      </c>
      <c r="P668" s="4">
        <v>43735</v>
      </c>
      <c r="Q668" s="5">
        <v>7</v>
      </c>
      <c r="R668" s="7">
        <v>20522.88</v>
      </c>
      <c r="S668" s="7">
        <v>18045.2736</v>
      </c>
      <c r="T668" s="8">
        <v>4.9583000000000004</v>
      </c>
      <c r="U668" s="8">
        <v>5.2083000000000004</v>
      </c>
      <c r="V668" s="8">
        <v>3.7593999999999999</v>
      </c>
      <c r="W668" s="9">
        <v>1427.9903999999999</v>
      </c>
      <c r="X668" s="9">
        <v>1499.9903999999999</v>
      </c>
      <c r="Y668" s="9">
        <v>1082.7072000000001</v>
      </c>
      <c r="Z668" s="10">
        <v>1168.3958400000001</v>
      </c>
    </row>
    <row r="669" spans="1:26" s="2" customFormat="1" ht="13.15" customHeight="1" x14ac:dyDescent="0.2">
      <c r="A669" s="11" t="s">
        <v>468</v>
      </c>
      <c r="B669" s="11" t="s">
        <v>43</v>
      </c>
      <c r="C669" s="15">
        <v>6.5</v>
      </c>
      <c r="D669" s="14">
        <v>947069</v>
      </c>
      <c r="E669" s="6">
        <f>VLOOKUP(A669,'extrait DDF'!B:C,2,FALSE)</f>
        <v>3918109090</v>
      </c>
      <c r="F669" s="14">
        <v>3918109090</v>
      </c>
      <c r="G669" s="13">
        <v>5</v>
      </c>
      <c r="H669" s="5" t="str">
        <f t="shared" si="121"/>
        <v>IPXU39018883918109090</v>
      </c>
      <c r="I669" s="15">
        <f>VLOOKUP(H669,'extrait DDF'!A:O,15,FALSE)</f>
        <v>6.5</v>
      </c>
      <c r="J669" s="13" t="str">
        <f t="shared" si="118"/>
        <v>ok</v>
      </c>
      <c r="K669" s="24">
        <f t="shared" si="119"/>
        <v>0</v>
      </c>
      <c r="L669" s="13" t="e">
        <f>VLOOKUP(A669,#REF!,2,FALSE)</f>
        <v>#REF!</v>
      </c>
      <c r="M669" s="13" t="e">
        <f>VLOOKUP(A669,#REF!,2,FALSE)</f>
        <v>#REF!</v>
      </c>
      <c r="N669" s="13" t="e">
        <f t="shared" si="120"/>
        <v>#REF!</v>
      </c>
      <c r="O669" s="11" t="s">
        <v>15</v>
      </c>
      <c r="P669" s="12">
        <v>43731</v>
      </c>
      <c r="Q669" s="13">
        <v>5</v>
      </c>
      <c r="R669" s="15">
        <v>15210</v>
      </c>
      <c r="S669" s="15">
        <v>13373.82</v>
      </c>
      <c r="T669" s="16">
        <v>0.39779999999999999</v>
      </c>
      <c r="U669" s="16">
        <v>0.41670000000000001</v>
      </c>
      <c r="V669" s="16">
        <v>0.4829</v>
      </c>
      <c r="W669" s="17">
        <v>716.04</v>
      </c>
      <c r="X669" s="17">
        <v>750.06</v>
      </c>
      <c r="Y669" s="17">
        <v>869.22</v>
      </c>
      <c r="Z669" s="10">
        <v>915.84089999999992</v>
      </c>
    </row>
    <row r="670" spans="1:26" s="2" customFormat="1" ht="13.15" customHeight="1" x14ac:dyDescent="0.2">
      <c r="A670" s="3" t="s">
        <v>470</v>
      </c>
      <c r="B670" s="3" t="s">
        <v>49</v>
      </c>
      <c r="C670" s="7">
        <v>6.5</v>
      </c>
      <c r="D670" s="6">
        <v>864230</v>
      </c>
      <c r="E670" s="6">
        <f>VLOOKUP(A670,'extrait DDF'!B:C,2,FALSE)</f>
        <v>3918900090</v>
      </c>
      <c r="F670" s="6">
        <v>3918900090</v>
      </c>
      <c r="G670" s="5">
        <v>9</v>
      </c>
      <c r="H670" s="5" t="str">
        <f t="shared" si="121"/>
        <v>KKFU17162143918900090</v>
      </c>
      <c r="I670" s="15">
        <f>VLOOKUP(H670,'extrait DDF'!A:O,15,FALSE)</f>
        <v>6.6</v>
      </c>
      <c r="J670" s="13" t="str">
        <f t="shared" si="118"/>
        <v>pas ok</v>
      </c>
      <c r="K670" s="24">
        <f t="shared" si="119"/>
        <v>-9.9999999999999645E-2</v>
      </c>
      <c r="L670" s="13" t="e">
        <f>VLOOKUP(A670,#REF!,2,FALSE)</f>
        <v>#REF!</v>
      </c>
      <c r="M670" s="13" t="e">
        <f>VLOOKUP(A670,#REF!,2,FALSE)</f>
        <v>#REF!</v>
      </c>
      <c r="N670" s="13" t="e">
        <f t="shared" si="120"/>
        <v>#REF!</v>
      </c>
      <c r="O670" s="3" t="s">
        <v>15</v>
      </c>
      <c r="P670" s="4">
        <v>43745</v>
      </c>
      <c r="Q670" s="5">
        <v>9</v>
      </c>
      <c r="R670" s="7">
        <v>21168</v>
      </c>
      <c r="S670" s="7">
        <v>18170.081999999999</v>
      </c>
      <c r="T670" s="8">
        <v>0.24740000000000001</v>
      </c>
      <c r="U670" s="8">
        <v>0.1701</v>
      </c>
      <c r="V670" s="8">
        <v>0.26779999999999998</v>
      </c>
      <c r="W670" s="9">
        <v>1091.0340000000001</v>
      </c>
      <c r="X670" s="9">
        <v>750.14099999999996</v>
      </c>
      <c r="Y670" s="9">
        <v>1180.998</v>
      </c>
      <c r="Z670" s="10">
        <v>1251.9725399999998</v>
      </c>
    </row>
    <row r="671" spans="1:26" s="2" customFormat="1" ht="13.15" customHeight="1" x14ac:dyDescent="0.2">
      <c r="A671" s="11" t="s">
        <v>471</v>
      </c>
      <c r="B671" s="11" t="s">
        <v>189</v>
      </c>
      <c r="C671" s="15">
        <v>2.7</v>
      </c>
      <c r="D671" s="14">
        <v>899547</v>
      </c>
      <c r="E671" s="6">
        <f>VLOOKUP(A671,'extrait DDF'!B:C,2,FALSE)</f>
        <v>8302415000</v>
      </c>
      <c r="F671" s="14">
        <v>8302415000</v>
      </c>
      <c r="G671" s="13">
        <v>12</v>
      </c>
      <c r="H671" s="5" t="str">
        <f t="shared" si="121"/>
        <v>KKFU17365458302415000</v>
      </c>
      <c r="I671" s="15">
        <f>VLOOKUP(H671,'extrait DDF'!A:O,15,FALSE)</f>
        <v>2.8000000000000003</v>
      </c>
      <c r="J671" s="13" t="str">
        <f t="shared" si="118"/>
        <v>pas ok</v>
      </c>
      <c r="K671" s="24">
        <f t="shared" si="119"/>
        <v>-0.10000000000000009</v>
      </c>
      <c r="L671" s="13" t="e">
        <f>VLOOKUP(A671,#REF!,2,FALSE)</f>
        <v>#REF!</v>
      </c>
      <c r="M671" s="13" t="e">
        <f>VLOOKUP(A671,#REF!,2,FALSE)</f>
        <v>#REF!</v>
      </c>
      <c r="N671" s="13" t="e">
        <f t="shared" si="120"/>
        <v>#REF!</v>
      </c>
      <c r="O671" s="11" t="s">
        <v>15</v>
      </c>
      <c r="P671" s="12">
        <v>43738</v>
      </c>
      <c r="Q671" s="13">
        <v>12</v>
      </c>
      <c r="R671" s="15">
        <v>786.24</v>
      </c>
      <c r="S671" s="15">
        <v>691.32960000000003</v>
      </c>
      <c r="T671" s="16">
        <v>3.5099999999999999E-2</v>
      </c>
      <c r="U671" s="16">
        <v>2.29E-2</v>
      </c>
      <c r="V671" s="16">
        <v>4.3200000000000002E-2</v>
      </c>
      <c r="W671" s="17">
        <v>15.1632</v>
      </c>
      <c r="X671" s="17">
        <v>9.8927999999999994</v>
      </c>
      <c r="Y671" s="17">
        <v>18.662400000000002</v>
      </c>
      <c r="Z671" s="10">
        <v>19.0753056</v>
      </c>
    </row>
    <row r="672" spans="1:26" s="2" customFormat="1" ht="13.15" customHeight="1" x14ac:dyDescent="0.2">
      <c r="A672" s="3" t="s">
        <v>471</v>
      </c>
      <c r="B672" s="3" t="s">
        <v>189</v>
      </c>
      <c r="C672" s="7">
        <v>2.7</v>
      </c>
      <c r="D672" s="6">
        <v>899548</v>
      </c>
      <c r="E672" s="6">
        <f>VLOOKUP(A672,'extrait DDF'!B:C,2,FALSE)</f>
        <v>8302415000</v>
      </c>
      <c r="F672" s="6">
        <v>8302415000</v>
      </c>
      <c r="G672" s="5">
        <v>12</v>
      </c>
      <c r="H672" s="5" t="str">
        <f t="shared" si="121"/>
        <v>KKFU17365458302415000</v>
      </c>
      <c r="I672" s="15">
        <f>VLOOKUP(H672,'extrait DDF'!A:O,15,FALSE)</f>
        <v>2.8000000000000003</v>
      </c>
      <c r="J672" s="13" t="str">
        <f t="shared" si="118"/>
        <v>pas ok</v>
      </c>
      <c r="K672" s="24">
        <f t="shared" si="119"/>
        <v>-0.10000000000000009</v>
      </c>
      <c r="L672" s="13" t="e">
        <f>VLOOKUP(A672,#REF!,2,FALSE)</f>
        <v>#REF!</v>
      </c>
      <c r="M672" s="13" t="e">
        <f>VLOOKUP(A672,#REF!,2,FALSE)</f>
        <v>#REF!</v>
      </c>
      <c r="N672" s="13" t="e">
        <f t="shared" si="120"/>
        <v>#REF!</v>
      </c>
      <c r="O672" s="3" t="s">
        <v>15</v>
      </c>
      <c r="P672" s="4">
        <v>43738</v>
      </c>
      <c r="Q672" s="5">
        <v>12</v>
      </c>
      <c r="R672" s="7">
        <v>1188</v>
      </c>
      <c r="S672" s="7">
        <v>1044.576</v>
      </c>
      <c r="T672" s="8">
        <v>3.5099999999999999E-2</v>
      </c>
      <c r="U672" s="8">
        <v>2.29E-2</v>
      </c>
      <c r="V672" s="8">
        <v>3.9199999999999999E-2</v>
      </c>
      <c r="W672" s="9">
        <v>25.271999999999998</v>
      </c>
      <c r="X672" s="9">
        <v>16.488</v>
      </c>
      <c r="Y672" s="9">
        <v>28.224</v>
      </c>
      <c r="Z672" s="10">
        <v>28.885896000000002</v>
      </c>
    </row>
    <row r="673" spans="1:26" s="2" customFormat="1" ht="13.15" customHeight="1" x14ac:dyDescent="0.2">
      <c r="A673" s="11" t="s">
        <v>471</v>
      </c>
      <c r="B673" s="11" t="s">
        <v>189</v>
      </c>
      <c r="C673" s="15">
        <v>2.7</v>
      </c>
      <c r="D673" s="14">
        <v>899550</v>
      </c>
      <c r="E673" s="6">
        <f>VLOOKUP(A673,'extrait DDF'!B:C,2,FALSE)</f>
        <v>8302415000</v>
      </c>
      <c r="F673" s="14">
        <v>8302415000</v>
      </c>
      <c r="G673" s="13">
        <v>12</v>
      </c>
      <c r="H673" s="5" t="str">
        <f t="shared" si="121"/>
        <v>KKFU17365458302415000</v>
      </c>
      <c r="I673" s="15">
        <f>VLOOKUP(H673,'extrait DDF'!A:O,15,FALSE)</f>
        <v>2.8000000000000003</v>
      </c>
      <c r="J673" s="13" t="str">
        <f t="shared" si="118"/>
        <v>pas ok</v>
      </c>
      <c r="K673" s="24">
        <f t="shared" si="119"/>
        <v>-0.10000000000000009</v>
      </c>
      <c r="L673" s="13" t="e">
        <f>VLOOKUP(A673,#REF!,2,FALSE)</f>
        <v>#REF!</v>
      </c>
      <c r="M673" s="13" t="e">
        <f>VLOOKUP(A673,#REF!,2,FALSE)</f>
        <v>#REF!</v>
      </c>
      <c r="N673" s="13" t="e">
        <f t="shared" si="120"/>
        <v>#REF!</v>
      </c>
      <c r="O673" s="11" t="s">
        <v>15</v>
      </c>
      <c r="P673" s="12">
        <v>43738</v>
      </c>
      <c r="Q673" s="13">
        <v>12</v>
      </c>
      <c r="R673" s="15">
        <v>1134</v>
      </c>
      <c r="S673" s="15">
        <v>997.11360000000002</v>
      </c>
      <c r="T673" s="16">
        <v>5.0900000000000001E-2</v>
      </c>
      <c r="U673" s="16">
        <v>3.3300000000000003E-2</v>
      </c>
      <c r="V673" s="16">
        <v>5.3400000000000003E-2</v>
      </c>
      <c r="W673" s="17">
        <v>25.653600000000001</v>
      </c>
      <c r="X673" s="17">
        <v>16.783200000000001</v>
      </c>
      <c r="Y673" s="17">
        <v>26.913599999999999</v>
      </c>
      <c r="Z673" s="10">
        <v>27.614714400000004</v>
      </c>
    </row>
    <row r="674" spans="1:26" s="2" customFormat="1" ht="13.15" customHeight="1" x14ac:dyDescent="0.2">
      <c r="A674" s="3" t="s">
        <v>471</v>
      </c>
      <c r="B674" s="3" t="s">
        <v>189</v>
      </c>
      <c r="C674" s="7">
        <v>2.7</v>
      </c>
      <c r="D674" s="6">
        <v>899551</v>
      </c>
      <c r="E674" s="6">
        <f>VLOOKUP(A674,'extrait DDF'!B:C,2,FALSE)</f>
        <v>8302415000</v>
      </c>
      <c r="F674" s="6">
        <v>8302415000</v>
      </c>
      <c r="G674" s="5">
        <v>12</v>
      </c>
      <c r="H674" s="5" t="str">
        <f t="shared" si="121"/>
        <v>KKFU17365458302415000</v>
      </c>
      <c r="I674" s="15">
        <f>VLOOKUP(H674,'extrait DDF'!A:O,15,FALSE)</f>
        <v>2.8000000000000003</v>
      </c>
      <c r="J674" s="13" t="str">
        <f t="shared" si="118"/>
        <v>pas ok</v>
      </c>
      <c r="K674" s="24">
        <f t="shared" si="119"/>
        <v>-0.10000000000000009</v>
      </c>
      <c r="L674" s="13" t="e">
        <f>VLOOKUP(A674,#REF!,2,FALSE)</f>
        <v>#REF!</v>
      </c>
      <c r="M674" s="13" t="e">
        <f>VLOOKUP(A674,#REF!,2,FALSE)</f>
        <v>#REF!</v>
      </c>
      <c r="N674" s="13" t="e">
        <f t="shared" si="120"/>
        <v>#REF!</v>
      </c>
      <c r="O674" s="3" t="s">
        <v>15</v>
      </c>
      <c r="P674" s="4">
        <v>43738</v>
      </c>
      <c r="Q674" s="5">
        <v>12</v>
      </c>
      <c r="R674" s="7">
        <v>1148.4000000000001</v>
      </c>
      <c r="S674" s="7">
        <v>1009.7208000000001</v>
      </c>
      <c r="T674" s="8">
        <v>2.4500000000000001E-2</v>
      </c>
      <c r="U674" s="8">
        <v>1.6E-2</v>
      </c>
      <c r="V674" s="8">
        <v>3.44E-2</v>
      </c>
      <c r="W674" s="9">
        <v>19.404</v>
      </c>
      <c r="X674" s="9">
        <v>12.672000000000001</v>
      </c>
      <c r="Y674" s="9">
        <v>27.244800000000001</v>
      </c>
      <c r="Z674" s="10">
        <v>27.786369600000004</v>
      </c>
    </row>
    <row r="675" spans="1:26" s="2" customFormat="1" ht="13.15" customHeight="1" x14ac:dyDescent="0.2">
      <c r="A675" s="11" t="s">
        <v>471</v>
      </c>
      <c r="B675" s="11" t="s">
        <v>189</v>
      </c>
      <c r="C675" s="15">
        <v>2.7</v>
      </c>
      <c r="D675" s="14">
        <v>899553</v>
      </c>
      <c r="E675" s="6">
        <f>VLOOKUP(A675,'extrait DDF'!B:C,2,FALSE)</f>
        <v>8302415000</v>
      </c>
      <c r="F675" s="14">
        <v>8302415000</v>
      </c>
      <c r="G675" s="13">
        <v>12</v>
      </c>
      <c r="H675" s="5" t="str">
        <f t="shared" si="121"/>
        <v>KKFU17365458302415000</v>
      </c>
      <c r="I675" s="15">
        <f>VLOOKUP(H675,'extrait DDF'!A:O,15,FALSE)</f>
        <v>2.8000000000000003</v>
      </c>
      <c r="J675" s="13" t="str">
        <f t="shared" si="118"/>
        <v>pas ok</v>
      </c>
      <c r="K675" s="24">
        <f t="shared" si="119"/>
        <v>-0.10000000000000009</v>
      </c>
      <c r="L675" s="13" t="e">
        <f>VLOOKUP(A675,#REF!,2,FALSE)</f>
        <v>#REF!</v>
      </c>
      <c r="M675" s="13" t="e">
        <f>VLOOKUP(A675,#REF!,2,FALSE)</f>
        <v>#REF!</v>
      </c>
      <c r="N675" s="13" t="e">
        <f t="shared" si="120"/>
        <v>#REF!</v>
      </c>
      <c r="O675" s="11" t="s">
        <v>15</v>
      </c>
      <c r="P675" s="12">
        <v>43738</v>
      </c>
      <c r="Q675" s="13">
        <v>12</v>
      </c>
      <c r="R675" s="15">
        <v>1964.16</v>
      </c>
      <c r="S675" s="15">
        <v>1726.9728</v>
      </c>
      <c r="T675" s="16">
        <v>2.4500000000000001E-2</v>
      </c>
      <c r="U675" s="16">
        <v>1.6E-2</v>
      </c>
      <c r="V675" s="16">
        <v>3.1300000000000001E-2</v>
      </c>
      <c r="W675" s="17">
        <v>36.456000000000003</v>
      </c>
      <c r="X675" s="17">
        <v>23.808</v>
      </c>
      <c r="Y675" s="17">
        <v>46.574399999999997</v>
      </c>
      <c r="Z675" s="10">
        <v>47.612577600000002</v>
      </c>
    </row>
    <row r="676" spans="1:26" s="2" customFormat="1" ht="13.15" customHeight="1" x14ac:dyDescent="0.2">
      <c r="A676" s="3" t="s">
        <v>471</v>
      </c>
      <c r="B676" s="3" t="s">
        <v>189</v>
      </c>
      <c r="C676" s="7">
        <v>2.7</v>
      </c>
      <c r="D676" s="6">
        <v>924611</v>
      </c>
      <c r="E676" s="6">
        <f>VLOOKUP(A676,'extrait DDF'!B:C,2,FALSE)</f>
        <v>8302415000</v>
      </c>
      <c r="F676" s="6">
        <v>8302415000</v>
      </c>
      <c r="G676" s="5">
        <v>12</v>
      </c>
      <c r="H676" s="5" t="str">
        <f t="shared" si="121"/>
        <v>KKFU17365458302415000</v>
      </c>
      <c r="I676" s="15">
        <f>VLOOKUP(H676,'extrait DDF'!A:O,15,FALSE)</f>
        <v>2.8000000000000003</v>
      </c>
      <c r="J676" s="13" t="str">
        <f t="shared" si="118"/>
        <v>pas ok</v>
      </c>
      <c r="K676" s="24">
        <f t="shared" si="119"/>
        <v>-0.10000000000000009</v>
      </c>
      <c r="L676" s="13" t="e">
        <f>VLOOKUP(A676,#REF!,2,FALSE)</f>
        <v>#REF!</v>
      </c>
      <c r="M676" s="13" t="e">
        <f>VLOOKUP(A676,#REF!,2,FALSE)</f>
        <v>#REF!</v>
      </c>
      <c r="N676" s="13" t="e">
        <f t="shared" si="120"/>
        <v>#REF!</v>
      </c>
      <c r="O676" s="3" t="s">
        <v>15</v>
      </c>
      <c r="P676" s="4">
        <v>43738</v>
      </c>
      <c r="Q676" s="5">
        <v>12</v>
      </c>
      <c r="R676" s="7">
        <v>566.4</v>
      </c>
      <c r="S676" s="7">
        <v>498</v>
      </c>
      <c r="T676" s="8">
        <v>4.0800000000000003E-2</v>
      </c>
      <c r="U676" s="8">
        <v>2.6700000000000002E-2</v>
      </c>
      <c r="V676" s="8">
        <v>2.8000000000000001E-2</v>
      </c>
      <c r="W676" s="9">
        <v>19.584</v>
      </c>
      <c r="X676" s="9">
        <v>12.816000000000001</v>
      </c>
      <c r="Y676" s="9">
        <v>13.44</v>
      </c>
      <c r="Z676" s="10">
        <v>13.974767999999999</v>
      </c>
    </row>
    <row r="677" spans="1:26" s="2" customFormat="1" ht="13.15" customHeight="1" x14ac:dyDescent="0.2">
      <c r="A677" s="11" t="s">
        <v>471</v>
      </c>
      <c r="B677" s="11" t="s">
        <v>189</v>
      </c>
      <c r="C677" s="15">
        <v>2.7</v>
      </c>
      <c r="D677" s="14">
        <v>924612</v>
      </c>
      <c r="E677" s="6">
        <f>VLOOKUP(A677,'extrait DDF'!B:C,2,FALSE)</f>
        <v>8302415000</v>
      </c>
      <c r="F677" s="14">
        <v>8302415000</v>
      </c>
      <c r="G677" s="13">
        <v>12</v>
      </c>
      <c r="H677" s="5" t="str">
        <f t="shared" si="121"/>
        <v>KKFU17365458302415000</v>
      </c>
      <c r="I677" s="15">
        <f>VLOOKUP(H677,'extrait DDF'!A:O,15,FALSE)</f>
        <v>2.8000000000000003</v>
      </c>
      <c r="J677" s="13" t="str">
        <f t="shared" si="118"/>
        <v>pas ok</v>
      </c>
      <c r="K677" s="24">
        <f t="shared" si="119"/>
        <v>-0.10000000000000009</v>
      </c>
      <c r="L677" s="13" t="e">
        <f>VLOOKUP(A677,#REF!,2,FALSE)</f>
        <v>#REF!</v>
      </c>
      <c r="M677" s="13" t="e">
        <f>VLOOKUP(A677,#REF!,2,FALSE)</f>
        <v>#REF!</v>
      </c>
      <c r="N677" s="13" t="e">
        <f t="shared" si="120"/>
        <v>#REF!</v>
      </c>
      <c r="O677" s="11" t="s">
        <v>15</v>
      </c>
      <c r="P677" s="12">
        <v>43738</v>
      </c>
      <c r="Q677" s="13">
        <v>12</v>
      </c>
      <c r="R677" s="15">
        <v>850.08</v>
      </c>
      <c r="S677" s="15">
        <v>747.43679999999995</v>
      </c>
      <c r="T677" s="16">
        <v>6.4899999999999999E-2</v>
      </c>
      <c r="U677" s="16">
        <v>4.2500000000000003E-2</v>
      </c>
      <c r="V677" s="16">
        <v>3.8199999999999998E-2</v>
      </c>
      <c r="W677" s="17">
        <v>34.267200000000003</v>
      </c>
      <c r="X677" s="17">
        <v>22.44</v>
      </c>
      <c r="Y677" s="17">
        <v>20.169599999999999</v>
      </c>
      <c r="Z677" s="10">
        <v>21.106008000000003</v>
      </c>
    </row>
    <row r="678" spans="1:26" s="2" customFormat="1" ht="13.15" customHeight="1" x14ac:dyDescent="0.2">
      <c r="A678" s="3" t="s">
        <v>471</v>
      </c>
      <c r="B678" s="3" t="s">
        <v>189</v>
      </c>
      <c r="C678" s="7">
        <v>2.7</v>
      </c>
      <c r="D678" s="6">
        <v>924613</v>
      </c>
      <c r="E678" s="6">
        <f>VLOOKUP(A678,'extrait DDF'!B:C,2,FALSE)</f>
        <v>8302415000</v>
      </c>
      <c r="F678" s="6">
        <v>8302415000</v>
      </c>
      <c r="G678" s="5">
        <v>12</v>
      </c>
      <c r="H678" s="5" t="str">
        <f t="shared" si="121"/>
        <v>KKFU17365458302415000</v>
      </c>
      <c r="I678" s="15">
        <f>VLOOKUP(H678,'extrait DDF'!A:O,15,FALSE)</f>
        <v>2.8000000000000003</v>
      </c>
      <c r="J678" s="13" t="str">
        <f t="shared" si="118"/>
        <v>pas ok</v>
      </c>
      <c r="K678" s="24">
        <f t="shared" si="119"/>
        <v>-0.10000000000000009</v>
      </c>
      <c r="L678" s="13" t="e">
        <f>VLOOKUP(A678,#REF!,2,FALSE)</f>
        <v>#REF!</v>
      </c>
      <c r="M678" s="13" t="e">
        <f>VLOOKUP(A678,#REF!,2,FALSE)</f>
        <v>#REF!</v>
      </c>
      <c r="N678" s="13" t="e">
        <f t="shared" si="120"/>
        <v>#REF!</v>
      </c>
      <c r="O678" s="3" t="s">
        <v>15</v>
      </c>
      <c r="P678" s="4">
        <v>43738</v>
      </c>
      <c r="Q678" s="5">
        <v>12</v>
      </c>
      <c r="R678" s="7">
        <v>1076.1600000000001</v>
      </c>
      <c r="S678" s="7">
        <v>946.2</v>
      </c>
      <c r="T678" s="8">
        <v>4.0800000000000003E-2</v>
      </c>
      <c r="U678" s="8">
        <v>2.6700000000000002E-2</v>
      </c>
      <c r="V678" s="8">
        <v>2.8000000000000001E-2</v>
      </c>
      <c r="W678" s="9">
        <v>37.209600000000002</v>
      </c>
      <c r="X678" s="9">
        <v>24.3504</v>
      </c>
      <c r="Y678" s="9">
        <v>25.536000000000001</v>
      </c>
      <c r="Z678" s="10">
        <v>26.552059200000002</v>
      </c>
    </row>
    <row r="679" spans="1:26" s="2" customFormat="1" ht="13.15" customHeight="1" x14ac:dyDescent="0.2">
      <c r="A679" s="11" t="s">
        <v>471</v>
      </c>
      <c r="B679" s="11" t="s">
        <v>189</v>
      </c>
      <c r="C679" s="15">
        <v>2.7</v>
      </c>
      <c r="D679" s="14">
        <v>924614</v>
      </c>
      <c r="E679" s="6">
        <f>VLOOKUP(A679,'extrait DDF'!B:C,2,FALSE)</f>
        <v>8302415000</v>
      </c>
      <c r="F679" s="14">
        <v>8302415000</v>
      </c>
      <c r="G679" s="13">
        <v>12</v>
      </c>
      <c r="H679" s="5" t="str">
        <f t="shared" si="121"/>
        <v>KKFU17365458302415000</v>
      </c>
      <c r="I679" s="15">
        <f>VLOOKUP(H679,'extrait DDF'!A:O,15,FALSE)</f>
        <v>2.8000000000000003</v>
      </c>
      <c r="J679" s="13" t="str">
        <f t="shared" si="118"/>
        <v>pas ok</v>
      </c>
      <c r="K679" s="24">
        <f t="shared" si="119"/>
        <v>-0.10000000000000009</v>
      </c>
      <c r="L679" s="13" t="e">
        <f>VLOOKUP(A679,#REF!,2,FALSE)</f>
        <v>#REF!</v>
      </c>
      <c r="M679" s="13" t="e">
        <f>VLOOKUP(A679,#REF!,2,FALSE)</f>
        <v>#REF!</v>
      </c>
      <c r="N679" s="13" t="e">
        <f t="shared" si="120"/>
        <v>#REF!</v>
      </c>
      <c r="O679" s="11" t="s">
        <v>15</v>
      </c>
      <c r="P679" s="12">
        <v>43738</v>
      </c>
      <c r="Q679" s="13">
        <v>12</v>
      </c>
      <c r="R679" s="15">
        <v>739.68</v>
      </c>
      <c r="S679" s="15">
        <v>650.3664</v>
      </c>
      <c r="T679" s="16">
        <v>6.4899999999999999E-2</v>
      </c>
      <c r="U679" s="16">
        <v>4.2500000000000003E-2</v>
      </c>
      <c r="V679" s="16">
        <v>3.1800000000000002E-2</v>
      </c>
      <c r="W679" s="17">
        <v>35.824800000000003</v>
      </c>
      <c r="X679" s="17">
        <v>23.46</v>
      </c>
      <c r="Y679" s="17">
        <v>17.553599999999999</v>
      </c>
      <c r="Z679" s="10">
        <v>18.527162399999998</v>
      </c>
    </row>
    <row r="680" spans="1:26" s="2" customFormat="1" ht="13.15" customHeight="1" x14ac:dyDescent="0.2">
      <c r="A680" s="3" t="s">
        <v>471</v>
      </c>
      <c r="B680" s="3" t="s">
        <v>189</v>
      </c>
      <c r="C680" s="7">
        <v>2.7</v>
      </c>
      <c r="D680" s="6">
        <v>924615</v>
      </c>
      <c r="E680" s="6">
        <f>VLOOKUP(A680,'extrait DDF'!B:C,2,FALSE)</f>
        <v>8302415000</v>
      </c>
      <c r="F680" s="6">
        <v>8302415000</v>
      </c>
      <c r="G680" s="5">
        <v>12</v>
      </c>
      <c r="H680" s="5" t="str">
        <f t="shared" si="121"/>
        <v>KKFU17365458302415000</v>
      </c>
      <c r="I680" s="15">
        <f>VLOOKUP(H680,'extrait DDF'!A:O,15,FALSE)</f>
        <v>2.8000000000000003</v>
      </c>
      <c r="J680" s="13" t="str">
        <f t="shared" si="118"/>
        <v>pas ok</v>
      </c>
      <c r="K680" s="24">
        <f t="shared" si="119"/>
        <v>-0.10000000000000009</v>
      </c>
      <c r="L680" s="13" t="e">
        <f>VLOOKUP(A680,#REF!,2,FALSE)</f>
        <v>#REF!</v>
      </c>
      <c r="M680" s="13" t="e">
        <f>VLOOKUP(A680,#REF!,2,FALSE)</f>
        <v>#REF!</v>
      </c>
      <c r="N680" s="13" t="e">
        <f t="shared" si="120"/>
        <v>#REF!</v>
      </c>
      <c r="O680" s="3" t="s">
        <v>15</v>
      </c>
      <c r="P680" s="4">
        <v>43738</v>
      </c>
      <c r="Q680" s="5">
        <v>12</v>
      </c>
      <c r="R680" s="7">
        <v>1280.4000000000001</v>
      </c>
      <c r="S680" s="7">
        <v>1125.828</v>
      </c>
      <c r="T680" s="8">
        <v>4.0800000000000003E-2</v>
      </c>
      <c r="U680" s="8">
        <v>2.6700000000000002E-2</v>
      </c>
      <c r="V680" s="8">
        <v>2.3E-2</v>
      </c>
      <c r="W680" s="9">
        <v>53.856000000000002</v>
      </c>
      <c r="X680" s="9">
        <v>35.244</v>
      </c>
      <c r="Y680" s="9">
        <v>30.36</v>
      </c>
      <c r="Z680" s="10">
        <v>31.851468000000001</v>
      </c>
    </row>
    <row r="681" spans="1:26" s="2" customFormat="1" ht="13.15" customHeight="1" x14ac:dyDescent="0.2">
      <c r="A681" s="11" t="s">
        <v>471</v>
      </c>
      <c r="B681" s="11" t="s">
        <v>189</v>
      </c>
      <c r="C681" s="15">
        <v>2.7</v>
      </c>
      <c r="D681" s="14">
        <v>925370</v>
      </c>
      <c r="E681" s="6">
        <f>VLOOKUP(A681,'extrait DDF'!B:C,2,FALSE)</f>
        <v>8302415000</v>
      </c>
      <c r="F681" s="14">
        <v>8302415000</v>
      </c>
      <c r="G681" s="13">
        <v>12</v>
      </c>
      <c r="H681" s="5" t="str">
        <f t="shared" si="121"/>
        <v>KKFU17365458302415000</v>
      </c>
      <c r="I681" s="15">
        <f>VLOOKUP(H681,'extrait DDF'!A:O,15,FALSE)</f>
        <v>2.8000000000000003</v>
      </c>
      <c r="J681" s="13" t="str">
        <f t="shared" si="118"/>
        <v>pas ok</v>
      </c>
      <c r="K681" s="24">
        <f t="shared" si="119"/>
        <v>-0.10000000000000009</v>
      </c>
      <c r="L681" s="13" t="e">
        <f>VLOOKUP(A681,#REF!,2,FALSE)</f>
        <v>#REF!</v>
      </c>
      <c r="M681" s="13" t="e">
        <f>VLOOKUP(A681,#REF!,2,FALSE)</f>
        <v>#REF!</v>
      </c>
      <c r="N681" s="13" t="e">
        <f t="shared" si="120"/>
        <v>#REF!</v>
      </c>
      <c r="O681" s="11" t="s">
        <v>15</v>
      </c>
      <c r="P681" s="12">
        <v>43738</v>
      </c>
      <c r="Q681" s="13">
        <v>12</v>
      </c>
      <c r="R681" s="15">
        <v>99.84</v>
      </c>
      <c r="S681" s="15">
        <v>87.782399999999996</v>
      </c>
      <c r="T681" s="16">
        <v>6.7999999999999996E-3</v>
      </c>
      <c r="U681" s="16">
        <v>4.4000000000000003E-3</v>
      </c>
      <c r="V681" s="16">
        <v>1.23E-2</v>
      </c>
      <c r="W681" s="17">
        <v>1.3056000000000001</v>
      </c>
      <c r="X681" s="17">
        <v>0.8448</v>
      </c>
      <c r="Y681" s="17">
        <v>2.3616000000000001</v>
      </c>
      <c r="Z681" s="10">
        <v>2.405376</v>
      </c>
    </row>
    <row r="682" spans="1:26" s="2" customFormat="1" ht="13.15" customHeight="1" x14ac:dyDescent="0.2">
      <c r="A682" s="3" t="s">
        <v>471</v>
      </c>
      <c r="B682" s="3" t="s">
        <v>189</v>
      </c>
      <c r="C682" s="7">
        <v>2.7</v>
      </c>
      <c r="D682" s="6">
        <v>925372</v>
      </c>
      <c r="E682" s="6">
        <f>VLOOKUP(A682,'extrait DDF'!B:C,2,FALSE)</f>
        <v>8302415000</v>
      </c>
      <c r="F682" s="6">
        <v>8302415000</v>
      </c>
      <c r="G682" s="5">
        <v>12</v>
      </c>
      <c r="H682" s="5" t="str">
        <f t="shared" si="121"/>
        <v>KKFU17365458302415000</v>
      </c>
      <c r="I682" s="15">
        <f>VLOOKUP(H682,'extrait DDF'!A:O,15,FALSE)</f>
        <v>2.8000000000000003</v>
      </c>
      <c r="J682" s="13" t="str">
        <f t="shared" si="118"/>
        <v>pas ok</v>
      </c>
      <c r="K682" s="24">
        <f t="shared" si="119"/>
        <v>-0.10000000000000009</v>
      </c>
      <c r="L682" s="13" t="e">
        <f>VLOOKUP(A682,#REF!,2,FALSE)</f>
        <v>#REF!</v>
      </c>
      <c r="M682" s="13" t="e">
        <f>VLOOKUP(A682,#REF!,2,FALSE)</f>
        <v>#REF!</v>
      </c>
      <c r="N682" s="13" t="e">
        <f t="shared" si="120"/>
        <v>#REF!</v>
      </c>
      <c r="O682" s="3" t="s">
        <v>15</v>
      </c>
      <c r="P682" s="4">
        <v>43738</v>
      </c>
      <c r="Q682" s="5">
        <v>12</v>
      </c>
      <c r="R682" s="7">
        <v>99.84</v>
      </c>
      <c r="S682" s="7">
        <v>87.782399999999996</v>
      </c>
      <c r="T682" s="8">
        <v>6.7999999999999996E-3</v>
      </c>
      <c r="U682" s="8">
        <v>4.4000000000000003E-3</v>
      </c>
      <c r="V682" s="8">
        <v>1.23E-2</v>
      </c>
      <c r="W682" s="9">
        <v>1.3056000000000001</v>
      </c>
      <c r="X682" s="9">
        <v>0.8448</v>
      </c>
      <c r="Y682" s="9">
        <v>2.3616000000000001</v>
      </c>
      <c r="Z682" s="10">
        <v>2.405376</v>
      </c>
    </row>
    <row r="683" spans="1:26" s="2" customFormat="1" ht="13.15" customHeight="1" x14ac:dyDescent="0.2">
      <c r="A683" s="11" t="s">
        <v>471</v>
      </c>
      <c r="B683" s="11" t="s">
        <v>189</v>
      </c>
      <c r="C683" s="15">
        <v>2.7</v>
      </c>
      <c r="D683" s="14">
        <v>925373</v>
      </c>
      <c r="E683" s="6">
        <f>VLOOKUP(A683,'extrait DDF'!B:C,2,FALSE)</f>
        <v>8302415000</v>
      </c>
      <c r="F683" s="14">
        <v>8302415000</v>
      </c>
      <c r="G683" s="13">
        <v>12</v>
      </c>
      <c r="H683" s="5" t="str">
        <f t="shared" si="121"/>
        <v>KKFU17365458302415000</v>
      </c>
      <c r="I683" s="15">
        <f>VLOOKUP(H683,'extrait DDF'!A:O,15,FALSE)</f>
        <v>2.8000000000000003</v>
      </c>
      <c r="J683" s="13" t="str">
        <f t="shared" si="118"/>
        <v>pas ok</v>
      </c>
      <c r="K683" s="24">
        <f t="shared" si="119"/>
        <v>-0.10000000000000009</v>
      </c>
      <c r="L683" s="13" t="e">
        <f>VLOOKUP(A683,#REF!,2,FALSE)</f>
        <v>#REF!</v>
      </c>
      <c r="M683" s="13" t="e">
        <f>VLOOKUP(A683,#REF!,2,FALSE)</f>
        <v>#REF!</v>
      </c>
      <c r="N683" s="13" t="e">
        <f t="shared" si="120"/>
        <v>#REF!</v>
      </c>
      <c r="O683" s="11" t="s">
        <v>15</v>
      </c>
      <c r="P683" s="12">
        <v>43738</v>
      </c>
      <c r="Q683" s="13">
        <v>12</v>
      </c>
      <c r="R683" s="15">
        <v>149.76</v>
      </c>
      <c r="S683" s="15">
        <v>131.67359999999999</v>
      </c>
      <c r="T683" s="16">
        <v>6.7999999999999996E-3</v>
      </c>
      <c r="U683" s="16">
        <v>4.4000000000000003E-3</v>
      </c>
      <c r="V683" s="16">
        <v>1.23E-2</v>
      </c>
      <c r="W683" s="17">
        <v>1.9583999999999999</v>
      </c>
      <c r="X683" s="17">
        <v>1.2672000000000001</v>
      </c>
      <c r="Y683" s="17">
        <v>3.5424000000000002</v>
      </c>
      <c r="Z683" s="10">
        <v>3.6080640000000006</v>
      </c>
    </row>
    <row r="684" spans="1:26" s="2" customFormat="1" ht="13.15" customHeight="1" x14ac:dyDescent="0.2">
      <c r="A684" s="3" t="s">
        <v>471</v>
      </c>
      <c r="B684" s="3" t="s">
        <v>189</v>
      </c>
      <c r="C684" s="7">
        <v>2.7</v>
      </c>
      <c r="D684" s="6">
        <v>925374</v>
      </c>
      <c r="E684" s="6">
        <f>VLOOKUP(A684,'extrait DDF'!B:C,2,FALSE)</f>
        <v>8302415000</v>
      </c>
      <c r="F684" s="6">
        <v>8302415000</v>
      </c>
      <c r="G684" s="5">
        <v>12</v>
      </c>
      <c r="H684" s="5" t="str">
        <f t="shared" si="121"/>
        <v>KKFU17365458302415000</v>
      </c>
      <c r="I684" s="15">
        <f>VLOOKUP(H684,'extrait DDF'!A:O,15,FALSE)</f>
        <v>2.8000000000000003</v>
      </c>
      <c r="J684" s="13" t="str">
        <f t="shared" si="118"/>
        <v>pas ok</v>
      </c>
      <c r="K684" s="24">
        <f t="shared" si="119"/>
        <v>-0.10000000000000009</v>
      </c>
      <c r="L684" s="13" t="e">
        <f>VLOOKUP(A684,#REF!,2,FALSE)</f>
        <v>#REF!</v>
      </c>
      <c r="M684" s="13" t="e">
        <f>VLOOKUP(A684,#REF!,2,FALSE)</f>
        <v>#REF!</v>
      </c>
      <c r="N684" s="13" t="e">
        <f t="shared" si="120"/>
        <v>#REF!</v>
      </c>
      <c r="O684" s="3" t="s">
        <v>15</v>
      </c>
      <c r="P684" s="4">
        <v>43738</v>
      </c>
      <c r="Q684" s="5">
        <v>12</v>
      </c>
      <c r="R684" s="7">
        <v>388.8</v>
      </c>
      <c r="S684" s="7">
        <v>341.85599999999999</v>
      </c>
      <c r="T684" s="8">
        <v>6.3E-3</v>
      </c>
      <c r="U684" s="8">
        <v>4.1000000000000003E-3</v>
      </c>
      <c r="V684" s="8">
        <v>1.9199999999999998E-2</v>
      </c>
      <c r="W684" s="9">
        <v>3.024</v>
      </c>
      <c r="X684" s="9">
        <v>1.968</v>
      </c>
      <c r="Y684" s="9">
        <v>9.2159999999999993</v>
      </c>
      <c r="Z684" s="10">
        <v>9.3117599999999996</v>
      </c>
    </row>
    <row r="685" spans="1:26" s="2" customFormat="1" ht="13.15" customHeight="1" x14ac:dyDescent="0.2">
      <c r="A685" s="11" t="s">
        <v>471</v>
      </c>
      <c r="B685" s="11" t="s">
        <v>189</v>
      </c>
      <c r="C685" s="15">
        <v>2.7</v>
      </c>
      <c r="D685" s="14">
        <v>925377</v>
      </c>
      <c r="E685" s="6">
        <f>VLOOKUP(A685,'extrait DDF'!B:C,2,FALSE)</f>
        <v>8302415000</v>
      </c>
      <c r="F685" s="14">
        <v>8302415000</v>
      </c>
      <c r="G685" s="13">
        <v>12</v>
      </c>
      <c r="H685" s="5" t="str">
        <f t="shared" si="121"/>
        <v>KKFU17365458302415000</v>
      </c>
      <c r="I685" s="15">
        <f>VLOOKUP(H685,'extrait DDF'!A:O,15,FALSE)</f>
        <v>2.8000000000000003</v>
      </c>
      <c r="J685" s="13" t="str">
        <f t="shared" si="118"/>
        <v>pas ok</v>
      </c>
      <c r="K685" s="24">
        <f t="shared" si="119"/>
        <v>-0.10000000000000009</v>
      </c>
      <c r="L685" s="13" t="e">
        <f>VLOOKUP(A685,#REF!,2,FALSE)</f>
        <v>#REF!</v>
      </c>
      <c r="M685" s="13" t="e">
        <f>VLOOKUP(A685,#REF!,2,FALSE)</f>
        <v>#REF!</v>
      </c>
      <c r="N685" s="13" t="e">
        <f t="shared" si="120"/>
        <v>#REF!</v>
      </c>
      <c r="O685" s="11" t="s">
        <v>15</v>
      </c>
      <c r="P685" s="12">
        <v>43738</v>
      </c>
      <c r="Q685" s="13">
        <v>12</v>
      </c>
      <c r="R685" s="15">
        <v>544.32000000000005</v>
      </c>
      <c r="S685" s="15">
        <v>478.59840000000003</v>
      </c>
      <c r="T685" s="16">
        <v>6.3E-3</v>
      </c>
      <c r="U685" s="16">
        <v>4.1000000000000003E-3</v>
      </c>
      <c r="V685" s="16">
        <v>1.9199999999999998E-2</v>
      </c>
      <c r="W685" s="17">
        <v>4.2336</v>
      </c>
      <c r="X685" s="17">
        <v>2.7551999999999999</v>
      </c>
      <c r="Y685" s="17">
        <v>12.9024</v>
      </c>
      <c r="Z685" s="10">
        <v>13.036464000000002</v>
      </c>
    </row>
    <row r="686" spans="1:26" s="2" customFormat="1" ht="13.15" customHeight="1" x14ac:dyDescent="0.2">
      <c r="A686" s="3" t="s">
        <v>471</v>
      </c>
      <c r="B686" s="3" t="s">
        <v>189</v>
      </c>
      <c r="C686" s="7">
        <v>2.7</v>
      </c>
      <c r="D686" s="6">
        <v>925379</v>
      </c>
      <c r="E686" s="6">
        <f>VLOOKUP(A686,'extrait DDF'!B:C,2,FALSE)</f>
        <v>8302415000</v>
      </c>
      <c r="F686" s="6">
        <v>8302415000</v>
      </c>
      <c r="G686" s="5">
        <v>12</v>
      </c>
      <c r="H686" s="5" t="str">
        <f t="shared" si="121"/>
        <v>KKFU17365458302415000</v>
      </c>
      <c r="I686" s="15">
        <f>VLOOKUP(H686,'extrait DDF'!A:O,15,FALSE)</f>
        <v>2.8000000000000003</v>
      </c>
      <c r="J686" s="13" t="str">
        <f t="shared" si="118"/>
        <v>pas ok</v>
      </c>
      <c r="K686" s="24">
        <f t="shared" si="119"/>
        <v>-0.10000000000000009</v>
      </c>
      <c r="L686" s="13" t="e">
        <f>VLOOKUP(A686,#REF!,2,FALSE)</f>
        <v>#REF!</v>
      </c>
      <c r="M686" s="13" t="e">
        <f>VLOOKUP(A686,#REF!,2,FALSE)</f>
        <v>#REF!</v>
      </c>
      <c r="N686" s="13" t="e">
        <f t="shared" si="120"/>
        <v>#REF!</v>
      </c>
      <c r="O686" s="3" t="s">
        <v>15</v>
      </c>
      <c r="P686" s="4">
        <v>43738</v>
      </c>
      <c r="Q686" s="5">
        <v>12</v>
      </c>
      <c r="R686" s="7">
        <v>288</v>
      </c>
      <c r="S686" s="7">
        <v>253.24799999999999</v>
      </c>
      <c r="T686" s="8">
        <v>1.3899999999999999E-2</v>
      </c>
      <c r="U686" s="8">
        <v>9.1000000000000004E-3</v>
      </c>
      <c r="V686" s="8">
        <v>1.78E-2</v>
      </c>
      <c r="W686" s="9">
        <v>5.3376000000000001</v>
      </c>
      <c r="X686" s="9">
        <v>3.4944000000000002</v>
      </c>
      <c r="Y686" s="9">
        <v>6.8352000000000004</v>
      </c>
      <c r="Z686" s="10">
        <v>6.981811200000001</v>
      </c>
    </row>
    <row r="687" spans="1:26" s="2" customFormat="1" ht="13.15" customHeight="1" x14ac:dyDescent="0.2">
      <c r="A687" s="11" t="s">
        <v>471</v>
      </c>
      <c r="B687" s="11" t="s">
        <v>189</v>
      </c>
      <c r="C687" s="15">
        <v>2.7</v>
      </c>
      <c r="D687" s="14">
        <v>925385</v>
      </c>
      <c r="E687" s="6">
        <f>VLOOKUP(A687,'extrait DDF'!B:C,2,FALSE)</f>
        <v>8302415000</v>
      </c>
      <c r="F687" s="14">
        <v>8302415000</v>
      </c>
      <c r="G687" s="13">
        <v>12</v>
      </c>
      <c r="H687" s="5" t="str">
        <f t="shared" si="121"/>
        <v>KKFU17365458302415000</v>
      </c>
      <c r="I687" s="15">
        <f>VLOOKUP(H687,'extrait DDF'!A:O,15,FALSE)</f>
        <v>2.8000000000000003</v>
      </c>
      <c r="J687" s="13" t="str">
        <f t="shared" si="118"/>
        <v>pas ok</v>
      </c>
      <c r="K687" s="24">
        <f t="shared" si="119"/>
        <v>-0.10000000000000009</v>
      </c>
      <c r="L687" s="13" t="e">
        <f>VLOOKUP(A687,#REF!,2,FALSE)</f>
        <v>#REF!</v>
      </c>
      <c r="M687" s="13" t="e">
        <f>VLOOKUP(A687,#REF!,2,FALSE)</f>
        <v>#REF!</v>
      </c>
      <c r="N687" s="13" t="e">
        <f t="shared" si="120"/>
        <v>#REF!</v>
      </c>
      <c r="O687" s="11" t="s">
        <v>15</v>
      </c>
      <c r="P687" s="12">
        <v>43738</v>
      </c>
      <c r="Q687" s="13">
        <v>12</v>
      </c>
      <c r="R687" s="15">
        <v>433.44</v>
      </c>
      <c r="S687" s="15">
        <v>381.12479999999999</v>
      </c>
      <c r="T687" s="16">
        <v>1.2999999999999999E-2</v>
      </c>
      <c r="U687" s="16">
        <v>8.5000000000000006E-3</v>
      </c>
      <c r="V687" s="16">
        <v>2.0400000000000001E-2</v>
      </c>
      <c r="W687" s="17">
        <v>6.5519999999999996</v>
      </c>
      <c r="X687" s="17">
        <v>4.2839999999999998</v>
      </c>
      <c r="Y687" s="17">
        <v>10.281599999999999</v>
      </c>
      <c r="Z687" s="10">
        <v>10.4672736</v>
      </c>
    </row>
    <row r="688" spans="1:26" s="2" customFormat="1" ht="13.15" customHeight="1" x14ac:dyDescent="0.2">
      <c r="A688" s="3" t="s">
        <v>471</v>
      </c>
      <c r="B688" s="3" t="s">
        <v>189</v>
      </c>
      <c r="C688" s="7">
        <v>2.7</v>
      </c>
      <c r="D688" s="6">
        <v>925386</v>
      </c>
      <c r="E688" s="6">
        <f>VLOOKUP(A688,'extrait DDF'!B:C,2,FALSE)</f>
        <v>8302415000</v>
      </c>
      <c r="F688" s="6">
        <v>8302415000</v>
      </c>
      <c r="G688" s="5">
        <v>12</v>
      </c>
      <c r="H688" s="5" t="str">
        <f t="shared" si="121"/>
        <v>KKFU17365458302415000</v>
      </c>
      <c r="I688" s="15">
        <f>VLOOKUP(H688,'extrait DDF'!A:O,15,FALSE)</f>
        <v>2.8000000000000003</v>
      </c>
      <c r="J688" s="13" t="str">
        <f t="shared" si="118"/>
        <v>pas ok</v>
      </c>
      <c r="K688" s="24">
        <f t="shared" si="119"/>
        <v>-0.10000000000000009</v>
      </c>
      <c r="L688" s="13" t="e">
        <f>VLOOKUP(A688,#REF!,2,FALSE)</f>
        <v>#REF!</v>
      </c>
      <c r="M688" s="13" t="e">
        <f>VLOOKUP(A688,#REF!,2,FALSE)</f>
        <v>#REF!</v>
      </c>
      <c r="N688" s="13" t="e">
        <f t="shared" si="120"/>
        <v>#REF!</v>
      </c>
      <c r="O688" s="3" t="s">
        <v>15</v>
      </c>
      <c r="P688" s="4">
        <v>43738</v>
      </c>
      <c r="Q688" s="5">
        <v>12</v>
      </c>
      <c r="R688" s="7">
        <v>205.92</v>
      </c>
      <c r="S688" s="7">
        <v>181.05359999999999</v>
      </c>
      <c r="T688" s="8">
        <v>8.5000000000000006E-3</v>
      </c>
      <c r="U688" s="8">
        <v>5.5999999999999999E-3</v>
      </c>
      <c r="V688" s="8">
        <v>1.5699999999999999E-2</v>
      </c>
      <c r="W688" s="9">
        <v>2.6520000000000001</v>
      </c>
      <c r="X688" s="9">
        <v>1.7472000000000001</v>
      </c>
      <c r="Y688" s="9">
        <v>4.8983999999999996</v>
      </c>
      <c r="Z688" s="10">
        <v>4.9600511999999997</v>
      </c>
    </row>
    <row r="689" spans="1:26" s="2" customFormat="1" ht="13.15" customHeight="1" x14ac:dyDescent="0.2">
      <c r="A689" s="11" t="s">
        <v>471</v>
      </c>
      <c r="B689" s="11" t="s">
        <v>189</v>
      </c>
      <c r="C689" s="15">
        <v>2.7</v>
      </c>
      <c r="D689" s="14">
        <v>925393</v>
      </c>
      <c r="E689" s="6">
        <f>VLOOKUP(A689,'extrait DDF'!B:C,2,FALSE)</f>
        <v>8302415000</v>
      </c>
      <c r="F689" s="14">
        <v>8302415000</v>
      </c>
      <c r="G689" s="13">
        <v>12</v>
      </c>
      <c r="H689" s="5" t="str">
        <f t="shared" si="121"/>
        <v>KKFU17365458302415000</v>
      </c>
      <c r="I689" s="15">
        <f>VLOOKUP(H689,'extrait DDF'!A:O,15,FALSE)</f>
        <v>2.8000000000000003</v>
      </c>
      <c r="J689" s="13" t="str">
        <f t="shared" si="118"/>
        <v>pas ok</v>
      </c>
      <c r="K689" s="24">
        <f t="shared" si="119"/>
        <v>-0.10000000000000009</v>
      </c>
      <c r="L689" s="13" t="e">
        <f>VLOOKUP(A689,#REF!,2,FALSE)</f>
        <v>#REF!</v>
      </c>
      <c r="M689" s="13" t="e">
        <f>VLOOKUP(A689,#REF!,2,FALSE)</f>
        <v>#REF!</v>
      </c>
      <c r="N689" s="13" t="e">
        <f t="shared" si="120"/>
        <v>#REF!</v>
      </c>
      <c r="O689" s="11" t="s">
        <v>15</v>
      </c>
      <c r="P689" s="12">
        <v>43738</v>
      </c>
      <c r="Q689" s="13">
        <v>12</v>
      </c>
      <c r="R689" s="15">
        <v>686.4</v>
      </c>
      <c r="S689" s="15">
        <v>603.53279999999995</v>
      </c>
      <c r="T689" s="16">
        <v>1.2999999999999999E-2</v>
      </c>
      <c r="U689" s="16">
        <v>8.5000000000000006E-3</v>
      </c>
      <c r="V689" s="16">
        <v>2.6100000000000002E-2</v>
      </c>
      <c r="W689" s="17">
        <v>8.1120000000000001</v>
      </c>
      <c r="X689" s="17">
        <v>5.3040000000000003</v>
      </c>
      <c r="Y689" s="17">
        <v>16.2864</v>
      </c>
      <c r="Z689" s="10">
        <v>16.5144096</v>
      </c>
    </row>
    <row r="690" spans="1:26" s="2" customFormat="1" ht="13.15" customHeight="1" x14ac:dyDescent="0.2">
      <c r="A690" s="3" t="s">
        <v>471</v>
      </c>
      <c r="B690" s="3" t="s">
        <v>189</v>
      </c>
      <c r="C690" s="7">
        <v>2.7</v>
      </c>
      <c r="D690" s="6">
        <v>925394</v>
      </c>
      <c r="E690" s="6">
        <f>VLOOKUP(A690,'extrait DDF'!B:C,2,FALSE)</f>
        <v>8302415000</v>
      </c>
      <c r="F690" s="6">
        <v>8302415000</v>
      </c>
      <c r="G690" s="5">
        <v>12</v>
      </c>
      <c r="H690" s="5" t="str">
        <f t="shared" si="121"/>
        <v>KKFU17365458302415000</v>
      </c>
      <c r="I690" s="15">
        <f>VLOOKUP(H690,'extrait DDF'!A:O,15,FALSE)</f>
        <v>2.8000000000000003</v>
      </c>
      <c r="J690" s="13" t="str">
        <f t="shared" si="118"/>
        <v>pas ok</v>
      </c>
      <c r="K690" s="24">
        <f t="shared" si="119"/>
        <v>-0.10000000000000009</v>
      </c>
      <c r="L690" s="13" t="e">
        <f>VLOOKUP(A690,#REF!,2,FALSE)</f>
        <v>#REF!</v>
      </c>
      <c r="M690" s="13" t="e">
        <f>VLOOKUP(A690,#REF!,2,FALSE)</f>
        <v>#REF!</v>
      </c>
      <c r="N690" s="13" t="e">
        <f t="shared" si="120"/>
        <v>#REF!</v>
      </c>
      <c r="O690" s="3" t="s">
        <v>15</v>
      </c>
      <c r="P690" s="4">
        <v>43738</v>
      </c>
      <c r="Q690" s="5">
        <v>12</v>
      </c>
      <c r="R690" s="7">
        <v>468</v>
      </c>
      <c r="S690" s="7">
        <v>411.52800000000002</v>
      </c>
      <c r="T690" s="8">
        <v>8.5000000000000006E-3</v>
      </c>
      <c r="U690" s="8">
        <v>5.5999999999999999E-3</v>
      </c>
      <c r="V690" s="8">
        <v>1.78E-2</v>
      </c>
      <c r="W690" s="9">
        <v>5.3040000000000003</v>
      </c>
      <c r="X690" s="9">
        <v>3.4944000000000002</v>
      </c>
      <c r="Y690" s="9">
        <v>11.107200000000001</v>
      </c>
      <c r="Z690" s="10">
        <v>11.254464</v>
      </c>
    </row>
    <row r="691" spans="1:26" s="2" customFormat="1" ht="13.15" customHeight="1" x14ac:dyDescent="0.2">
      <c r="A691" s="11" t="s">
        <v>471</v>
      </c>
      <c r="B691" s="11" t="s">
        <v>189</v>
      </c>
      <c r="C691" s="15">
        <v>2.7</v>
      </c>
      <c r="D691" s="14">
        <v>925395</v>
      </c>
      <c r="E691" s="6">
        <f>VLOOKUP(A691,'extrait DDF'!B:C,2,FALSE)</f>
        <v>8302415000</v>
      </c>
      <c r="F691" s="14">
        <v>8302415000</v>
      </c>
      <c r="G691" s="13">
        <v>12</v>
      </c>
      <c r="H691" s="5" t="str">
        <f t="shared" si="121"/>
        <v>KKFU17365458302415000</v>
      </c>
      <c r="I691" s="15">
        <f>VLOOKUP(H691,'extrait DDF'!A:O,15,FALSE)</f>
        <v>2.8000000000000003</v>
      </c>
      <c r="J691" s="13" t="str">
        <f t="shared" si="118"/>
        <v>pas ok</v>
      </c>
      <c r="K691" s="24">
        <f t="shared" si="119"/>
        <v>-0.10000000000000009</v>
      </c>
      <c r="L691" s="13" t="e">
        <f>VLOOKUP(A691,#REF!,2,FALSE)</f>
        <v>#REF!</v>
      </c>
      <c r="M691" s="13" t="e">
        <f>VLOOKUP(A691,#REF!,2,FALSE)</f>
        <v>#REF!</v>
      </c>
      <c r="N691" s="13" t="e">
        <f t="shared" si="120"/>
        <v>#REF!</v>
      </c>
      <c r="O691" s="11" t="s">
        <v>15</v>
      </c>
      <c r="P691" s="12">
        <v>43738</v>
      </c>
      <c r="Q691" s="13">
        <v>12</v>
      </c>
      <c r="R691" s="15">
        <v>155.76</v>
      </c>
      <c r="S691" s="15">
        <v>136.9632</v>
      </c>
      <c r="T691" s="16">
        <v>6.3E-3</v>
      </c>
      <c r="U691" s="16">
        <v>4.1000000000000003E-3</v>
      </c>
      <c r="V691" s="16">
        <v>1.4E-2</v>
      </c>
      <c r="W691" s="17">
        <v>1.6632</v>
      </c>
      <c r="X691" s="17">
        <v>1.0824</v>
      </c>
      <c r="Y691" s="17">
        <v>3.6960000000000002</v>
      </c>
      <c r="Z691" s="10">
        <v>3.7429127999999996</v>
      </c>
    </row>
    <row r="692" spans="1:26" s="2" customFormat="1" ht="13.15" customHeight="1" x14ac:dyDescent="0.2">
      <c r="A692" s="3" t="s">
        <v>471</v>
      </c>
      <c r="B692" s="3" t="s">
        <v>189</v>
      </c>
      <c r="C692" s="7">
        <v>2.7</v>
      </c>
      <c r="D692" s="6">
        <v>925396</v>
      </c>
      <c r="E692" s="6">
        <f>VLOOKUP(A692,'extrait DDF'!B:C,2,FALSE)</f>
        <v>8302415000</v>
      </c>
      <c r="F692" s="6">
        <v>8302415000</v>
      </c>
      <c r="G692" s="5">
        <v>12</v>
      </c>
      <c r="H692" s="5" t="str">
        <f t="shared" si="121"/>
        <v>KKFU17365458302415000</v>
      </c>
      <c r="I692" s="15">
        <f>VLOOKUP(H692,'extrait DDF'!A:O,15,FALSE)</f>
        <v>2.8000000000000003</v>
      </c>
      <c r="J692" s="13" t="str">
        <f t="shared" si="118"/>
        <v>pas ok</v>
      </c>
      <c r="K692" s="24">
        <f t="shared" si="119"/>
        <v>-0.10000000000000009</v>
      </c>
      <c r="L692" s="13" t="e">
        <f>VLOOKUP(A692,#REF!,2,FALSE)</f>
        <v>#REF!</v>
      </c>
      <c r="M692" s="13" t="e">
        <f>VLOOKUP(A692,#REF!,2,FALSE)</f>
        <v>#REF!</v>
      </c>
      <c r="N692" s="13" t="e">
        <f t="shared" si="120"/>
        <v>#REF!</v>
      </c>
      <c r="O692" s="3" t="s">
        <v>15</v>
      </c>
      <c r="P692" s="4">
        <v>43738</v>
      </c>
      <c r="Q692" s="5">
        <v>12</v>
      </c>
      <c r="R692" s="7">
        <v>966.24</v>
      </c>
      <c r="S692" s="7">
        <v>849.57839999999999</v>
      </c>
      <c r="T692" s="8">
        <v>1.9599999999999999E-2</v>
      </c>
      <c r="U692" s="8">
        <v>1.2800000000000001E-2</v>
      </c>
      <c r="V692" s="8">
        <v>2.9000000000000001E-2</v>
      </c>
      <c r="W692" s="9">
        <v>15.523199999999999</v>
      </c>
      <c r="X692" s="9">
        <v>10.137600000000001</v>
      </c>
      <c r="Y692" s="9">
        <v>22.968</v>
      </c>
      <c r="Z692" s="10">
        <v>23.357743200000002</v>
      </c>
    </row>
    <row r="693" spans="1:26" s="2" customFormat="1" ht="13.15" customHeight="1" x14ac:dyDescent="0.2">
      <c r="A693" s="11" t="s">
        <v>471</v>
      </c>
      <c r="B693" s="11" t="s">
        <v>189</v>
      </c>
      <c r="C693" s="15">
        <v>2.7</v>
      </c>
      <c r="D693" s="14">
        <v>925397</v>
      </c>
      <c r="E693" s="6">
        <f>VLOOKUP(A693,'extrait DDF'!B:C,2,FALSE)</f>
        <v>8302415000</v>
      </c>
      <c r="F693" s="14">
        <v>8302415000</v>
      </c>
      <c r="G693" s="13">
        <v>12</v>
      </c>
      <c r="H693" s="5" t="str">
        <f t="shared" si="121"/>
        <v>KKFU17365458302415000</v>
      </c>
      <c r="I693" s="15">
        <f>VLOOKUP(H693,'extrait DDF'!A:O,15,FALSE)</f>
        <v>2.8000000000000003</v>
      </c>
      <c r="J693" s="13" t="str">
        <f t="shared" si="118"/>
        <v>pas ok</v>
      </c>
      <c r="K693" s="24">
        <f t="shared" si="119"/>
        <v>-0.10000000000000009</v>
      </c>
      <c r="L693" s="13" t="e">
        <f>VLOOKUP(A693,#REF!,2,FALSE)</f>
        <v>#REF!</v>
      </c>
      <c r="M693" s="13" t="e">
        <f>VLOOKUP(A693,#REF!,2,FALSE)</f>
        <v>#REF!</v>
      </c>
      <c r="N693" s="13" t="e">
        <f t="shared" si="120"/>
        <v>#REF!</v>
      </c>
      <c r="O693" s="11" t="s">
        <v>15</v>
      </c>
      <c r="P693" s="12">
        <v>43738</v>
      </c>
      <c r="Q693" s="13">
        <v>12</v>
      </c>
      <c r="R693" s="15">
        <v>1217.76</v>
      </c>
      <c r="S693" s="15">
        <v>1070.7791999999999</v>
      </c>
      <c r="T693" s="16">
        <v>1.2999999999999999E-2</v>
      </c>
      <c r="U693" s="16">
        <v>8.5000000000000006E-3</v>
      </c>
      <c r="V693" s="16">
        <v>2.0400000000000001E-2</v>
      </c>
      <c r="W693" s="17">
        <v>18.408000000000001</v>
      </c>
      <c r="X693" s="17">
        <v>12.036</v>
      </c>
      <c r="Y693" s="17">
        <v>28.886399999999998</v>
      </c>
      <c r="Z693" s="10">
        <v>29.408054399999997</v>
      </c>
    </row>
    <row r="694" spans="1:26" s="2" customFormat="1" ht="13.15" customHeight="1" x14ac:dyDescent="0.2">
      <c r="A694" s="3" t="s">
        <v>471</v>
      </c>
      <c r="B694" s="3" t="s">
        <v>189</v>
      </c>
      <c r="C694" s="7">
        <v>2.7</v>
      </c>
      <c r="D694" s="6">
        <v>937385</v>
      </c>
      <c r="E694" s="6">
        <f>VLOOKUP(A694,'extrait DDF'!B:C,2,FALSE)</f>
        <v>8302415000</v>
      </c>
      <c r="F694" s="6">
        <v>8302415000</v>
      </c>
      <c r="G694" s="5">
        <v>12</v>
      </c>
      <c r="H694" s="5" t="str">
        <f t="shared" si="121"/>
        <v>KKFU17365458302415000</v>
      </c>
      <c r="I694" s="15">
        <f>VLOOKUP(H694,'extrait DDF'!A:O,15,FALSE)</f>
        <v>2.8000000000000003</v>
      </c>
      <c r="J694" s="13" t="str">
        <f t="shared" si="118"/>
        <v>pas ok</v>
      </c>
      <c r="K694" s="24">
        <f t="shared" si="119"/>
        <v>-0.10000000000000009</v>
      </c>
      <c r="L694" s="13" t="e">
        <f>VLOOKUP(A694,#REF!,2,FALSE)</f>
        <v>#REF!</v>
      </c>
      <c r="M694" s="13" t="e">
        <f>VLOOKUP(A694,#REF!,2,FALSE)</f>
        <v>#REF!</v>
      </c>
      <c r="N694" s="13" t="e">
        <f t="shared" si="120"/>
        <v>#REF!</v>
      </c>
      <c r="O694" s="3" t="s">
        <v>15</v>
      </c>
      <c r="P694" s="4">
        <v>43738</v>
      </c>
      <c r="Q694" s="5">
        <v>12</v>
      </c>
      <c r="R694" s="7">
        <v>5483.52</v>
      </c>
      <c r="S694" s="7">
        <v>4821.4656000000004</v>
      </c>
      <c r="T694" s="8">
        <v>1.8200000000000001E-2</v>
      </c>
      <c r="U694" s="8">
        <v>1.1900000000000001E-2</v>
      </c>
      <c r="V694" s="8">
        <v>3.2300000000000002E-2</v>
      </c>
      <c r="W694" s="9">
        <v>73.382400000000004</v>
      </c>
      <c r="X694" s="9">
        <v>47.980800000000002</v>
      </c>
      <c r="Y694" s="9">
        <v>130.2336</v>
      </c>
      <c r="Z694" s="10">
        <v>132.16089600000004</v>
      </c>
    </row>
    <row r="695" spans="1:26" s="2" customFormat="1" ht="13.15" customHeight="1" x14ac:dyDescent="0.2">
      <c r="A695" s="11" t="s">
        <v>471</v>
      </c>
      <c r="B695" s="11" t="s">
        <v>189</v>
      </c>
      <c r="C695" s="15">
        <v>2.7</v>
      </c>
      <c r="D695" s="14">
        <v>937388</v>
      </c>
      <c r="E695" s="6">
        <f>VLOOKUP(A695,'extrait DDF'!B:C,2,FALSE)</f>
        <v>8302415000</v>
      </c>
      <c r="F695" s="14">
        <v>8302415000</v>
      </c>
      <c r="G695" s="13">
        <v>12</v>
      </c>
      <c r="H695" s="5" t="str">
        <f t="shared" si="121"/>
        <v>KKFU17365458302415000</v>
      </c>
      <c r="I695" s="15">
        <f>VLOOKUP(H695,'extrait DDF'!A:O,15,FALSE)</f>
        <v>2.8000000000000003</v>
      </c>
      <c r="J695" s="13" t="str">
        <f t="shared" si="118"/>
        <v>pas ok</v>
      </c>
      <c r="K695" s="24">
        <f t="shared" si="119"/>
        <v>-0.10000000000000009</v>
      </c>
      <c r="L695" s="13" t="e">
        <f>VLOOKUP(A695,#REF!,2,FALSE)</f>
        <v>#REF!</v>
      </c>
      <c r="M695" s="13" t="e">
        <f>VLOOKUP(A695,#REF!,2,FALSE)</f>
        <v>#REF!</v>
      </c>
      <c r="N695" s="13" t="e">
        <f t="shared" si="120"/>
        <v>#REF!</v>
      </c>
      <c r="O695" s="11" t="s">
        <v>15</v>
      </c>
      <c r="P695" s="12">
        <v>43738</v>
      </c>
      <c r="Q695" s="13">
        <v>12</v>
      </c>
      <c r="R695" s="15">
        <v>4176</v>
      </c>
      <c r="S695" s="15">
        <v>3671.8175999999999</v>
      </c>
      <c r="T695" s="16">
        <v>3.7699999999999997E-2</v>
      </c>
      <c r="U695" s="16">
        <v>2.47E-2</v>
      </c>
      <c r="V695" s="16">
        <v>7.1199999999999999E-2</v>
      </c>
      <c r="W695" s="17">
        <v>52.478400000000001</v>
      </c>
      <c r="X695" s="17">
        <v>34.382399999999997</v>
      </c>
      <c r="Y695" s="17">
        <v>99.110399999999998</v>
      </c>
      <c r="Z695" s="10">
        <v>100.555992</v>
      </c>
    </row>
    <row r="696" spans="1:26" s="2" customFormat="1" ht="13.15" customHeight="1" x14ac:dyDescent="0.2">
      <c r="A696" s="3" t="s">
        <v>471</v>
      </c>
      <c r="B696" s="3" t="s">
        <v>189</v>
      </c>
      <c r="C696" s="7">
        <v>2.7</v>
      </c>
      <c r="D696" s="6">
        <v>937389</v>
      </c>
      <c r="E696" s="6">
        <f>VLOOKUP(A696,'extrait DDF'!B:C,2,FALSE)</f>
        <v>8302415000</v>
      </c>
      <c r="F696" s="6">
        <v>8302415000</v>
      </c>
      <c r="G696" s="5">
        <v>12</v>
      </c>
      <c r="H696" s="5" t="str">
        <f t="shared" si="121"/>
        <v>KKFU17365458302415000</v>
      </c>
      <c r="I696" s="15">
        <f>VLOOKUP(H696,'extrait DDF'!A:O,15,FALSE)</f>
        <v>2.8000000000000003</v>
      </c>
      <c r="J696" s="13" t="str">
        <f t="shared" si="118"/>
        <v>pas ok</v>
      </c>
      <c r="K696" s="24">
        <f t="shared" si="119"/>
        <v>-0.10000000000000009</v>
      </c>
      <c r="L696" s="13" t="e">
        <f>VLOOKUP(A696,#REF!,2,FALSE)</f>
        <v>#REF!</v>
      </c>
      <c r="M696" s="13" t="e">
        <f>VLOOKUP(A696,#REF!,2,FALSE)</f>
        <v>#REF!</v>
      </c>
      <c r="N696" s="13" t="e">
        <f t="shared" si="120"/>
        <v>#REF!</v>
      </c>
      <c r="O696" s="3" t="s">
        <v>15</v>
      </c>
      <c r="P696" s="4">
        <v>43738</v>
      </c>
      <c r="Q696" s="5">
        <v>12</v>
      </c>
      <c r="R696" s="7">
        <v>3731.2</v>
      </c>
      <c r="S696" s="7">
        <v>3280.8159999999998</v>
      </c>
      <c r="T696" s="8">
        <v>3.4599999999999999E-2</v>
      </c>
      <c r="U696" s="8">
        <v>2.2599999999999999E-2</v>
      </c>
      <c r="V696" s="8">
        <v>5.0299999999999997E-2</v>
      </c>
      <c r="W696" s="9">
        <v>60.896000000000001</v>
      </c>
      <c r="X696" s="9">
        <v>39.776000000000003</v>
      </c>
      <c r="Y696" s="9">
        <v>88.528000000000006</v>
      </c>
      <c r="Z696" s="10">
        <v>90.226224000000002</v>
      </c>
    </row>
    <row r="697" spans="1:26" s="2" customFormat="1" ht="13.15" customHeight="1" x14ac:dyDescent="0.2">
      <c r="A697" s="11" t="s">
        <v>471</v>
      </c>
      <c r="B697" s="11" t="s">
        <v>189</v>
      </c>
      <c r="C697" s="15">
        <v>2.7</v>
      </c>
      <c r="D697" s="14">
        <v>937390</v>
      </c>
      <c r="E697" s="6">
        <f>VLOOKUP(A697,'extrait DDF'!B:C,2,FALSE)</f>
        <v>8302415000</v>
      </c>
      <c r="F697" s="14">
        <v>8302415000</v>
      </c>
      <c r="G697" s="13">
        <v>12</v>
      </c>
      <c r="H697" s="5" t="str">
        <f t="shared" si="121"/>
        <v>KKFU17365458302415000</v>
      </c>
      <c r="I697" s="15">
        <f>VLOOKUP(H697,'extrait DDF'!A:O,15,FALSE)</f>
        <v>2.8000000000000003</v>
      </c>
      <c r="J697" s="13" t="str">
        <f t="shared" ref="J697:J731" si="122">IF(C697=I697,"ok","pas ok")</f>
        <v>pas ok</v>
      </c>
      <c r="K697" s="24">
        <f t="shared" si="119"/>
        <v>-0.10000000000000009</v>
      </c>
      <c r="L697" s="13" t="e">
        <f>VLOOKUP(A697,#REF!,2,FALSE)</f>
        <v>#REF!</v>
      </c>
      <c r="M697" s="13" t="e">
        <f>VLOOKUP(A697,#REF!,2,FALSE)</f>
        <v>#REF!</v>
      </c>
      <c r="N697" s="13" t="e">
        <f t="shared" si="120"/>
        <v>#REF!</v>
      </c>
      <c r="O697" s="11" t="s">
        <v>15</v>
      </c>
      <c r="P697" s="12">
        <v>43738</v>
      </c>
      <c r="Q697" s="13">
        <v>12</v>
      </c>
      <c r="R697" s="15">
        <v>6048</v>
      </c>
      <c r="S697" s="15">
        <v>5317.76</v>
      </c>
      <c r="T697" s="16">
        <v>2.5100000000000001E-2</v>
      </c>
      <c r="U697" s="16">
        <v>1.6500000000000001E-2</v>
      </c>
      <c r="V697" s="16">
        <v>4.4900000000000002E-2</v>
      </c>
      <c r="W697" s="17">
        <v>80.319999999999993</v>
      </c>
      <c r="X697" s="17">
        <v>52.8</v>
      </c>
      <c r="Y697" s="17">
        <v>143.68</v>
      </c>
      <c r="Z697" s="10">
        <v>145.74816000000001</v>
      </c>
    </row>
    <row r="698" spans="1:26" s="2" customFormat="1" ht="13.15" customHeight="1" x14ac:dyDescent="0.2">
      <c r="A698" s="3" t="s">
        <v>471</v>
      </c>
      <c r="B698" s="3" t="s">
        <v>189</v>
      </c>
      <c r="C698" s="7">
        <v>2.7</v>
      </c>
      <c r="D698" s="6">
        <v>946198</v>
      </c>
      <c r="E698" s="6">
        <f>VLOOKUP(A698,'extrait DDF'!B:C,2,FALSE)</f>
        <v>8302415000</v>
      </c>
      <c r="F698" s="6">
        <v>8302415000</v>
      </c>
      <c r="G698" s="5">
        <v>12</v>
      </c>
      <c r="H698" s="5" t="str">
        <f t="shared" si="121"/>
        <v>KKFU17365458302415000</v>
      </c>
      <c r="I698" s="15">
        <f>VLOOKUP(H698,'extrait DDF'!A:O,15,FALSE)</f>
        <v>2.8000000000000003</v>
      </c>
      <c r="J698" s="13" t="str">
        <f t="shared" si="122"/>
        <v>pas ok</v>
      </c>
      <c r="K698" s="24">
        <f t="shared" ref="K698:K731" si="123">C698-I698</f>
        <v>-0.10000000000000009</v>
      </c>
      <c r="L698" s="13" t="e">
        <f>VLOOKUP(A698,#REF!,2,FALSE)</f>
        <v>#REF!</v>
      </c>
      <c r="M698" s="13" t="e">
        <f>VLOOKUP(A698,#REF!,2,FALSE)</f>
        <v>#REF!</v>
      </c>
      <c r="N698" s="13" t="e">
        <f t="shared" ref="N698:N731" si="124">M698-L698</f>
        <v>#REF!</v>
      </c>
      <c r="O698" s="3" t="s">
        <v>15</v>
      </c>
      <c r="P698" s="4">
        <v>43738</v>
      </c>
      <c r="Q698" s="5">
        <v>12</v>
      </c>
      <c r="R698" s="7">
        <v>1808</v>
      </c>
      <c r="S698" s="7">
        <v>1589.72</v>
      </c>
      <c r="T698" s="8">
        <v>7.5700000000000003E-2</v>
      </c>
      <c r="U698" s="8">
        <v>4.9599999999999998E-2</v>
      </c>
      <c r="V698" s="8">
        <v>0.10730000000000001</v>
      </c>
      <c r="W698" s="9">
        <v>30.28</v>
      </c>
      <c r="X698" s="9">
        <v>19.84</v>
      </c>
      <c r="Y698" s="9">
        <v>42.92</v>
      </c>
      <c r="Z698" s="10">
        <v>43.74</v>
      </c>
    </row>
    <row r="699" spans="1:26" s="2" customFormat="1" ht="13.15" customHeight="1" x14ac:dyDescent="0.2">
      <c r="A699" s="11" t="s">
        <v>471</v>
      </c>
      <c r="B699" s="11" t="s">
        <v>189</v>
      </c>
      <c r="C699" s="15">
        <v>2.7</v>
      </c>
      <c r="D699" s="14">
        <v>968697</v>
      </c>
      <c r="E699" s="6">
        <f>VLOOKUP(A699,'extrait DDF'!B:C,2,FALSE)</f>
        <v>8302415000</v>
      </c>
      <c r="F699" s="14">
        <v>8302415000</v>
      </c>
      <c r="G699" s="13">
        <v>12</v>
      </c>
      <c r="H699" s="5" t="str">
        <f t="shared" si="121"/>
        <v>KKFU17365458302415000</v>
      </c>
      <c r="I699" s="15">
        <f>VLOOKUP(H699,'extrait DDF'!A:O,15,FALSE)</f>
        <v>2.8000000000000003</v>
      </c>
      <c r="J699" s="13" t="str">
        <f t="shared" si="122"/>
        <v>pas ok</v>
      </c>
      <c r="K699" s="24">
        <f t="shared" si="123"/>
        <v>-0.10000000000000009</v>
      </c>
      <c r="L699" s="13" t="e">
        <f>VLOOKUP(A699,#REF!,2,FALSE)</f>
        <v>#REF!</v>
      </c>
      <c r="M699" s="13" t="e">
        <f>VLOOKUP(A699,#REF!,2,FALSE)</f>
        <v>#REF!</v>
      </c>
      <c r="N699" s="13" t="e">
        <f t="shared" si="124"/>
        <v>#REF!</v>
      </c>
      <c r="O699" s="11" t="s">
        <v>15</v>
      </c>
      <c r="P699" s="12">
        <v>43738</v>
      </c>
      <c r="Q699" s="13">
        <v>12</v>
      </c>
      <c r="R699" s="15">
        <v>1702.08</v>
      </c>
      <c r="S699" s="15">
        <v>1496.6207999999999</v>
      </c>
      <c r="T699" s="16">
        <v>1.11E-2</v>
      </c>
      <c r="U699" s="16">
        <v>7.3000000000000001E-3</v>
      </c>
      <c r="V699" s="16">
        <v>4.6800000000000001E-2</v>
      </c>
      <c r="W699" s="17">
        <v>9.5904000000000007</v>
      </c>
      <c r="X699" s="17">
        <v>6.3071999999999999</v>
      </c>
      <c r="Y699" s="17">
        <v>40.435200000000002</v>
      </c>
      <c r="Z699" s="10">
        <v>40.667702400000003</v>
      </c>
    </row>
    <row r="700" spans="1:26" s="2" customFormat="1" ht="13.15" customHeight="1" x14ac:dyDescent="0.2">
      <c r="A700" s="3" t="s">
        <v>471</v>
      </c>
      <c r="B700" s="3" t="s">
        <v>189</v>
      </c>
      <c r="C700" s="7">
        <v>2.7</v>
      </c>
      <c r="D700" s="6">
        <v>968837</v>
      </c>
      <c r="E700" s="6">
        <f>VLOOKUP(A700,'extrait DDF'!B:C,2,FALSE)</f>
        <v>8302415000</v>
      </c>
      <c r="F700" s="6">
        <v>8302415000</v>
      </c>
      <c r="G700" s="5">
        <v>12</v>
      </c>
      <c r="H700" s="5" t="str">
        <f t="shared" si="121"/>
        <v>KKFU17365458302415000</v>
      </c>
      <c r="I700" s="15">
        <f>VLOOKUP(H700,'extrait DDF'!A:O,15,FALSE)</f>
        <v>2.8000000000000003</v>
      </c>
      <c r="J700" s="13" t="str">
        <f t="shared" si="122"/>
        <v>pas ok</v>
      </c>
      <c r="K700" s="24">
        <f t="shared" si="123"/>
        <v>-0.10000000000000009</v>
      </c>
      <c r="L700" s="13" t="e">
        <f>VLOOKUP(A700,#REF!,2,FALSE)</f>
        <v>#REF!</v>
      </c>
      <c r="M700" s="13" t="e">
        <f>VLOOKUP(A700,#REF!,2,FALSE)</f>
        <v>#REF!</v>
      </c>
      <c r="N700" s="13" t="e">
        <f t="shared" si="124"/>
        <v>#REF!</v>
      </c>
      <c r="O700" s="3" t="s">
        <v>15</v>
      </c>
      <c r="P700" s="4">
        <v>43738</v>
      </c>
      <c r="Q700" s="5">
        <v>12</v>
      </c>
      <c r="R700" s="7">
        <v>1136.6400000000001</v>
      </c>
      <c r="S700" s="7">
        <v>999.42399999999998</v>
      </c>
      <c r="T700" s="8">
        <v>2.6599999999999999E-2</v>
      </c>
      <c r="U700" s="8">
        <v>1.7399999999999999E-2</v>
      </c>
      <c r="V700" s="8">
        <v>5.2699999999999997E-2</v>
      </c>
      <c r="W700" s="9">
        <v>13.619199999999999</v>
      </c>
      <c r="X700" s="9">
        <v>8.9087999999999994</v>
      </c>
      <c r="Y700" s="9">
        <v>26.982399999999998</v>
      </c>
      <c r="Z700" s="10">
        <v>27.352166400000002</v>
      </c>
    </row>
    <row r="701" spans="1:26" s="2" customFormat="1" ht="13.15" customHeight="1" x14ac:dyDescent="0.2">
      <c r="A701" s="11" t="s">
        <v>471</v>
      </c>
      <c r="B701" s="11" t="s">
        <v>189</v>
      </c>
      <c r="C701" s="15">
        <v>2.7</v>
      </c>
      <c r="D701" s="14">
        <v>968861</v>
      </c>
      <c r="E701" s="6">
        <f>VLOOKUP(A701,'extrait DDF'!B:C,2,FALSE)</f>
        <v>8302415000</v>
      </c>
      <c r="F701" s="14">
        <v>8302415000</v>
      </c>
      <c r="G701" s="13">
        <v>12</v>
      </c>
      <c r="H701" s="5" t="str">
        <f t="shared" si="121"/>
        <v>KKFU17365458302415000</v>
      </c>
      <c r="I701" s="15">
        <f>VLOOKUP(H701,'extrait DDF'!A:O,15,FALSE)</f>
        <v>2.8000000000000003</v>
      </c>
      <c r="J701" s="13" t="str">
        <f t="shared" si="122"/>
        <v>pas ok</v>
      </c>
      <c r="K701" s="24">
        <f t="shared" si="123"/>
        <v>-0.10000000000000009</v>
      </c>
      <c r="L701" s="13" t="e">
        <f>VLOOKUP(A701,#REF!,2,FALSE)</f>
        <v>#REF!</v>
      </c>
      <c r="M701" s="13" t="e">
        <f>VLOOKUP(A701,#REF!,2,FALSE)</f>
        <v>#REF!</v>
      </c>
      <c r="N701" s="13" t="e">
        <f t="shared" si="124"/>
        <v>#REF!</v>
      </c>
      <c r="O701" s="11" t="s">
        <v>15</v>
      </c>
      <c r="P701" s="12">
        <v>43738</v>
      </c>
      <c r="Q701" s="13">
        <v>12</v>
      </c>
      <c r="R701" s="15">
        <v>1572.48</v>
      </c>
      <c r="S701" s="15">
        <v>1382.6592000000001</v>
      </c>
      <c r="T701" s="16">
        <v>2.1499999999999998E-2</v>
      </c>
      <c r="U701" s="16">
        <v>1.41E-2</v>
      </c>
      <c r="V701" s="16">
        <v>4.3200000000000002E-2</v>
      </c>
      <c r="W701" s="17">
        <v>18.576000000000001</v>
      </c>
      <c r="X701" s="17">
        <v>12.182399999999999</v>
      </c>
      <c r="Y701" s="17">
        <v>37.324800000000003</v>
      </c>
      <c r="Z701" s="10">
        <v>37.8333504</v>
      </c>
    </row>
    <row r="702" spans="1:26" s="2" customFormat="1" ht="13.15" customHeight="1" x14ac:dyDescent="0.2">
      <c r="A702" s="3" t="s">
        <v>471</v>
      </c>
      <c r="B702" s="3" t="s">
        <v>189</v>
      </c>
      <c r="C702" s="7">
        <v>2.7</v>
      </c>
      <c r="D702" s="6">
        <v>968877</v>
      </c>
      <c r="E702" s="6">
        <f>VLOOKUP(A702,'extrait DDF'!B:C,2,FALSE)</f>
        <v>8302415000</v>
      </c>
      <c r="F702" s="6">
        <v>8302415000</v>
      </c>
      <c r="G702" s="5">
        <v>12</v>
      </c>
      <c r="H702" s="5" t="str">
        <f t="shared" si="121"/>
        <v>KKFU17365458302415000</v>
      </c>
      <c r="I702" s="15">
        <f>VLOOKUP(H702,'extrait DDF'!A:O,15,FALSE)</f>
        <v>2.8000000000000003</v>
      </c>
      <c r="J702" s="13" t="str">
        <f t="shared" si="122"/>
        <v>pas ok</v>
      </c>
      <c r="K702" s="24">
        <f t="shared" si="123"/>
        <v>-0.10000000000000009</v>
      </c>
      <c r="L702" s="13" t="e">
        <f>VLOOKUP(A702,#REF!,2,FALSE)</f>
        <v>#REF!</v>
      </c>
      <c r="M702" s="13" t="e">
        <f>VLOOKUP(A702,#REF!,2,FALSE)</f>
        <v>#REF!</v>
      </c>
      <c r="N702" s="13" t="e">
        <f t="shared" si="124"/>
        <v>#REF!</v>
      </c>
      <c r="O702" s="3" t="s">
        <v>15</v>
      </c>
      <c r="P702" s="4">
        <v>43738</v>
      </c>
      <c r="Q702" s="5">
        <v>12</v>
      </c>
      <c r="R702" s="7">
        <v>4250.5600000000004</v>
      </c>
      <c r="S702" s="7">
        <v>3737.4144000000001</v>
      </c>
      <c r="T702" s="8">
        <v>6.1199999999999997E-2</v>
      </c>
      <c r="U702" s="8">
        <v>4.0099999999999997E-2</v>
      </c>
      <c r="V702" s="8">
        <v>8.5199999999999998E-2</v>
      </c>
      <c r="W702" s="9">
        <v>72.460800000000006</v>
      </c>
      <c r="X702" s="9">
        <v>47.478400000000001</v>
      </c>
      <c r="Y702" s="9">
        <v>100.8768</v>
      </c>
      <c r="Z702" s="10">
        <v>102.86663040000002</v>
      </c>
    </row>
    <row r="703" spans="1:26" s="2" customFormat="1" ht="13.15" customHeight="1" x14ac:dyDescent="0.2">
      <c r="A703" s="11" t="s">
        <v>471</v>
      </c>
      <c r="B703" s="11" t="s">
        <v>189</v>
      </c>
      <c r="C703" s="15">
        <v>2.7</v>
      </c>
      <c r="D703" s="14">
        <v>968881</v>
      </c>
      <c r="E703" s="6">
        <f>VLOOKUP(A703,'extrait DDF'!B:C,2,FALSE)</f>
        <v>8302415000</v>
      </c>
      <c r="F703" s="14">
        <v>8302415000</v>
      </c>
      <c r="G703" s="13">
        <v>12</v>
      </c>
      <c r="H703" s="5" t="str">
        <f t="shared" ref="H703:H722" si="125">CONCATENATE(A703,F703)</f>
        <v>KKFU17365458302415000</v>
      </c>
      <c r="I703" s="15">
        <f>VLOOKUP(H703,'extrait DDF'!A:O,15,FALSE)</f>
        <v>2.8000000000000003</v>
      </c>
      <c r="J703" s="13" t="str">
        <f t="shared" si="122"/>
        <v>pas ok</v>
      </c>
      <c r="K703" s="24">
        <f t="shared" si="123"/>
        <v>-0.10000000000000009</v>
      </c>
      <c r="L703" s="13" t="e">
        <f>VLOOKUP(A703,#REF!,2,FALSE)</f>
        <v>#REF!</v>
      </c>
      <c r="M703" s="13" t="e">
        <f>VLOOKUP(A703,#REF!,2,FALSE)</f>
        <v>#REF!</v>
      </c>
      <c r="N703" s="13" t="e">
        <f t="shared" si="124"/>
        <v>#REF!</v>
      </c>
      <c r="O703" s="11" t="s">
        <v>15</v>
      </c>
      <c r="P703" s="12">
        <v>43738</v>
      </c>
      <c r="Q703" s="13">
        <v>12</v>
      </c>
      <c r="R703" s="15">
        <v>2664.48</v>
      </c>
      <c r="S703" s="15">
        <v>2342.7903999999999</v>
      </c>
      <c r="T703" s="16">
        <v>4.6699999999999998E-2</v>
      </c>
      <c r="U703" s="16">
        <v>3.0599999999999999E-2</v>
      </c>
      <c r="V703" s="16">
        <v>6.4799999999999996E-2</v>
      </c>
      <c r="W703" s="17">
        <v>45.5792</v>
      </c>
      <c r="X703" s="17">
        <v>29.865600000000001</v>
      </c>
      <c r="Y703" s="17">
        <v>63.244799999999998</v>
      </c>
      <c r="Z703" s="10">
        <v>64.485979200000003</v>
      </c>
    </row>
    <row r="704" spans="1:26" s="2" customFormat="1" ht="13.15" customHeight="1" x14ac:dyDescent="0.2">
      <c r="A704" s="3" t="s">
        <v>471</v>
      </c>
      <c r="B704" s="3" t="s">
        <v>189</v>
      </c>
      <c r="C704" s="7">
        <v>2.7</v>
      </c>
      <c r="D704" s="6">
        <v>969256</v>
      </c>
      <c r="E704" s="6">
        <f>VLOOKUP(A704,'extrait DDF'!B:C,2,FALSE)</f>
        <v>8302415000</v>
      </c>
      <c r="F704" s="6">
        <v>8302415000</v>
      </c>
      <c r="G704" s="5">
        <v>12</v>
      </c>
      <c r="H704" s="5" t="str">
        <f t="shared" si="125"/>
        <v>KKFU17365458302415000</v>
      </c>
      <c r="I704" s="15">
        <f>VLOOKUP(H704,'extrait DDF'!A:O,15,FALSE)</f>
        <v>2.8000000000000003</v>
      </c>
      <c r="J704" s="13" t="str">
        <f t="shared" si="122"/>
        <v>pas ok</v>
      </c>
      <c r="K704" s="24">
        <f t="shared" si="123"/>
        <v>-0.10000000000000009</v>
      </c>
      <c r="L704" s="13" t="e">
        <f>VLOOKUP(A704,#REF!,2,FALSE)</f>
        <v>#REF!</v>
      </c>
      <c r="M704" s="13" t="e">
        <f>VLOOKUP(A704,#REF!,2,FALSE)</f>
        <v>#REF!</v>
      </c>
      <c r="N704" s="13" t="e">
        <f t="shared" si="124"/>
        <v>#REF!</v>
      </c>
      <c r="O704" s="3" t="s">
        <v>15</v>
      </c>
      <c r="P704" s="4">
        <v>43738</v>
      </c>
      <c r="Q704" s="5">
        <v>12</v>
      </c>
      <c r="R704" s="7">
        <v>2488.3200000000002</v>
      </c>
      <c r="S704" s="7">
        <v>2187.8784000000001</v>
      </c>
      <c r="T704" s="8">
        <v>1.8700000000000001E-2</v>
      </c>
      <c r="U704" s="8">
        <v>1.23E-2</v>
      </c>
      <c r="V704" s="8">
        <v>5.1299999999999998E-2</v>
      </c>
      <c r="W704" s="9">
        <v>21.542400000000001</v>
      </c>
      <c r="X704" s="9">
        <v>14.169600000000001</v>
      </c>
      <c r="Y704" s="9">
        <v>59.0976</v>
      </c>
      <c r="Z704" s="10">
        <v>59.654361600000001</v>
      </c>
    </row>
    <row r="705" spans="1:26" s="2" customFormat="1" ht="13.15" customHeight="1" x14ac:dyDescent="0.2">
      <c r="A705" s="11" t="s">
        <v>471</v>
      </c>
      <c r="B705" s="11" t="s">
        <v>189</v>
      </c>
      <c r="C705" s="15">
        <v>2.7</v>
      </c>
      <c r="D705" s="14">
        <v>969264</v>
      </c>
      <c r="E705" s="6">
        <f>VLOOKUP(A705,'extrait DDF'!B:C,2,FALSE)</f>
        <v>8302415000</v>
      </c>
      <c r="F705" s="14">
        <v>8302415000</v>
      </c>
      <c r="G705" s="13">
        <v>12</v>
      </c>
      <c r="H705" s="5" t="str">
        <f t="shared" si="125"/>
        <v>KKFU17365458302415000</v>
      </c>
      <c r="I705" s="15">
        <f>VLOOKUP(H705,'extrait DDF'!A:O,15,FALSE)</f>
        <v>2.8000000000000003</v>
      </c>
      <c r="J705" s="13" t="str">
        <f t="shared" si="122"/>
        <v>pas ok</v>
      </c>
      <c r="K705" s="24">
        <f t="shared" si="123"/>
        <v>-0.10000000000000009</v>
      </c>
      <c r="L705" s="13" t="e">
        <f>VLOOKUP(A705,#REF!,2,FALSE)</f>
        <v>#REF!</v>
      </c>
      <c r="M705" s="13" t="e">
        <f>VLOOKUP(A705,#REF!,2,FALSE)</f>
        <v>#REF!</v>
      </c>
      <c r="N705" s="13" t="e">
        <f t="shared" si="124"/>
        <v>#REF!</v>
      </c>
      <c r="O705" s="11" t="s">
        <v>15</v>
      </c>
      <c r="P705" s="12">
        <v>43738</v>
      </c>
      <c r="Q705" s="13">
        <v>12</v>
      </c>
      <c r="R705" s="15">
        <v>2092.8000000000002</v>
      </c>
      <c r="S705" s="15">
        <v>1840.1279999999999</v>
      </c>
      <c r="T705" s="16">
        <v>0.01</v>
      </c>
      <c r="U705" s="16">
        <v>6.6E-3</v>
      </c>
      <c r="V705" s="16">
        <v>2.5899999999999999E-2</v>
      </c>
      <c r="W705" s="17">
        <v>19.2</v>
      </c>
      <c r="X705" s="17">
        <v>12.672000000000001</v>
      </c>
      <c r="Y705" s="17">
        <v>49.728000000000002</v>
      </c>
      <c r="Z705" s="10">
        <v>50.201856000000006</v>
      </c>
    </row>
    <row r="706" spans="1:26" s="2" customFormat="1" ht="13.15" customHeight="1" x14ac:dyDescent="0.2">
      <c r="A706" s="3" t="s">
        <v>471</v>
      </c>
      <c r="B706" s="3" t="s">
        <v>189</v>
      </c>
      <c r="C706" s="7">
        <v>2.7</v>
      </c>
      <c r="D706" s="6">
        <v>969278</v>
      </c>
      <c r="E706" s="6">
        <f>VLOOKUP(A706,'extrait DDF'!B:C,2,FALSE)</f>
        <v>8302415000</v>
      </c>
      <c r="F706" s="6">
        <v>8302415000</v>
      </c>
      <c r="G706" s="5">
        <v>12</v>
      </c>
      <c r="H706" s="5" t="str">
        <f t="shared" si="125"/>
        <v>KKFU17365458302415000</v>
      </c>
      <c r="I706" s="15">
        <f>VLOOKUP(H706,'extrait DDF'!A:O,15,FALSE)</f>
        <v>2.8000000000000003</v>
      </c>
      <c r="J706" s="13" t="str">
        <f t="shared" si="122"/>
        <v>pas ok</v>
      </c>
      <c r="K706" s="24">
        <f t="shared" si="123"/>
        <v>-0.10000000000000009</v>
      </c>
      <c r="L706" s="13" t="e">
        <f>VLOOKUP(A706,#REF!,2,FALSE)</f>
        <v>#REF!</v>
      </c>
      <c r="M706" s="13" t="e">
        <f>VLOOKUP(A706,#REF!,2,FALSE)</f>
        <v>#REF!</v>
      </c>
      <c r="N706" s="13" t="e">
        <f t="shared" si="124"/>
        <v>#REF!</v>
      </c>
      <c r="O706" s="3" t="s">
        <v>15</v>
      </c>
      <c r="P706" s="4">
        <v>43738</v>
      </c>
      <c r="Q706" s="5">
        <v>12</v>
      </c>
      <c r="R706" s="7">
        <v>702.72</v>
      </c>
      <c r="S706" s="7">
        <v>617.93280000000004</v>
      </c>
      <c r="T706" s="8">
        <v>5.1000000000000004E-3</v>
      </c>
      <c r="U706" s="8">
        <v>3.3E-3</v>
      </c>
      <c r="V706" s="8">
        <v>1.4500000000000001E-2</v>
      </c>
      <c r="W706" s="9">
        <v>5.8752000000000004</v>
      </c>
      <c r="X706" s="9">
        <v>3.8016000000000001</v>
      </c>
      <c r="Y706" s="9">
        <v>16.704000000000001</v>
      </c>
      <c r="Z706" s="10">
        <v>16.842815999999999</v>
      </c>
    </row>
    <row r="707" spans="1:26" s="2" customFormat="1" ht="13.15" customHeight="1" x14ac:dyDescent="0.2">
      <c r="A707" s="11" t="s">
        <v>471</v>
      </c>
      <c r="B707" s="11" t="s">
        <v>189</v>
      </c>
      <c r="C707" s="15">
        <v>2.7</v>
      </c>
      <c r="D707" s="14">
        <v>969306</v>
      </c>
      <c r="E707" s="6">
        <f>VLOOKUP(A707,'extrait DDF'!B:C,2,FALSE)</f>
        <v>8302415000</v>
      </c>
      <c r="F707" s="14">
        <v>8302415000</v>
      </c>
      <c r="G707" s="13">
        <v>12</v>
      </c>
      <c r="H707" s="5" t="str">
        <f t="shared" si="125"/>
        <v>KKFU17365458302415000</v>
      </c>
      <c r="I707" s="15">
        <f>VLOOKUP(H707,'extrait DDF'!A:O,15,FALSE)</f>
        <v>2.8000000000000003</v>
      </c>
      <c r="J707" s="13" t="str">
        <f t="shared" si="122"/>
        <v>pas ok</v>
      </c>
      <c r="K707" s="24">
        <f t="shared" si="123"/>
        <v>-0.10000000000000009</v>
      </c>
      <c r="L707" s="13" t="e">
        <f>VLOOKUP(A707,#REF!,2,FALSE)</f>
        <v>#REF!</v>
      </c>
      <c r="M707" s="13" t="e">
        <f>VLOOKUP(A707,#REF!,2,FALSE)</f>
        <v>#REF!</v>
      </c>
      <c r="N707" s="13" t="e">
        <f t="shared" si="124"/>
        <v>#REF!</v>
      </c>
      <c r="O707" s="11" t="s">
        <v>15</v>
      </c>
      <c r="P707" s="12">
        <v>43738</v>
      </c>
      <c r="Q707" s="13">
        <v>12</v>
      </c>
      <c r="R707" s="15">
        <v>1350.72</v>
      </c>
      <c r="S707" s="15">
        <v>1187.6256000000001</v>
      </c>
      <c r="T707" s="16">
        <v>1.24E-2</v>
      </c>
      <c r="U707" s="16">
        <v>8.0999999999999996E-3</v>
      </c>
      <c r="V707" s="16">
        <v>4.7699999999999999E-2</v>
      </c>
      <c r="W707" s="17">
        <v>8.3328000000000007</v>
      </c>
      <c r="X707" s="17">
        <v>5.4432</v>
      </c>
      <c r="Y707" s="17">
        <v>32.054400000000001</v>
      </c>
      <c r="Z707" s="10">
        <v>32.290876799999999</v>
      </c>
    </row>
    <row r="708" spans="1:26" s="2" customFormat="1" ht="13.15" customHeight="1" x14ac:dyDescent="0.2">
      <c r="A708" s="3" t="s">
        <v>471</v>
      </c>
      <c r="B708" s="3" t="s">
        <v>189</v>
      </c>
      <c r="C708" s="7">
        <v>2.7</v>
      </c>
      <c r="D708" s="6">
        <v>969329</v>
      </c>
      <c r="E708" s="6">
        <f>VLOOKUP(A708,'extrait DDF'!B:C,2,FALSE)</f>
        <v>8302415000</v>
      </c>
      <c r="F708" s="6">
        <v>8302415000</v>
      </c>
      <c r="G708" s="5">
        <v>12</v>
      </c>
      <c r="H708" s="5" t="str">
        <f t="shared" si="125"/>
        <v>KKFU17365458302415000</v>
      </c>
      <c r="I708" s="15">
        <f>VLOOKUP(H708,'extrait DDF'!A:O,15,FALSE)</f>
        <v>2.8000000000000003</v>
      </c>
      <c r="J708" s="13" t="str">
        <f t="shared" si="122"/>
        <v>pas ok</v>
      </c>
      <c r="K708" s="24">
        <f t="shared" si="123"/>
        <v>-0.10000000000000009</v>
      </c>
      <c r="L708" s="13" t="e">
        <f>VLOOKUP(A708,#REF!,2,FALSE)</f>
        <v>#REF!</v>
      </c>
      <c r="M708" s="13" t="e">
        <f>VLOOKUP(A708,#REF!,2,FALSE)</f>
        <v>#REF!</v>
      </c>
      <c r="N708" s="13" t="e">
        <f t="shared" si="124"/>
        <v>#REF!</v>
      </c>
      <c r="O708" s="3" t="s">
        <v>15</v>
      </c>
      <c r="P708" s="4">
        <v>43738</v>
      </c>
      <c r="Q708" s="5">
        <v>12</v>
      </c>
      <c r="R708" s="7">
        <v>645.12</v>
      </c>
      <c r="S708" s="7">
        <v>567.24480000000005</v>
      </c>
      <c r="T708" s="8">
        <v>1.0699999999999999E-2</v>
      </c>
      <c r="U708" s="8">
        <v>7.0000000000000001E-3</v>
      </c>
      <c r="V708" s="8">
        <v>1.9900000000000001E-2</v>
      </c>
      <c r="W708" s="9">
        <v>8.2175999999999991</v>
      </c>
      <c r="X708" s="9">
        <v>5.3760000000000003</v>
      </c>
      <c r="Y708" s="9">
        <v>15.283200000000001</v>
      </c>
      <c r="Z708" s="10">
        <v>15.537484800000001</v>
      </c>
    </row>
    <row r="709" spans="1:26" s="2" customFormat="1" ht="13.15" customHeight="1" x14ac:dyDescent="0.2">
      <c r="A709" s="11" t="s">
        <v>471</v>
      </c>
      <c r="B709" s="11" t="s">
        <v>189</v>
      </c>
      <c r="C709" s="15">
        <v>2.7</v>
      </c>
      <c r="D709" s="14">
        <v>969331</v>
      </c>
      <c r="E709" s="6">
        <f>VLOOKUP(A709,'extrait DDF'!B:C,2,FALSE)</f>
        <v>8302415000</v>
      </c>
      <c r="F709" s="14">
        <v>8302415000</v>
      </c>
      <c r="G709" s="13">
        <v>12</v>
      </c>
      <c r="H709" s="5" t="str">
        <f t="shared" si="125"/>
        <v>KKFU17365458302415000</v>
      </c>
      <c r="I709" s="15">
        <f>VLOOKUP(H709,'extrait DDF'!A:O,15,FALSE)</f>
        <v>2.8000000000000003</v>
      </c>
      <c r="J709" s="13" t="str">
        <f t="shared" si="122"/>
        <v>pas ok</v>
      </c>
      <c r="K709" s="24">
        <f t="shared" si="123"/>
        <v>-0.10000000000000009</v>
      </c>
      <c r="L709" s="13" t="e">
        <f>VLOOKUP(A709,#REF!,2,FALSE)</f>
        <v>#REF!</v>
      </c>
      <c r="M709" s="13" t="e">
        <f>VLOOKUP(A709,#REF!,2,FALSE)</f>
        <v>#REF!</v>
      </c>
      <c r="N709" s="13" t="e">
        <f t="shared" si="124"/>
        <v>#REF!</v>
      </c>
      <c r="O709" s="11" t="s">
        <v>15</v>
      </c>
      <c r="P709" s="12">
        <v>43738</v>
      </c>
      <c r="Q709" s="13">
        <v>12</v>
      </c>
      <c r="R709" s="15">
        <v>213.12</v>
      </c>
      <c r="S709" s="15">
        <v>187.37280000000001</v>
      </c>
      <c r="T709" s="16">
        <v>1.3899999999999999E-2</v>
      </c>
      <c r="U709" s="16">
        <v>1.46E-2</v>
      </c>
      <c r="V709" s="16">
        <v>8.8000000000000005E-3</v>
      </c>
      <c r="W709" s="17">
        <v>8.0063999999999993</v>
      </c>
      <c r="X709" s="17">
        <v>8.4095999999999993</v>
      </c>
      <c r="Y709" s="17">
        <v>5.0688000000000004</v>
      </c>
      <c r="Z709" s="10">
        <v>5.275238400000001</v>
      </c>
    </row>
    <row r="710" spans="1:26" s="2" customFormat="1" ht="13.15" customHeight="1" x14ac:dyDescent="0.2">
      <c r="A710" s="3" t="s">
        <v>471</v>
      </c>
      <c r="B710" s="3" t="s">
        <v>189</v>
      </c>
      <c r="C710" s="7">
        <v>2.7</v>
      </c>
      <c r="D710" s="6">
        <v>969334</v>
      </c>
      <c r="E710" s="6">
        <f>VLOOKUP(A710,'extrait DDF'!B:C,2,FALSE)</f>
        <v>8302415000</v>
      </c>
      <c r="F710" s="6">
        <v>8302415000</v>
      </c>
      <c r="G710" s="5">
        <v>12</v>
      </c>
      <c r="H710" s="5" t="str">
        <f t="shared" si="125"/>
        <v>KKFU17365458302415000</v>
      </c>
      <c r="I710" s="15">
        <f>VLOOKUP(H710,'extrait DDF'!A:O,15,FALSE)</f>
        <v>2.8000000000000003</v>
      </c>
      <c r="J710" s="13" t="str">
        <f t="shared" si="122"/>
        <v>pas ok</v>
      </c>
      <c r="K710" s="24">
        <f t="shared" si="123"/>
        <v>-0.10000000000000009</v>
      </c>
      <c r="L710" s="13" t="e">
        <f>VLOOKUP(A710,#REF!,2,FALSE)</f>
        <v>#REF!</v>
      </c>
      <c r="M710" s="13" t="e">
        <f>VLOOKUP(A710,#REF!,2,FALSE)</f>
        <v>#REF!</v>
      </c>
      <c r="N710" s="13" t="e">
        <f t="shared" si="124"/>
        <v>#REF!</v>
      </c>
      <c r="O710" s="3" t="s">
        <v>15</v>
      </c>
      <c r="P710" s="4">
        <v>43738</v>
      </c>
      <c r="Q710" s="5">
        <v>12</v>
      </c>
      <c r="R710" s="7">
        <v>257.27999999999997</v>
      </c>
      <c r="S710" s="7">
        <v>226.21440000000001</v>
      </c>
      <c r="T710" s="8">
        <v>1.2500000000000001E-2</v>
      </c>
      <c r="U710" s="8">
        <v>8.2000000000000007E-3</v>
      </c>
      <c r="V710" s="8">
        <v>3.1800000000000002E-2</v>
      </c>
      <c r="W710" s="9">
        <v>2.4</v>
      </c>
      <c r="X710" s="9">
        <v>1.5744</v>
      </c>
      <c r="Y710" s="9">
        <v>6.1055999999999999</v>
      </c>
      <c r="Z710" s="10">
        <v>6.1725888000000007</v>
      </c>
    </row>
    <row r="711" spans="1:26" s="2" customFormat="1" ht="13.15" customHeight="1" x14ac:dyDescent="0.2">
      <c r="A711" s="11" t="s">
        <v>471</v>
      </c>
      <c r="B711" s="11" t="s">
        <v>189</v>
      </c>
      <c r="C711" s="15">
        <v>2.7</v>
      </c>
      <c r="D711" s="14">
        <v>969346</v>
      </c>
      <c r="E711" s="6">
        <f>VLOOKUP(A711,'extrait DDF'!B:C,2,FALSE)</f>
        <v>8302415000</v>
      </c>
      <c r="F711" s="14">
        <v>8302415000</v>
      </c>
      <c r="G711" s="13">
        <v>12</v>
      </c>
      <c r="H711" s="5" t="str">
        <f t="shared" si="125"/>
        <v>KKFU17365458302415000</v>
      </c>
      <c r="I711" s="15">
        <f>VLOOKUP(H711,'extrait DDF'!A:O,15,FALSE)</f>
        <v>2.8000000000000003</v>
      </c>
      <c r="J711" s="13" t="str">
        <f t="shared" si="122"/>
        <v>pas ok</v>
      </c>
      <c r="K711" s="24">
        <f t="shared" si="123"/>
        <v>-0.10000000000000009</v>
      </c>
      <c r="L711" s="13" t="e">
        <f>VLOOKUP(A711,#REF!,2,FALSE)</f>
        <v>#REF!</v>
      </c>
      <c r="M711" s="13" t="e">
        <f>VLOOKUP(A711,#REF!,2,FALSE)</f>
        <v>#REF!</v>
      </c>
      <c r="N711" s="13" t="e">
        <f t="shared" si="124"/>
        <v>#REF!</v>
      </c>
      <c r="O711" s="11" t="s">
        <v>15</v>
      </c>
      <c r="P711" s="12">
        <v>43738</v>
      </c>
      <c r="Q711" s="13">
        <v>12</v>
      </c>
      <c r="R711" s="15">
        <v>1296</v>
      </c>
      <c r="S711" s="15">
        <v>1139.52</v>
      </c>
      <c r="T711" s="16">
        <v>2.64E-2</v>
      </c>
      <c r="U711" s="16">
        <v>1.7299999999999999E-2</v>
      </c>
      <c r="V711" s="16">
        <v>6.4100000000000004E-2</v>
      </c>
      <c r="W711" s="17">
        <v>12.672000000000001</v>
      </c>
      <c r="X711" s="17">
        <v>8.3040000000000003</v>
      </c>
      <c r="Y711" s="17">
        <v>30.768000000000001</v>
      </c>
      <c r="Z711" s="10">
        <v>31.109183999999999</v>
      </c>
    </row>
    <row r="712" spans="1:26" s="2" customFormat="1" ht="13.15" customHeight="1" x14ac:dyDescent="0.2">
      <c r="A712" s="3" t="s">
        <v>471</v>
      </c>
      <c r="B712" s="3" t="s">
        <v>189</v>
      </c>
      <c r="C712" s="7">
        <v>2.7</v>
      </c>
      <c r="D712" s="6">
        <v>987282</v>
      </c>
      <c r="E712" s="6">
        <f>VLOOKUP(A712,'extrait DDF'!B:C,2,FALSE)</f>
        <v>8302415000</v>
      </c>
      <c r="F712" s="6">
        <v>8302415000</v>
      </c>
      <c r="G712" s="5">
        <v>12</v>
      </c>
      <c r="H712" s="5" t="str">
        <f t="shared" si="125"/>
        <v>KKFU17365458302415000</v>
      </c>
      <c r="I712" s="15">
        <f>VLOOKUP(H712,'extrait DDF'!A:O,15,FALSE)</f>
        <v>2.8000000000000003</v>
      </c>
      <c r="J712" s="13" t="str">
        <f t="shared" si="122"/>
        <v>pas ok</v>
      </c>
      <c r="K712" s="24">
        <f t="shared" si="123"/>
        <v>-0.10000000000000009</v>
      </c>
      <c r="L712" s="13" t="e">
        <f>VLOOKUP(A712,#REF!,2,FALSE)</f>
        <v>#REF!</v>
      </c>
      <c r="M712" s="13" t="e">
        <f>VLOOKUP(A712,#REF!,2,FALSE)</f>
        <v>#REF!</v>
      </c>
      <c r="N712" s="13" t="e">
        <f t="shared" si="124"/>
        <v>#REF!</v>
      </c>
      <c r="O712" s="3" t="s">
        <v>15</v>
      </c>
      <c r="P712" s="4">
        <v>43738</v>
      </c>
      <c r="Q712" s="5">
        <v>12</v>
      </c>
      <c r="R712" s="7">
        <v>1527.12</v>
      </c>
      <c r="S712" s="7">
        <v>1342.7568000000001</v>
      </c>
      <c r="T712" s="8">
        <v>4.58E-2</v>
      </c>
      <c r="U712" s="8">
        <v>0.03</v>
      </c>
      <c r="V712" s="8">
        <v>7.1900000000000006E-2</v>
      </c>
      <c r="W712" s="9">
        <v>23.083200000000001</v>
      </c>
      <c r="X712" s="9">
        <v>15.12</v>
      </c>
      <c r="Y712" s="9">
        <v>36.2376</v>
      </c>
      <c r="Z712" s="10">
        <v>36.877680000000005</v>
      </c>
    </row>
    <row r="713" spans="1:26" s="2" customFormat="1" ht="13.15" customHeight="1" x14ac:dyDescent="0.2">
      <c r="A713" s="11" t="s">
        <v>471</v>
      </c>
      <c r="B713" s="11" t="s">
        <v>189</v>
      </c>
      <c r="C713" s="15">
        <v>2.7</v>
      </c>
      <c r="D713" s="14">
        <v>987286</v>
      </c>
      <c r="E713" s="6">
        <f>VLOOKUP(A713,'extrait DDF'!B:C,2,FALSE)</f>
        <v>8302415000</v>
      </c>
      <c r="F713" s="14">
        <v>8302415000</v>
      </c>
      <c r="G713" s="13">
        <v>12</v>
      </c>
      <c r="H713" s="5" t="str">
        <f t="shared" si="125"/>
        <v>KKFU17365458302415000</v>
      </c>
      <c r="I713" s="15">
        <f>VLOOKUP(H713,'extrait DDF'!A:O,15,FALSE)</f>
        <v>2.8000000000000003</v>
      </c>
      <c r="J713" s="13" t="str">
        <f t="shared" si="122"/>
        <v>pas ok</v>
      </c>
      <c r="K713" s="24">
        <f t="shared" si="123"/>
        <v>-0.10000000000000009</v>
      </c>
      <c r="L713" s="13" t="e">
        <f>VLOOKUP(A713,#REF!,2,FALSE)</f>
        <v>#REF!</v>
      </c>
      <c r="M713" s="13" t="e">
        <f>VLOOKUP(A713,#REF!,2,FALSE)</f>
        <v>#REF!</v>
      </c>
      <c r="N713" s="13" t="e">
        <f t="shared" si="124"/>
        <v>#REF!</v>
      </c>
      <c r="O713" s="11" t="s">
        <v>15</v>
      </c>
      <c r="P713" s="12">
        <v>43738</v>
      </c>
      <c r="Q713" s="13">
        <v>12</v>
      </c>
      <c r="R713" s="15">
        <v>1159.2</v>
      </c>
      <c r="S713" s="15">
        <v>1019.2392</v>
      </c>
      <c r="T713" s="16">
        <v>3.2500000000000001E-2</v>
      </c>
      <c r="U713" s="16">
        <v>2.1299999999999999E-2</v>
      </c>
      <c r="V713" s="16">
        <v>5.4600000000000003E-2</v>
      </c>
      <c r="W713" s="17">
        <v>16.38</v>
      </c>
      <c r="X713" s="17">
        <v>10.735200000000001</v>
      </c>
      <c r="Y713" s="17">
        <v>27.5184</v>
      </c>
      <c r="Z713" s="10">
        <v>27.961718400000006</v>
      </c>
    </row>
    <row r="714" spans="1:26" s="2" customFormat="1" ht="13.15" customHeight="1" x14ac:dyDescent="0.2">
      <c r="A714" s="3" t="s">
        <v>471</v>
      </c>
      <c r="B714" s="3" t="s">
        <v>189</v>
      </c>
      <c r="C714" s="7">
        <v>2.7</v>
      </c>
      <c r="D714" s="6">
        <v>987404</v>
      </c>
      <c r="E714" s="6">
        <f>VLOOKUP(A714,'extrait DDF'!B:C,2,FALSE)</f>
        <v>8302415000</v>
      </c>
      <c r="F714" s="6">
        <v>8302415000</v>
      </c>
      <c r="G714" s="5">
        <v>12</v>
      </c>
      <c r="H714" s="5" t="str">
        <f t="shared" si="125"/>
        <v>KKFU17365458302415000</v>
      </c>
      <c r="I714" s="15">
        <f>VLOOKUP(H714,'extrait DDF'!A:O,15,FALSE)</f>
        <v>2.8000000000000003</v>
      </c>
      <c r="J714" s="13" t="str">
        <f t="shared" si="122"/>
        <v>pas ok</v>
      </c>
      <c r="K714" s="24">
        <f t="shared" si="123"/>
        <v>-0.10000000000000009</v>
      </c>
      <c r="L714" s="13" t="e">
        <f>VLOOKUP(A714,#REF!,2,FALSE)</f>
        <v>#REF!</v>
      </c>
      <c r="M714" s="13" t="e">
        <f>VLOOKUP(A714,#REF!,2,FALSE)</f>
        <v>#REF!</v>
      </c>
      <c r="N714" s="13" t="e">
        <f t="shared" si="124"/>
        <v>#REF!</v>
      </c>
      <c r="O714" s="3" t="s">
        <v>15</v>
      </c>
      <c r="P714" s="4">
        <v>43738</v>
      </c>
      <c r="Q714" s="5">
        <v>12</v>
      </c>
      <c r="R714" s="7">
        <v>1653.12</v>
      </c>
      <c r="S714" s="7">
        <v>1453.5360000000001</v>
      </c>
      <c r="T714" s="8">
        <v>4.7E-2</v>
      </c>
      <c r="U714" s="8">
        <v>3.0800000000000001E-2</v>
      </c>
      <c r="V714" s="8">
        <v>7.7899999999999997E-2</v>
      </c>
      <c r="W714" s="9">
        <v>23.687999999999999</v>
      </c>
      <c r="X714" s="9">
        <v>15.523199999999999</v>
      </c>
      <c r="Y714" s="9">
        <v>39.261600000000001</v>
      </c>
      <c r="Z714" s="10">
        <v>39.885048000000005</v>
      </c>
    </row>
    <row r="715" spans="1:26" s="2" customFormat="1" ht="13.15" customHeight="1" x14ac:dyDescent="0.2">
      <c r="A715" s="11" t="s">
        <v>471</v>
      </c>
      <c r="B715" s="11" t="s">
        <v>189</v>
      </c>
      <c r="C715" s="15">
        <v>2.7</v>
      </c>
      <c r="D715" s="14">
        <v>987408</v>
      </c>
      <c r="E715" s="6">
        <f>VLOOKUP(A715,'extrait DDF'!B:C,2,FALSE)</f>
        <v>8302415000</v>
      </c>
      <c r="F715" s="14">
        <v>8302415000</v>
      </c>
      <c r="G715" s="13">
        <v>12</v>
      </c>
      <c r="H715" s="5" t="str">
        <f t="shared" si="125"/>
        <v>KKFU17365458302415000</v>
      </c>
      <c r="I715" s="15">
        <f>VLOOKUP(H715,'extrait DDF'!A:O,15,FALSE)</f>
        <v>2.8000000000000003</v>
      </c>
      <c r="J715" s="13" t="str">
        <f t="shared" si="122"/>
        <v>pas ok</v>
      </c>
      <c r="K715" s="24">
        <f t="shared" si="123"/>
        <v>-0.10000000000000009</v>
      </c>
      <c r="L715" s="13" t="e">
        <f>VLOOKUP(A715,#REF!,2,FALSE)</f>
        <v>#REF!</v>
      </c>
      <c r="M715" s="13" t="e">
        <f>VLOOKUP(A715,#REF!,2,FALSE)</f>
        <v>#REF!</v>
      </c>
      <c r="N715" s="13" t="e">
        <f t="shared" si="124"/>
        <v>#REF!</v>
      </c>
      <c r="O715" s="11" t="s">
        <v>15</v>
      </c>
      <c r="P715" s="12">
        <v>43738</v>
      </c>
      <c r="Q715" s="13">
        <v>12</v>
      </c>
      <c r="R715" s="15">
        <v>2105.52</v>
      </c>
      <c r="S715" s="15">
        <v>1851.2952</v>
      </c>
      <c r="T715" s="16">
        <v>3.95E-2</v>
      </c>
      <c r="U715" s="16">
        <v>2.5899999999999999E-2</v>
      </c>
      <c r="V715" s="16">
        <v>6.7199999999999996E-2</v>
      </c>
      <c r="W715" s="17">
        <v>29.388000000000002</v>
      </c>
      <c r="X715" s="17">
        <v>19.269600000000001</v>
      </c>
      <c r="Y715" s="17">
        <v>49.9968</v>
      </c>
      <c r="Z715" s="10">
        <v>50.7784464</v>
      </c>
    </row>
    <row r="716" spans="1:26" s="2" customFormat="1" ht="13.15" customHeight="1" x14ac:dyDescent="0.2">
      <c r="A716" s="3" t="s">
        <v>471</v>
      </c>
      <c r="B716" s="3" t="s">
        <v>189</v>
      </c>
      <c r="C716" s="7">
        <v>2.7</v>
      </c>
      <c r="D716" s="6">
        <v>987412</v>
      </c>
      <c r="E716" s="6">
        <f>VLOOKUP(A716,'extrait DDF'!B:C,2,FALSE)</f>
        <v>8302415000</v>
      </c>
      <c r="F716" s="6">
        <v>8302415000</v>
      </c>
      <c r="G716" s="5">
        <v>12</v>
      </c>
      <c r="H716" s="5" t="str">
        <f t="shared" si="125"/>
        <v>KKFU17365458302415000</v>
      </c>
      <c r="I716" s="15">
        <f>VLOOKUP(H716,'extrait DDF'!A:O,15,FALSE)</f>
        <v>2.8000000000000003</v>
      </c>
      <c r="J716" s="13" t="str">
        <f t="shared" si="122"/>
        <v>pas ok</v>
      </c>
      <c r="K716" s="24">
        <f t="shared" si="123"/>
        <v>-0.10000000000000009</v>
      </c>
      <c r="L716" s="13" t="e">
        <f>VLOOKUP(A716,#REF!,2,FALSE)</f>
        <v>#REF!</v>
      </c>
      <c r="M716" s="13" t="e">
        <f>VLOOKUP(A716,#REF!,2,FALSE)</f>
        <v>#REF!</v>
      </c>
      <c r="N716" s="13" t="e">
        <f t="shared" si="124"/>
        <v>#REF!</v>
      </c>
      <c r="O716" s="3" t="s">
        <v>15</v>
      </c>
      <c r="P716" s="4">
        <v>43738</v>
      </c>
      <c r="Q716" s="5">
        <v>12</v>
      </c>
      <c r="R716" s="7">
        <v>4447.4399999999996</v>
      </c>
      <c r="S716" s="7">
        <v>3910.6152000000002</v>
      </c>
      <c r="T716" s="8">
        <v>3.2099999999999997E-2</v>
      </c>
      <c r="U716" s="8">
        <v>2.1000000000000001E-2</v>
      </c>
      <c r="V716" s="8">
        <v>5.0599999999999999E-2</v>
      </c>
      <c r="W716" s="9">
        <v>67.024799999999999</v>
      </c>
      <c r="X716" s="9">
        <v>43.847999999999999</v>
      </c>
      <c r="Y716" s="9">
        <v>105.6528</v>
      </c>
      <c r="Z716" s="10">
        <v>107.39628000000002</v>
      </c>
    </row>
    <row r="717" spans="1:26" s="2" customFormat="1" ht="13.15" customHeight="1" x14ac:dyDescent="0.2">
      <c r="A717" s="11" t="s">
        <v>471</v>
      </c>
      <c r="B717" s="11" t="s">
        <v>189</v>
      </c>
      <c r="C717" s="15">
        <v>2.7</v>
      </c>
      <c r="D717" s="14">
        <v>987416</v>
      </c>
      <c r="E717" s="6">
        <f>VLOOKUP(A717,'extrait DDF'!B:C,2,FALSE)</f>
        <v>8302415000</v>
      </c>
      <c r="F717" s="14">
        <v>8302415000</v>
      </c>
      <c r="G717" s="13">
        <v>12</v>
      </c>
      <c r="H717" s="5" t="str">
        <f t="shared" si="125"/>
        <v>KKFU17365458302415000</v>
      </c>
      <c r="I717" s="15">
        <f>VLOOKUP(H717,'extrait DDF'!A:O,15,FALSE)</f>
        <v>2.8000000000000003</v>
      </c>
      <c r="J717" s="13" t="str">
        <f t="shared" si="122"/>
        <v>pas ok</v>
      </c>
      <c r="K717" s="24">
        <f t="shared" si="123"/>
        <v>-0.10000000000000009</v>
      </c>
      <c r="L717" s="13" t="e">
        <f>VLOOKUP(A717,#REF!,2,FALSE)</f>
        <v>#REF!</v>
      </c>
      <c r="M717" s="13" t="e">
        <f>VLOOKUP(A717,#REF!,2,FALSE)</f>
        <v>#REF!</v>
      </c>
      <c r="N717" s="13" t="e">
        <f t="shared" si="124"/>
        <v>#REF!</v>
      </c>
      <c r="O717" s="11" t="s">
        <v>15</v>
      </c>
      <c r="P717" s="12">
        <v>43738</v>
      </c>
      <c r="Q717" s="13">
        <v>12</v>
      </c>
      <c r="R717" s="15">
        <v>3052.56</v>
      </c>
      <c r="S717" s="15">
        <v>2683.9776000000002</v>
      </c>
      <c r="T717" s="16">
        <v>2.46E-2</v>
      </c>
      <c r="U717" s="16">
        <v>1.61E-2</v>
      </c>
      <c r="V717" s="16">
        <v>3.8199999999999998E-2</v>
      </c>
      <c r="W717" s="17">
        <v>46.641599999999997</v>
      </c>
      <c r="X717" s="17">
        <v>30.525600000000001</v>
      </c>
      <c r="Y717" s="17">
        <v>72.427199999999999</v>
      </c>
      <c r="Z717" s="10">
        <v>73.72671840000001</v>
      </c>
    </row>
    <row r="718" spans="1:26" s="2" customFormat="1" ht="13.15" customHeight="1" x14ac:dyDescent="0.2">
      <c r="A718" s="11" t="s">
        <v>475</v>
      </c>
      <c r="B718" s="11" t="s">
        <v>25</v>
      </c>
      <c r="C718" s="15">
        <v>1.7</v>
      </c>
      <c r="D718" s="14">
        <v>928783</v>
      </c>
      <c r="E718" s="6">
        <f>VLOOKUP(A718,'extrait DDF'!B:C,2,FALSE)</f>
        <v>8716800000</v>
      </c>
      <c r="F718" s="14">
        <v>8716800000</v>
      </c>
      <c r="G718" s="13">
        <v>10</v>
      </c>
      <c r="H718" s="5" t="str">
        <f t="shared" si="125"/>
        <v>KKFU75700928716800000</v>
      </c>
      <c r="I718" s="15">
        <f>VLOOKUP(H718,'extrait DDF'!A:O,15,FALSE)</f>
        <v>1.7000000000000002</v>
      </c>
      <c r="J718" s="13" t="str">
        <f t="shared" si="122"/>
        <v>ok</v>
      </c>
      <c r="K718" s="24">
        <f t="shared" si="123"/>
        <v>0</v>
      </c>
      <c r="L718" s="13" t="e">
        <f>VLOOKUP(A718,#REF!,2,FALSE)</f>
        <v>#REF!</v>
      </c>
      <c r="M718" s="13" t="e">
        <f>VLOOKUP(A718,#REF!,2,FALSE)</f>
        <v>#REF!</v>
      </c>
      <c r="N718" s="13" t="e">
        <f t="shared" si="124"/>
        <v>#REF!</v>
      </c>
      <c r="O718" s="11" t="s">
        <v>15</v>
      </c>
      <c r="P718" s="12">
        <v>43749</v>
      </c>
      <c r="Q718" s="13">
        <v>10</v>
      </c>
      <c r="R718" s="15">
        <v>67876.36</v>
      </c>
      <c r="S718" s="15">
        <v>59681.804400000001</v>
      </c>
      <c r="T718" s="16">
        <v>0.32450000000000001</v>
      </c>
      <c r="U718" s="16">
        <v>0.34089999999999998</v>
      </c>
      <c r="V718" s="16">
        <v>0.1993</v>
      </c>
      <c r="W718" s="17">
        <v>1652.354</v>
      </c>
      <c r="X718" s="17">
        <v>1735.8628000000001</v>
      </c>
      <c r="Y718" s="17">
        <v>1014.8356</v>
      </c>
      <c r="Z718" s="10">
        <v>1042.6806927999999</v>
      </c>
    </row>
    <row r="719" spans="1:26" s="2" customFormat="1" ht="13.15" customHeight="1" x14ac:dyDescent="0.2">
      <c r="A719" s="3" t="s">
        <v>476</v>
      </c>
      <c r="B719" s="3" t="s">
        <v>43</v>
      </c>
      <c r="C719" s="7">
        <v>6.5</v>
      </c>
      <c r="D719" s="6">
        <v>898895</v>
      </c>
      <c r="E719" s="6">
        <f>VLOOKUP(A719,'extrait DDF'!B:C,2,FALSE)</f>
        <v>3918109090</v>
      </c>
      <c r="F719" s="6">
        <v>3918109090</v>
      </c>
      <c r="G719" s="5">
        <v>5</v>
      </c>
      <c r="H719" s="5" t="str">
        <f t="shared" si="125"/>
        <v>KKTU77314633918109090</v>
      </c>
      <c r="I719" s="15">
        <f>VLOOKUP(H719,'extrait DDF'!A:O,15,FALSE)</f>
        <v>6.5</v>
      </c>
      <c r="J719" s="13" t="str">
        <f t="shared" si="122"/>
        <v>ok</v>
      </c>
      <c r="K719" s="24">
        <f t="shared" si="123"/>
        <v>0</v>
      </c>
      <c r="L719" s="13" t="e">
        <f>VLOOKUP(A719,#REF!,2,FALSE)</f>
        <v>#REF!</v>
      </c>
      <c r="M719" s="13" t="e">
        <f>VLOOKUP(A719,#REF!,2,FALSE)</f>
        <v>#REF!</v>
      </c>
      <c r="N719" s="13" t="e">
        <f t="shared" si="124"/>
        <v>#REF!</v>
      </c>
      <c r="O719" s="3" t="s">
        <v>15</v>
      </c>
      <c r="P719" s="4">
        <v>43735</v>
      </c>
      <c r="Q719" s="5">
        <v>5</v>
      </c>
      <c r="R719" s="7">
        <v>162861.29999999999</v>
      </c>
      <c r="S719" s="7">
        <v>21163.464</v>
      </c>
      <c r="T719" s="8">
        <v>0.37880000000000003</v>
      </c>
      <c r="U719" s="8">
        <v>0.39679999999999999</v>
      </c>
      <c r="V719" s="8">
        <v>0.7278</v>
      </c>
      <c r="W719" s="9">
        <v>715.93200000000002</v>
      </c>
      <c r="X719" s="9">
        <v>749.952</v>
      </c>
      <c r="Y719" s="9">
        <v>1375.5419999999999</v>
      </c>
      <c r="Z719" s="10">
        <v>1422.16074</v>
      </c>
    </row>
    <row r="720" spans="1:26" s="2" customFormat="1" ht="13.15" customHeight="1" x14ac:dyDescent="0.2">
      <c r="A720" s="3" t="s">
        <v>477</v>
      </c>
      <c r="B720" s="3" t="s">
        <v>43</v>
      </c>
      <c r="C720" s="7">
        <v>6.5</v>
      </c>
      <c r="D720" s="6">
        <v>846265</v>
      </c>
      <c r="E720" s="6">
        <f>VLOOKUP(A720,'extrait DDF'!B:C,2,FALSE)</f>
        <v>3918109090</v>
      </c>
      <c r="F720" s="6">
        <v>3918109090</v>
      </c>
      <c r="G720" s="5">
        <v>5</v>
      </c>
      <c r="H720" s="5" t="str">
        <f t="shared" si="125"/>
        <v>KKTU77492463918109090</v>
      </c>
      <c r="I720" s="15">
        <f>VLOOKUP(H720,'extrait DDF'!A:O,15,FALSE)</f>
        <v>6.6</v>
      </c>
      <c r="J720" s="13" t="str">
        <f t="shared" si="122"/>
        <v>pas ok</v>
      </c>
      <c r="K720" s="24">
        <f t="shared" si="123"/>
        <v>-9.9999999999999645E-2</v>
      </c>
      <c r="L720" s="13" t="e">
        <f>VLOOKUP(A720,#REF!,2,FALSE)</f>
        <v>#REF!</v>
      </c>
      <c r="M720" s="13" t="e">
        <f>VLOOKUP(A720,#REF!,2,FALSE)</f>
        <v>#REF!</v>
      </c>
      <c r="N720" s="13" t="e">
        <f t="shared" si="124"/>
        <v>#REF!</v>
      </c>
      <c r="O720" s="3" t="s">
        <v>15</v>
      </c>
      <c r="P720" s="4">
        <v>43717</v>
      </c>
      <c r="Q720" s="5">
        <v>5</v>
      </c>
      <c r="R720" s="7">
        <v>25488</v>
      </c>
      <c r="S720" s="7">
        <v>21878.1</v>
      </c>
      <c r="T720" s="8">
        <v>0.3644</v>
      </c>
      <c r="U720" s="8">
        <v>0.41670000000000001</v>
      </c>
      <c r="V720" s="8">
        <v>0.79</v>
      </c>
      <c r="W720" s="9">
        <v>655.92</v>
      </c>
      <c r="X720" s="9">
        <v>750.06</v>
      </c>
      <c r="Y720" s="9">
        <v>1422</v>
      </c>
      <c r="Z720" s="10">
        <v>1464.7112999999997</v>
      </c>
    </row>
    <row r="721" spans="1:26" s="2" customFormat="1" ht="13.15" customHeight="1" x14ac:dyDescent="0.2">
      <c r="A721" s="3" t="s">
        <v>478</v>
      </c>
      <c r="B721" s="3" t="s">
        <v>43</v>
      </c>
      <c r="C721" s="7">
        <v>6.5</v>
      </c>
      <c r="D721" s="6">
        <v>898929</v>
      </c>
      <c r="E721" s="6">
        <f>VLOOKUP(A721,'extrait DDF'!B:C,2,FALSE)</f>
        <v>3918109090</v>
      </c>
      <c r="F721" s="6">
        <v>3918109090</v>
      </c>
      <c r="G721" s="5">
        <v>5</v>
      </c>
      <c r="H721" s="5" t="str">
        <f t="shared" si="125"/>
        <v>KKTU78725433918109090</v>
      </c>
      <c r="I721" s="15">
        <f>VLOOKUP(H721,'extrait DDF'!A:O,15,FALSE)</f>
        <v>6.6</v>
      </c>
      <c r="J721" s="13" t="str">
        <f t="shared" si="122"/>
        <v>pas ok</v>
      </c>
      <c r="K721" s="24">
        <f t="shared" si="123"/>
        <v>-9.9999999999999645E-2</v>
      </c>
      <c r="L721" s="13" t="e">
        <f>VLOOKUP(A721,#REF!,2,FALSE)</f>
        <v>#REF!</v>
      </c>
      <c r="M721" s="13" t="e">
        <f>VLOOKUP(A721,#REF!,2,FALSE)</f>
        <v>#REF!</v>
      </c>
      <c r="N721" s="13" t="e">
        <f t="shared" si="124"/>
        <v>#REF!</v>
      </c>
      <c r="O721" s="3" t="s">
        <v>15</v>
      </c>
      <c r="P721" s="4">
        <v>43724</v>
      </c>
      <c r="Q721" s="5">
        <v>5</v>
      </c>
      <c r="R721" s="7">
        <v>156849.48000000001</v>
      </c>
      <c r="S721" s="7">
        <v>20382.170399999999</v>
      </c>
      <c r="T721" s="8">
        <v>0.39</v>
      </c>
      <c r="U721" s="8">
        <v>0.40849999999999997</v>
      </c>
      <c r="V721" s="8">
        <v>0.72160000000000002</v>
      </c>
      <c r="W721" s="9">
        <v>716.04</v>
      </c>
      <c r="X721" s="9">
        <v>750.00599999999997</v>
      </c>
      <c r="Y721" s="9">
        <v>1324.8576</v>
      </c>
      <c r="Z721" s="10">
        <v>1371.3836759999999</v>
      </c>
    </row>
    <row r="722" spans="1:26" s="2" customFormat="1" ht="13.15" customHeight="1" x14ac:dyDescent="0.2">
      <c r="A722" s="3" t="s">
        <v>479</v>
      </c>
      <c r="B722" s="3" t="s">
        <v>480</v>
      </c>
      <c r="C722" s="7">
        <v>0</v>
      </c>
      <c r="D722" s="6">
        <v>958933</v>
      </c>
      <c r="E722" s="6">
        <f>VLOOKUP(A722,'extrait DDF'!B:C,2,FALSE)</f>
        <v>4409210000</v>
      </c>
      <c r="F722" s="6">
        <v>4409210000</v>
      </c>
      <c r="G722" s="5">
        <v>5</v>
      </c>
      <c r="H722" s="5" t="str">
        <f t="shared" si="125"/>
        <v>KKTU79489264409210000</v>
      </c>
      <c r="I722" s="15">
        <f>VLOOKUP(H722,'extrait DDF'!A:O,15,FALSE)</f>
        <v>0</v>
      </c>
      <c r="J722" s="13" t="str">
        <f t="shared" si="122"/>
        <v>ok</v>
      </c>
      <c r="K722" s="24">
        <f t="shared" si="123"/>
        <v>0</v>
      </c>
      <c r="L722" s="13" t="e">
        <f>VLOOKUP(A722,#REF!,2,FALSE)</f>
        <v>#REF!</v>
      </c>
      <c r="M722" s="13" t="e">
        <f>VLOOKUP(A722,#REF!,2,FALSE)</f>
        <v>#REF!</v>
      </c>
      <c r="N722" s="13" t="e">
        <f t="shared" si="124"/>
        <v>#REF!</v>
      </c>
      <c r="O722" s="3" t="s">
        <v>15</v>
      </c>
      <c r="P722" s="4">
        <v>43720</v>
      </c>
      <c r="Q722" s="5">
        <v>5</v>
      </c>
      <c r="R722" s="7">
        <v>17964.8</v>
      </c>
      <c r="S722" s="7">
        <v>15420.44</v>
      </c>
      <c r="T722" s="8">
        <v>1.2643</v>
      </c>
      <c r="U722" s="8">
        <v>1.3392999999999999</v>
      </c>
      <c r="V722" s="8"/>
      <c r="W722" s="9">
        <v>708.00800000000004</v>
      </c>
      <c r="X722" s="9">
        <v>750.00800000000004</v>
      </c>
      <c r="Y722" s="9"/>
      <c r="Z722" s="10">
        <v>0</v>
      </c>
    </row>
    <row r="723" spans="1:26" s="2" customFormat="1" ht="13.15" customHeight="1" x14ac:dyDescent="0.2">
      <c r="A723" s="3" t="s">
        <v>483</v>
      </c>
      <c r="B723" s="3" t="s">
        <v>43</v>
      </c>
      <c r="C723" s="7">
        <v>6.5</v>
      </c>
      <c r="D723" s="6">
        <v>846258</v>
      </c>
      <c r="E723" s="6">
        <f>VLOOKUP(A723,'extrait DDF'!B:C,2,FALSE)</f>
        <v>3918109090</v>
      </c>
      <c r="F723" s="6">
        <v>3918109090</v>
      </c>
      <c r="G723" s="5">
        <v>5</v>
      </c>
      <c r="H723" s="5" t="str">
        <f t="shared" ref="H723:H733" si="126">CONCATENATE(A723,F723)</f>
        <v>KKTU80098353918109090</v>
      </c>
      <c r="I723" s="15">
        <f>VLOOKUP(H723,'extrait DDF'!A:O,15,FALSE)</f>
        <v>6.5</v>
      </c>
      <c r="J723" s="13" t="str">
        <f t="shared" si="122"/>
        <v>ok</v>
      </c>
      <c r="K723" s="24">
        <f t="shared" si="123"/>
        <v>0</v>
      </c>
      <c r="L723" s="13" t="e">
        <f>VLOOKUP(A723,#REF!,2,FALSE)</f>
        <v>#REF!</v>
      </c>
      <c r="M723" s="13" t="e">
        <f>VLOOKUP(A723,#REF!,2,FALSE)</f>
        <v>#REF!</v>
      </c>
      <c r="N723" s="13" t="e">
        <f t="shared" si="124"/>
        <v>#REF!</v>
      </c>
      <c r="O723" s="3" t="s">
        <v>15</v>
      </c>
      <c r="P723" s="4">
        <v>43738</v>
      </c>
      <c r="Q723" s="5">
        <v>5</v>
      </c>
      <c r="R723" s="7">
        <v>6578.11</v>
      </c>
      <c r="S723" s="7">
        <v>854.80780000000004</v>
      </c>
      <c r="T723" s="8">
        <v>0.38740000000000002</v>
      </c>
      <c r="U723" s="8">
        <v>0.40579999999999999</v>
      </c>
      <c r="V723" s="8">
        <v>0.72160000000000002</v>
      </c>
      <c r="W723" s="9">
        <v>29.829799999999999</v>
      </c>
      <c r="X723" s="9">
        <v>31.246600000000001</v>
      </c>
      <c r="Y723" s="9">
        <v>55.563200000000002</v>
      </c>
      <c r="Z723" s="10">
        <v>57.501443999999999</v>
      </c>
    </row>
    <row r="724" spans="1:26" s="2" customFormat="1" ht="13.15" customHeight="1" x14ac:dyDescent="0.2">
      <c r="A724" s="11" t="s">
        <v>483</v>
      </c>
      <c r="B724" s="11" t="s">
        <v>43</v>
      </c>
      <c r="C724" s="15">
        <v>6.5</v>
      </c>
      <c r="D724" s="14">
        <v>857114</v>
      </c>
      <c r="E724" s="6">
        <f>VLOOKUP(A724,'extrait DDF'!B:C,2,FALSE)</f>
        <v>3918109090</v>
      </c>
      <c r="F724" s="14">
        <v>3918109090</v>
      </c>
      <c r="G724" s="13">
        <v>5</v>
      </c>
      <c r="H724" s="5" t="str">
        <f t="shared" si="126"/>
        <v>KKTU80098353918109090</v>
      </c>
      <c r="I724" s="15">
        <f>VLOOKUP(H724,'extrait DDF'!A:O,15,FALSE)</f>
        <v>6.5</v>
      </c>
      <c r="J724" s="13" t="str">
        <f t="shared" si="122"/>
        <v>ok</v>
      </c>
      <c r="K724" s="24">
        <f t="shared" si="123"/>
        <v>0</v>
      </c>
      <c r="L724" s="13" t="e">
        <f>VLOOKUP(A724,#REF!,2,FALSE)</f>
        <v>#REF!</v>
      </c>
      <c r="M724" s="13" t="e">
        <f>VLOOKUP(A724,#REF!,2,FALSE)</f>
        <v>#REF!</v>
      </c>
      <c r="N724" s="13" t="e">
        <f t="shared" si="124"/>
        <v>#REF!</v>
      </c>
      <c r="O724" s="11" t="s">
        <v>15</v>
      </c>
      <c r="P724" s="12">
        <v>43738</v>
      </c>
      <c r="Q724" s="13">
        <v>5</v>
      </c>
      <c r="R724" s="15">
        <v>20736</v>
      </c>
      <c r="S724" s="15">
        <v>2694.6</v>
      </c>
      <c r="T724" s="16">
        <v>0.41439999999999999</v>
      </c>
      <c r="U724" s="16">
        <v>0.434</v>
      </c>
      <c r="V724" s="16">
        <v>0.81089999999999995</v>
      </c>
      <c r="W724" s="17">
        <v>89.510400000000004</v>
      </c>
      <c r="X724" s="17">
        <v>93.744</v>
      </c>
      <c r="Y724" s="17">
        <v>175.15440000000001</v>
      </c>
      <c r="Z724" s="10">
        <v>180.96717599999999</v>
      </c>
    </row>
    <row r="725" spans="1:26" s="2" customFormat="1" ht="13.15" customHeight="1" x14ac:dyDescent="0.2">
      <c r="A725" s="3" t="s">
        <v>483</v>
      </c>
      <c r="B725" s="3" t="s">
        <v>43</v>
      </c>
      <c r="C725" s="7">
        <v>6.5</v>
      </c>
      <c r="D725" s="6">
        <v>898797</v>
      </c>
      <c r="E725" s="6">
        <f>VLOOKUP(A725,'extrait DDF'!B:C,2,FALSE)</f>
        <v>3918109090</v>
      </c>
      <c r="F725" s="6">
        <v>3918109090</v>
      </c>
      <c r="G725" s="5">
        <v>5</v>
      </c>
      <c r="H725" s="5" t="str">
        <f t="shared" si="126"/>
        <v>KKTU80098353918109090</v>
      </c>
      <c r="I725" s="15">
        <f>VLOOKUP(H725,'extrait DDF'!A:O,15,FALSE)</f>
        <v>6.5</v>
      </c>
      <c r="J725" s="13" t="str">
        <f t="shared" si="122"/>
        <v>ok</v>
      </c>
      <c r="K725" s="24">
        <f t="shared" si="123"/>
        <v>0</v>
      </c>
      <c r="L725" s="13" t="e">
        <f>VLOOKUP(A725,#REF!,2,FALSE)</f>
        <v>#REF!</v>
      </c>
      <c r="M725" s="13" t="e">
        <f>VLOOKUP(A725,#REF!,2,FALSE)</f>
        <v>#REF!</v>
      </c>
      <c r="N725" s="13" t="e">
        <f t="shared" si="124"/>
        <v>#REF!</v>
      </c>
      <c r="O725" s="3" t="s">
        <v>15</v>
      </c>
      <c r="P725" s="4">
        <v>43738</v>
      </c>
      <c r="Q725" s="5">
        <v>5</v>
      </c>
      <c r="R725" s="7">
        <v>25404</v>
      </c>
      <c r="S725" s="7">
        <v>3301.2</v>
      </c>
      <c r="T725" s="8">
        <v>0.35360000000000003</v>
      </c>
      <c r="U725" s="8">
        <v>0.37040000000000001</v>
      </c>
      <c r="V725" s="8">
        <v>0.71530000000000005</v>
      </c>
      <c r="W725" s="9">
        <v>106.08</v>
      </c>
      <c r="X725" s="9">
        <v>111.12</v>
      </c>
      <c r="Y725" s="9">
        <v>214.59</v>
      </c>
      <c r="Z725" s="10">
        <v>221.47319999999999</v>
      </c>
    </row>
    <row r="726" spans="1:26" s="2" customFormat="1" ht="13.15" customHeight="1" x14ac:dyDescent="0.2">
      <c r="A726" s="11" t="s">
        <v>483</v>
      </c>
      <c r="B726" s="11" t="s">
        <v>43</v>
      </c>
      <c r="C726" s="15">
        <v>6.5</v>
      </c>
      <c r="D726" s="14">
        <v>898798</v>
      </c>
      <c r="E726" s="6">
        <f>VLOOKUP(A726,'extrait DDF'!B:C,2,FALSE)</f>
        <v>3918109090</v>
      </c>
      <c r="F726" s="14">
        <v>3918109090</v>
      </c>
      <c r="G726" s="13">
        <v>5</v>
      </c>
      <c r="H726" s="5" t="str">
        <f t="shared" si="126"/>
        <v>KKTU80098353918109090</v>
      </c>
      <c r="I726" s="15">
        <f>VLOOKUP(H726,'extrait DDF'!A:O,15,FALSE)</f>
        <v>6.5</v>
      </c>
      <c r="J726" s="13" t="str">
        <f t="shared" si="122"/>
        <v>ok</v>
      </c>
      <c r="K726" s="24">
        <f t="shared" si="123"/>
        <v>0</v>
      </c>
      <c r="L726" s="13" t="e">
        <f>VLOOKUP(A726,#REF!,2,FALSE)</f>
        <v>#REF!</v>
      </c>
      <c r="M726" s="13" t="e">
        <f>VLOOKUP(A726,#REF!,2,FALSE)</f>
        <v>#REF!</v>
      </c>
      <c r="N726" s="13" t="e">
        <f t="shared" si="124"/>
        <v>#REF!</v>
      </c>
      <c r="O726" s="11" t="s">
        <v>15</v>
      </c>
      <c r="P726" s="12">
        <v>43738</v>
      </c>
      <c r="Q726" s="13">
        <v>5</v>
      </c>
      <c r="R726" s="15">
        <v>31755</v>
      </c>
      <c r="S726" s="15">
        <v>4126.5</v>
      </c>
      <c r="T726" s="16">
        <v>0.35360000000000003</v>
      </c>
      <c r="U726" s="16">
        <v>0.37040000000000001</v>
      </c>
      <c r="V726" s="16">
        <v>0.71530000000000005</v>
      </c>
      <c r="W726" s="17">
        <v>132.6</v>
      </c>
      <c r="X726" s="17">
        <v>138.9</v>
      </c>
      <c r="Y726" s="17">
        <v>268.23750000000001</v>
      </c>
      <c r="Z726" s="10">
        <v>276.8415</v>
      </c>
    </row>
    <row r="727" spans="1:26" s="2" customFormat="1" ht="13.15" customHeight="1" x14ac:dyDescent="0.2">
      <c r="A727" s="3" t="s">
        <v>483</v>
      </c>
      <c r="B727" s="3" t="s">
        <v>43</v>
      </c>
      <c r="C727" s="7">
        <v>6.5</v>
      </c>
      <c r="D727" s="6">
        <v>898820</v>
      </c>
      <c r="E727" s="6">
        <f>VLOOKUP(A727,'extrait DDF'!B:C,2,FALSE)</f>
        <v>3918109090</v>
      </c>
      <c r="F727" s="6">
        <v>3918109090</v>
      </c>
      <c r="G727" s="5">
        <v>5</v>
      </c>
      <c r="H727" s="5" t="str">
        <f t="shared" si="126"/>
        <v>KKTU80098353918109090</v>
      </c>
      <c r="I727" s="15">
        <f>VLOOKUP(H727,'extrait DDF'!A:O,15,FALSE)</f>
        <v>6.5</v>
      </c>
      <c r="J727" s="13" t="str">
        <f t="shared" si="122"/>
        <v>ok</v>
      </c>
      <c r="K727" s="24">
        <f t="shared" si="123"/>
        <v>0</v>
      </c>
      <c r="L727" s="13" t="e">
        <f>VLOOKUP(A727,#REF!,2,FALSE)</f>
        <v>#REF!</v>
      </c>
      <c r="M727" s="13" t="e">
        <f>VLOOKUP(A727,#REF!,2,FALSE)</f>
        <v>#REF!</v>
      </c>
      <c r="N727" s="13" t="e">
        <f t="shared" si="124"/>
        <v>#REF!</v>
      </c>
      <c r="O727" s="3" t="s">
        <v>15</v>
      </c>
      <c r="P727" s="4">
        <v>43738</v>
      </c>
      <c r="Q727" s="5">
        <v>5</v>
      </c>
      <c r="R727" s="7">
        <v>34560</v>
      </c>
      <c r="S727" s="7">
        <v>4491</v>
      </c>
      <c r="T727" s="8">
        <v>0.41439999999999999</v>
      </c>
      <c r="U727" s="8">
        <v>0.434</v>
      </c>
      <c r="V727" s="8">
        <v>0.81089999999999995</v>
      </c>
      <c r="W727" s="9">
        <v>149.184</v>
      </c>
      <c r="X727" s="9">
        <v>156.24</v>
      </c>
      <c r="Y727" s="9">
        <v>291.92399999999998</v>
      </c>
      <c r="Z727" s="10">
        <v>301.61196000000001</v>
      </c>
    </row>
    <row r="728" spans="1:26" s="2" customFormat="1" ht="13.15" customHeight="1" x14ac:dyDescent="0.2">
      <c r="A728" s="11" t="s">
        <v>483</v>
      </c>
      <c r="B728" s="11" t="s">
        <v>43</v>
      </c>
      <c r="C728" s="15">
        <v>6.5</v>
      </c>
      <c r="D728" s="14">
        <v>898848</v>
      </c>
      <c r="E728" s="6">
        <f>VLOOKUP(A728,'extrait DDF'!B:C,2,FALSE)</f>
        <v>3918109090</v>
      </c>
      <c r="F728" s="14">
        <v>3918109090</v>
      </c>
      <c r="G728" s="13">
        <v>5</v>
      </c>
      <c r="H728" s="5" t="str">
        <f t="shared" si="126"/>
        <v>KKTU80098353918109090</v>
      </c>
      <c r="I728" s="15">
        <f>VLOOKUP(H728,'extrait DDF'!A:O,15,FALSE)</f>
        <v>6.5</v>
      </c>
      <c r="J728" s="13" t="str">
        <f t="shared" si="122"/>
        <v>ok</v>
      </c>
      <c r="K728" s="24">
        <f t="shared" si="123"/>
        <v>0</v>
      </c>
      <c r="L728" s="13" t="e">
        <f>VLOOKUP(A728,#REF!,2,FALSE)</f>
        <v>#REF!</v>
      </c>
      <c r="M728" s="13" t="e">
        <f>VLOOKUP(A728,#REF!,2,FALSE)</f>
        <v>#REF!</v>
      </c>
      <c r="N728" s="13" t="e">
        <f t="shared" si="124"/>
        <v>#REF!</v>
      </c>
      <c r="O728" s="11" t="s">
        <v>15</v>
      </c>
      <c r="P728" s="12">
        <v>43738</v>
      </c>
      <c r="Q728" s="13">
        <v>5</v>
      </c>
      <c r="R728" s="15">
        <v>12702</v>
      </c>
      <c r="S728" s="15">
        <v>1650.6</v>
      </c>
      <c r="T728" s="16">
        <v>0.35360000000000003</v>
      </c>
      <c r="U728" s="16">
        <v>0.37040000000000001</v>
      </c>
      <c r="V728" s="16">
        <v>0.71530000000000005</v>
      </c>
      <c r="W728" s="17">
        <v>53.04</v>
      </c>
      <c r="X728" s="17">
        <v>55.56</v>
      </c>
      <c r="Y728" s="17">
        <v>107.295</v>
      </c>
      <c r="Z728" s="10">
        <v>110.7366</v>
      </c>
    </row>
    <row r="729" spans="1:26" s="2" customFormat="1" ht="13.15" customHeight="1" x14ac:dyDescent="0.2">
      <c r="A729" s="3" t="s">
        <v>483</v>
      </c>
      <c r="B729" s="3" t="s">
        <v>43</v>
      </c>
      <c r="C729" s="7">
        <v>6.5</v>
      </c>
      <c r="D729" s="6">
        <v>898873</v>
      </c>
      <c r="E729" s="6">
        <f>VLOOKUP(A729,'extrait DDF'!B:C,2,FALSE)</f>
        <v>3918109090</v>
      </c>
      <c r="F729" s="6">
        <v>3918109090</v>
      </c>
      <c r="G729" s="5">
        <v>5</v>
      </c>
      <c r="H729" s="5" t="str">
        <f t="shared" si="126"/>
        <v>KKTU80098353918109090</v>
      </c>
      <c r="I729" s="15">
        <f>VLOOKUP(H729,'extrait DDF'!A:O,15,FALSE)</f>
        <v>6.5</v>
      </c>
      <c r="J729" s="13" t="str">
        <f t="shared" si="122"/>
        <v>ok</v>
      </c>
      <c r="K729" s="24">
        <f t="shared" si="123"/>
        <v>0</v>
      </c>
      <c r="L729" s="13" t="e">
        <f>VLOOKUP(A729,#REF!,2,FALSE)</f>
        <v>#REF!</v>
      </c>
      <c r="M729" s="13" t="e">
        <f>VLOOKUP(A729,#REF!,2,FALSE)</f>
        <v>#REF!</v>
      </c>
      <c r="N729" s="13" t="e">
        <f t="shared" si="124"/>
        <v>#REF!</v>
      </c>
      <c r="O729" s="3" t="s">
        <v>15</v>
      </c>
      <c r="P729" s="4">
        <v>43738</v>
      </c>
      <c r="Q729" s="5">
        <v>5</v>
      </c>
      <c r="R729" s="7">
        <v>45823.68</v>
      </c>
      <c r="S729" s="7">
        <v>5954.7096000000001</v>
      </c>
      <c r="T729" s="8">
        <v>0.41439999999999999</v>
      </c>
      <c r="U729" s="8">
        <v>0.434</v>
      </c>
      <c r="V729" s="8">
        <v>0.76800000000000002</v>
      </c>
      <c r="W729" s="9">
        <v>208.85759999999999</v>
      </c>
      <c r="X729" s="9">
        <v>218.73599999999999</v>
      </c>
      <c r="Y729" s="9">
        <v>387.072</v>
      </c>
      <c r="Z729" s="10">
        <v>400.63186800000005</v>
      </c>
    </row>
    <row r="730" spans="1:26" s="2" customFormat="1" ht="13.15" customHeight="1" x14ac:dyDescent="0.2">
      <c r="A730" s="3" t="s">
        <v>484</v>
      </c>
      <c r="B730" s="3" t="s">
        <v>43</v>
      </c>
      <c r="C730" s="7">
        <v>6.5</v>
      </c>
      <c r="D730" s="6">
        <v>898929</v>
      </c>
      <c r="E730" s="6">
        <f>VLOOKUP(A730,'extrait DDF'!B:C,2,FALSE)</f>
        <v>3918109090</v>
      </c>
      <c r="F730" s="6">
        <v>3918109090</v>
      </c>
      <c r="G730" s="5">
        <v>5</v>
      </c>
      <c r="H730" s="5" t="str">
        <f t="shared" si="126"/>
        <v>KKTU80301333918109090</v>
      </c>
      <c r="I730" s="15">
        <f>VLOOKUP(H730,'extrait DDF'!A:O,15,FALSE)</f>
        <v>6.6</v>
      </c>
      <c r="J730" s="13" t="str">
        <f t="shared" si="122"/>
        <v>pas ok</v>
      </c>
      <c r="K730" s="24">
        <f t="shared" si="123"/>
        <v>-9.9999999999999645E-2</v>
      </c>
      <c r="L730" s="13" t="e">
        <f>VLOOKUP(A730,#REF!,2,FALSE)</f>
        <v>#REF!</v>
      </c>
      <c r="M730" s="13" t="e">
        <f>VLOOKUP(A730,#REF!,2,FALSE)</f>
        <v>#REF!</v>
      </c>
      <c r="N730" s="13" t="e">
        <f t="shared" si="124"/>
        <v>#REF!</v>
      </c>
      <c r="O730" s="3" t="s">
        <v>15</v>
      </c>
      <c r="P730" s="4">
        <v>43724</v>
      </c>
      <c r="Q730" s="5">
        <v>5</v>
      </c>
      <c r="R730" s="7">
        <v>156849.48000000001</v>
      </c>
      <c r="S730" s="7">
        <v>20382.170399999999</v>
      </c>
      <c r="T730" s="8">
        <v>0.39</v>
      </c>
      <c r="U730" s="8">
        <v>0.40849999999999997</v>
      </c>
      <c r="V730" s="8">
        <v>0.72160000000000002</v>
      </c>
      <c r="W730" s="9">
        <v>716.04</v>
      </c>
      <c r="X730" s="9">
        <v>750.00599999999997</v>
      </c>
      <c r="Y730" s="9">
        <v>1324.8576</v>
      </c>
      <c r="Z730" s="10">
        <v>1371.3836759999999</v>
      </c>
    </row>
    <row r="731" spans="1:26" s="2" customFormat="1" ht="13.15" customHeight="1" x14ac:dyDescent="0.2">
      <c r="A731" s="11" t="s">
        <v>485</v>
      </c>
      <c r="B731" s="11" t="s">
        <v>43</v>
      </c>
      <c r="C731" s="15">
        <v>6.5</v>
      </c>
      <c r="D731" s="14">
        <v>846265</v>
      </c>
      <c r="E731" s="6">
        <f>VLOOKUP(A731,'extrait DDF'!B:C,2,FALSE)</f>
        <v>3918109090</v>
      </c>
      <c r="F731" s="14">
        <v>3918109090</v>
      </c>
      <c r="G731" s="13">
        <v>5</v>
      </c>
      <c r="H731" s="5" t="str">
        <f t="shared" si="126"/>
        <v>KKTU80786883918109090</v>
      </c>
      <c r="I731" s="15">
        <f>VLOOKUP(H731,'extrait DDF'!A:O,15,FALSE)</f>
        <v>6.6</v>
      </c>
      <c r="J731" s="13" t="str">
        <f t="shared" si="122"/>
        <v>pas ok</v>
      </c>
      <c r="K731" s="24">
        <f t="shared" si="123"/>
        <v>-9.9999999999999645E-2</v>
      </c>
      <c r="L731" s="13" t="e">
        <f>VLOOKUP(A731,#REF!,2,FALSE)</f>
        <v>#REF!</v>
      </c>
      <c r="M731" s="13" t="e">
        <f>VLOOKUP(A731,#REF!,2,FALSE)</f>
        <v>#REF!</v>
      </c>
      <c r="N731" s="13" t="e">
        <f t="shared" si="124"/>
        <v>#REF!</v>
      </c>
      <c r="O731" s="11" t="s">
        <v>15</v>
      </c>
      <c r="P731" s="12">
        <v>43717</v>
      </c>
      <c r="Q731" s="13">
        <v>5</v>
      </c>
      <c r="R731" s="15">
        <v>25488</v>
      </c>
      <c r="S731" s="15">
        <v>21878.1</v>
      </c>
      <c r="T731" s="16">
        <v>0.3644</v>
      </c>
      <c r="U731" s="16">
        <v>0.41670000000000001</v>
      </c>
      <c r="V731" s="16">
        <v>0.79</v>
      </c>
      <c r="W731" s="17">
        <v>655.92</v>
      </c>
      <c r="X731" s="17">
        <v>750.06</v>
      </c>
      <c r="Y731" s="17">
        <v>1422</v>
      </c>
      <c r="Z731" s="10">
        <v>1464.7112999999997</v>
      </c>
    </row>
    <row r="732" spans="1:26" s="2" customFormat="1" ht="13.15" customHeight="1" x14ac:dyDescent="0.2">
      <c r="A732" s="3" t="s">
        <v>486</v>
      </c>
      <c r="B732" s="3" t="s">
        <v>43</v>
      </c>
      <c r="C732" s="7">
        <v>6.5</v>
      </c>
      <c r="D732" s="6">
        <v>898880</v>
      </c>
      <c r="E732" s="6">
        <f>VLOOKUP(A732,'extrait DDF'!B:C,2,FALSE)</f>
        <v>3918109090</v>
      </c>
      <c r="F732" s="6">
        <v>3918109090</v>
      </c>
      <c r="G732" s="5">
        <v>5</v>
      </c>
      <c r="H732" s="5" t="str">
        <f t="shared" si="126"/>
        <v>KKTU82556963918109090</v>
      </c>
      <c r="I732" s="15">
        <f>VLOOKUP(H732,'extrait DDF'!A:O,15,FALSE)</f>
        <v>6.5</v>
      </c>
      <c r="J732" s="13" t="str">
        <f t="shared" ref="J732:J753" si="127">IF(C732=I732,"ok","pas ok")</f>
        <v>ok</v>
      </c>
      <c r="K732" s="24">
        <f t="shared" ref="K732:K753" si="128">C732-I732</f>
        <v>0</v>
      </c>
      <c r="L732" s="13" t="e">
        <f>VLOOKUP(A732,#REF!,2,FALSE)</f>
        <v>#REF!</v>
      </c>
      <c r="M732" s="13" t="e">
        <f>VLOOKUP(A732,#REF!,2,FALSE)</f>
        <v>#REF!</v>
      </c>
      <c r="N732" s="13" t="e">
        <f t="shared" ref="N732:N753" si="129">M732-L732</f>
        <v>#REF!</v>
      </c>
      <c r="O732" s="3" t="s">
        <v>15</v>
      </c>
      <c r="P732" s="4">
        <v>43725</v>
      </c>
      <c r="Q732" s="5">
        <v>5</v>
      </c>
      <c r="R732" s="7">
        <v>167666.4</v>
      </c>
      <c r="S732" s="7">
        <v>21787.919999999998</v>
      </c>
      <c r="T732" s="8">
        <v>0.36159999999999998</v>
      </c>
      <c r="U732" s="8">
        <v>0.37880000000000003</v>
      </c>
      <c r="V732" s="8">
        <v>0.71530000000000005</v>
      </c>
      <c r="W732" s="9">
        <v>715.96799999999996</v>
      </c>
      <c r="X732" s="9">
        <v>750.024</v>
      </c>
      <c r="Y732" s="9">
        <v>1416.2940000000001</v>
      </c>
      <c r="Z732" s="10">
        <v>1462.75272</v>
      </c>
    </row>
    <row r="733" spans="1:26" s="2" customFormat="1" ht="13.15" customHeight="1" x14ac:dyDescent="0.2">
      <c r="A733" s="11" t="s">
        <v>487</v>
      </c>
      <c r="B733" s="11" t="s">
        <v>43</v>
      </c>
      <c r="C733" s="15">
        <v>6.5</v>
      </c>
      <c r="D733" s="14">
        <v>898880</v>
      </c>
      <c r="E733" s="6">
        <f>VLOOKUP(A733,'extrait DDF'!B:C,2,FALSE)</f>
        <v>3918109090</v>
      </c>
      <c r="F733" s="14">
        <v>3918109090</v>
      </c>
      <c r="G733" s="13">
        <v>5</v>
      </c>
      <c r="H733" s="5" t="str">
        <f t="shared" si="126"/>
        <v>KKTU82576573918109090</v>
      </c>
      <c r="I733" s="15">
        <f>VLOOKUP(H733,'extrait DDF'!A:O,15,FALSE)</f>
        <v>6.5</v>
      </c>
      <c r="J733" s="13" t="str">
        <f t="shared" si="127"/>
        <v>ok</v>
      </c>
      <c r="K733" s="24">
        <f t="shared" si="128"/>
        <v>0</v>
      </c>
      <c r="L733" s="13" t="e">
        <f>VLOOKUP(A733,#REF!,2,FALSE)</f>
        <v>#REF!</v>
      </c>
      <c r="M733" s="13" t="e">
        <f>VLOOKUP(A733,#REF!,2,FALSE)</f>
        <v>#REF!</v>
      </c>
      <c r="N733" s="13" t="e">
        <f t="shared" si="129"/>
        <v>#REF!</v>
      </c>
      <c r="O733" s="11" t="s">
        <v>15</v>
      </c>
      <c r="P733" s="12">
        <v>43725</v>
      </c>
      <c r="Q733" s="13">
        <v>5</v>
      </c>
      <c r="R733" s="15">
        <v>167666.4</v>
      </c>
      <c r="S733" s="15">
        <v>21787.919999999998</v>
      </c>
      <c r="T733" s="16">
        <v>0.36159999999999998</v>
      </c>
      <c r="U733" s="16">
        <v>0.37880000000000003</v>
      </c>
      <c r="V733" s="16">
        <v>0.71530000000000005</v>
      </c>
      <c r="W733" s="17">
        <v>715.96799999999996</v>
      </c>
      <c r="X733" s="17">
        <v>750.024</v>
      </c>
      <c r="Y733" s="17">
        <v>1416.2940000000001</v>
      </c>
      <c r="Z733" s="10">
        <v>1462.75272</v>
      </c>
    </row>
    <row r="734" spans="1:26" s="2" customFormat="1" ht="13.15" customHeight="1" x14ac:dyDescent="0.2">
      <c r="A734" s="11" t="s">
        <v>490</v>
      </c>
      <c r="B734" s="11" t="s">
        <v>64</v>
      </c>
      <c r="C734" s="15">
        <v>6</v>
      </c>
      <c r="D734" s="14">
        <v>934267</v>
      </c>
      <c r="E734" s="6">
        <f>VLOOKUP(A734,'extrait DDF'!B:C,2,FALSE)</f>
        <v>7610909000</v>
      </c>
      <c r="F734" s="14">
        <v>7610909000</v>
      </c>
      <c r="G734" s="13">
        <v>7</v>
      </c>
      <c r="H734" s="5" t="str">
        <f t="shared" ref="H734:H753" si="130">CONCATENATE(A734,F734)</f>
        <v>MEDU42203257610909000</v>
      </c>
      <c r="I734" s="15">
        <f>VLOOKUP(H734,'extrait DDF'!A:O,15,FALSE)</f>
        <v>6.1</v>
      </c>
      <c r="J734" s="13" t="str">
        <f t="shared" si="127"/>
        <v>pas ok</v>
      </c>
      <c r="K734" s="24">
        <f t="shared" si="128"/>
        <v>-9.9999999999999645E-2</v>
      </c>
      <c r="L734" s="13" t="e">
        <f>VLOOKUP(A734,#REF!,2,FALSE)</f>
        <v>#REF!</v>
      </c>
      <c r="M734" s="13" t="e">
        <f>VLOOKUP(A734,#REF!,2,FALSE)</f>
        <v>#REF!</v>
      </c>
      <c r="N734" s="13" t="e">
        <f t="shared" si="129"/>
        <v>#REF!</v>
      </c>
      <c r="O734" s="11" t="s">
        <v>15</v>
      </c>
      <c r="P734" s="12">
        <v>43740</v>
      </c>
      <c r="Q734" s="13">
        <v>7</v>
      </c>
      <c r="R734" s="15">
        <v>7005.6</v>
      </c>
      <c r="S734" s="15">
        <v>6159.8559999999998</v>
      </c>
      <c r="T734" s="16">
        <v>4.4625000000000004</v>
      </c>
      <c r="U734" s="16">
        <v>4.6875</v>
      </c>
      <c r="V734" s="16">
        <v>4.6199000000000003</v>
      </c>
      <c r="W734" s="17">
        <v>357</v>
      </c>
      <c r="X734" s="17">
        <v>375</v>
      </c>
      <c r="Y734" s="17">
        <v>369.59199999999998</v>
      </c>
      <c r="Z734" s="10">
        <v>391.01135999999997</v>
      </c>
    </row>
    <row r="735" spans="1:26" s="2" customFormat="1" ht="13.15" customHeight="1" x14ac:dyDescent="0.2">
      <c r="A735" s="3" t="s">
        <v>490</v>
      </c>
      <c r="B735" s="3" t="s">
        <v>64</v>
      </c>
      <c r="C735" s="7">
        <v>6</v>
      </c>
      <c r="D735" s="6">
        <v>934271</v>
      </c>
      <c r="E735" s="6">
        <f>VLOOKUP(A735,'extrait DDF'!B:C,2,FALSE)</f>
        <v>7610909000</v>
      </c>
      <c r="F735" s="6">
        <v>7610909000</v>
      </c>
      <c r="G735" s="5">
        <v>7</v>
      </c>
      <c r="H735" s="5" t="str">
        <f t="shared" si="130"/>
        <v>MEDU42203257610909000</v>
      </c>
      <c r="I735" s="15">
        <f>VLOOKUP(H735,'extrait DDF'!A:O,15,FALSE)</f>
        <v>6.1</v>
      </c>
      <c r="J735" s="13" t="str">
        <f t="shared" si="127"/>
        <v>pas ok</v>
      </c>
      <c r="K735" s="24">
        <f t="shared" si="128"/>
        <v>-9.9999999999999645E-2</v>
      </c>
      <c r="L735" s="13" t="e">
        <f>VLOOKUP(A735,#REF!,2,FALSE)</f>
        <v>#REF!</v>
      </c>
      <c r="M735" s="13" t="e">
        <f>VLOOKUP(A735,#REF!,2,FALSE)</f>
        <v>#REF!</v>
      </c>
      <c r="N735" s="13" t="e">
        <f t="shared" si="129"/>
        <v>#REF!</v>
      </c>
      <c r="O735" s="3" t="s">
        <v>15</v>
      </c>
      <c r="P735" s="4">
        <v>43740</v>
      </c>
      <c r="Q735" s="5">
        <v>7</v>
      </c>
      <c r="R735" s="7">
        <v>9408</v>
      </c>
      <c r="S735" s="7">
        <v>8272.2175999999999</v>
      </c>
      <c r="T735" s="8">
        <v>4.9583000000000004</v>
      </c>
      <c r="U735" s="8">
        <v>5.2083000000000004</v>
      </c>
      <c r="V735" s="8">
        <v>3.8776000000000002</v>
      </c>
      <c r="W735" s="9">
        <v>634.66240000000005</v>
      </c>
      <c r="X735" s="9">
        <v>666.66240000000005</v>
      </c>
      <c r="Y735" s="9">
        <v>496.33280000000002</v>
      </c>
      <c r="Z735" s="10">
        <v>534.41279999999995</v>
      </c>
    </row>
    <row r="736" spans="1:26" s="2" customFormat="1" ht="13.15" customHeight="1" x14ac:dyDescent="0.2">
      <c r="A736" s="11" t="s">
        <v>490</v>
      </c>
      <c r="B736" s="11" t="s">
        <v>64</v>
      </c>
      <c r="C736" s="15">
        <v>6</v>
      </c>
      <c r="D736" s="14">
        <v>934272</v>
      </c>
      <c r="E736" s="6">
        <f>VLOOKUP(A736,'extrait DDF'!B:C,2,FALSE)</f>
        <v>7610909000</v>
      </c>
      <c r="F736" s="14">
        <v>7610909000</v>
      </c>
      <c r="G736" s="13">
        <v>7</v>
      </c>
      <c r="H736" s="5" t="str">
        <f t="shared" si="130"/>
        <v>MEDU42203257610909000</v>
      </c>
      <c r="I736" s="15">
        <f>VLOOKUP(H736,'extrait DDF'!A:O,15,FALSE)</f>
        <v>6.1</v>
      </c>
      <c r="J736" s="13" t="str">
        <f t="shared" si="127"/>
        <v>pas ok</v>
      </c>
      <c r="K736" s="24">
        <f t="shared" si="128"/>
        <v>-9.9999999999999645E-2</v>
      </c>
      <c r="L736" s="13" t="e">
        <f>VLOOKUP(A736,#REF!,2,FALSE)</f>
        <v>#REF!</v>
      </c>
      <c r="M736" s="13" t="e">
        <f>VLOOKUP(A736,#REF!,2,FALSE)</f>
        <v>#REF!</v>
      </c>
      <c r="N736" s="13" t="e">
        <f t="shared" si="129"/>
        <v>#REF!</v>
      </c>
      <c r="O736" s="11" t="s">
        <v>15</v>
      </c>
      <c r="P736" s="12">
        <v>43740</v>
      </c>
      <c r="Q736" s="13">
        <v>7</v>
      </c>
      <c r="R736" s="15">
        <v>6445.8</v>
      </c>
      <c r="S736" s="15">
        <v>5667.6329999999998</v>
      </c>
      <c r="T736" s="16">
        <v>4.76</v>
      </c>
      <c r="U736" s="16">
        <v>5</v>
      </c>
      <c r="V736" s="16">
        <v>3.7784</v>
      </c>
      <c r="W736" s="17">
        <v>428.4</v>
      </c>
      <c r="X736" s="17">
        <v>450</v>
      </c>
      <c r="Y736" s="17">
        <v>340.05599999999998</v>
      </c>
      <c r="Z736" s="10">
        <v>365.76197999999999</v>
      </c>
    </row>
    <row r="737" spans="1:26" s="2" customFormat="1" ht="13.15" customHeight="1" x14ac:dyDescent="0.2">
      <c r="A737" s="11" t="s">
        <v>491</v>
      </c>
      <c r="B737" s="11" t="s">
        <v>43</v>
      </c>
      <c r="C737" s="15">
        <v>6.5</v>
      </c>
      <c r="D737" s="14">
        <v>898849</v>
      </c>
      <c r="E737" s="6">
        <f>VLOOKUP(A737,'extrait DDF'!B:C,2,FALSE)</f>
        <v>3918109090</v>
      </c>
      <c r="F737" s="14">
        <v>3918109090</v>
      </c>
      <c r="G737" s="13">
        <v>5</v>
      </c>
      <c r="H737" s="5" t="str">
        <f t="shared" si="130"/>
        <v>MEDU61476873918109090</v>
      </c>
      <c r="I737" s="15">
        <f>VLOOKUP(H737,'extrait DDF'!A:O,15,FALSE)</f>
        <v>6.5</v>
      </c>
      <c r="J737" s="13" t="str">
        <f t="shared" si="127"/>
        <v>ok</v>
      </c>
      <c r="K737" s="24">
        <f t="shared" si="128"/>
        <v>0</v>
      </c>
      <c r="L737" s="13" t="e">
        <f>VLOOKUP(A737,#REF!,2,FALSE)</f>
        <v>#REF!</v>
      </c>
      <c r="M737" s="13" t="e">
        <f>VLOOKUP(A737,#REF!,2,FALSE)</f>
        <v>#REF!</v>
      </c>
      <c r="N737" s="13" t="e">
        <f t="shared" si="129"/>
        <v>#REF!</v>
      </c>
      <c r="O737" s="11" t="s">
        <v>15</v>
      </c>
      <c r="P737" s="12">
        <v>43745</v>
      </c>
      <c r="Q737" s="13">
        <v>5</v>
      </c>
      <c r="R737" s="15">
        <v>167666.4</v>
      </c>
      <c r="S737" s="15">
        <v>21787.919999999998</v>
      </c>
      <c r="T737" s="16">
        <v>0.36159999999999998</v>
      </c>
      <c r="U737" s="16">
        <v>0.37880000000000003</v>
      </c>
      <c r="V737" s="16">
        <v>0.71530000000000005</v>
      </c>
      <c r="W737" s="17">
        <v>715.96799999999996</v>
      </c>
      <c r="X737" s="17">
        <v>750.024</v>
      </c>
      <c r="Y737" s="17">
        <v>1416.2940000000001</v>
      </c>
      <c r="Z737" s="10">
        <v>1462.75272</v>
      </c>
    </row>
    <row r="738" spans="1:26" s="2" customFormat="1" ht="13.15" customHeight="1" x14ac:dyDescent="0.2">
      <c r="A738" s="3" t="s">
        <v>492</v>
      </c>
      <c r="B738" s="3" t="s">
        <v>33</v>
      </c>
      <c r="C738" s="7">
        <v>0</v>
      </c>
      <c r="D738" s="6">
        <v>10108</v>
      </c>
      <c r="E738" s="6">
        <f>VLOOKUP(A738,'extrait DDF'!B:C,2,FALSE)</f>
        <v>4418208000</v>
      </c>
      <c r="F738" s="6">
        <v>4418208000</v>
      </c>
      <c r="G738" s="5">
        <v>2</v>
      </c>
      <c r="H738" s="5" t="str">
        <f t="shared" si="130"/>
        <v>MIEU00561744418208000</v>
      </c>
      <c r="I738" s="15">
        <f>VLOOKUP(H738,'extrait DDF'!A:O,15,FALSE)</f>
        <v>0</v>
      </c>
      <c r="J738" s="13" t="str">
        <f t="shared" si="127"/>
        <v>ok</v>
      </c>
      <c r="K738" s="24">
        <f t="shared" si="128"/>
        <v>0</v>
      </c>
      <c r="L738" s="13" t="e">
        <f>VLOOKUP(A738,#REF!,2,FALSE)</f>
        <v>#REF!</v>
      </c>
      <c r="M738" s="13" t="e">
        <f>VLOOKUP(A738,#REF!,2,FALSE)</f>
        <v>#REF!</v>
      </c>
      <c r="N738" s="13" t="e">
        <f t="shared" si="129"/>
        <v>#REF!</v>
      </c>
      <c r="O738" s="3" t="s">
        <v>15</v>
      </c>
      <c r="P738" s="4">
        <v>43741</v>
      </c>
      <c r="Q738" s="5">
        <v>2</v>
      </c>
      <c r="R738" s="7">
        <v>2021.8</v>
      </c>
      <c r="S738" s="7">
        <v>1735.4502</v>
      </c>
      <c r="T738" s="8">
        <v>2.0303</v>
      </c>
      <c r="U738" s="8">
        <v>1.4205000000000001</v>
      </c>
      <c r="V738" s="8"/>
      <c r="W738" s="9">
        <v>44.666600000000003</v>
      </c>
      <c r="X738" s="9">
        <v>31.251000000000001</v>
      </c>
      <c r="Y738" s="9"/>
      <c r="Z738" s="10">
        <v>0</v>
      </c>
    </row>
    <row r="739" spans="1:26" s="2" customFormat="1" ht="13.15" customHeight="1" x14ac:dyDescent="0.2">
      <c r="A739" s="11" t="s">
        <v>492</v>
      </c>
      <c r="B739" s="11" t="s">
        <v>33</v>
      </c>
      <c r="C739" s="15">
        <v>0</v>
      </c>
      <c r="D739" s="14">
        <v>861939</v>
      </c>
      <c r="E739" s="6">
        <f>VLOOKUP(A739,'extrait DDF'!B:C,2,FALSE)</f>
        <v>4418208000</v>
      </c>
      <c r="F739" s="14">
        <v>4418208000</v>
      </c>
      <c r="G739" s="13">
        <v>2</v>
      </c>
      <c r="H739" s="5" t="str">
        <f t="shared" si="130"/>
        <v>MIEU00561744418208000</v>
      </c>
      <c r="I739" s="15">
        <f>VLOOKUP(H739,'extrait DDF'!A:O,15,FALSE)</f>
        <v>0</v>
      </c>
      <c r="J739" s="13" t="str">
        <f t="shared" si="127"/>
        <v>ok</v>
      </c>
      <c r="K739" s="24">
        <f t="shared" si="128"/>
        <v>0</v>
      </c>
      <c r="L739" s="13" t="e">
        <f>VLOOKUP(A739,#REF!,2,FALSE)</f>
        <v>#REF!</v>
      </c>
      <c r="M739" s="13" t="e">
        <f>VLOOKUP(A739,#REF!,2,FALSE)</f>
        <v>#REF!</v>
      </c>
      <c r="N739" s="13" t="e">
        <f t="shared" si="129"/>
        <v>#REF!</v>
      </c>
      <c r="O739" s="11" t="s">
        <v>15</v>
      </c>
      <c r="P739" s="12">
        <v>43741</v>
      </c>
      <c r="Q739" s="13">
        <v>2</v>
      </c>
      <c r="R739" s="15">
        <v>2488.1999999999998</v>
      </c>
      <c r="S739" s="15">
        <v>2135.7930000000001</v>
      </c>
      <c r="T739" s="16">
        <v>2.3203</v>
      </c>
      <c r="U739" s="16">
        <v>1.6234</v>
      </c>
      <c r="V739" s="16"/>
      <c r="W739" s="17">
        <v>51.046599999999998</v>
      </c>
      <c r="X739" s="17">
        <v>35.714799999999997</v>
      </c>
      <c r="Y739" s="17"/>
      <c r="Z739" s="10">
        <v>0</v>
      </c>
    </row>
    <row r="740" spans="1:26" s="2" customFormat="1" ht="13.15" customHeight="1" x14ac:dyDescent="0.2">
      <c r="A740" s="3" t="s">
        <v>492</v>
      </c>
      <c r="B740" s="3" t="s">
        <v>33</v>
      </c>
      <c r="C740" s="7">
        <v>0</v>
      </c>
      <c r="D740" s="6">
        <v>861941</v>
      </c>
      <c r="E740" s="6">
        <f>VLOOKUP(A740,'extrait DDF'!B:C,2,FALSE)</f>
        <v>4418208000</v>
      </c>
      <c r="F740" s="6">
        <v>4418208000</v>
      </c>
      <c r="G740" s="5">
        <v>2</v>
      </c>
      <c r="H740" s="5" t="str">
        <f t="shared" si="130"/>
        <v>MIEU00561744418208000</v>
      </c>
      <c r="I740" s="15">
        <f>VLOOKUP(H740,'extrait DDF'!A:O,15,FALSE)</f>
        <v>0</v>
      </c>
      <c r="J740" s="13" t="str">
        <f t="shared" si="127"/>
        <v>ok</v>
      </c>
      <c r="K740" s="24">
        <f t="shared" si="128"/>
        <v>0</v>
      </c>
      <c r="L740" s="13" t="e">
        <f>VLOOKUP(A740,#REF!,2,FALSE)</f>
        <v>#REF!</v>
      </c>
      <c r="M740" s="13" t="e">
        <f>VLOOKUP(A740,#REF!,2,FALSE)</f>
        <v>#REF!</v>
      </c>
      <c r="N740" s="13" t="e">
        <f t="shared" si="129"/>
        <v>#REF!</v>
      </c>
      <c r="O740" s="3" t="s">
        <v>15</v>
      </c>
      <c r="P740" s="4">
        <v>43741</v>
      </c>
      <c r="Q740" s="5">
        <v>2</v>
      </c>
      <c r="R740" s="7">
        <v>3100.8</v>
      </c>
      <c r="S740" s="7">
        <v>2661.6311999999998</v>
      </c>
      <c r="T740" s="8">
        <v>3.7222</v>
      </c>
      <c r="U740" s="8">
        <v>2.6042000000000001</v>
      </c>
      <c r="V740" s="8"/>
      <c r="W740" s="9">
        <v>89.332800000000006</v>
      </c>
      <c r="X740" s="9">
        <v>62.500799999999998</v>
      </c>
      <c r="Y740" s="9"/>
      <c r="Z740" s="10">
        <v>0</v>
      </c>
    </row>
    <row r="741" spans="1:26" s="2" customFormat="1" ht="13.15" customHeight="1" x14ac:dyDescent="0.2">
      <c r="A741" s="11" t="s">
        <v>492</v>
      </c>
      <c r="B741" s="11" t="s">
        <v>33</v>
      </c>
      <c r="C741" s="15">
        <v>0</v>
      </c>
      <c r="D741" s="14">
        <v>861943</v>
      </c>
      <c r="E741" s="6">
        <f>VLOOKUP(A741,'extrait DDF'!B:C,2,FALSE)</f>
        <v>4418208000</v>
      </c>
      <c r="F741" s="14">
        <v>4418208000</v>
      </c>
      <c r="G741" s="13">
        <v>2</v>
      </c>
      <c r="H741" s="5" t="str">
        <f t="shared" si="130"/>
        <v>MIEU00561744418208000</v>
      </c>
      <c r="I741" s="15">
        <f>VLOOKUP(H741,'extrait DDF'!A:O,15,FALSE)</f>
        <v>0</v>
      </c>
      <c r="J741" s="13" t="str">
        <f t="shared" si="127"/>
        <v>ok</v>
      </c>
      <c r="K741" s="24">
        <f t="shared" si="128"/>
        <v>0</v>
      </c>
      <c r="L741" s="13" t="e">
        <f>VLOOKUP(A741,#REF!,2,FALSE)</f>
        <v>#REF!</v>
      </c>
      <c r="M741" s="13" t="e">
        <f>VLOOKUP(A741,#REF!,2,FALSE)</f>
        <v>#REF!</v>
      </c>
      <c r="N741" s="13" t="e">
        <f t="shared" si="129"/>
        <v>#REF!</v>
      </c>
      <c r="O741" s="11" t="s">
        <v>15</v>
      </c>
      <c r="P741" s="12">
        <v>43741</v>
      </c>
      <c r="Q741" s="13">
        <v>2</v>
      </c>
      <c r="R741" s="15">
        <v>1814.4</v>
      </c>
      <c r="S741" s="15">
        <v>1557.4248</v>
      </c>
      <c r="T741" s="16">
        <v>4.2539999999999996</v>
      </c>
      <c r="U741" s="16">
        <v>2.9762</v>
      </c>
      <c r="V741" s="16"/>
      <c r="W741" s="17">
        <v>51.048000000000002</v>
      </c>
      <c r="X741" s="17">
        <v>35.714399999999998</v>
      </c>
      <c r="Y741" s="17"/>
      <c r="Z741" s="10">
        <v>0</v>
      </c>
    </row>
    <row r="742" spans="1:26" s="2" customFormat="1" ht="13.15" customHeight="1" x14ac:dyDescent="0.2">
      <c r="A742" s="3" t="s">
        <v>492</v>
      </c>
      <c r="B742" s="3" t="s">
        <v>33</v>
      </c>
      <c r="C742" s="7">
        <v>0</v>
      </c>
      <c r="D742" s="6">
        <v>861945</v>
      </c>
      <c r="E742" s="6">
        <f>VLOOKUP(A742,'extrait DDF'!B:C,2,FALSE)</f>
        <v>4418208000</v>
      </c>
      <c r="F742" s="6">
        <v>4418208000</v>
      </c>
      <c r="G742" s="5">
        <v>2</v>
      </c>
      <c r="H742" s="5" t="str">
        <f t="shared" si="130"/>
        <v>MIEU00561744418208000</v>
      </c>
      <c r="I742" s="15">
        <f>VLOOKUP(H742,'extrait DDF'!A:O,15,FALSE)</f>
        <v>0</v>
      </c>
      <c r="J742" s="13" t="str">
        <f t="shared" si="127"/>
        <v>ok</v>
      </c>
      <c r="K742" s="24">
        <f t="shared" si="128"/>
        <v>0</v>
      </c>
      <c r="L742" s="13" t="e">
        <f>VLOOKUP(A742,#REF!,2,FALSE)</f>
        <v>#REF!</v>
      </c>
      <c r="M742" s="13" t="e">
        <f>VLOOKUP(A742,#REF!,2,FALSE)</f>
        <v>#REF!</v>
      </c>
      <c r="N742" s="13" t="e">
        <f t="shared" si="129"/>
        <v>#REF!</v>
      </c>
      <c r="O742" s="3" t="s">
        <v>15</v>
      </c>
      <c r="P742" s="4">
        <v>43741</v>
      </c>
      <c r="Q742" s="5">
        <v>2</v>
      </c>
      <c r="R742" s="7">
        <v>3364.8</v>
      </c>
      <c r="S742" s="7">
        <v>2888.2392</v>
      </c>
      <c r="T742" s="8">
        <v>4.0606</v>
      </c>
      <c r="U742" s="8">
        <v>2.8409</v>
      </c>
      <c r="V742" s="8"/>
      <c r="W742" s="9">
        <v>97.454400000000007</v>
      </c>
      <c r="X742" s="9">
        <v>68.181600000000003</v>
      </c>
      <c r="Y742" s="9"/>
      <c r="Z742" s="10">
        <v>0</v>
      </c>
    </row>
    <row r="743" spans="1:26" s="2" customFormat="1" ht="13.15" customHeight="1" x14ac:dyDescent="0.2">
      <c r="A743" s="11" t="s">
        <v>492</v>
      </c>
      <c r="B743" s="11" t="s">
        <v>33</v>
      </c>
      <c r="C743" s="15">
        <v>0</v>
      </c>
      <c r="D743" s="14">
        <v>861946</v>
      </c>
      <c r="E743" s="6">
        <f>VLOOKUP(A743,'extrait DDF'!B:C,2,FALSE)</f>
        <v>4418208000</v>
      </c>
      <c r="F743" s="14">
        <v>4418208000</v>
      </c>
      <c r="G743" s="13">
        <v>2</v>
      </c>
      <c r="H743" s="5" t="str">
        <f t="shared" si="130"/>
        <v>MIEU00561744418208000</v>
      </c>
      <c r="I743" s="15">
        <f>VLOOKUP(H743,'extrait DDF'!A:O,15,FALSE)</f>
        <v>0</v>
      </c>
      <c r="J743" s="13" t="str">
        <f t="shared" si="127"/>
        <v>ok</v>
      </c>
      <c r="K743" s="24">
        <f t="shared" si="128"/>
        <v>0</v>
      </c>
      <c r="L743" s="13" t="e">
        <f>VLOOKUP(A743,#REF!,2,FALSE)</f>
        <v>#REF!</v>
      </c>
      <c r="M743" s="13" t="e">
        <f>VLOOKUP(A743,#REF!,2,FALSE)</f>
        <v>#REF!</v>
      </c>
      <c r="N743" s="13" t="e">
        <f t="shared" si="129"/>
        <v>#REF!</v>
      </c>
      <c r="O743" s="11" t="s">
        <v>15</v>
      </c>
      <c r="P743" s="12">
        <v>43741</v>
      </c>
      <c r="Q743" s="13">
        <v>2</v>
      </c>
      <c r="R743" s="15">
        <v>4651.2</v>
      </c>
      <c r="S743" s="15">
        <v>3992.4468000000002</v>
      </c>
      <c r="T743" s="16">
        <v>3.7222</v>
      </c>
      <c r="U743" s="16">
        <v>2.6042000000000001</v>
      </c>
      <c r="V743" s="16"/>
      <c r="W743" s="17">
        <v>133.9992</v>
      </c>
      <c r="X743" s="17">
        <v>93.751199999999997</v>
      </c>
      <c r="Y743" s="17"/>
      <c r="Z743" s="10">
        <v>0</v>
      </c>
    </row>
    <row r="744" spans="1:26" s="2" customFormat="1" ht="13.15" customHeight="1" x14ac:dyDescent="0.2">
      <c r="A744" s="3" t="s">
        <v>492</v>
      </c>
      <c r="B744" s="3" t="s">
        <v>33</v>
      </c>
      <c r="C744" s="7">
        <v>0</v>
      </c>
      <c r="D744" s="6">
        <v>861948</v>
      </c>
      <c r="E744" s="6">
        <f>VLOOKUP(A744,'extrait DDF'!B:C,2,FALSE)</f>
        <v>4418208000</v>
      </c>
      <c r="F744" s="6">
        <v>4418208000</v>
      </c>
      <c r="G744" s="5">
        <v>2</v>
      </c>
      <c r="H744" s="5" t="str">
        <f t="shared" si="130"/>
        <v>MIEU00561744418208000</v>
      </c>
      <c r="I744" s="15">
        <f>VLOOKUP(H744,'extrait DDF'!A:O,15,FALSE)</f>
        <v>0</v>
      </c>
      <c r="J744" s="13" t="str">
        <f t="shared" si="127"/>
        <v>ok</v>
      </c>
      <c r="K744" s="24">
        <f t="shared" si="128"/>
        <v>0</v>
      </c>
      <c r="L744" s="13" t="e">
        <f>VLOOKUP(A744,#REF!,2,FALSE)</f>
        <v>#REF!</v>
      </c>
      <c r="M744" s="13" t="e">
        <f>VLOOKUP(A744,#REF!,2,FALSE)</f>
        <v>#REF!</v>
      </c>
      <c r="N744" s="13" t="e">
        <f t="shared" si="129"/>
        <v>#REF!</v>
      </c>
      <c r="O744" s="3" t="s">
        <v>15</v>
      </c>
      <c r="P744" s="4">
        <v>43741</v>
      </c>
      <c r="Q744" s="5">
        <v>2</v>
      </c>
      <c r="R744" s="7">
        <v>1658.4</v>
      </c>
      <c r="S744" s="7">
        <v>1423.5192</v>
      </c>
      <c r="T744" s="8">
        <v>3.7222</v>
      </c>
      <c r="U744" s="8">
        <v>2.6042000000000001</v>
      </c>
      <c r="V744" s="8"/>
      <c r="W744" s="9">
        <v>44.666400000000003</v>
      </c>
      <c r="X744" s="9">
        <v>31.250399999999999</v>
      </c>
      <c r="Y744" s="9"/>
      <c r="Z744" s="10">
        <v>0</v>
      </c>
    </row>
    <row r="745" spans="1:26" s="2" customFormat="1" ht="13.15" customHeight="1" x14ac:dyDescent="0.2">
      <c r="A745" s="11" t="s">
        <v>492</v>
      </c>
      <c r="B745" s="11" t="s">
        <v>33</v>
      </c>
      <c r="C745" s="15">
        <v>0</v>
      </c>
      <c r="D745" s="14">
        <v>861949</v>
      </c>
      <c r="E745" s="6">
        <f>VLOOKUP(A745,'extrait DDF'!B:C,2,FALSE)</f>
        <v>4418208000</v>
      </c>
      <c r="F745" s="14">
        <v>4418208000</v>
      </c>
      <c r="G745" s="13">
        <v>2</v>
      </c>
      <c r="H745" s="5" t="str">
        <f t="shared" si="130"/>
        <v>MIEU00561744418208000</v>
      </c>
      <c r="I745" s="15">
        <f>VLOOKUP(H745,'extrait DDF'!A:O,15,FALSE)</f>
        <v>0</v>
      </c>
      <c r="J745" s="13" t="str">
        <f t="shared" si="127"/>
        <v>ok</v>
      </c>
      <c r="K745" s="24">
        <f t="shared" si="128"/>
        <v>0</v>
      </c>
      <c r="L745" s="13" t="e">
        <f>VLOOKUP(A745,#REF!,2,FALSE)</f>
        <v>#REF!</v>
      </c>
      <c r="M745" s="13" t="e">
        <f>VLOOKUP(A745,#REF!,2,FALSE)</f>
        <v>#REF!</v>
      </c>
      <c r="N745" s="13" t="e">
        <f t="shared" si="129"/>
        <v>#REF!</v>
      </c>
      <c r="O745" s="11" t="s">
        <v>15</v>
      </c>
      <c r="P745" s="12">
        <v>43741</v>
      </c>
      <c r="Q745" s="13">
        <v>2</v>
      </c>
      <c r="R745" s="15">
        <v>1658.4</v>
      </c>
      <c r="S745" s="15">
        <v>1423.5192</v>
      </c>
      <c r="T745" s="16">
        <v>3.7222</v>
      </c>
      <c r="U745" s="16">
        <v>2.6042000000000001</v>
      </c>
      <c r="V745" s="16"/>
      <c r="W745" s="17">
        <v>44.666400000000003</v>
      </c>
      <c r="X745" s="17">
        <v>31.250399999999999</v>
      </c>
      <c r="Y745" s="17"/>
      <c r="Z745" s="10">
        <v>0</v>
      </c>
    </row>
    <row r="746" spans="1:26" s="2" customFormat="1" ht="13.15" customHeight="1" x14ac:dyDescent="0.2">
      <c r="A746" s="3" t="s">
        <v>492</v>
      </c>
      <c r="B746" s="3" t="s">
        <v>33</v>
      </c>
      <c r="C746" s="7">
        <v>0</v>
      </c>
      <c r="D746" s="6">
        <v>861950</v>
      </c>
      <c r="E746" s="6">
        <f>VLOOKUP(A746,'extrait DDF'!B:C,2,FALSE)</f>
        <v>4418208000</v>
      </c>
      <c r="F746" s="6">
        <v>4418208000</v>
      </c>
      <c r="G746" s="5">
        <v>2</v>
      </c>
      <c r="H746" s="5" t="str">
        <f t="shared" si="130"/>
        <v>MIEU00561744418208000</v>
      </c>
      <c r="I746" s="15">
        <f>VLOOKUP(H746,'extrait DDF'!A:O,15,FALSE)</f>
        <v>0</v>
      </c>
      <c r="J746" s="13" t="str">
        <f t="shared" si="127"/>
        <v>ok</v>
      </c>
      <c r="K746" s="24">
        <f t="shared" si="128"/>
        <v>0</v>
      </c>
      <c r="L746" s="13" t="e">
        <f>VLOOKUP(A746,#REF!,2,FALSE)</f>
        <v>#REF!</v>
      </c>
      <c r="M746" s="13" t="e">
        <f>VLOOKUP(A746,#REF!,2,FALSE)</f>
        <v>#REF!</v>
      </c>
      <c r="N746" s="13" t="e">
        <f t="shared" si="129"/>
        <v>#REF!</v>
      </c>
      <c r="O746" s="3" t="s">
        <v>15</v>
      </c>
      <c r="P746" s="4">
        <v>43741</v>
      </c>
      <c r="Q746" s="5">
        <v>2</v>
      </c>
      <c r="R746" s="7">
        <v>1438.8</v>
      </c>
      <c r="S746" s="7">
        <v>1235.0219999999999</v>
      </c>
      <c r="T746" s="8">
        <v>2.9777999999999998</v>
      </c>
      <c r="U746" s="8">
        <v>2.0832999999999999</v>
      </c>
      <c r="V746" s="8"/>
      <c r="W746" s="9">
        <v>35.733600000000003</v>
      </c>
      <c r="X746" s="9">
        <v>24.999600000000001</v>
      </c>
      <c r="Y746" s="9"/>
      <c r="Z746" s="10">
        <v>0</v>
      </c>
    </row>
    <row r="747" spans="1:26" s="2" customFormat="1" ht="13.15" customHeight="1" x14ac:dyDescent="0.2">
      <c r="A747" s="11" t="s">
        <v>492</v>
      </c>
      <c r="B747" s="11" t="s">
        <v>33</v>
      </c>
      <c r="C747" s="15">
        <v>0</v>
      </c>
      <c r="D747" s="14">
        <v>861951</v>
      </c>
      <c r="E747" s="6">
        <f>VLOOKUP(A747,'extrait DDF'!B:C,2,FALSE)</f>
        <v>4418208000</v>
      </c>
      <c r="F747" s="14">
        <v>4418208000</v>
      </c>
      <c r="G747" s="13">
        <v>2</v>
      </c>
      <c r="H747" s="5" t="str">
        <f t="shared" si="130"/>
        <v>MIEU00561744418208000</v>
      </c>
      <c r="I747" s="15">
        <f>VLOOKUP(H747,'extrait DDF'!A:O,15,FALSE)</f>
        <v>0</v>
      </c>
      <c r="J747" s="13" t="str">
        <f t="shared" si="127"/>
        <v>ok</v>
      </c>
      <c r="K747" s="24">
        <f t="shared" si="128"/>
        <v>0</v>
      </c>
      <c r="L747" s="13" t="e">
        <f>VLOOKUP(A747,#REF!,2,FALSE)</f>
        <v>#REF!</v>
      </c>
      <c r="M747" s="13" t="e">
        <f>VLOOKUP(A747,#REF!,2,FALSE)</f>
        <v>#REF!</v>
      </c>
      <c r="N747" s="13" t="e">
        <f t="shared" si="129"/>
        <v>#REF!</v>
      </c>
      <c r="O747" s="11" t="s">
        <v>15</v>
      </c>
      <c r="P747" s="12">
        <v>43741</v>
      </c>
      <c r="Q747" s="13">
        <v>2</v>
      </c>
      <c r="R747" s="15">
        <v>1438.8</v>
      </c>
      <c r="S747" s="15">
        <v>1235.0219999999999</v>
      </c>
      <c r="T747" s="16">
        <v>2.9777999999999998</v>
      </c>
      <c r="U747" s="16">
        <v>2.0832999999999999</v>
      </c>
      <c r="V747" s="16"/>
      <c r="W747" s="17">
        <v>35.733600000000003</v>
      </c>
      <c r="X747" s="17">
        <v>24.999600000000001</v>
      </c>
      <c r="Y747" s="17"/>
      <c r="Z747" s="10">
        <v>0</v>
      </c>
    </row>
    <row r="748" spans="1:26" s="2" customFormat="1" ht="13.15" customHeight="1" x14ac:dyDescent="0.2">
      <c r="A748" s="3" t="s">
        <v>492</v>
      </c>
      <c r="B748" s="3" t="s">
        <v>33</v>
      </c>
      <c r="C748" s="7">
        <v>0</v>
      </c>
      <c r="D748" s="6">
        <v>861952</v>
      </c>
      <c r="E748" s="6">
        <f>VLOOKUP(A748,'extrait DDF'!B:C,2,FALSE)</f>
        <v>4418208000</v>
      </c>
      <c r="F748" s="6">
        <v>4418208000</v>
      </c>
      <c r="G748" s="5">
        <v>2</v>
      </c>
      <c r="H748" s="5" t="str">
        <f t="shared" si="130"/>
        <v>MIEU00561744418208000</v>
      </c>
      <c r="I748" s="15">
        <f>VLOOKUP(H748,'extrait DDF'!A:O,15,FALSE)</f>
        <v>0</v>
      </c>
      <c r="J748" s="13" t="str">
        <f t="shared" si="127"/>
        <v>ok</v>
      </c>
      <c r="K748" s="24">
        <f t="shared" si="128"/>
        <v>0</v>
      </c>
      <c r="L748" s="13" t="e">
        <f>VLOOKUP(A748,#REF!,2,FALSE)</f>
        <v>#REF!</v>
      </c>
      <c r="M748" s="13" t="e">
        <f>VLOOKUP(A748,#REF!,2,FALSE)</f>
        <v>#REF!</v>
      </c>
      <c r="N748" s="13" t="e">
        <f t="shared" si="129"/>
        <v>#REF!</v>
      </c>
      <c r="O748" s="3" t="s">
        <v>15</v>
      </c>
      <c r="P748" s="4">
        <v>43741</v>
      </c>
      <c r="Q748" s="5">
        <v>2</v>
      </c>
      <c r="R748" s="7">
        <v>4510</v>
      </c>
      <c r="S748" s="7">
        <v>3871.2431999999999</v>
      </c>
      <c r="T748" s="8">
        <v>2.2149000000000001</v>
      </c>
      <c r="U748" s="8">
        <v>1.5496000000000001</v>
      </c>
      <c r="V748" s="8"/>
      <c r="W748" s="9">
        <v>97.455600000000004</v>
      </c>
      <c r="X748" s="9">
        <v>68.182400000000001</v>
      </c>
      <c r="Y748" s="9"/>
      <c r="Z748" s="10">
        <v>0</v>
      </c>
    </row>
    <row r="749" spans="1:26" s="2" customFormat="1" ht="13.15" customHeight="1" x14ac:dyDescent="0.2">
      <c r="A749" s="11" t="s">
        <v>492</v>
      </c>
      <c r="B749" s="11" t="s">
        <v>33</v>
      </c>
      <c r="C749" s="15">
        <v>0</v>
      </c>
      <c r="D749" s="14">
        <v>861953</v>
      </c>
      <c r="E749" s="6">
        <f>VLOOKUP(A749,'extrait DDF'!B:C,2,FALSE)</f>
        <v>4418208000</v>
      </c>
      <c r="F749" s="14">
        <v>4418208000</v>
      </c>
      <c r="G749" s="13">
        <v>2</v>
      </c>
      <c r="H749" s="5" t="str">
        <f t="shared" si="130"/>
        <v>MIEU00561744418208000</v>
      </c>
      <c r="I749" s="15">
        <f>VLOOKUP(H749,'extrait DDF'!A:O,15,FALSE)</f>
        <v>0</v>
      </c>
      <c r="J749" s="13" t="str">
        <f t="shared" si="127"/>
        <v>ok</v>
      </c>
      <c r="K749" s="24">
        <f t="shared" si="128"/>
        <v>0</v>
      </c>
      <c r="L749" s="13" t="e">
        <f>VLOOKUP(A749,#REF!,2,FALSE)</f>
        <v>#REF!</v>
      </c>
      <c r="M749" s="13" t="e">
        <f>VLOOKUP(A749,#REF!,2,FALSE)</f>
        <v>#REF!</v>
      </c>
      <c r="N749" s="13" t="e">
        <f t="shared" si="129"/>
        <v>#REF!</v>
      </c>
      <c r="O749" s="11" t="s">
        <v>15</v>
      </c>
      <c r="P749" s="12">
        <v>43741</v>
      </c>
      <c r="Q749" s="13">
        <v>2</v>
      </c>
      <c r="R749" s="15">
        <v>1814.4</v>
      </c>
      <c r="S749" s="15">
        <v>1557.4248</v>
      </c>
      <c r="T749" s="16">
        <v>4.2539999999999996</v>
      </c>
      <c r="U749" s="16">
        <v>2.9762</v>
      </c>
      <c r="V749" s="16"/>
      <c r="W749" s="17">
        <v>51.048000000000002</v>
      </c>
      <c r="X749" s="17">
        <v>35.714399999999998</v>
      </c>
      <c r="Y749" s="17"/>
      <c r="Z749" s="10">
        <v>0</v>
      </c>
    </row>
    <row r="750" spans="1:26" s="2" customFormat="1" ht="13.15" customHeight="1" x14ac:dyDescent="0.2">
      <c r="A750" s="3" t="s">
        <v>492</v>
      </c>
      <c r="B750" s="3" t="s">
        <v>33</v>
      </c>
      <c r="C750" s="7">
        <v>0</v>
      </c>
      <c r="D750" s="6">
        <v>896223</v>
      </c>
      <c r="E750" s="6">
        <f>VLOOKUP(A750,'extrait DDF'!B:C,2,FALSE)</f>
        <v>4418208000</v>
      </c>
      <c r="F750" s="6">
        <v>4418208000</v>
      </c>
      <c r="G750" s="5">
        <v>2</v>
      </c>
      <c r="H750" s="5" t="str">
        <f t="shared" si="130"/>
        <v>MIEU00561744418208000</v>
      </c>
      <c r="I750" s="15">
        <f>VLOOKUP(H750,'extrait DDF'!A:O,15,FALSE)</f>
        <v>0</v>
      </c>
      <c r="J750" s="13" t="str">
        <f t="shared" si="127"/>
        <v>ok</v>
      </c>
      <c r="K750" s="24">
        <f t="shared" si="128"/>
        <v>0</v>
      </c>
      <c r="L750" s="13" t="e">
        <f>VLOOKUP(A750,#REF!,2,FALSE)</f>
        <v>#REF!</v>
      </c>
      <c r="M750" s="13" t="e">
        <f>VLOOKUP(A750,#REF!,2,FALSE)</f>
        <v>#REF!</v>
      </c>
      <c r="N750" s="13" t="e">
        <f t="shared" si="129"/>
        <v>#REF!</v>
      </c>
      <c r="O750" s="3" t="s">
        <v>15</v>
      </c>
      <c r="P750" s="4">
        <v>43741</v>
      </c>
      <c r="Q750" s="5">
        <v>2</v>
      </c>
      <c r="R750" s="7">
        <v>8185</v>
      </c>
      <c r="S750" s="7">
        <v>7025.75</v>
      </c>
      <c r="T750" s="8">
        <v>1.8643000000000001</v>
      </c>
      <c r="U750" s="8">
        <v>1.3043</v>
      </c>
      <c r="V750" s="8"/>
      <c r="W750" s="9">
        <v>93.215000000000003</v>
      </c>
      <c r="X750" s="9">
        <v>65.215000000000003</v>
      </c>
      <c r="Y750" s="9"/>
      <c r="Z750" s="10">
        <v>0</v>
      </c>
    </row>
    <row r="751" spans="1:26" s="2" customFormat="1" ht="13.15" customHeight="1" x14ac:dyDescent="0.2">
      <c r="A751" s="11" t="s">
        <v>492</v>
      </c>
      <c r="B751" s="11" t="s">
        <v>33</v>
      </c>
      <c r="C751" s="15">
        <v>0</v>
      </c>
      <c r="D751" s="14">
        <v>896238</v>
      </c>
      <c r="E751" s="6">
        <f>VLOOKUP(A751,'extrait DDF'!B:C,2,FALSE)</f>
        <v>4418208000</v>
      </c>
      <c r="F751" s="14">
        <v>4418208000</v>
      </c>
      <c r="G751" s="13">
        <v>2</v>
      </c>
      <c r="H751" s="5" t="str">
        <f t="shared" si="130"/>
        <v>MIEU00561744418208000</v>
      </c>
      <c r="I751" s="15">
        <f>VLOOKUP(H751,'extrait DDF'!A:O,15,FALSE)</f>
        <v>0</v>
      </c>
      <c r="J751" s="13" t="str">
        <f t="shared" si="127"/>
        <v>ok</v>
      </c>
      <c r="K751" s="24">
        <f t="shared" si="128"/>
        <v>0</v>
      </c>
      <c r="L751" s="13" t="e">
        <f>VLOOKUP(A751,#REF!,2,FALSE)</f>
        <v>#REF!</v>
      </c>
      <c r="M751" s="13" t="e">
        <f>VLOOKUP(A751,#REF!,2,FALSE)</f>
        <v>#REF!</v>
      </c>
      <c r="N751" s="13" t="e">
        <f t="shared" si="129"/>
        <v>#REF!</v>
      </c>
      <c r="O751" s="11" t="s">
        <v>15</v>
      </c>
      <c r="P751" s="12">
        <v>43741</v>
      </c>
      <c r="Q751" s="13">
        <v>2</v>
      </c>
      <c r="R751" s="15">
        <v>2290.6</v>
      </c>
      <c r="S751" s="15">
        <v>1966.1797999999999</v>
      </c>
      <c r="T751" s="16">
        <v>3.5853000000000002</v>
      </c>
      <c r="U751" s="16">
        <v>2.5084</v>
      </c>
      <c r="V751" s="16"/>
      <c r="W751" s="17">
        <v>46.608899999999998</v>
      </c>
      <c r="X751" s="17">
        <v>32.609200000000001</v>
      </c>
      <c r="Y751" s="17"/>
      <c r="Z751" s="10">
        <v>0</v>
      </c>
    </row>
    <row r="752" spans="1:26" s="2" customFormat="1" ht="13.15" customHeight="1" x14ac:dyDescent="0.2">
      <c r="A752" s="3" t="s">
        <v>492</v>
      </c>
      <c r="B752" s="3" t="s">
        <v>33</v>
      </c>
      <c r="C752" s="7">
        <v>0</v>
      </c>
      <c r="D752" s="6">
        <v>896240</v>
      </c>
      <c r="E752" s="6">
        <f>VLOOKUP(A752,'extrait DDF'!B:C,2,FALSE)</f>
        <v>4418208000</v>
      </c>
      <c r="F752" s="6">
        <v>4418208000</v>
      </c>
      <c r="G752" s="5">
        <v>2</v>
      </c>
      <c r="H752" s="5" t="str">
        <f t="shared" si="130"/>
        <v>MIEU00561744418208000</v>
      </c>
      <c r="I752" s="15">
        <f>VLOOKUP(H752,'extrait DDF'!A:O,15,FALSE)</f>
        <v>0</v>
      </c>
      <c r="J752" s="13" t="str">
        <f t="shared" si="127"/>
        <v>ok</v>
      </c>
      <c r="K752" s="24">
        <f t="shared" si="128"/>
        <v>0</v>
      </c>
      <c r="L752" s="13" t="e">
        <f>VLOOKUP(A752,#REF!,2,FALSE)</f>
        <v>#REF!</v>
      </c>
      <c r="M752" s="13" t="e">
        <f>VLOOKUP(A752,#REF!,2,FALSE)</f>
        <v>#REF!</v>
      </c>
      <c r="N752" s="13" t="e">
        <f t="shared" si="129"/>
        <v>#REF!</v>
      </c>
      <c r="O752" s="3" t="s">
        <v>15</v>
      </c>
      <c r="P752" s="4">
        <v>43741</v>
      </c>
      <c r="Q752" s="5">
        <v>2</v>
      </c>
      <c r="R752" s="7">
        <v>3665</v>
      </c>
      <c r="S752" s="7">
        <v>3145.9225000000001</v>
      </c>
      <c r="T752" s="8">
        <v>1.7867</v>
      </c>
      <c r="U752" s="8">
        <v>1.25</v>
      </c>
      <c r="V752" s="8"/>
      <c r="W752" s="9">
        <v>44.667499999999997</v>
      </c>
      <c r="X752" s="9">
        <v>31.25</v>
      </c>
      <c r="Y752" s="9"/>
      <c r="Z752" s="10">
        <v>0</v>
      </c>
    </row>
    <row r="753" spans="1:26" s="2" customFormat="1" ht="13.15" customHeight="1" x14ac:dyDescent="0.2">
      <c r="A753" s="11" t="s">
        <v>492</v>
      </c>
      <c r="B753" s="11" t="s">
        <v>33</v>
      </c>
      <c r="C753" s="15">
        <v>0</v>
      </c>
      <c r="D753" s="14">
        <v>896250</v>
      </c>
      <c r="E753" s="6">
        <f>VLOOKUP(A753,'extrait DDF'!B:C,2,FALSE)</f>
        <v>4418208000</v>
      </c>
      <c r="F753" s="14">
        <v>4418208000</v>
      </c>
      <c r="G753" s="13">
        <v>2</v>
      </c>
      <c r="H753" s="5" t="str">
        <f t="shared" si="130"/>
        <v>MIEU00561744418208000</v>
      </c>
      <c r="I753" s="15">
        <f>VLOOKUP(H753,'extrait DDF'!A:O,15,FALSE)</f>
        <v>0</v>
      </c>
      <c r="J753" s="13" t="str">
        <f t="shared" si="127"/>
        <v>ok</v>
      </c>
      <c r="K753" s="24">
        <f t="shared" si="128"/>
        <v>0</v>
      </c>
      <c r="L753" s="13" t="e">
        <f>VLOOKUP(A753,#REF!,2,FALSE)</f>
        <v>#REF!</v>
      </c>
      <c r="M753" s="13" t="e">
        <f>VLOOKUP(A753,#REF!,2,FALSE)</f>
        <v>#REF!</v>
      </c>
      <c r="N753" s="13" t="e">
        <f t="shared" si="129"/>
        <v>#REF!</v>
      </c>
      <c r="O753" s="11" t="s">
        <v>15</v>
      </c>
      <c r="P753" s="12">
        <v>43741</v>
      </c>
      <c r="Q753" s="13">
        <v>2</v>
      </c>
      <c r="R753" s="15">
        <v>2499.9</v>
      </c>
      <c r="S753" s="15">
        <v>2145.8371999999999</v>
      </c>
      <c r="T753" s="16">
        <v>3.9266999999999999</v>
      </c>
      <c r="U753" s="16">
        <v>2.7473000000000001</v>
      </c>
      <c r="V753" s="16"/>
      <c r="W753" s="17">
        <v>51.0471</v>
      </c>
      <c r="X753" s="17">
        <v>35.7149</v>
      </c>
      <c r="Y753" s="17"/>
      <c r="Z753" s="10">
        <v>0</v>
      </c>
    </row>
    <row r="754" spans="1:26" s="2" customFormat="1" ht="13.15" customHeight="1" x14ac:dyDescent="0.2">
      <c r="A754" s="11" t="s">
        <v>493</v>
      </c>
      <c r="B754" s="11" t="s">
        <v>43</v>
      </c>
      <c r="C754" s="15">
        <v>6.5</v>
      </c>
      <c r="D754" s="14">
        <v>898929</v>
      </c>
      <c r="E754" s="6">
        <f>VLOOKUP(A754,'extrait DDF'!B:C,2,FALSE)</f>
        <v>3918109090</v>
      </c>
      <c r="F754" s="14">
        <v>3918109090</v>
      </c>
      <c r="G754" s="13">
        <v>5</v>
      </c>
      <c r="H754" s="5" t="str">
        <f t="shared" ref="H754:H764" si="131">CONCATENATE(A754,F754)</f>
        <v>MOAU06772423918109090</v>
      </c>
      <c r="I754" s="15">
        <f>VLOOKUP(H754,'extrait DDF'!A:O,15,FALSE)</f>
        <v>6.6</v>
      </c>
      <c r="J754" s="13" t="str">
        <f t="shared" ref="J754:J768" si="132">IF(C754=I754,"ok","pas ok")</f>
        <v>pas ok</v>
      </c>
      <c r="K754" s="24">
        <f t="shared" ref="K754:K768" si="133">C754-I754</f>
        <v>-9.9999999999999645E-2</v>
      </c>
      <c r="L754" s="13" t="e">
        <f>VLOOKUP(A754,#REF!,2,FALSE)</f>
        <v>#REF!</v>
      </c>
      <c r="M754" s="13" t="e">
        <f>VLOOKUP(A754,#REF!,2,FALSE)</f>
        <v>#REF!</v>
      </c>
      <c r="N754" s="13" t="e">
        <f t="shared" ref="N754:N768" si="134">M754-L754</f>
        <v>#REF!</v>
      </c>
      <c r="O754" s="11" t="s">
        <v>15</v>
      </c>
      <c r="P754" s="12">
        <v>43721</v>
      </c>
      <c r="Q754" s="13">
        <v>5</v>
      </c>
      <c r="R754" s="15">
        <v>156849.48000000001</v>
      </c>
      <c r="S754" s="15">
        <v>20382.170399999999</v>
      </c>
      <c r="T754" s="16">
        <v>0.39</v>
      </c>
      <c r="U754" s="16">
        <v>0.40849999999999997</v>
      </c>
      <c r="V754" s="16">
        <v>0.72160000000000002</v>
      </c>
      <c r="W754" s="17">
        <v>716.04</v>
      </c>
      <c r="X754" s="17">
        <v>750.00599999999997</v>
      </c>
      <c r="Y754" s="17">
        <v>1324.8576</v>
      </c>
      <c r="Z754" s="10">
        <v>1371.3836759999999</v>
      </c>
    </row>
    <row r="755" spans="1:26" s="2" customFormat="1" ht="13.15" customHeight="1" x14ac:dyDescent="0.2">
      <c r="A755" s="11" t="s">
        <v>494</v>
      </c>
      <c r="B755" s="11" t="s">
        <v>27</v>
      </c>
      <c r="C755" s="15">
        <v>0.2</v>
      </c>
      <c r="D755" s="14">
        <v>857563</v>
      </c>
      <c r="E755" s="6">
        <f>VLOOKUP(A755,'extrait DDF'!B:C,2,FALSE)</f>
        <v>6802100000</v>
      </c>
      <c r="F755" s="14">
        <v>6802100000</v>
      </c>
      <c r="G755" s="13">
        <v>6</v>
      </c>
      <c r="H755" s="5" t="str">
        <f t="shared" si="131"/>
        <v>MOAU58213736802100000</v>
      </c>
      <c r="I755" s="15">
        <f>VLOOKUP(H755,'extrait DDF'!A:O,15,FALSE)</f>
        <v>0</v>
      </c>
      <c r="J755" s="13" t="str">
        <f t="shared" si="132"/>
        <v>pas ok</v>
      </c>
      <c r="K755" s="24">
        <f t="shared" si="133"/>
        <v>0.2</v>
      </c>
      <c r="L755" s="13" t="e">
        <f>VLOOKUP(A755,#REF!,2,FALSE)</f>
        <v>#REF!</v>
      </c>
      <c r="M755" s="13" t="e">
        <f>VLOOKUP(A755,#REF!,2,FALSE)</f>
        <v>#REF!</v>
      </c>
      <c r="N755" s="13" t="e">
        <f t="shared" si="134"/>
        <v>#REF!</v>
      </c>
      <c r="O755" s="11" t="s">
        <v>15</v>
      </c>
      <c r="P755" s="12">
        <v>43745</v>
      </c>
      <c r="Q755" s="13">
        <v>6</v>
      </c>
      <c r="R755" s="15">
        <v>14509.44</v>
      </c>
      <c r="S755" s="15">
        <v>12757.536</v>
      </c>
      <c r="T755" s="16">
        <v>5.9700000000000003E-2</v>
      </c>
      <c r="U755" s="16">
        <v>5.9200000000000003E-2</v>
      </c>
      <c r="V755" s="16">
        <v>4.0000000000000001E-3</v>
      </c>
      <c r="W755" s="17">
        <v>378.25920000000002</v>
      </c>
      <c r="X755" s="17">
        <v>375.09120000000001</v>
      </c>
      <c r="Y755" s="17">
        <v>25.344000000000001</v>
      </c>
      <c r="Z755" s="10">
        <v>26.271590400000004</v>
      </c>
    </row>
    <row r="756" spans="1:26" s="2" customFormat="1" ht="13.15" customHeight="1" x14ac:dyDescent="0.2">
      <c r="A756" s="3" t="s">
        <v>494</v>
      </c>
      <c r="B756" s="3" t="s">
        <v>27</v>
      </c>
      <c r="C756" s="7">
        <v>0.2</v>
      </c>
      <c r="D756" s="6">
        <v>857775</v>
      </c>
      <c r="E756" s="6">
        <f>VLOOKUP(A756,'extrait DDF'!B:C,2,FALSE)</f>
        <v>6802100000</v>
      </c>
      <c r="F756" s="6">
        <v>6802100000</v>
      </c>
      <c r="G756" s="5">
        <v>6</v>
      </c>
      <c r="H756" s="5" t="str">
        <f t="shared" si="131"/>
        <v>MOAU58213736802100000</v>
      </c>
      <c r="I756" s="15">
        <f>VLOOKUP(H756,'extrait DDF'!A:O,15,FALSE)</f>
        <v>0</v>
      </c>
      <c r="J756" s="13" t="str">
        <f t="shared" si="132"/>
        <v>pas ok</v>
      </c>
      <c r="K756" s="24">
        <f t="shared" si="133"/>
        <v>0.2</v>
      </c>
      <c r="L756" s="13" t="e">
        <f>VLOOKUP(A756,#REF!,2,FALSE)</f>
        <v>#REF!</v>
      </c>
      <c r="M756" s="13" t="e">
        <f>VLOOKUP(A756,#REF!,2,FALSE)</f>
        <v>#REF!</v>
      </c>
      <c r="N756" s="13" t="e">
        <f t="shared" si="134"/>
        <v>#REF!</v>
      </c>
      <c r="O756" s="3" t="s">
        <v>15</v>
      </c>
      <c r="P756" s="4">
        <v>43745</v>
      </c>
      <c r="Q756" s="5">
        <v>6</v>
      </c>
      <c r="R756" s="7">
        <v>9306</v>
      </c>
      <c r="S756" s="7">
        <v>8182.5479999999998</v>
      </c>
      <c r="T756" s="8">
        <v>5.9700000000000003E-2</v>
      </c>
      <c r="U756" s="8">
        <v>5.9200000000000003E-2</v>
      </c>
      <c r="V756" s="8">
        <v>4.1000000000000003E-3</v>
      </c>
      <c r="W756" s="9">
        <v>236.41200000000001</v>
      </c>
      <c r="X756" s="9">
        <v>234.43199999999999</v>
      </c>
      <c r="Y756" s="9">
        <v>16.236000000000001</v>
      </c>
      <c r="Z756" s="10">
        <v>16.83792</v>
      </c>
    </row>
    <row r="757" spans="1:26" s="2" customFormat="1" ht="13.15" customHeight="1" x14ac:dyDescent="0.2">
      <c r="A757" s="11" t="s">
        <v>495</v>
      </c>
      <c r="B757" s="11" t="s">
        <v>43</v>
      </c>
      <c r="C757" s="15">
        <v>6.5</v>
      </c>
      <c r="D757" s="14">
        <v>898849</v>
      </c>
      <c r="E757" s="6">
        <f>VLOOKUP(A757,'extrait DDF'!B:C,2,FALSE)</f>
        <v>3918109090</v>
      </c>
      <c r="F757" s="14">
        <v>3918109090</v>
      </c>
      <c r="G757" s="13">
        <v>5</v>
      </c>
      <c r="H757" s="5" t="str">
        <f t="shared" si="131"/>
        <v>MOAU67484303918109090</v>
      </c>
      <c r="I757" s="15">
        <f>VLOOKUP(H757,'extrait DDF'!A:O,15,FALSE)</f>
        <v>6.5</v>
      </c>
      <c r="J757" s="13" t="str">
        <f t="shared" si="132"/>
        <v>ok</v>
      </c>
      <c r="K757" s="24">
        <f t="shared" si="133"/>
        <v>0</v>
      </c>
      <c r="L757" s="13" t="e">
        <f>VLOOKUP(A757,#REF!,2,FALSE)</f>
        <v>#REF!</v>
      </c>
      <c r="M757" s="13" t="e">
        <f>VLOOKUP(A757,#REF!,2,FALSE)</f>
        <v>#REF!</v>
      </c>
      <c r="N757" s="13" t="e">
        <f t="shared" si="134"/>
        <v>#REF!</v>
      </c>
      <c r="O757" s="11" t="s">
        <v>15</v>
      </c>
      <c r="P757" s="12">
        <v>43742</v>
      </c>
      <c r="Q757" s="13">
        <v>5</v>
      </c>
      <c r="R757" s="15">
        <v>167666.4</v>
      </c>
      <c r="S757" s="15">
        <v>21787.919999999998</v>
      </c>
      <c r="T757" s="16">
        <v>0.36159999999999998</v>
      </c>
      <c r="U757" s="16">
        <v>0.37880000000000003</v>
      </c>
      <c r="V757" s="16">
        <v>0.71530000000000005</v>
      </c>
      <c r="W757" s="17">
        <v>715.96799999999996</v>
      </c>
      <c r="X757" s="17">
        <v>750.024</v>
      </c>
      <c r="Y757" s="17">
        <v>1416.2940000000001</v>
      </c>
      <c r="Z757" s="10">
        <v>1462.75272</v>
      </c>
    </row>
    <row r="758" spans="1:26" s="2" customFormat="1" ht="13.15" customHeight="1" x14ac:dyDescent="0.2">
      <c r="A758" s="11" t="s">
        <v>496</v>
      </c>
      <c r="B758" s="11" t="s">
        <v>107</v>
      </c>
      <c r="C758" s="15">
        <v>0.09</v>
      </c>
      <c r="D758" s="14">
        <v>842806</v>
      </c>
      <c r="E758" s="6">
        <f>VLOOKUP(A758,'extrait DDF'!B:C,2,FALSE)</f>
        <v>4421999999</v>
      </c>
      <c r="F758" s="14">
        <v>4421999999</v>
      </c>
      <c r="G758" s="13">
        <v>7</v>
      </c>
      <c r="H758" s="5" t="str">
        <f t="shared" si="131"/>
        <v>MOAU67687404421999999</v>
      </c>
      <c r="I758" s="15">
        <f>VLOOKUP(H758,'extrait DDF'!A:O,15,FALSE)</f>
        <v>0</v>
      </c>
      <c r="J758" s="13" t="str">
        <f t="shared" si="132"/>
        <v>pas ok</v>
      </c>
      <c r="K758" s="24">
        <f t="shared" si="133"/>
        <v>0.09</v>
      </c>
      <c r="L758" s="13" t="e">
        <f>VLOOKUP(A758,#REF!,2,FALSE)</f>
        <v>#REF!</v>
      </c>
      <c r="M758" s="13" t="e">
        <f>VLOOKUP(A758,#REF!,2,FALSE)</f>
        <v>#REF!</v>
      </c>
      <c r="N758" s="13" t="e">
        <f t="shared" si="134"/>
        <v>#REF!</v>
      </c>
      <c r="O758" s="11" t="s">
        <v>15</v>
      </c>
      <c r="P758" s="12">
        <v>43713</v>
      </c>
      <c r="Q758" s="13">
        <v>7</v>
      </c>
      <c r="R758" s="15">
        <v>2410.2399999999998</v>
      </c>
      <c r="S758" s="15">
        <v>2068.864</v>
      </c>
      <c r="T758" s="16">
        <v>0.1497</v>
      </c>
      <c r="U758" s="16">
        <v>0.1002</v>
      </c>
      <c r="V758" s="16">
        <v>2.0999999999999999E-3</v>
      </c>
      <c r="W758" s="17">
        <v>134.13120000000001</v>
      </c>
      <c r="X758" s="17">
        <v>89.779200000000003</v>
      </c>
      <c r="Y758" s="17">
        <v>1.8815999999999999</v>
      </c>
      <c r="Z758" s="10">
        <v>1.98269568</v>
      </c>
    </row>
    <row r="759" spans="1:26" s="2" customFormat="1" ht="13.15" customHeight="1" x14ac:dyDescent="0.2">
      <c r="A759" s="3" t="s">
        <v>496</v>
      </c>
      <c r="B759" s="3" t="s">
        <v>107</v>
      </c>
      <c r="C759" s="7">
        <v>0.09</v>
      </c>
      <c r="D759" s="6">
        <v>842807</v>
      </c>
      <c r="E759" s="6">
        <f>VLOOKUP(A759,'extrait DDF'!B:C,2,FALSE)</f>
        <v>4421999999</v>
      </c>
      <c r="F759" s="6">
        <v>4421999999</v>
      </c>
      <c r="G759" s="5">
        <v>7</v>
      </c>
      <c r="H759" s="5" t="str">
        <f t="shared" si="131"/>
        <v>MOAU67687404421999999</v>
      </c>
      <c r="I759" s="15">
        <f>VLOOKUP(H759,'extrait DDF'!A:O,15,FALSE)</f>
        <v>0</v>
      </c>
      <c r="J759" s="13" t="str">
        <f t="shared" si="132"/>
        <v>pas ok</v>
      </c>
      <c r="K759" s="24">
        <f t="shared" si="133"/>
        <v>0.09</v>
      </c>
      <c r="L759" s="13" t="e">
        <f>VLOOKUP(A759,#REF!,2,FALSE)</f>
        <v>#REF!</v>
      </c>
      <c r="M759" s="13" t="e">
        <f>VLOOKUP(A759,#REF!,2,FALSE)</f>
        <v>#REF!</v>
      </c>
      <c r="N759" s="13" t="e">
        <f t="shared" si="134"/>
        <v>#REF!</v>
      </c>
      <c r="O759" s="3" t="s">
        <v>15</v>
      </c>
      <c r="P759" s="4">
        <v>43713</v>
      </c>
      <c r="Q759" s="5">
        <v>7</v>
      </c>
      <c r="R759" s="7">
        <v>3557.12</v>
      </c>
      <c r="S759" s="7">
        <v>3053.2991999999999</v>
      </c>
      <c r="T759" s="8">
        <v>0.25950000000000001</v>
      </c>
      <c r="U759" s="8">
        <v>0.1736</v>
      </c>
      <c r="V759" s="8">
        <v>3.0999999999999999E-3</v>
      </c>
      <c r="W759" s="9">
        <v>232.512</v>
      </c>
      <c r="X759" s="9">
        <v>155.54560000000001</v>
      </c>
      <c r="Y759" s="9">
        <v>2.7776000000000001</v>
      </c>
      <c r="Z759" s="10">
        <v>2.95723008</v>
      </c>
    </row>
    <row r="760" spans="1:26" s="2" customFormat="1" ht="13.15" customHeight="1" x14ac:dyDescent="0.2">
      <c r="A760" s="11" t="s">
        <v>496</v>
      </c>
      <c r="B760" s="11" t="s">
        <v>107</v>
      </c>
      <c r="C760" s="15">
        <v>0.09</v>
      </c>
      <c r="D760" s="14">
        <v>842808</v>
      </c>
      <c r="E760" s="6">
        <f>VLOOKUP(A760,'extrait DDF'!B:C,2,FALSE)</f>
        <v>4421999999</v>
      </c>
      <c r="F760" s="14">
        <v>4421999999</v>
      </c>
      <c r="G760" s="13">
        <v>7</v>
      </c>
      <c r="H760" s="5" t="str">
        <f t="shared" si="131"/>
        <v>MOAU67687404421999999</v>
      </c>
      <c r="I760" s="15">
        <f>VLOOKUP(H760,'extrait DDF'!A:O,15,FALSE)</f>
        <v>0</v>
      </c>
      <c r="J760" s="13" t="str">
        <f t="shared" si="132"/>
        <v>pas ok</v>
      </c>
      <c r="K760" s="24">
        <f t="shared" si="133"/>
        <v>0.09</v>
      </c>
      <c r="L760" s="13" t="e">
        <f>VLOOKUP(A760,#REF!,2,FALSE)</f>
        <v>#REF!</v>
      </c>
      <c r="M760" s="13" t="e">
        <f>VLOOKUP(A760,#REF!,2,FALSE)</f>
        <v>#REF!</v>
      </c>
      <c r="N760" s="13" t="e">
        <f t="shared" si="134"/>
        <v>#REF!</v>
      </c>
      <c r="O760" s="11" t="s">
        <v>15</v>
      </c>
      <c r="P760" s="12">
        <v>43713</v>
      </c>
      <c r="Q760" s="13">
        <v>7</v>
      </c>
      <c r="R760" s="15">
        <v>3557.12</v>
      </c>
      <c r="S760" s="15">
        <v>3053.2991999999999</v>
      </c>
      <c r="T760" s="16">
        <v>0.14419999999999999</v>
      </c>
      <c r="U760" s="16">
        <v>9.6500000000000002E-2</v>
      </c>
      <c r="V760" s="16">
        <v>3.0999999999999999E-3</v>
      </c>
      <c r="W760" s="17">
        <v>129.20320000000001</v>
      </c>
      <c r="X760" s="17">
        <v>86.463999999999999</v>
      </c>
      <c r="Y760" s="17">
        <v>2.7776000000000001</v>
      </c>
      <c r="Z760" s="10">
        <v>2.8642521599999999</v>
      </c>
    </row>
    <row r="761" spans="1:26" s="2" customFormat="1" ht="13.15" customHeight="1" x14ac:dyDescent="0.2">
      <c r="A761" s="3" t="s">
        <v>496</v>
      </c>
      <c r="B761" s="3" t="s">
        <v>107</v>
      </c>
      <c r="C761" s="7">
        <v>0.09</v>
      </c>
      <c r="D761" s="6">
        <v>842809</v>
      </c>
      <c r="E761" s="6">
        <f>VLOOKUP(A761,'extrait DDF'!B:C,2,FALSE)</f>
        <v>4421999999</v>
      </c>
      <c r="F761" s="6">
        <v>4421999999</v>
      </c>
      <c r="G761" s="5">
        <v>7</v>
      </c>
      <c r="H761" s="5" t="str">
        <f t="shared" si="131"/>
        <v>MOAU67687404421999999</v>
      </c>
      <c r="I761" s="15">
        <f>VLOOKUP(H761,'extrait DDF'!A:O,15,FALSE)</f>
        <v>0</v>
      </c>
      <c r="J761" s="13" t="str">
        <f t="shared" si="132"/>
        <v>pas ok</v>
      </c>
      <c r="K761" s="24">
        <f t="shared" si="133"/>
        <v>0.09</v>
      </c>
      <c r="L761" s="13" t="e">
        <f>VLOOKUP(A761,#REF!,2,FALSE)</f>
        <v>#REF!</v>
      </c>
      <c r="M761" s="13" t="e">
        <f>VLOOKUP(A761,#REF!,2,FALSE)</f>
        <v>#REF!</v>
      </c>
      <c r="N761" s="13" t="e">
        <f t="shared" si="134"/>
        <v>#REF!</v>
      </c>
      <c r="O761" s="3" t="s">
        <v>15</v>
      </c>
      <c r="P761" s="4">
        <v>43713</v>
      </c>
      <c r="Q761" s="5">
        <v>7</v>
      </c>
      <c r="R761" s="7">
        <v>1308.1600000000001</v>
      </c>
      <c r="S761" s="7">
        <v>1122.8671999999999</v>
      </c>
      <c r="T761" s="8">
        <v>2.5899999999999999E-2</v>
      </c>
      <c r="U761" s="8">
        <v>1.7399999999999999E-2</v>
      </c>
      <c r="V761" s="8">
        <v>1.1000000000000001E-3</v>
      </c>
      <c r="W761" s="9">
        <v>23.206399999999999</v>
      </c>
      <c r="X761" s="9">
        <v>15.590400000000001</v>
      </c>
      <c r="Y761" s="9">
        <v>0.98560000000000003</v>
      </c>
      <c r="Z761" s="10">
        <v>1.0314662399999999</v>
      </c>
    </row>
    <row r="762" spans="1:26" s="2" customFormat="1" ht="13.15" customHeight="1" x14ac:dyDescent="0.2">
      <c r="A762" s="11" t="s">
        <v>496</v>
      </c>
      <c r="B762" s="11" t="s">
        <v>107</v>
      </c>
      <c r="C762" s="15">
        <v>0.09</v>
      </c>
      <c r="D762" s="14">
        <v>842810</v>
      </c>
      <c r="E762" s="6">
        <f>VLOOKUP(A762,'extrait DDF'!B:C,2,FALSE)</f>
        <v>4421999999</v>
      </c>
      <c r="F762" s="14">
        <v>4421999999</v>
      </c>
      <c r="G762" s="13">
        <v>7</v>
      </c>
      <c r="H762" s="5" t="str">
        <f t="shared" si="131"/>
        <v>MOAU67687404421999999</v>
      </c>
      <c r="I762" s="15">
        <f>VLOOKUP(H762,'extrait DDF'!A:O,15,FALSE)</f>
        <v>0</v>
      </c>
      <c r="J762" s="13" t="str">
        <f t="shared" si="132"/>
        <v>pas ok</v>
      </c>
      <c r="K762" s="24">
        <f t="shared" si="133"/>
        <v>0.09</v>
      </c>
      <c r="L762" s="13" t="e">
        <f>VLOOKUP(A762,#REF!,2,FALSE)</f>
        <v>#REF!</v>
      </c>
      <c r="M762" s="13" t="e">
        <f>VLOOKUP(A762,#REF!,2,FALSE)</f>
        <v>#REF!</v>
      </c>
      <c r="N762" s="13" t="e">
        <f t="shared" si="134"/>
        <v>#REF!</v>
      </c>
      <c r="O762" s="11" t="s">
        <v>15</v>
      </c>
      <c r="P762" s="12">
        <v>43713</v>
      </c>
      <c r="Q762" s="13">
        <v>7</v>
      </c>
      <c r="R762" s="15">
        <v>1971.2</v>
      </c>
      <c r="S762" s="15">
        <v>1692.0064</v>
      </c>
      <c r="T762" s="16">
        <v>4.4499999999999998E-2</v>
      </c>
      <c r="U762" s="16">
        <v>2.98E-2</v>
      </c>
      <c r="V762" s="16">
        <v>1.6999999999999999E-3</v>
      </c>
      <c r="W762" s="17">
        <v>39.872</v>
      </c>
      <c r="X762" s="17">
        <v>26.700800000000001</v>
      </c>
      <c r="Y762" s="17">
        <v>1.5232000000000001</v>
      </c>
      <c r="Z762" s="10">
        <v>1.5586905600000001</v>
      </c>
    </row>
    <row r="763" spans="1:26" s="2" customFormat="1" ht="13.15" customHeight="1" x14ac:dyDescent="0.2">
      <c r="A763" s="3" t="s">
        <v>497</v>
      </c>
      <c r="B763" s="3" t="s">
        <v>49</v>
      </c>
      <c r="C763" s="7">
        <v>6.5</v>
      </c>
      <c r="D763" s="6">
        <v>864230</v>
      </c>
      <c r="E763" s="6">
        <f>VLOOKUP(A763,'extrait DDF'!B:C,2,FALSE)</f>
        <v>3918900090</v>
      </c>
      <c r="F763" s="6">
        <v>3918900090</v>
      </c>
      <c r="G763" s="5">
        <v>9</v>
      </c>
      <c r="H763" s="5" t="str">
        <f t="shared" si="131"/>
        <v>MOFU06440243918900090</v>
      </c>
      <c r="I763" s="15">
        <f>VLOOKUP(H763,'extrait DDF'!A:O,15,FALSE)</f>
        <v>6.6</v>
      </c>
      <c r="J763" s="13" t="str">
        <f t="shared" si="132"/>
        <v>pas ok</v>
      </c>
      <c r="K763" s="24">
        <f t="shared" si="133"/>
        <v>-9.9999999999999645E-2</v>
      </c>
      <c r="L763" s="13" t="e">
        <f>VLOOKUP(A763,#REF!,2,FALSE)</f>
        <v>#REF!</v>
      </c>
      <c r="M763" s="13" t="e">
        <f>VLOOKUP(A763,#REF!,2,FALSE)</f>
        <v>#REF!</v>
      </c>
      <c r="N763" s="13" t="e">
        <f t="shared" si="134"/>
        <v>#REF!</v>
      </c>
      <c r="O763" s="3" t="s">
        <v>15</v>
      </c>
      <c r="P763" s="4">
        <v>43742</v>
      </c>
      <c r="Q763" s="5">
        <v>9</v>
      </c>
      <c r="R763" s="7">
        <v>3528</v>
      </c>
      <c r="S763" s="7">
        <v>3028.3470000000002</v>
      </c>
      <c r="T763" s="8">
        <v>0.24740000000000001</v>
      </c>
      <c r="U763" s="8">
        <v>0.1701</v>
      </c>
      <c r="V763" s="8">
        <v>0.26779999999999998</v>
      </c>
      <c r="W763" s="9">
        <v>181.839</v>
      </c>
      <c r="X763" s="9">
        <v>125.0235</v>
      </c>
      <c r="Y763" s="9">
        <v>196.833</v>
      </c>
      <c r="Z763" s="10">
        <v>208.66209000000003</v>
      </c>
    </row>
    <row r="764" spans="1:26" s="2" customFormat="1" ht="13.15" customHeight="1" x14ac:dyDescent="0.2">
      <c r="A764" s="11" t="s">
        <v>497</v>
      </c>
      <c r="B764" s="11" t="s">
        <v>49</v>
      </c>
      <c r="C764" s="15">
        <v>6.5</v>
      </c>
      <c r="D764" s="14">
        <v>864244</v>
      </c>
      <c r="E764" s="6">
        <f>VLOOKUP(A764,'extrait DDF'!B:C,2,FALSE)</f>
        <v>3918900090</v>
      </c>
      <c r="F764" s="14">
        <v>3918900090</v>
      </c>
      <c r="G764" s="13">
        <v>9</v>
      </c>
      <c r="H764" s="5" t="str">
        <f t="shared" si="131"/>
        <v>MOFU06440243918900090</v>
      </c>
      <c r="I764" s="15">
        <f>VLOOKUP(H764,'extrait DDF'!A:O,15,FALSE)</f>
        <v>6.6</v>
      </c>
      <c r="J764" s="13" t="str">
        <f t="shared" si="132"/>
        <v>pas ok</v>
      </c>
      <c r="K764" s="24">
        <f t="shared" si="133"/>
        <v>-9.9999999999999645E-2</v>
      </c>
      <c r="L764" s="13" t="e">
        <f>VLOOKUP(A764,#REF!,2,FALSE)</f>
        <v>#REF!</v>
      </c>
      <c r="M764" s="13" t="e">
        <f>VLOOKUP(A764,#REF!,2,FALSE)</f>
        <v>#REF!</v>
      </c>
      <c r="N764" s="13" t="e">
        <f t="shared" si="134"/>
        <v>#REF!</v>
      </c>
      <c r="O764" s="11" t="s">
        <v>15</v>
      </c>
      <c r="P764" s="12">
        <v>43742</v>
      </c>
      <c r="Q764" s="13">
        <v>9</v>
      </c>
      <c r="R764" s="15">
        <v>17640</v>
      </c>
      <c r="S764" s="15">
        <v>15141.735000000001</v>
      </c>
      <c r="T764" s="16">
        <v>0.24740000000000001</v>
      </c>
      <c r="U764" s="16">
        <v>0.1701</v>
      </c>
      <c r="V764" s="16">
        <v>0.26779999999999998</v>
      </c>
      <c r="W764" s="17">
        <v>909.19500000000005</v>
      </c>
      <c r="X764" s="17">
        <v>625.11749999999995</v>
      </c>
      <c r="Y764" s="17">
        <v>984.16499999999996</v>
      </c>
      <c r="Z764" s="10">
        <v>1043.3104499999999</v>
      </c>
    </row>
    <row r="765" spans="1:26" s="2" customFormat="1" ht="13.15" customHeight="1" x14ac:dyDescent="0.2">
      <c r="A765" s="3" t="s">
        <v>502</v>
      </c>
      <c r="B765" s="3" t="s">
        <v>61</v>
      </c>
      <c r="C765" s="7">
        <v>2.7</v>
      </c>
      <c r="D765" s="6">
        <v>852789</v>
      </c>
      <c r="E765" s="6">
        <f>VLOOKUP(A765,'extrait DDF'!B:C,2,FALSE)</f>
        <v>8516299100</v>
      </c>
      <c r="F765" s="6">
        <v>8516299100</v>
      </c>
      <c r="G765" s="5">
        <v>8</v>
      </c>
      <c r="H765" s="5" t="str">
        <f t="shared" ref="H765:H768" si="135">CONCATENATE(A765,F765)</f>
        <v>MOFU07923828516299100</v>
      </c>
      <c r="I765" s="15">
        <f>VLOOKUP(H765,'extrait DDF'!A:O,15,FALSE)</f>
        <v>2.7</v>
      </c>
      <c r="J765" s="13" t="str">
        <f t="shared" si="132"/>
        <v>ok</v>
      </c>
      <c r="K765" s="24">
        <f t="shared" si="133"/>
        <v>0</v>
      </c>
      <c r="L765" s="13" t="e">
        <f>VLOOKUP(A765,#REF!,2,FALSE)</f>
        <v>#REF!</v>
      </c>
      <c r="M765" s="13" t="e">
        <f>VLOOKUP(A765,#REF!,2,FALSE)</f>
        <v>#REF!</v>
      </c>
      <c r="N765" s="13" t="e">
        <f t="shared" si="134"/>
        <v>#REF!</v>
      </c>
      <c r="O765" s="3" t="s">
        <v>15</v>
      </c>
      <c r="P765" s="4">
        <v>43741</v>
      </c>
      <c r="Q765" s="5">
        <v>8</v>
      </c>
      <c r="R765" s="7">
        <v>23113.4</v>
      </c>
      <c r="S765" s="7">
        <v>19879.153999999999</v>
      </c>
      <c r="T765" s="8">
        <v>0.69810000000000005</v>
      </c>
      <c r="U765" s="8">
        <v>0.4708</v>
      </c>
      <c r="V765" s="8">
        <v>0.32929999999999998</v>
      </c>
      <c r="W765" s="9">
        <v>1137.903</v>
      </c>
      <c r="X765" s="9">
        <v>767.404</v>
      </c>
      <c r="Y765" s="9">
        <v>536.75900000000001</v>
      </c>
      <c r="Z765" s="10">
        <v>567.46053900000004</v>
      </c>
    </row>
    <row r="766" spans="1:26" s="2" customFormat="1" ht="13.15" customHeight="1" x14ac:dyDescent="0.2">
      <c r="A766" s="11" t="s">
        <v>503</v>
      </c>
      <c r="B766" s="11" t="s">
        <v>454</v>
      </c>
      <c r="C766" s="15">
        <v>5.7</v>
      </c>
      <c r="D766" s="14">
        <v>854582</v>
      </c>
      <c r="E766" s="6">
        <f>VLOOKUP(A766,'extrait DDF'!B:C,2,FALSE)</f>
        <v>6305321900</v>
      </c>
      <c r="F766" s="14">
        <v>6305321900</v>
      </c>
      <c r="G766" s="13">
        <v>1</v>
      </c>
      <c r="H766" s="5" t="str">
        <f t="shared" si="135"/>
        <v>MOFU07966706305321900</v>
      </c>
      <c r="I766" s="15">
        <f>VLOOKUP(H766,'extrait DDF'!A:O,15,FALSE)</f>
        <v>5.6999999999999993</v>
      </c>
      <c r="J766" s="13" t="str">
        <f t="shared" si="132"/>
        <v>ok</v>
      </c>
      <c r="K766" s="24">
        <f t="shared" si="133"/>
        <v>0</v>
      </c>
      <c r="L766" s="13" t="e">
        <f>VLOOKUP(A766,#REF!,2,FALSE)</f>
        <v>#REF!</v>
      </c>
      <c r="M766" s="13" t="e">
        <f>VLOOKUP(A766,#REF!,2,FALSE)</f>
        <v>#REF!</v>
      </c>
      <c r="N766" s="13" t="e">
        <f t="shared" si="134"/>
        <v>#REF!</v>
      </c>
      <c r="O766" s="11" t="s">
        <v>15</v>
      </c>
      <c r="P766" s="12">
        <v>43713</v>
      </c>
      <c r="Q766" s="13">
        <v>1</v>
      </c>
      <c r="R766" s="15">
        <v>26330.85</v>
      </c>
      <c r="S766" s="15">
        <v>22595.02</v>
      </c>
      <c r="T766" s="16">
        <v>5.1000000000000004E-3</v>
      </c>
      <c r="U766" s="16">
        <v>5.5999999999999999E-3</v>
      </c>
      <c r="V766" s="16">
        <v>5.7000000000000002E-3</v>
      </c>
      <c r="W766" s="17">
        <v>1147.7550000000001</v>
      </c>
      <c r="X766" s="17">
        <v>1260.28</v>
      </c>
      <c r="Y766" s="17">
        <v>1282.7850000000001</v>
      </c>
      <c r="Z766" s="10">
        <v>1353.3381750000001</v>
      </c>
    </row>
    <row r="767" spans="1:26" s="2" customFormat="1" ht="13.15" customHeight="1" x14ac:dyDescent="0.2">
      <c r="A767" s="3" t="s">
        <v>504</v>
      </c>
      <c r="B767" s="3" t="s">
        <v>137</v>
      </c>
      <c r="C767" s="7">
        <v>1.7</v>
      </c>
      <c r="D767" s="6">
        <v>933165</v>
      </c>
      <c r="E767" s="6">
        <f>VLOOKUP(A767,'extrait DDF'!B:C,2,FALSE)</f>
        <v>8424410000</v>
      </c>
      <c r="F767" s="6">
        <v>8424410000</v>
      </c>
      <c r="G767" s="5">
        <v>9</v>
      </c>
      <c r="H767" s="5" t="str">
        <f t="shared" si="135"/>
        <v>MOFU58151988424410000</v>
      </c>
      <c r="I767" s="15">
        <f>VLOOKUP(H767,'extrait DDF'!A:O,15,FALSE)</f>
        <v>1.8</v>
      </c>
      <c r="J767" s="13" t="str">
        <f t="shared" si="132"/>
        <v>pas ok</v>
      </c>
      <c r="K767" s="24">
        <f t="shared" si="133"/>
        <v>-0.10000000000000009</v>
      </c>
      <c r="L767" s="13" t="e">
        <f>VLOOKUP(A767,#REF!,2,FALSE)</f>
        <v>#REF!</v>
      </c>
      <c r="M767" s="13" t="e">
        <f>VLOOKUP(A767,#REF!,2,FALSE)</f>
        <v>#REF!</v>
      </c>
      <c r="N767" s="13" t="e">
        <f t="shared" si="134"/>
        <v>#REF!</v>
      </c>
      <c r="O767" s="3" t="s">
        <v>15</v>
      </c>
      <c r="P767" s="4">
        <v>43742</v>
      </c>
      <c r="Q767" s="5">
        <v>9</v>
      </c>
      <c r="R767" s="7">
        <v>12054</v>
      </c>
      <c r="S767" s="7">
        <v>10598.7</v>
      </c>
      <c r="T767" s="8">
        <v>0.28249999999999997</v>
      </c>
      <c r="U767" s="8">
        <v>0.18490000000000001</v>
      </c>
      <c r="V767" s="8">
        <v>6.13E-2</v>
      </c>
      <c r="W767" s="9">
        <v>830.55</v>
      </c>
      <c r="X767" s="9">
        <v>543.60599999999999</v>
      </c>
      <c r="Y767" s="9">
        <v>180.22200000000001</v>
      </c>
      <c r="Z767" s="10">
        <v>194.29724999999999</v>
      </c>
    </row>
    <row r="768" spans="1:26" s="2" customFormat="1" ht="13.15" customHeight="1" x14ac:dyDescent="0.2">
      <c r="A768" s="11" t="s">
        <v>504</v>
      </c>
      <c r="B768" s="11" t="s">
        <v>137</v>
      </c>
      <c r="C768" s="15">
        <v>1.7</v>
      </c>
      <c r="D768" s="14">
        <v>946604</v>
      </c>
      <c r="E768" s="6">
        <f>VLOOKUP(A768,'extrait DDF'!B:C,2,FALSE)</f>
        <v>8424410000</v>
      </c>
      <c r="F768" s="14">
        <v>8424410000</v>
      </c>
      <c r="G768" s="13">
        <v>9</v>
      </c>
      <c r="H768" s="5" t="str">
        <f t="shared" si="135"/>
        <v>MOFU58151988424410000</v>
      </c>
      <c r="I768" s="15">
        <f>VLOOKUP(H768,'extrait DDF'!A:O,15,FALSE)</f>
        <v>1.8</v>
      </c>
      <c r="J768" s="13" t="str">
        <f t="shared" si="132"/>
        <v>pas ok</v>
      </c>
      <c r="K768" s="24">
        <f t="shared" si="133"/>
        <v>-0.10000000000000009</v>
      </c>
      <c r="L768" s="13" t="e">
        <f>VLOOKUP(A768,#REF!,2,FALSE)</f>
        <v>#REF!</v>
      </c>
      <c r="M768" s="13" t="e">
        <f>VLOOKUP(A768,#REF!,2,FALSE)</f>
        <v>#REF!</v>
      </c>
      <c r="N768" s="13" t="e">
        <f t="shared" si="134"/>
        <v>#REF!</v>
      </c>
      <c r="O768" s="11" t="s">
        <v>15</v>
      </c>
      <c r="P768" s="12">
        <v>43742</v>
      </c>
      <c r="Q768" s="13">
        <v>9</v>
      </c>
      <c r="R768" s="15">
        <v>2543.6999999999998</v>
      </c>
      <c r="S768" s="15">
        <v>2236.6260000000002</v>
      </c>
      <c r="T768" s="16">
        <v>0.1085</v>
      </c>
      <c r="U768" s="16">
        <v>7.0999999999999994E-2</v>
      </c>
      <c r="V768" s="16">
        <v>2.0799999999999999E-2</v>
      </c>
      <c r="W768" s="17">
        <v>198.55500000000001</v>
      </c>
      <c r="X768" s="17">
        <v>129.93</v>
      </c>
      <c r="Y768" s="17">
        <v>38.064</v>
      </c>
      <c r="Z768" s="10">
        <v>41.398077000000001</v>
      </c>
    </row>
    <row r="769" spans="1:26" s="2" customFormat="1" ht="13.15" customHeight="1" x14ac:dyDescent="0.2">
      <c r="A769" s="3" t="s">
        <v>512</v>
      </c>
      <c r="B769" s="3" t="s">
        <v>50</v>
      </c>
      <c r="C769" s="7">
        <v>3</v>
      </c>
      <c r="D769" s="6">
        <v>895855</v>
      </c>
      <c r="E769" s="6">
        <f>VLOOKUP(A769,'extrait DDF'!B:C,2,FALSE)</f>
        <v>7020008000</v>
      </c>
      <c r="F769" s="6">
        <v>7020008000</v>
      </c>
      <c r="G769" s="5">
        <v>7</v>
      </c>
      <c r="H769" s="5" t="str">
        <f t="shared" ref="H769:H781" si="136">CONCATENATE(A769,F769)</f>
        <v>MRKU00507047020008000</v>
      </c>
      <c r="I769" s="15">
        <f>VLOOKUP(H769,'extrait DDF'!A:O,15,FALSE)</f>
        <v>3</v>
      </c>
      <c r="J769" s="13" t="str">
        <f t="shared" ref="J769" si="137">IF(C769=I769,"ok","pas ok")</f>
        <v>ok</v>
      </c>
      <c r="K769" s="24">
        <f t="shared" ref="K769" si="138">C769-I769</f>
        <v>0</v>
      </c>
      <c r="L769" s="13" t="e">
        <f>VLOOKUP(A769,#REF!,2,FALSE)</f>
        <v>#REF!</v>
      </c>
      <c r="M769" s="13" t="e">
        <f>VLOOKUP(A769,#REF!,2,FALSE)</f>
        <v>#REF!</v>
      </c>
      <c r="N769" s="13" t="e">
        <f t="shared" ref="N769" si="139">M769-L769</f>
        <v>#REF!</v>
      </c>
      <c r="O769" s="3" t="s">
        <v>15</v>
      </c>
      <c r="P769" s="4">
        <v>43721</v>
      </c>
      <c r="Q769" s="5">
        <v>7</v>
      </c>
      <c r="R769" s="7">
        <v>128075.64</v>
      </c>
      <c r="S769" s="7">
        <v>16307.906999999999</v>
      </c>
      <c r="T769" s="8">
        <v>2.3788</v>
      </c>
      <c r="U769" s="8">
        <v>1.6234</v>
      </c>
      <c r="V769" s="8">
        <v>1.0589999999999999</v>
      </c>
      <c r="W769" s="9">
        <v>1099.0056</v>
      </c>
      <c r="X769" s="9">
        <v>750.01080000000002</v>
      </c>
      <c r="Y769" s="9">
        <v>489.25799999999998</v>
      </c>
      <c r="Z769" s="10">
        <v>522.20737800000006</v>
      </c>
    </row>
    <row r="770" spans="1:26" s="2" customFormat="1" ht="13.15" customHeight="1" x14ac:dyDescent="0.2">
      <c r="A770" s="11" t="s">
        <v>513</v>
      </c>
      <c r="B770" s="11" t="s">
        <v>50</v>
      </c>
      <c r="C770" s="15">
        <v>3</v>
      </c>
      <c r="D770" s="14">
        <v>856982</v>
      </c>
      <c r="E770" s="6">
        <f>VLOOKUP(A770,'extrait DDF'!B:C,2,FALSE)</f>
        <v>7020008000</v>
      </c>
      <c r="F770" s="14">
        <v>7020008000</v>
      </c>
      <c r="G770" s="13">
        <v>7</v>
      </c>
      <c r="H770" s="5" t="str">
        <f t="shared" si="136"/>
        <v>MRKU00688277020008000</v>
      </c>
      <c r="I770" s="15">
        <f>VLOOKUP(H770,'extrait DDF'!A:O,15,FALSE)</f>
        <v>3.1</v>
      </c>
      <c r="J770" s="13" t="str">
        <f t="shared" ref="J770:J810" si="140">IF(C770=I770,"ok","pas ok")</f>
        <v>pas ok</v>
      </c>
      <c r="K770" s="24">
        <f t="shared" ref="K770:K811" si="141">C770-I770</f>
        <v>-0.10000000000000009</v>
      </c>
      <c r="L770" s="13" t="e">
        <f>VLOOKUP(A770,#REF!,2,FALSE)</f>
        <v>#REF!</v>
      </c>
      <c r="M770" s="13" t="e">
        <f>VLOOKUP(A770,#REF!,2,FALSE)</f>
        <v>#REF!</v>
      </c>
      <c r="N770" s="13" t="e">
        <f t="shared" ref="N770:N811" si="142">M770-L770</f>
        <v>#REF!</v>
      </c>
      <c r="O770" s="11" t="s">
        <v>15</v>
      </c>
      <c r="P770" s="12">
        <v>43725</v>
      </c>
      <c r="Q770" s="13">
        <v>7</v>
      </c>
      <c r="R770" s="15">
        <v>53331.199999999997</v>
      </c>
      <c r="S770" s="15">
        <v>6790.6719999999996</v>
      </c>
      <c r="T770" s="16">
        <v>3.0528</v>
      </c>
      <c r="U770" s="16">
        <v>2.0832999999999999</v>
      </c>
      <c r="V770" s="16">
        <v>1.2733000000000001</v>
      </c>
      <c r="W770" s="17">
        <v>488.44799999999998</v>
      </c>
      <c r="X770" s="17">
        <v>333.32799999999997</v>
      </c>
      <c r="Y770" s="17">
        <v>203.72800000000001</v>
      </c>
      <c r="Z770" s="10">
        <v>218.37360000000001</v>
      </c>
    </row>
    <row r="771" spans="1:26" s="2" customFormat="1" ht="13.15" customHeight="1" x14ac:dyDescent="0.2">
      <c r="A771" s="3" t="s">
        <v>513</v>
      </c>
      <c r="B771" s="3" t="s">
        <v>50</v>
      </c>
      <c r="C771" s="7">
        <v>3</v>
      </c>
      <c r="D771" s="6">
        <v>857004</v>
      </c>
      <c r="E771" s="6">
        <f>VLOOKUP(A771,'extrait DDF'!B:C,2,FALSE)</f>
        <v>7020008000</v>
      </c>
      <c r="F771" s="6">
        <v>7020008000</v>
      </c>
      <c r="G771" s="5">
        <v>7</v>
      </c>
      <c r="H771" s="5" t="str">
        <f t="shared" si="136"/>
        <v>MRKU00688277020008000</v>
      </c>
      <c r="I771" s="15">
        <f>VLOOKUP(H771,'extrait DDF'!A:O,15,FALSE)</f>
        <v>3.1</v>
      </c>
      <c r="J771" s="13" t="str">
        <f t="shared" si="140"/>
        <v>pas ok</v>
      </c>
      <c r="K771" s="24">
        <f t="shared" si="141"/>
        <v>-0.10000000000000009</v>
      </c>
      <c r="L771" s="13" t="e">
        <f>VLOOKUP(A771,#REF!,2,FALSE)</f>
        <v>#REF!</v>
      </c>
      <c r="M771" s="13" t="e">
        <f>VLOOKUP(A771,#REF!,2,FALSE)</f>
        <v>#REF!</v>
      </c>
      <c r="N771" s="13" t="e">
        <f t="shared" si="142"/>
        <v>#REF!</v>
      </c>
      <c r="O771" s="3" t="s">
        <v>15</v>
      </c>
      <c r="P771" s="4">
        <v>43725</v>
      </c>
      <c r="Q771" s="5">
        <v>7</v>
      </c>
      <c r="R771" s="7">
        <v>33230.699999999997</v>
      </c>
      <c r="S771" s="7">
        <v>4231.2690000000002</v>
      </c>
      <c r="T771" s="8">
        <v>3.3919999999999999</v>
      </c>
      <c r="U771" s="8">
        <v>2.3148</v>
      </c>
      <c r="V771" s="8">
        <v>1.4104000000000001</v>
      </c>
      <c r="W771" s="9">
        <v>305.27999999999997</v>
      </c>
      <c r="X771" s="9">
        <v>208.33199999999999</v>
      </c>
      <c r="Y771" s="9">
        <v>126.93600000000001</v>
      </c>
      <c r="Z771" s="10">
        <v>136.09647000000001</v>
      </c>
    </row>
    <row r="772" spans="1:26" s="2" customFormat="1" ht="13.15" customHeight="1" x14ac:dyDescent="0.2">
      <c r="A772" s="11" t="s">
        <v>513</v>
      </c>
      <c r="B772" s="11" t="s">
        <v>50</v>
      </c>
      <c r="C772" s="15">
        <v>3</v>
      </c>
      <c r="D772" s="14">
        <v>857011</v>
      </c>
      <c r="E772" s="6">
        <f>VLOOKUP(A772,'extrait DDF'!B:C,2,FALSE)</f>
        <v>7020008000</v>
      </c>
      <c r="F772" s="14">
        <v>7020008000</v>
      </c>
      <c r="G772" s="13">
        <v>7</v>
      </c>
      <c r="H772" s="5" t="str">
        <f t="shared" si="136"/>
        <v>MRKU00688277020008000</v>
      </c>
      <c r="I772" s="15">
        <f>VLOOKUP(H772,'extrait DDF'!A:O,15,FALSE)</f>
        <v>3.1</v>
      </c>
      <c r="J772" s="13" t="str">
        <f t="shared" si="140"/>
        <v>pas ok</v>
      </c>
      <c r="K772" s="24">
        <f t="shared" si="141"/>
        <v>-0.10000000000000009</v>
      </c>
      <c r="L772" s="13" t="e">
        <f>VLOOKUP(A772,#REF!,2,FALSE)</f>
        <v>#REF!</v>
      </c>
      <c r="M772" s="13" t="e">
        <f>VLOOKUP(A772,#REF!,2,FALSE)</f>
        <v>#REF!</v>
      </c>
      <c r="N772" s="13" t="e">
        <f t="shared" si="142"/>
        <v>#REF!</v>
      </c>
      <c r="O772" s="11" t="s">
        <v>15</v>
      </c>
      <c r="P772" s="12">
        <v>43725</v>
      </c>
      <c r="Q772" s="13">
        <v>7</v>
      </c>
      <c r="R772" s="15">
        <v>30733</v>
      </c>
      <c r="S772" s="15">
        <v>3913.24</v>
      </c>
      <c r="T772" s="16">
        <v>3.0528</v>
      </c>
      <c r="U772" s="16">
        <v>2.0832999999999999</v>
      </c>
      <c r="V772" s="16">
        <v>1.1739999999999999</v>
      </c>
      <c r="W772" s="17">
        <v>305.27999999999997</v>
      </c>
      <c r="X772" s="17">
        <v>208.33</v>
      </c>
      <c r="Y772" s="17">
        <v>117.4</v>
      </c>
      <c r="Z772" s="10">
        <v>126.55559999999997</v>
      </c>
    </row>
    <row r="773" spans="1:26" s="2" customFormat="1" ht="13.15" customHeight="1" x14ac:dyDescent="0.2">
      <c r="A773" s="11" t="s">
        <v>514</v>
      </c>
      <c r="B773" s="11" t="s">
        <v>50</v>
      </c>
      <c r="C773" s="15">
        <v>3</v>
      </c>
      <c r="D773" s="14">
        <v>857021</v>
      </c>
      <c r="E773" s="6">
        <f>VLOOKUP(A773,'extrait DDF'!B:C,2,FALSE)</f>
        <v>7020008000</v>
      </c>
      <c r="F773" s="14">
        <v>7020008000</v>
      </c>
      <c r="G773" s="13">
        <v>7</v>
      </c>
      <c r="H773" s="5" t="str">
        <f t="shared" si="136"/>
        <v>MRKU00771407020008000</v>
      </c>
      <c r="I773" s="15">
        <f>VLOOKUP(H773,'extrait DDF'!A:O,15,FALSE)</f>
        <v>3</v>
      </c>
      <c r="J773" s="13" t="str">
        <f t="shared" si="140"/>
        <v>ok</v>
      </c>
      <c r="K773" s="24">
        <f t="shared" si="141"/>
        <v>0</v>
      </c>
      <c r="L773" s="13" t="e">
        <f>VLOOKUP(A773,#REF!,2,FALSE)</f>
        <v>#REF!</v>
      </c>
      <c r="M773" s="13" t="e">
        <f>VLOOKUP(A773,#REF!,2,FALSE)</f>
        <v>#REF!</v>
      </c>
      <c r="N773" s="13" t="e">
        <f t="shared" si="142"/>
        <v>#REF!</v>
      </c>
      <c r="O773" s="11" t="s">
        <v>15</v>
      </c>
      <c r="P773" s="12">
        <v>43717</v>
      </c>
      <c r="Q773" s="13">
        <v>7</v>
      </c>
      <c r="R773" s="15">
        <v>162830.79999999999</v>
      </c>
      <c r="S773" s="15">
        <v>20733.304</v>
      </c>
      <c r="T773" s="16">
        <v>1.2574000000000001</v>
      </c>
      <c r="U773" s="16">
        <v>0.85809999999999997</v>
      </c>
      <c r="V773" s="16">
        <v>0.67610000000000003</v>
      </c>
      <c r="W773" s="17">
        <v>1156.808</v>
      </c>
      <c r="X773" s="17">
        <v>789.452</v>
      </c>
      <c r="Y773" s="17">
        <v>622.01199999999994</v>
      </c>
      <c r="Z773" s="10">
        <v>656.70336000000009</v>
      </c>
    </row>
    <row r="774" spans="1:26" s="2" customFormat="1" ht="13.15" customHeight="1" x14ac:dyDescent="0.2">
      <c r="A774" s="11" t="s">
        <v>515</v>
      </c>
      <c r="B774" s="11" t="s">
        <v>186</v>
      </c>
      <c r="C774" s="15">
        <v>2.7</v>
      </c>
      <c r="D774" s="14">
        <v>852333</v>
      </c>
      <c r="E774" s="6">
        <f>VLOOKUP(A774,'extrait DDF'!B:C,2,FALSE)</f>
        <v>7326909890</v>
      </c>
      <c r="F774" s="14">
        <v>7326909890</v>
      </c>
      <c r="G774" s="13">
        <v>9</v>
      </c>
      <c r="H774" s="5" t="str">
        <f t="shared" si="136"/>
        <v>MRKU00933267326909890</v>
      </c>
      <c r="I774" s="15">
        <f>VLOOKUP(H774,'extrait DDF'!A:O,15,FALSE)</f>
        <v>2.7</v>
      </c>
      <c r="J774" s="13" t="str">
        <f t="shared" si="140"/>
        <v>ok</v>
      </c>
      <c r="K774" s="24">
        <f t="shared" si="141"/>
        <v>0</v>
      </c>
      <c r="L774" s="13" t="e">
        <f>VLOOKUP(A774,#REF!,2,FALSE)</f>
        <v>#REF!</v>
      </c>
      <c r="M774" s="13" t="e">
        <f>VLOOKUP(A774,#REF!,2,FALSE)</f>
        <v>#REF!</v>
      </c>
      <c r="N774" s="13" t="e">
        <f t="shared" si="142"/>
        <v>#REF!</v>
      </c>
      <c r="O774" s="11" t="s">
        <v>15</v>
      </c>
      <c r="P774" s="12">
        <v>43724</v>
      </c>
      <c r="Q774" s="13">
        <v>9</v>
      </c>
      <c r="R774" s="15">
        <v>3528</v>
      </c>
      <c r="S774" s="15">
        <v>3028.32</v>
      </c>
      <c r="T774" s="16">
        <v>9.0399999999999994E-2</v>
      </c>
      <c r="U774" s="16">
        <v>0.1042</v>
      </c>
      <c r="V774" s="16">
        <v>5.6800000000000003E-2</v>
      </c>
      <c r="W774" s="17">
        <v>130.17599999999999</v>
      </c>
      <c r="X774" s="17">
        <v>150.048</v>
      </c>
      <c r="Y774" s="17">
        <v>81.792000000000002</v>
      </c>
      <c r="Z774" s="10">
        <v>85.279392000000001</v>
      </c>
    </row>
    <row r="775" spans="1:26" s="2" customFormat="1" ht="13.15" customHeight="1" x14ac:dyDescent="0.2">
      <c r="A775" s="3" t="s">
        <v>515</v>
      </c>
      <c r="B775" s="3" t="s">
        <v>186</v>
      </c>
      <c r="C775" s="7">
        <v>2.7</v>
      </c>
      <c r="D775" s="6">
        <v>974552</v>
      </c>
      <c r="E775" s="6">
        <f>VLOOKUP(A775,'extrait DDF'!B:C,2,FALSE)</f>
        <v>7326909890</v>
      </c>
      <c r="F775" s="6">
        <v>7326909890</v>
      </c>
      <c r="G775" s="5">
        <v>9</v>
      </c>
      <c r="H775" s="5" t="str">
        <f t="shared" si="136"/>
        <v>MRKU00933267326909890</v>
      </c>
      <c r="I775" s="15">
        <f>VLOOKUP(H775,'extrait DDF'!A:O,15,FALSE)</f>
        <v>2.7</v>
      </c>
      <c r="J775" s="13" t="str">
        <f t="shared" si="140"/>
        <v>ok</v>
      </c>
      <c r="K775" s="24">
        <f t="shared" si="141"/>
        <v>0</v>
      </c>
      <c r="L775" s="13" t="e">
        <f>VLOOKUP(A775,#REF!,2,FALSE)</f>
        <v>#REF!</v>
      </c>
      <c r="M775" s="13" t="e">
        <f>VLOOKUP(A775,#REF!,2,FALSE)</f>
        <v>#REF!</v>
      </c>
      <c r="N775" s="13" t="e">
        <f t="shared" si="142"/>
        <v>#REF!</v>
      </c>
      <c r="O775" s="3" t="s">
        <v>15</v>
      </c>
      <c r="P775" s="4">
        <v>43724</v>
      </c>
      <c r="Q775" s="5">
        <v>9</v>
      </c>
      <c r="R775" s="7">
        <v>22208.639999999999</v>
      </c>
      <c r="S775" s="7">
        <v>19063.103999999999</v>
      </c>
      <c r="T775" s="8">
        <v>0.12559999999999999</v>
      </c>
      <c r="U775" s="8">
        <v>0.1447</v>
      </c>
      <c r="V775" s="8">
        <v>6.2300000000000001E-2</v>
      </c>
      <c r="W775" s="9">
        <v>1036.9536000000001</v>
      </c>
      <c r="X775" s="9">
        <v>1194.6432</v>
      </c>
      <c r="Y775" s="9">
        <v>514.34879999999998</v>
      </c>
      <c r="Z775" s="10">
        <v>542.70155520000003</v>
      </c>
    </row>
    <row r="776" spans="1:26" s="2" customFormat="1" ht="13.15" customHeight="1" x14ac:dyDescent="0.2">
      <c r="A776" s="11" t="s">
        <v>516</v>
      </c>
      <c r="B776" s="11" t="s">
        <v>69</v>
      </c>
      <c r="C776" s="15">
        <v>2.7</v>
      </c>
      <c r="D776" s="14">
        <v>896229</v>
      </c>
      <c r="E776" s="6">
        <f>VLOOKUP(A776,'extrait DDF'!B:C,2,FALSE)</f>
        <v>9403901090</v>
      </c>
      <c r="F776" s="14">
        <v>9403901090</v>
      </c>
      <c r="G776" s="13">
        <v>14</v>
      </c>
      <c r="H776" s="5" t="str">
        <f t="shared" si="136"/>
        <v>MRKU00969219403901090</v>
      </c>
      <c r="I776" s="15">
        <f>VLOOKUP(H776,'extrait DDF'!A:O,15,FALSE)</f>
        <v>2.7</v>
      </c>
      <c r="J776" s="13" t="str">
        <f t="shared" si="140"/>
        <v>ok</v>
      </c>
      <c r="K776" s="24">
        <f t="shared" si="141"/>
        <v>0</v>
      </c>
      <c r="L776" s="13" t="e">
        <f>VLOOKUP(A776,#REF!,2,FALSE)</f>
        <v>#REF!</v>
      </c>
      <c r="M776" s="13" t="e">
        <f>VLOOKUP(A776,#REF!,2,FALSE)</f>
        <v>#REF!</v>
      </c>
      <c r="N776" s="13" t="e">
        <f t="shared" si="142"/>
        <v>#REF!</v>
      </c>
      <c r="O776" s="11" t="s">
        <v>15</v>
      </c>
      <c r="P776" s="12">
        <v>43738</v>
      </c>
      <c r="Q776" s="13">
        <v>14</v>
      </c>
      <c r="R776" s="15">
        <v>1995</v>
      </c>
      <c r="S776" s="15">
        <v>1754.1</v>
      </c>
      <c r="T776" s="16">
        <v>0.1565</v>
      </c>
      <c r="U776" s="16">
        <v>0.10199999999999999</v>
      </c>
      <c r="V776" s="16">
        <v>3.1600000000000003E-2</v>
      </c>
      <c r="W776" s="17">
        <v>234.75</v>
      </c>
      <c r="X776" s="17">
        <v>153</v>
      </c>
      <c r="Y776" s="17">
        <v>47.4</v>
      </c>
      <c r="Z776" s="10">
        <v>53.698950000000004</v>
      </c>
    </row>
    <row r="777" spans="1:26" s="2" customFormat="1" ht="13.15" customHeight="1" x14ac:dyDescent="0.2">
      <c r="A777" s="3" t="s">
        <v>516</v>
      </c>
      <c r="B777" s="3" t="s">
        <v>69</v>
      </c>
      <c r="C777" s="7">
        <v>2.7</v>
      </c>
      <c r="D777" s="6">
        <v>896235</v>
      </c>
      <c r="E777" s="6">
        <f>VLOOKUP(A777,'extrait DDF'!B:C,2,FALSE)</f>
        <v>9403901090</v>
      </c>
      <c r="F777" s="6">
        <v>9403901090</v>
      </c>
      <c r="G777" s="5">
        <v>14</v>
      </c>
      <c r="H777" s="5" t="str">
        <f t="shared" si="136"/>
        <v>MRKU00969219403901090</v>
      </c>
      <c r="I777" s="15">
        <f>VLOOKUP(H777,'extrait DDF'!A:O,15,FALSE)</f>
        <v>2.7</v>
      </c>
      <c r="J777" s="13" t="str">
        <f t="shared" si="140"/>
        <v>ok</v>
      </c>
      <c r="K777" s="24">
        <f t="shared" si="141"/>
        <v>0</v>
      </c>
      <c r="L777" s="13" t="e">
        <f>VLOOKUP(A777,#REF!,2,FALSE)</f>
        <v>#REF!</v>
      </c>
      <c r="M777" s="13" t="e">
        <f>VLOOKUP(A777,#REF!,2,FALSE)</f>
        <v>#REF!</v>
      </c>
      <c r="N777" s="13" t="e">
        <f t="shared" si="142"/>
        <v>#REF!</v>
      </c>
      <c r="O777" s="3" t="s">
        <v>15</v>
      </c>
      <c r="P777" s="4">
        <v>43738</v>
      </c>
      <c r="Q777" s="5">
        <v>14</v>
      </c>
      <c r="R777" s="7">
        <v>2056.3200000000002</v>
      </c>
      <c r="S777" s="7">
        <v>1808.0927999999999</v>
      </c>
      <c r="T777" s="8">
        <v>0.1026</v>
      </c>
      <c r="U777" s="8">
        <v>6.6799999999999998E-2</v>
      </c>
      <c r="V777" s="8">
        <v>2.6599999999999999E-2</v>
      </c>
      <c r="W777" s="9">
        <v>188.37360000000001</v>
      </c>
      <c r="X777" s="9">
        <v>122.6448</v>
      </c>
      <c r="Y777" s="9">
        <v>48.837600000000002</v>
      </c>
      <c r="Z777" s="10">
        <v>53.904592800000003</v>
      </c>
    </row>
    <row r="778" spans="1:26" s="2" customFormat="1" ht="13.15" customHeight="1" x14ac:dyDescent="0.2">
      <c r="A778" s="11" t="s">
        <v>516</v>
      </c>
      <c r="B778" s="11" t="s">
        <v>69</v>
      </c>
      <c r="C778" s="15">
        <v>2.7</v>
      </c>
      <c r="D778" s="14">
        <v>949259</v>
      </c>
      <c r="E778" s="6">
        <f>VLOOKUP(A778,'extrait DDF'!B:C,2,FALSE)</f>
        <v>9403901090</v>
      </c>
      <c r="F778" s="14">
        <v>9403901090</v>
      </c>
      <c r="G778" s="13">
        <v>14</v>
      </c>
      <c r="H778" s="5" t="str">
        <f t="shared" si="136"/>
        <v>MRKU00969219403901090</v>
      </c>
      <c r="I778" s="15">
        <f>VLOOKUP(H778,'extrait DDF'!A:O,15,FALSE)</f>
        <v>2.7</v>
      </c>
      <c r="J778" s="13" t="str">
        <f t="shared" si="140"/>
        <v>ok</v>
      </c>
      <c r="K778" s="24">
        <f t="shared" si="141"/>
        <v>0</v>
      </c>
      <c r="L778" s="13" t="e">
        <f>VLOOKUP(A778,#REF!,2,FALSE)</f>
        <v>#REF!</v>
      </c>
      <c r="M778" s="13" t="e">
        <f>VLOOKUP(A778,#REF!,2,FALSE)</f>
        <v>#REF!</v>
      </c>
      <c r="N778" s="13" t="e">
        <f t="shared" si="142"/>
        <v>#REF!</v>
      </c>
      <c r="O778" s="11" t="s">
        <v>15</v>
      </c>
      <c r="P778" s="12">
        <v>43738</v>
      </c>
      <c r="Q778" s="13">
        <v>14</v>
      </c>
      <c r="R778" s="15">
        <v>3285</v>
      </c>
      <c r="S778" s="15">
        <v>2888.43</v>
      </c>
      <c r="T778" s="16">
        <v>0.27800000000000002</v>
      </c>
      <c r="U778" s="16">
        <v>0.1812</v>
      </c>
      <c r="V778" s="16">
        <v>0.26</v>
      </c>
      <c r="W778" s="17">
        <v>83.4</v>
      </c>
      <c r="X778" s="17">
        <v>54.36</v>
      </c>
      <c r="Y778" s="17">
        <v>78</v>
      </c>
      <c r="Z778" s="10">
        <v>80.239410000000007</v>
      </c>
    </row>
    <row r="779" spans="1:26" s="2" customFormat="1" ht="13.15" customHeight="1" x14ac:dyDescent="0.2">
      <c r="A779" s="3" t="s">
        <v>516</v>
      </c>
      <c r="B779" s="3" t="s">
        <v>69</v>
      </c>
      <c r="C779" s="7">
        <v>2.7</v>
      </c>
      <c r="D779" s="6">
        <v>949260</v>
      </c>
      <c r="E779" s="6">
        <f>VLOOKUP(A779,'extrait DDF'!B:C,2,FALSE)</f>
        <v>9403901090</v>
      </c>
      <c r="F779" s="6">
        <v>9403901090</v>
      </c>
      <c r="G779" s="5">
        <v>14</v>
      </c>
      <c r="H779" s="5" t="str">
        <f t="shared" si="136"/>
        <v>MRKU00969219403901090</v>
      </c>
      <c r="I779" s="15">
        <f>VLOOKUP(H779,'extrait DDF'!A:O,15,FALSE)</f>
        <v>2.7</v>
      </c>
      <c r="J779" s="13" t="str">
        <f t="shared" si="140"/>
        <v>ok</v>
      </c>
      <c r="K779" s="24">
        <f t="shared" si="141"/>
        <v>0</v>
      </c>
      <c r="L779" s="13" t="e">
        <f>VLOOKUP(A779,#REF!,2,FALSE)</f>
        <v>#REF!</v>
      </c>
      <c r="M779" s="13" t="e">
        <f>VLOOKUP(A779,#REF!,2,FALSE)</f>
        <v>#REF!</v>
      </c>
      <c r="N779" s="13" t="e">
        <f t="shared" si="142"/>
        <v>#REF!</v>
      </c>
      <c r="O779" s="3" t="s">
        <v>15</v>
      </c>
      <c r="P779" s="4">
        <v>43738</v>
      </c>
      <c r="Q779" s="5">
        <v>14</v>
      </c>
      <c r="R779" s="7">
        <v>10722.96</v>
      </c>
      <c r="S779" s="7">
        <v>9428.4773999999998</v>
      </c>
      <c r="T779" s="8">
        <v>0.20780000000000001</v>
      </c>
      <c r="U779" s="8">
        <v>0.13539999999999999</v>
      </c>
      <c r="V779" s="8">
        <v>0.26679999999999998</v>
      </c>
      <c r="W779" s="9">
        <v>198.24119999999999</v>
      </c>
      <c r="X779" s="9">
        <v>129.17160000000001</v>
      </c>
      <c r="Y779" s="9">
        <v>254.52719999999999</v>
      </c>
      <c r="Z779" s="10">
        <v>259.92140219999999</v>
      </c>
    </row>
    <row r="780" spans="1:26" s="2" customFormat="1" ht="13.15" customHeight="1" x14ac:dyDescent="0.2">
      <c r="A780" s="11" t="s">
        <v>516</v>
      </c>
      <c r="B780" s="11" t="s">
        <v>69</v>
      </c>
      <c r="C780" s="15">
        <v>2.7</v>
      </c>
      <c r="D780" s="14">
        <v>949269</v>
      </c>
      <c r="E780" s="6">
        <f>VLOOKUP(A780,'extrait DDF'!B:C,2,FALSE)</f>
        <v>9403901090</v>
      </c>
      <c r="F780" s="14">
        <v>9403901090</v>
      </c>
      <c r="G780" s="13">
        <v>14</v>
      </c>
      <c r="H780" s="5" t="str">
        <f t="shared" si="136"/>
        <v>MRKU00969219403901090</v>
      </c>
      <c r="I780" s="15">
        <f>VLOOKUP(H780,'extrait DDF'!A:O,15,FALSE)</f>
        <v>2.7</v>
      </c>
      <c r="J780" s="13" t="str">
        <f t="shared" si="140"/>
        <v>ok</v>
      </c>
      <c r="K780" s="24">
        <f t="shared" si="141"/>
        <v>0</v>
      </c>
      <c r="L780" s="13" t="e">
        <f>VLOOKUP(A780,#REF!,2,FALSE)</f>
        <v>#REF!</v>
      </c>
      <c r="M780" s="13" t="e">
        <f>VLOOKUP(A780,#REF!,2,FALSE)</f>
        <v>#REF!</v>
      </c>
      <c r="N780" s="13" t="e">
        <f t="shared" si="142"/>
        <v>#REF!</v>
      </c>
      <c r="O780" s="11" t="s">
        <v>15</v>
      </c>
      <c r="P780" s="12">
        <v>43738</v>
      </c>
      <c r="Q780" s="13">
        <v>14</v>
      </c>
      <c r="R780" s="15">
        <v>4075.2</v>
      </c>
      <c r="S780" s="15">
        <v>3583.2240000000002</v>
      </c>
      <c r="T780" s="16">
        <v>0.51160000000000005</v>
      </c>
      <c r="U780" s="16">
        <v>0.33329999999999999</v>
      </c>
      <c r="V780" s="16">
        <v>0.26869999999999999</v>
      </c>
      <c r="W780" s="17">
        <v>184.17599999999999</v>
      </c>
      <c r="X780" s="17">
        <v>119.988</v>
      </c>
      <c r="Y780" s="17">
        <v>96.731999999999999</v>
      </c>
      <c r="Z780" s="10">
        <v>101.71980000000002</v>
      </c>
    </row>
    <row r="781" spans="1:26" s="2" customFormat="1" ht="13.15" customHeight="1" x14ac:dyDescent="0.2">
      <c r="A781" s="3" t="s">
        <v>516</v>
      </c>
      <c r="B781" s="3" t="s">
        <v>69</v>
      </c>
      <c r="C781" s="7">
        <v>2.7</v>
      </c>
      <c r="D781" s="6">
        <v>965970</v>
      </c>
      <c r="E781" s="6">
        <f>VLOOKUP(A781,'extrait DDF'!B:C,2,FALSE)</f>
        <v>9403901090</v>
      </c>
      <c r="F781" s="6">
        <v>9403901090</v>
      </c>
      <c r="G781" s="5">
        <v>14</v>
      </c>
      <c r="H781" s="5" t="str">
        <f t="shared" si="136"/>
        <v>MRKU00969219403901090</v>
      </c>
      <c r="I781" s="15">
        <f>VLOOKUP(H781,'extrait DDF'!A:O,15,FALSE)</f>
        <v>2.7</v>
      </c>
      <c r="J781" s="13" t="str">
        <f t="shared" si="140"/>
        <v>ok</v>
      </c>
      <c r="K781" s="24">
        <f t="shared" si="141"/>
        <v>0</v>
      </c>
      <c r="L781" s="13" t="e">
        <f>VLOOKUP(A781,#REF!,2,FALSE)</f>
        <v>#REF!</v>
      </c>
      <c r="M781" s="13" t="e">
        <f>VLOOKUP(A781,#REF!,2,FALSE)</f>
        <v>#REF!</v>
      </c>
      <c r="N781" s="13" t="e">
        <f t="shared" si="142"/>
        <v>#REF!</v>
      </c>
      <c r="O781" s="3" t="s">
        <v>15</v>
      </c>
      <c r="P781" s="4">
        <v>43738</v>
      </c>
      <c r="Q781" s="5">
        <v>14</v>
      </c>
      <c r="R781" s="7">
        <v>6448.26</v>
      </c>
      <c r="S781" s="7">
        <v>5669.7731999999996</v>
      </c>
      <c r="T781" s="8">
        <v>0.41149999999999998</v>
      </c>
      <c r="U781" s="8">
        <v>0.43099999999999999</v>
      </c>
      <c r="V781" s="8">
        <v>0.28039999999999998</v>
      </c>
      <c r="W781" s="9">
        <v>224.679</v>
      </c>
      <c r="X781" s="9">
        <v>235.32599999999999</v>
      </c>
      <c r="Y781" s="9">
        <v>153.0984</v>
      </c>
      <c r="Z781" s="10">
        <v>159.15020939999999</v>
      </c>
    </row>
    <row r="782" spans="1:26" s="2" customFormat="1" ht="13.15" customHeight="1" x14ac:dyDescent="0.2">
      <c r="A782" s="3" t="s">
        <v>517</v>
      </c>
      <c r="B782" s="3" t="s">
        <v>64</v>
      </c>
      <c r="C782" s="7">
        <v>6</v>
      </c>
      <c r="D782" s="6">
        <v>897046</v>
      </c>
      <c r="E782" s="6">
        <f>VLOOKUP(A782,'extrait DDF'!B:C,2,FALSE)</f>
        <v>7610909000</v>
      </c>
      <c r="F782" s="6">
        <v>7610909000</v>
      </c>
      <c r="G782" s="5">
        <v>7</v>
      </c>
      <c r="H782" s="5" t="str">
        <f t="shared" ref="H782:H802" si="143">CONCATENATE(A782,F782)</f>
        <v>MRKU01100227610909000</v>
      </c>
      <c r="I782" s="15">
        <f>VLOOKUP(H782,'extrait DDF'!A:O,15,FALSE)</f>
        <v>6</v>
      </c>
      <c r="J782" s="13" t="str">
        <f t="shared" si="140"/>
        <v>ok</v>
      </c>
      <c r="K782" s="24">
        <f t="shared" si="141"/>
        <v>0</v>
      </c>
      <c r="L782" s="13" t="e">
        <f>VLOOKUP(A782,#REF!,2,FALSE)</f>
        <v>#REF!</v>
      </c>
      <c r="M782" s="13" t="e">
        <f>VLOOKUP(A782,#REF!,2,FALSE)</f>
        <v>#REF!</v>
      </c>
      <c r="N782" s="13" t="e">
        <f t="shared" si="142"/>
        <v>#REF!</v>
      </c>
      <c r="O782" s="3" t="s">
        <v>15</v>
      </c>
      <c r="P782" s="4">
        <v>43726</v>
      </c>
      <c r="Q782" s="5">
        <v>7</v>
      </c>
      <c r="R782" s="7">
        <v>2880.92</v>
      </c>
      <c r="S782" s="7">
        <v>2472.8928000000001</v>
      </c>
      <c r="T782" s="8">
        <v>5.9554</v>
      </c>
      <c r="U782" s="8">
        <v>6.6963999999999997</v>
      </c>
      <c r="V782" s="8">
        <v>5.2990000000000004</v>
      </c>
      <c r="W782" s="9">
        <v>166.75120000000001</v>
      </c>
      <c r="X782" s="9">
        <v>187.4992</v>
      </c>
      <c r="Y782" s="9">
        <v>148.37200000000001</v>
      </c>
      <c r="Z782" s="10">
        <v>158.37864000000002</v>
      </c>
    </row>
    <row r="783" spans="1:26" s="2" customFormat="1" ht="13.15" customHeight="1" x14ac:dyDescent="0.2">
      <c r="A783" s="11" t="s">
        <v>517</v>
      </c>
      <c r="B783" s="11" t="s">
        <v>64</v>
      </c>
      <c r="C783" s="15">
        <v>6</v>
      </c>
      <c r="D783" s="14">
        <v>897047</v>
      </c>
      <c r="E783" s="6">
        <f>VLOOKUP(A783,'extrait DDF'!B:C,2,FALSE)</f>
        <v>7610909000</v>
      </c>
      <c r="F783" s="14">
        <v>7610909000</v>
      </c>
      <c r="G783" s="13">
        <v>7</v>
      </c>
      <c r="H783" s="5" t="str">
        <f t="shared" si="143"/>
        <v>MRKU01100227610909000</v>
      </c>
      <c r="I783" s="15">
        <f>VLOOKUP(H783,'extrait DDF'!A:O,15,FALSE)</f>
        <v>6</v>
      </c>
      <c r="J783" s="13" t="str">
        <f t="shared" si="140"/>
        <v>ok</v>
      </c>
      <c r="K783" s="24">
        <f t="shared" si="141"/>
        <v>0</v>
      </c>
      <c r="L783" s="13" t="e">
        <f>VLOOKUP(A783,#REF!,2,FALSE)</f>
        <v>#REF!</v>
      </c>
      <c r="M783" s="13" t="e">
        <f>VLOOKUP(A783,#REF!,2,FALSE)</f>
        <v>#REF!</v>
      </c>
      <c r="N783" s="13" t="e">
        <f t="shared" si="142"/>
        <v>#REF!</v>
      </c>
      <c r="O783" s="11" t="s">
        <v>15</v>
      </c>
      <c r="P783" s="12">
        <v>43726</v>
      </c>
      <c r="Q783" s="13">
        <v>7</v>
      </c>
      <c r="R783" s="15">
        <v>8385.7199999999993</v>
      </c>
      <c r="S783" s="15">
        <v>7198.0439999999999</v>
      </c>
      <c r="T783" s="16">
        <v>5.2937000000000003</v>
      </c>
      <c r="U783" s="16">
        <v>5.9523999999999999</v>
      </c>
      <c r="V783" s="16">
        <v>5.1414</v>
      </c>
      <c r="W783" s="17">
        <v>444.67079999999999</v>
      </c>
      <c r="X783" s="17">
        <v>500.0016</v>
      </c>
      <c r="Y783" s="17">
        <v>431.87759999999997</v>
      </c>
      <c r="Z783" s="10">
        <v>458.56288799999993</v>
      </c>
    </row>
    <row r="784" spans="1:26" s="2" customFormat="1" ht="13.15" customHeight="1" x14ac:dyDescent="0.2">
      <c r="A784" s="3" t="s">
        <v>517</v>
      </c>
      <c r="B784" s="3" t="s">
        <v>64</v>
      </c>
      <c r="C784" s="7">
        <v>6</v>
      </c>
      <c r="D784" s="6">
        <v>897057</v>
      </c>
      <c r="E784" s="6">
        <f>VLOOKUP(A784,'extrait DDF'!B:C,2,FALSE)</f>
        <v>7610909000</v>
      </c>
      <c r="F784" s="6">
        <v>7610909000</v>
      </c>
      <c r="G784" s="5">
        <v>7</v>
      </c>
      <c r="H784" s="5" t="str">
        <f t="shared" si="143"/>
        <v>MRKU01100227610909000</v>
      </c>
      <c r="I784" s="15">
        <f>VLOOKUP(H784,'extrait DDF'!A:O,15,FALSE)</f>
        <v>6</v>
      </c>
      <c r="J784" s="13" t="str">
        <f t="shared" si="140"/>
        <v>ok</v>
      </c>
      <c r="K784" s="24">
        <f t="shared" si="141"/>
        <v>0</v>
      </c>
      <c r="L784" s="13" t="e">
        <f>VLOOKUP(A784,#REF!,2,FALSE)</f>
        <v>#REF!</v>
      </c>
      <c r="M784" s="13" t="e">
        <f>VLOOKUP(A784,#REF!,2,FALSE)</f>
        <v>#REF!</v>
      </c>
      <c r="N784" s="13" t="e">
        <f t="shared" si="142"/>
        <v>#REF!</v>
      </c>
      <c r="O784" s="3" t="s">
        <v>15</v>
      </c>
      <c r="P784" s="4">
        <v>43726</v>
      </c>
      <c r="Q784" s="5">
        <v>7</v>
      </c>
      <c r="R784" s="7">
        <v>1832.22</v>
      </c>
      <c r="S784" s="7">
        <v>1572.7212</v>
      </c>
      <c r="T784" s="8">
        <v>3.7056</v>
      </c>
      <c r="U784" s="8">
        <v>4.1666999999999996</v>
      </c>
      <c r="V784" s="8">
        <v>5.2423999999999999</v>
      </c>
      <c r="W784" s="9">
        <v>66.700800000000001</v>
      </c>
      <c r="X784" s="9">
        <v>75.000600000000006</v>
      </c>
      <c r="Y784" s="9">
        <v>94.363200000000006</v>
      </c>
      <c r="Z784" s="10">
        <v>98.365319999999997</v>
      </c>
    </row>
    <row r="785" spans="1:26" s="2" customFormat="1" ht="13.15" customHeight="1" x14ac:dyDescent="0.2">
      <c r="A785" s="11" t="s">
        <v>517</v>
      </c>
      <c r="B785" s="11" t="s">
        <v>64</v>
      </c>
      <c r="C785" s="15">
        <v>6</v>
      </c>
      <c r="D785" s="14">
        <v>897075</v>
      </c>
      <c r="E785" s="6">
        <f>VLOOKUP(A785,'extrait DDF'!B:C,2,FALSE)</f>
        <v>7610909000</v>
      </c>
      <c r="F785" s="14">
        <v>7610909000</v>
      </c>
      <c r="G785" s="13">
        <v>7</v>
      </c>
      <c r="H785" s="5" t="str">
        <f t="shared" si="143"/>
        <v>MRKU01100227610909000</v>
      </c>
      <c r="I785" s="15">
        <f>VLOOKUP(H785,'extrait DDF'!A:O,15,FALSE)</f>
        <v>6</v>
      </c>
      <c r="J785" s="13" t="str">
        <f t="shared" si="140"/>
        <v>ok</v>
      </c>
      <c r="K785" s="24">
        <f t="shared" si="141"/>
        <v>0</v>
      </c>
      <c r="L785" s="13" t="e">
        <f>VLOOKUP(A785,#REF!,2,FALSE)</f>
        <v>#REF!</v>
      </c>
      <c r="M785" s="13" t="e">
        <f>VLOOKUP(A785,#REF!,2,FALSE)</f>
        <v>#REF!</v>
      </c>
      <c r="N785" s="13" t="e">
        <f t="shared" si="142"/>
        <v>#REF!</v>
      </c>
      <c r="O785" s="11" t="s">
        <v>15</v>
      </c>
      <c r="P785" s="12">
        <v>43726</v>
      </c>
      <c r="Q785" s="13">
        <v>7</v>
      </c>
      <c r="R785" s="15">
        <v>1170.0999999999999</v>
      </c>
      <c r="S785" s="15">
        <v>1004.378</v>
      </c>
      <c r="T785" s="16">
        <v>6.67</v>
      </c>
      <c r="U785" s="16">
        <v>7.5</v>
      </c>
      <c r="V785" s="16">
        <v>6.0263</v>
      </c>
      <c r="W785" s="17">
        <v>66.7</v>
      </c>
      <c r="X785" s="17">
        <v>75</v>
      </c>
      <c r="Y785" s="17">
        <v>60.262999999999998</v>
      </c>
      <c r="Z785" s="10">
        <v>64.264679999999998</v>
      </c>
    </row>
    <row r="786" spans="1:26" s="2" customFormat="1" ht="13.15" customHeight="1" x14ac:dyDescent="0.2">
      <c r="A786" s="3" t="s">
        <v>517</v>
      </c>
      <c r="B786" s="3" t="s">
        <v>64</v>
      </c>
      <c r="C786" s="7">
        <v>6</v>
      </c>
      <c r="D786" s="6">
        <v>923273</v>
      </c>
      <c r="E786" s="6">
        <f>VLOOKUP(A786,'extrait DDF'!B:C,2,FALSE)</f>
        <v>7610909000</v>
      </c>
      <c r="F786" s="6">
        <v>7610909000</v>
      </c>
      <c r="G786" s="5">
        <v>7</v>
      </c>
      <c r="H786" s="5" t="str">
        <f t="shared" si="143"/>
        <v>MRKU01100227610909000</v>
      </c>
      <c r="I786" s="15">
        <f>VLOOKUP(H786,'extrait DDF'!A:O,15,FALSE)</f>
        <v>6</v>
      </c>
      <c r="J786" s="13" t="str">
        <f t="shared" si="140"/>
        <v>ok</v>
      </c>
      <c r="K786" s="24">
        <f t="shared" si="141"/>
        <v>0</v>
      </c>
      <c r="L786" s="13" t="e">
        <f>VLOOKUP(A786,#REF!,2,FALSE)</f>
        <v>#REF!</v>
      </c>
      <c r="M786" s="13" t="e">
        <f>VLOOKUP(A786,#REF!,2,FALSE)</f>
        <v>#REF!</v>
      </c>
      <c r="N786" s="13" t="e">
        <f t="shared" si="142"/>
        <v>#REF!</v>
      </c>
      <c r="O786" s="3" t="s">
        <v>15</v>
      </c>
      <c r="P786" s="4">
        <v>43726</v>
      </c>
      <c r="Q786" s="5">
        <v>7</v>
      </c>
      <c r="R786" s="7">
        <v>3510.3</v>
      </c>
      <c r="S786" s="7">
        <v>3013.134</v>
      </c>
      <c r="T786" s="8">
        <v>6.67</v>
      </c>
      <c r="U786" s="8">
        <v>7.5</v>
      </c>
      <c r="V786" s="8">
        <v>6.0263</v>
      </c>
      <c r="W786" s="9">
        <v>200.1</v>
      </c>
      <c r="X786" s="9">
        <v>225</v>
      </c>
      <c r="Y786" s="9">
        <v>180.78899999999999</v>
      </c>
      <c r="Z786" s="10">
        <v>192.79404</v>
      </c>
    </row>
    <row r="787" spans="1:26" s="2" customFormat="1" ht="13.15" customHeight="1" x14ac:dyDescent="0.2">
      <c r="A787" s="11" t="s">
        <v>517</v>
      </c>
      <c r="B787" s="11" t="s">
        <v>64</v>
      </c>
      <c r="C787" s="15">
        <v>6</v>
      </c>
      <c r="D787" s="14">
        <v>923274</v>
      </c>
      <c r="E787" s="6">
        <f>VLOOKUP(A787,'extrait DDF'!B:C,2,FALSE)</f>
        <v>7610909000</v>
      </c>
      <c r="F787" s="14">
        <v>7610909000</v>
      </c>
      <c r="G787" s="13">
        <v>7</v>
      </c>
      <c r="H787" s="5" t="str">
        <f t="shared" si="143"/>
        <v>MRKU01100227610909000</v>
      </c>
      <c r="I787" s="15">
        <f>VLOOKUP(H787,'extrait DDF'!A:O,15,FALSE)</f>
        <v>6</v>
      </c>
      <c r="J787" s="13" t="str">
        <f t="shared" si="140"/>
        <v>ok</v>
      </c>
      <c r="K787" s="24">
        <f t="shared" si="141"/>
        <v>0</v>
      </c>
      <c r="L787" s="13" t="e">
        <f>VLOOKUP(A787,#REF!,2,FALSE)</f>
        <v>#REF!</v>
      </c>
      <c r="M787" s="13" t="e">
        <f>VLOOKUP(A787,#REF!,2,FALSE)</f>
        <v>#REF!</v>
      </c>
      <c r="N787" s="13" t="e">
        <f t="shared" si="142"/>
        <v>#REF!</v>
      </c>
      <c r="O787" s="11" t="s">
        <v>15</v>
      </c>
      <c r="P787" s="12">
        <v>43726</v>
      </c>
      <c r="Q787" s="13">
        <v>7</v>
      </c>
      <c r="R787" s="15">
        <v>3048.92</v>
      </c>
      <c r="S787" s="15">
        <v>2617.0983999999999</v>
      </c>
      <c r="T787" s="16">
        <v>4.7643000000000004</v>
      </c>
      <c r="U787" s="16">
        <v>5.3571</v>
      </c>
      <c r="V787" s="16">
        <v>5.6081000000000003</v>
      </c>
      <c r="W787" s="17">
        <v>133.40039999999999</v>
      </c>
      <c r="X787" s="17">
        <v>149.99879999999999</v>
      </c>
      <c r="Y787" s="17">
        <v>157.02680000000001</v>
      </c>
      <c r="Z787" s="10">
        <v>165.02992800000001</v>
      </c>
    </row>
    <row r="788" spans="1:26" s="2" customFormat="1" ht="13.15" customHeight="1" x14ac:dyDescent="0.2">
      <c r="A788" s="3" t="s">
        <v>517</v>
      </c>
      <c r="B788" s="3" t="s">
        <v>64</v>
      </c>
      <c r="C788" s="7">
        <v>6</v>
      </c>
      <c r="D788" s="6">
        <v>923276</v>
      </c>
      <c r="E788" s="6">
        <f>VLOOKUP(A788,'extrait DDF'!B:C,2,FALSE)</f>
        <v>7610909000</v>
      </c>
      <c r="F788" s="6">
        <v>7610909000</v>
      </c>
      <c r="G788" s="5">
        <v>7</v>
      </c>
      <c r="H788" s="5" t="str">
        <f t="shared" si="143"/>
        <v>MRKU01100227610909000</v>
      </c>
      <c r="I788" s="15">
        <f>VLOOKUP(H788,'extrait DDF'!A:O,15,FALSE)</f>
        <v>6</v>
      </c>
      <c r="J788" s="13" t="str">
        <f t="shared" si="140"/>
        <v>ok</v>
      </c>
      <c r="K788" s="24">
        <f t="shared" si="141"/>
        <v>0</v>
      </c>
      <c r="L788" s="13" t="e">
        <f>VLOOKUP(A788,#REF!,2,FALSE)</f>
        <v>#REF!</v>
      </c>
      <c r="M788" s="13" t="e">
        <f>VLOOKUP(A788,#REF!,2,FALSE)</f>
        <v>#REF!</v>
      </c>
      <c r="N788" s="13" t="e">
        <f t="shared" si="142"/>
        <v>#REF!</v>
      </c>
      <c r="O788" s="3" t="s">
        <v>15</v>
      </c>
      <c r="P788" s="4">
        <v>43726</v>
      </c>
      <c r="Q788" s="5">
        <v>7</v>
      </c>
      <c r="R788" s="7">
        <v>1481.9</v>
      </c>
      <c r="S788" s="7">
        <v>1272.0175999999999</v>
      </c>
      <c r="T788" s="8">
        <v>4.7643000000000004</v>
      </c>
      <c r="U788" s="8">
        <v>5.3571</v>
      </c>
      <c r="V788" s="8">
        <v>5.4515000000000002</v>
      </c>
      <c r="W788" s="9">
        <v>66.700199999999995</v>
      </c>
      <c r="X788" s="9">
        <v>74.999399999999994</v>
      </c>
      <c r="Y788" s="9">
        <v>76.320999999999998</v>
      </c>
      <c r="Z788" s="10">
        <v>80.323067999999992</v>
      </c>
    </row>
    <row r="789" spans="1:26" s="2" customFormat="1" ht="13.15" customHeight="1" x14ac:dyDescent="0.2">
      <c r="A789" s="11" t="s">
        <v>517</v>
      </c>
      <c r="B789" s="11" t="s">
        <v>64</v>
      </c>
      <c r="C789" s="15">
        <v>6</v>
      </c>
      <c r="D789" s="14">
        <v>923278</v>
      </c>
      <c r="E789" s="6">
        <f>VLOOKUP(A789,'extrait DDF'!B:C,2,FALSE)</f>
        <v>7610909000</v>
      </c>
      <c r="F789" s="14">
        <v>7610909000</v>
      </c>
      <c r="G789" s="13">
        <v>7</v>
      </c>
      <c r="H789" s="5" t="str">
        <f t="shared" si="143"/>
        <v>MRKU01100227610909000</v>
      </c>
      <c r="I789" s="15">
        <f>VLOOKUP(H789,'extrait DDF'!A:O,15,FALSE)</f>
        <v>6</v>
      </c>
      <c r="J789" s="13" t="str">
        <f t="shared" si="140"/>
        <v>ok</v>
      </c>
      <c r="K789" s="24">
        <f t="shared" si="141"/>
        <v>0</v>
      </c>
      <c r="L789" s="13" t="e">
        <f>VLOOKUP(A789,#REF!,2,FALSE)</f>
        <v>#REF!</v>
      </c>
      <c r="M789" s="13" t="e">
        <f>VLOOKUP(A789,#REF!,2,FALSE)</f>
        <v>#REF!</v>
      </c>
      <c r="N789" s="13" t="e">
        <f t="shared" si="142"/>
        <v>#REF!</v>
      </c>
      <c r="O789" s="11" t="s">
        <v>15</v>
      </c>
      <c r="P789" s="12">
        <v>43726</v>
      </c>
      <c r="Q789" s="13">
        <v>7</v>
      </c>
      <c r="R789" s="15">
        <v>1850.58</v>
      </c>
      <c r="S789" s="15">
        <v>1588.4802</v>
      </c>
      <c r="T789" s="16">
        <v>4.1173000000000002</v>
      </c>
      <c r="U789" s="16">
        <v>4.6295999999999999</v>
      </c>
      <c r="V789" s="16">
        <v>5.2949000000000002</v>
      </c>
      <c r="W789" s="17">
        <v>74.111400000000003</v>
      </c>
      <c r="X789" s="17">
        <v>83.332800000000006</v>
      </c>
      <c r="Y789" s="17">
        <v>95.308199999999999</v>
      </c>
      <c r="Z789" s="10">
        <v>99.755496000000008</v>
      </c>
    </row>
    <row r="790" spans="1:26" s="2" customFormat="1" ht="13.15" customHeight="1" x14ac:dyDescent="0.2">
      <c r="A790" s="3" t="s">
        <v>517</v>
      </c>
      <c r="B790" s="3" t="s">
        <v>64</v>
      </c>
      <c r="C790" s="7">
        <v>6</v>
      </c>
      <c r="D790" s="6">
        <v>923280</v>
      </c>
      <c r="E790" s="6">
        <f>VLOOKUP(A790,'extrait DDF'!B:C,2,FALSE)</f>
        <v>7610909000</v>
      </c>
      <c r="F790" s="6">
        <v>7610909000</v>
      </c>
      <c r="G790" s="5">
        <v>7</v>
      </c>
      <c r="H790" s="5" t="str">
        <f t="shared" si="143"/>
        <v>MRKU01100227610909000</v>
      </c>
      <c r="I790" s="15">
        <f>VLOOKUP(H790,'extrait DDF'!A:O,15,FALSE)</f>
        <v>6</v>
      </c>
      <c r="J790" s="13" t="str">
        <f t="shared" si="140"/>
        <v>ok</v>
      </c>
      <c r="K790" s="24">
        <f t="shared" si="141"/>
        <v>0</v>
      </c>
      <c r="L790" s="13" t="e">
        <f>VLOOKUP(A790,#REF!,2,FALSE)</f>
        <v>#REF!</v>
      </c>
      <c r="M790" s="13" t="e">
        <f>VLOOKUP(A790,#REF!,2,FALSE)</f>
        <v>#REF!</v>
      </c>
      <c r="N790" s="13" t="e">
        <f t="shared" si="142"/>
        <v>#REF!</v>
      </c>
      <c r="O790" s="3" t="s">
        <v>15</v>
      </c>
      <c r="P790" s="4">
        <v>43726</v>
      </c>
      <c r="Q790" s="5">
        <v>7</v>
      </c>
      <c r="R790" s="7">
        <v>3737.52</v>
      </c>
      <c r="S790" s="7">
        <v>3208.1723999999999</v>
      </c>
      <c r="T790" s="8">
        <v>4.1173000000000002</v>
      </c>
      <c r="U790" s="8">
        <v>4.6295999999999999</v>
      </c>
      <c r="V790" s="8">
        <v>5.3470000000000004</v>
      </c>
      <c r="W790" s="9">
        <v>148.22280000000001</v>
      </c>
      <c r="X790" s="9">
        <v>166.66560000000001</v>
      </c>
      <c r="Y790" s="9">
        <v>192.49199999999999</v>
      </c>
      <c r="Z790" s="10">
        <v>201.383712</v>
      </c>
    </row>
    <row r="791" spans="1:26" s="2" customFormat="1" ht="13.15" customHeight="1" x14ac:dyDescent="0.2">
      <c r="A791" s="11" t="s">
        <v>517</v>
      </c>
      <c r="B791" s="11" t="s">
        <v>64</v>
      </c>
      <c r="C791" s="15">
        <v>6</v>
      </c>
      <c r="D791" s="14">
        <v>923282</v>
      </c>
      <c r="E791" s="6">
        <f>VLOOKUP(A791,'extrait DDF'!B:C,2,FALSE)</f>
        <v>7610909000</v>
      </c>
      <c r="F791" s="14">
        <v>7610909000</v>
      </c>
      <c r="G791" s="13">
        <v>7</v>
      </c>
      <c r="H791" s="5" t="str">
        <f t="shared" si="143"/>
        <v>MRKU01100227610909000</v>
      </c>
      <c r="I791" s="15">
        <f>VLOOKUP(H791,'extrait DDF'!A:O,15,FALSE)</f>
        <v>6</v>
      </c>
      <c r="J791" s="13" t="str">
        <f t="shared" si="140"/>
        <v>ok</v>
      </c>
      <c r="K791" s="24">
        <f t="shared" si="141"/>
        <v>0</v>
      </c>
      <c r="L791" s="13" t="e">
        <f>VLOOKUP(A791,#REF!,2,FALSE)</f>
        <v>#REF!</v>
      </c>
      <c r="M791" s="13" t="e">
        <f>VLOOKUP(A791,#REF!,2,FALSE)</f>
        <v>#REF!</v>
      </c>
      <c r="N791" s="13" t="e">
        <f t="shared" si="142"/>
        <v>#REF!</v>
      </c>
      <c r="O791" s="11" t="s">
        <v>15</v>
      </c>
      <c r="P791" s="12">
        <v>43726</v>
      </c>
      <c r="Q791" s="13">
        <v>7</v>
      </c>
      <c r="R791" s="15">
        <v>1612.32</v>
      </c>
      <c r="S791" s="15">
        <v>1383.9664</v>
      </c>
      <c r="T791" s="16">
        <v>4.1688000000000001</v>
      </c>
      <c r="U791" s="16">
        <v>4.6875</v>
      </c>
      <c r="V791" s="16">
        <v>5.1898999999999997</v>
      </c>
      <c r="W791" s="17">
        <v>66.700800000000001</v>
      </c>
      <c r="X791" s="17">
        <v>75</v>
      </c>
      <c r="Y791" s="17">
        <v>83.038399999999996</v>
      </c>
      <c r="Z791" s="10">
        <v>87.040032000000011</v>
      </c>
    </row>
    <row r="792" spans="1:26" s="2" customFormat="1" ht="13.15" customHeight="1" x14ac:dyDescent="0.2">
      <c r="A792" s="3" t="s">
        <v>518</v>
      </c>
      <c r="B792" s="3" t="s">
        <v>64</v>
      </c>
      <c r="C792" s="7">
        <v>6</v>
      </c>
      <c r="D792" s="6">
        <v>923253</v>
      </c>
      <c r="E792" s="6">
        <f>VLOOKUP(A792,'extrait DDF'!B:C,2,FALSE)</f>
        <v>7610909000</v>
      </c>
      <c r="F792" s="6">
        <v>7610909000</v>
      </c>
      <c r="G792" s="5">
        <v>7</v>
      </c>
      <c r="H792" s="5" t="str">
        <f t="shared" si="143"/>
        <v>MRKU01273507610909000</v>
      </c>
      <c r="I792" s="15">
        <f>VLOOKUP(H792,'extrait DDF'!A:O,15,FALSE)</f>
        <v>6</v>
      </c>
      <c r="J792" s="13" t="str">
        <f t="shared" si="140"/>
        <v>ok</v>
      </c>
      <c r="K792" s="24">
        <f t="shared" si="141"/>
        <v>0</v>
      </c>
      <c r="L792" s="13" t="e">
        <f>VLOOKUP(A792,#REF!,2,FALSE)</f>
        <v>#REF!</v>
      </c>
      <c r="M792" s="13" t="e">
        <f>VLOOKUP(A792,#REF!,2,FALSE)</f>
        <v>#REF!</v>
      </c>
      <c r="N792" s="13" t="e">
        <f t="shared" si="142"/>
        <v>#REF!</v>
      </c>
      <c r="O792" s="3" t="s">
        <v>15</v>
      </c>
      <c r="P792" s="4">
        <v>43740</v>
      </c>
      <c r="Q792" s="5">
        <v>7</v>
      </c>
      <c r="R792" s="7">
        <v>2877.93</v>
      </c>
      <c r="S792" s="7">
        <v>2530.4922000000001</v>
      </c>
      <c r="T792" s="8">
        <v>4.6974</v>
      </c>
      <c r="U792" s="8">
        <v>4.9341999999999997</v>
      </c>
      <c r="V792" s="8">
        <v>2.6637</v>
      </c>
      <c r="W792" s="9">
        <v>267.7518</v>
      </c>
      <c r="X792" s="9">
        <v>281.24939999999998</v>
      </c>
      <c r="Y792" s="9">
        <v>151.83090000000001</v>
      </c>
      <c r="Z792" s="10">
        <v>167.89464000000001</v>
      </c>
    </row>
    <row r="793" spans="1:26" s="2" customFormat="1" ht="13.15" customHeight="1" x14ac:dyDescent="0.2">
      <c r="A793" s="11" t="s">
        <v>518</v>
      </c>
      <c r="B793" s="11" t="s">
        <v>64</v>
      </c>
      <c r="C793" s="15">
        <v>6</v>
      </c>
      <c r="D793" s="14">
        <v>923255</v>
      </c>
      <c r="E793" s="6">
        <f>VLOOKUP(A793,'extrait DDF'!B:C,2,FALSE)</f>
        <v>7610909000</v>
      </c>
      <c r="F793" s="14">
        <v>7610909000</v>
      </c>
      <c r="G793" s="13">
        <v>7</v>
      </c>
      <c r="H793" s="5" t="str">
        <f t="shared" si="143"/>
        <v>MRKU01273507610909000</v>
      </c>
      <c r="I793" s="15">
        <f>VLOOKUP(H793,'extrait DDF'!A:O,15,FALSE)</f>
        <v>6</v>
      </c>
      <c r="J793" s="13" t="str">
        <f t="shared" si="140"/>
        <v>ok</v>
      </c>
      <c r="K793" s="24">
        <f t="shared" si="141"/>
        <v>0</v>
      </c>
      <c r="L793" s="13" t="e">
        <f>VLOOKUP(A793,#REF!,2,FALSE)</f>
        <v>#REF!</v>
      </c>
      <c r="M793" s="13" t="e">
        <f>VLOOKUP(A793,#REF!,2,FALSE)</f>
        <v>#REF!</v>
      </c>
      <c r="N793" s="13" t="e">
        <f t="shared" si="142"/>
        <v>#REF!</v>
      </c>
      <c r="O793" s="11" t="s">
        <v>15</v>
      </c>
      <c r="P793" s="12">
        <v>43740</v>
      </c>
      <c r="Q793" s="13">
        <v>7</v>
      </c>
      <c r="R793" s="15">
        <v>6409.9</v>
      </c>
      <c r="S793" s="15">
        <v>5636.0709999999999</v>
      </c>
      <c r="T793" s="16">
        <v>5.6666999999999996</v>
      </c>
      <c r="U793" s="16">
        <v>5.9523999999999999</v>
      </c>
      <c r="V793" s="16">
        <v>4.8310000000000004</v>
      </c>
      <c r="W793" s="17">
        <v>396.66899999999998</v>
      </c>
      <c r="X793" s="17">
        <v>416.66800000000001</v>
      </c>
      <c r="Y793" s="17">
        <v>338.17</v>
      </c>
      <c r="Z793" s="10">
        <v>361.96440000000001</v>
      </c>
    </row>
    <row r="794" spans="1:26" s="2" customFormat="1" ht="13.15" customHeight="1" x14ac:dyDescent="0.2">
      <c r="A794" s="3" t="s">
        <v>518</v>
      </c>
      <c r="B794" s="3" t="s">
        <v>64</v>
      </c>
      <c r="C794" s="7">
        <v>6</v>
      </c>
      <c r="D794" s="6">
        <v>923257</v>
      </c>
      <c r="E794" s="6">
        <f>VLOOKUP(A794,'extrait DDF'!B:C,2,FALSE)</f>
        <v>7610909000</v>
      </c>
      <c r="F794" s="6">
        <v>7610909000</v>
      </c>
      <c r="G794" s="5">
        <v>7</v>
      </c>
      <c r="H794" s="5" t="str">
        <f t="shared" si="143"/>
        <v>MRKU01273507610909000</v>
      </c>
      <c r="I794" s="15">
        <f>VLOOKUP(H794,'extrait DDF'!A:O,15,FALSE)</f>
        <v>6</v>
      </c>
      <c r="J794" s="13" t="str">
        <f t="shared" si="140"/>
        <v>ok</v>
      </c>
      <c r="K794" s="24">
        <f t="shared" si="141"/>
        <v>0</v>
      </c>
      <c r="L794" s="13" t="e">
        <f>VLOOKUP(A794,#REF!,2,FALSE)</f>
        <v>#REF!</v>
      </c>
      <c r="M794" s="13" t="e">
        <f>VLOOKUP(A794,#REF!,2,FALSE)</f>
        <v>#REF!</v>
      </c>
      <c r="N794" s="13" t="e">
        <f t="shared" si="142"/>
        <v>#REF!</v>
      </c>
      <c r="O794" s="3" t="s">
        <v>15</v>
      </c>
      <c r="P794" s="4">
        <v>43740</v>
      </c>
      <c r="Q794" s="5">
        <v>7</v>
      </c>
      <c r="R794" s="7">
        <v>16416</v>
      </c>
      <c r="S794" s="7">
        <v>14434.1952</v>
      </c>
      <c r="T794" s="8">
        <v>4.4625000000000004</v>
      </c>
      <c r="U794" s="8">
        <v>4.6875</v>
      </c>
      <c r="V794" s="8">
        <v>4.5106999999999999</v>
      </c>
      <c r="W794" s="9">
        <v>856.8</v>
      </c>
      <c r="X794" s="9">
        <v>900</v>
      </c>
      <c r="Y794" s="9">
        <v>866.05439999999999</v>
      </c>
      <c r="Z794" s="10">
        <v>917.45971199999997</v>
      </c>
    </row>
    <row r="795" spans="1:26" s="2" customFormat="1" ht="13.15" customHeight="1" x14ac:dyDescent="0.2">
      <c r="A795" s="3" t="s">
        <v>519</v>
      </c>
      <c r="B795" s="3" t="s">
        <v>197</v>
      </c>
      <c r="C795" s="7">
        <v>2.2000000000000002</v>
      </c>
      <c r="D795" s="6">
        <v>946989</v>
      </c>
      <c r="E795" s="6">
        <f>VLOOKUP(A795,'extrait DDF'!B:C,2,FALSE)</f>
        <v>8481801990</v>
      </c>
      <c r="F795" s="6">
        <v>8481801990</v>
      </c>
      <c r="G795" s="5">
        <v>7</v>
      </c>
      <c r="H795" s="5" t="str">
        <f t="shared" si="143"/>
        <v>MRKU01287158481801990</v>
      </c>
      <c r="I795" s="15">
        <f>VLOOKUP(H795,'extrait DDF'!A:O,15,FALSE)</f>
        <v>2.2000000000000002</v>
      </c>
      <c r="J795" s="13" t="str">
        <f t="shared" si="140"/>
        <v>ok</v>
      </c>
      <c r="K795" s="24">
        <f t="shared" si="141"/>
        <v>0</v>
      </c>
      <c r="L795" s="13" t="e">
        <f>VLOOKUP(A795,#REF!,2,FALSE)</f>
        <v>#REF!</v>
      </c>
      <c r="M795" s="13" t="e">
        <f>VLOOKUP(A795,#REF!,2,FALSE)</f>
        <v>#REF!</v>
      </c>
      <c r="N795" s="13" t="e">
        <f t="shared" si="142"/>
        <v>#REF!</v>
      </c>
      <c r="O795" s="3" t="s">
        <v>15</v>
      </c>
      <c r="P795" s="4">
        <v>43739</v>
      </c>
      <c r="Q795" s="5">
        <v>7</v>
      </c>
      <c r="R795" s="7">
        <v>111991.67999999999</v>
      </c>
      <c r="S795" s="7">
        <v>14553.072</v>
      </c>
      <c r="T795" s="8">
        <v>7.9583000000000004</v>
      </c>
      <c r="U795" s="8">
        <v>5.2083000000000004</v>
      </c>
      <c r="V795" s="8">
        <v>2.2233999999999998</v>
      </c>
      <c r="W795" s="9">
        <v>1145.9952000000001</v>
      </c>
      <c r="X795" s="9">
        <v>749.99519999999995</v>
      </c>
      <c r="Y795" s="9">
        <v>320.1696</v>
      </c>
      <c r="Z795" s="10">
        <v>345.37947839999998</v>
      </c>
    </row>
    <row r="796" spans="1:26" s="2" customFormat="1" ht="13.15" customHeight="1" x14ac:dyDescent="0.2">
      <c r="A796" s="11" t="s">
        <v>520</v>
      </c>
      <c r="B796" s="11" t="s">
        <v>64</v>
      </c>
      <c r="C796" s="15">
        <v>6</v>
      </c>
      <c r="D796" s="14">
        <v>897050</v>
      </c>
      <c r="E796" s="6">
        <f>VLOOKUP(A796,'extrait DDF'!B:C,2,FALSE)</f>
        <v>7610909000</v>
      </c>
      <c r="F796" s="14">
        <v>7610909000</v>
      </c>
      <c r="G796" s="13">
        <v>7</v>
      </c>
      <c r="H796" s="5" t="str">
        <f t="shared" si="143"/>
        <v>MRKU01407687610909000</v>
      </c>
      <c r="I796" s="15">
        <f>VLOOKUP(H796,'extrait DDF'!A:O,15,FALSE)</f>
        <v>6.1</v>
      </c>
      <c r="J796" s="13" t="str">
        <f t="shared" si="140"/>
        <v>pas ok</v>
      </c>
      <c r="K796" s="24">
        <f t="shared" si="141"/>
        <v>-9.9999999999999645E-2</v>
      </c>
      <c r="L796" s="13" t="e">
        <f>VLOOKUP(A796,#REF!,2,FALSE)</f>
        <v>#REF!</v>
      </c>
      <c r="M796" s="13" t="e">
        <f>VLOOKUP(A796,#REF!,2,FALSE)</f>
        <v>#REF!</v>
      </c>
      <c r="N796" s="13" t="e">
        <f t="shared" si="142"/>
        <v>#REF!</v>
      </c>
      <c r="O796" s="11" t="s">
        <v>15</v>
      </c>
      <c r="P796" s="12">
        <v>43727</v>
      </c>
      <c r="Q796" s="13">
        <v>7</v>
      </c>
      <c r="R796" s="15">
        <v>7872.48</v>
      </c>
      <c r="S796" s="15">
        <v>6757.4975999999997</v>
      </c>
      <c r="T796" s="16">
        <v>5.2937000000000003</v>
      </c>
      <c r="U796" s="16">
        <v>5.9523999999999999</v>
      </c>
      <c r="V796" s="16">
        <v>4.8266999999999998</v>
      </c>
      <c r="W796" s="17">
        <v>444.67079999999999</v>
      </c>
      <c r="X796" s="17">
        <v>500.0016</v>
      </c>
      <c r="Y796" s="17">
        <v>405.44279999999998</v>
      </c>
      <c r="Z796" s="10">
        <v>432.13010400000002</v>
      </c>
    </row>
    <row r="797" spans="1:26" s="2" customFormat="1" ht="13.15" customHeight="1" x14ac:dyDescent="0.2">
      <c r="A797" s="3" t="s">
        <v>520</v>
      </c>
      <c r="B797" s="3" t="s">
        <v>64</v>
      </c>
      <c r="C797" s="7">
        <v>6</v>
      </c>
      <c r="D797" s="6">
        <v>897055</v>
      </c>
      <c r="E797" s="6">
        <f>VLOOKUP(A797,'extrait DDF'!B:C,2,FALSE)</f>
        <v>7610909000</v>
      </c>
      <c r="F797" s="6">
        <v>7610909000</v>
      </c>
      <c r="G797" s="5">
        <v>7</v>
      </c>
      <c r="H797" s="5" t="str">
        <f t="shared" si="143"/>
        <v>MRKU01407687610909000</v>
      </c>
      <c r="I797" s="15">
        <f>VLOOKUP(H797,'extrait DDF'!A:O,15,FALSE)</f>
        <v>6.1</v>
      </c>
      <c r="J797" s="13" t="str">
        <f t="shared" si="140"/>
        <v>pas ok</v>
      </c>
      <c r="K797" s="24">
        <f t="shared" si="141"/>
        <v>-9.9999999999999645E-2</v>
      </c>
      <c r="L797" s="13" t="e">
        <f>VLOOKUP(A797,#REF!,2,FALSE)</f>
        <v>#REF!</v>
      </c>
      <c r="M797" s="13" t="e">
        <f>VLOOKUP(A797,#REF!,2,FALSE)</f>
        <v>#REF!</v>
      </c>
      <c r="N797" s="13" t="e">
        <f t="shared" si="142"/>
        <v>#REF!</v>
      </c>
      <c r="O797" s="3" t="s">
        <v>15</v>
      </c>
      <c r="P797" s="4">
        <v>43727</v>
      </c>
      <c r="Q797" s="5">
        <v>7</v>
      </c>
      <c r="R797" s="7">
        <v>3316.8</v>
      </c>
      <c r="S797" s="7">
        <v>2847.0383999999999</v>
      </c>
      <c r="T797" s="8">
        <v>4.1688000000000001</v>
      </c>
      <c r="U797" s="8">
        <v>4.6875</v>
      </c>
      <c r="V797" s="8">
        <v>3.5588000000000002</v>
      </c>
      <c r="W797" s="9">
        <v>200.10239999999999</v>
      </c>
      <c r="X797" s="9">
        <v>225</v>
      </c>
      <c r="Y797" s="9">
        <v>170.82239999999999</v>
      </c>
      <c r="Z797" s="10">
        <v>182.82844799999998</v>
      </c>
    </row>
    <row r="798" spans="1:26" s="2" customFormat="1" ht="13.15" customHeight="1" x14ac:dyDescent="0.2">
      <c r="A798" s="11" t="s">
        <v>520</v>
      </c>
      <c r="B798" s="11" t="s">
        <v>64</v>
      </c>
      <c r="C798" s="15">
        <v>6</v>
      </c>
      <c r="D798" s="14">
        <v>897066</v>
      </c>
      <c r="E798" s="6">
        <f>VLOOKUP(A798,'extrait DDF'!B:C,2,FALSE)</f>
        <v>7610909000</v>
      </c>
      <c r="F798" s="14">
        <v>7610909000</v>
      </c>
      <c r="G798" s="13">
        <v>7</v>
      </c>
      <c r="H798" s="5" t="str">
        <f t="shared" si="143"/>
        <v>MRKU01407687610909000</v>
      </c>
      <c r="I798" s="15">
        <f>VLOOKUP(H798,'extrait DDF'!A:O,15,FALSE)</f>
        <v>6.1</v>
      </c>
      <c r="J798" s="13" t="str">
        <f t="shared" si="140"/>
        <v>pas ok</v>
      </c>
      <c r="K798" s="24">
        <f t="shared" si="141"/>
        <v>-9.9999999999999645E-2</v>
      </c>
      <c r="L798" s="13" t="e">
        <f>VLOOKUP(A798,#REF!,2,FALSE)</f>
        <v>#REF!</v>
      </c>
      <c r="M798" s="13" t="e">
        <f>VLOOKUP(A798,#REF!,2,FALSE)</f>
        <v>#REF!</v>
      </c>
      <c r="N798" s="13" t="e">
        <f t="shared" si="142"/>
        <v>#REF!</v>
      </c>
      <c r="O798" s="11" t="s">
        <v>15</v>
      </c>
      <c r="P798" s="12">
        <v>43727</v>
      </c>
      <c r="Q798" s="13">
        <v>7</v>
      </c>
      <c r="R798" s="15">
        <v>2309.12</v>
      </c>
      <c r="S798" s="15">
        <v>1982.0768</v>
      </c>
      <c r="T798" s="16">
        <v>4.1688000000000001</v>
      </c>
      <c r="U798" s="16">
        <v>4.6875</v>
      </c>
      <c r="V798" s="16">
        <v>3.7164000000000001</v>
      </c>
      <c r="W798" s="17">
        <v>133.4016</v>
      </c>
      <c r="X798" s="17">
        <v>150</v>
      </c>
      <c r="Y798" s="17">
        <v>118.9248</v>
      </c>
      <c r="Z798" s="10">
        <v>126.928704</v>
      </c>
    </row>
    <row r="799" spans="1:26" s="2" customFormat="1" ht="13.15" customHeight="1" x14ac:dyDescent="0.2">
      <c r="A799" s="3" t="s">
        <v>520</v>
      </c>
      <c r="B799" s="3" t="s">
        <v>64</v>
      </c>
      <c r="C799" s="7">
        <v>6</v>
      </c>
      <c r="D799" s="6">
        <v>897073</v>
      </c>
      <c r="E799" s="6">
        <f>VLOOKUP(A799,'extrait DDF'!B:C,2,FALSE)</f>
        <v>7610909000</v>
      </c>
      <c r="F799" s="6">
        <v>7610909000</v>
      </c>
      <c r="G799" s="5">
        <v>7</v>
      </c>
      <c r="H799" s="5" t="str">
        <f t="shared" si="143"/>
        <v>MRKU01407687610909000</v>
      </c>
      <c r="I799" s="15">
        <f>VLOOKUP(H799,'extrait DDF'!A:O,15,FALSE)</f>
        <v>6.1</v>
      </c>
      <c r="J799" s="13" t="str">
        <f t="shared" si="140"/>
        <v>pas ok</v>
      </c>
      <c r="K799" s="24">
        <f t="shared" si="141"/>
        <v>-9.9999999999999645E-2</v>
      </c>
      <c r="L799" s="13" t="e">
        <f>VLOOKUP(A799,#REF!,2,FALSE)</f>
        <v>#REF!</v>
      </c>
      <c r="M799" s="13" t="e">
        <f>VLOOKUP(A799,#REF!,2,FALSE)</f>
        <v>#REF!</v>
      </c>
      <c r="N799" s="13" t="e">
        <f t="shared" si="142"/>
        <v>#REF!</v>
      </c>
      <c r="O799" s="3" t="s">
        <v>15</v>
      </c>
      <c r="P799" s="4">
        <v>43727</v>
      </c>
      <c r="Q799" s="5">
        <v>7</v>
      </c>
      <c r="R799" s="7">
        <v>6223.75</v>
      </c>
      <c r="S799" s="7">
        <v>5342.2719999999999</v>
      </c>
      <c r="T799" s="8">
        <v>5.1307999999999998</v>
      </c>
      <c r="U799" s="8">
        <v>5.7691999999999997</v>
      </c>
      <c r="V799" s="8">
        <v>4.9313000000000002</v>
      </c>
      <c r="W799" s="9">
        <v>333.50200000000001</v>
      </c>
      <c r="X799" s="9">
        <v>374.99799999999999</v>
      </c>
      <c r="Y799" s="9">
        <v>320.53449999999998</v>
      </c>
      <c r="Z799" s="10">
        <v>340.54644000000002</v>
      </c>
    </row>
    <row r="800" spans="1:26" s="2" customFormat="1" ht="13.15" customHeight="1" x14ac:dyDescent="0.2">
      <c r="A800" s="11" t="s">
        <v>520</v>
      </c>
      <c r="B800" s="11" t="s">
        <v>64</v>
      </c>
      <c r="C800" s="15">
        <v>6</v>
      </c>
      <c r="D800" s="14">
        <v>923247</v>
      </c>
      <c r="E800" s="6">
        <f>VLOOKUP(A800,'extrait DDF'!B:C,2,FALSE)</f>
        <v>7610909000</v>
      </c>
      <c r="F800" s="14">
        <v>7610909000</v>
      </c>
      <c r="G800" s="13">
        <v>7</v>
      </c>
      <c r="H800" s="5" t="str">
        <f t="shared" si="143"/>
        <v>MRKU01407687610909000</v>
      </c>
      <c r="I800" s="15">
        <f>VLOOKUP(H800,'extrait DDF'!A:O,15,FALSE)</f>
        <v>6.1</v>
      </c>
      <c r="J800" s="13" t="str">
        <f t="shared" si="140"/>
        <v>pas ok</v>
      </c>
      <c r="K800" s="24">
        <f t="shared" si="141"/>
        <v>-9.9999999999999645E-2</v>
      </c>
      <c r="L800" s="13" t="e">
        <f>VLOOKUP(A800,#REF!,2,FALSE)</f>
        <v>#REF!</v>
      </c>
      <c r="M800" s="13" t="e">
        <f>VLOOKUP(A800,#REF!,2,FALSE)</f>
        <v>#REF!</v>
      </c>
      <c r="N800" s="13" t="e">
        <f t="shared" si="142"/>
        <v>#REF!</v>
      </c>
      <c r="O800" s="11" t="s">
        <v>15</v>
      </c>
      <c r="P800" s="12">
        <v>43727</v>
      </c>
      <c r="Q800" s="13">
        <v>7</v>
      </c>
      <c r="R800" s="15">
        <v>2137.6799999999998</v>
      </c>
      <c r="S800" s="15">
        <v>1834.9176</v>
      </c>
      <c r="T800" s="16">
        <v>5.0529999999999999</v>
      </c>
      <c r="U800" s="16">
        <v>5.6818</v>
      </c>
      <c r="V800" s="16">
        <v>4.5872999999999999</v>
      </c>
      <c r="W800" s="17">
        <v>121.27200000000001</v>
      </c>
      <c r="X800" s="17">
        <v>136.36320000000001</v>
      </c>
      <c r="Y800" s="17">
        <v>110.09520000000001</v>
      </c>
      <c r="Z800" s="10">
        <v>117.371376</v>
      </c>
    </row>
    <row r="801" spans="1:26" s="2" customFormat="1" ht="13.15" customHeight="1" x14ac:dyDescent="0.2">
      <c r="A801" s="3" t="s">
        <v>520</v>
      </c>
      <c r="B801" s="3" t="s">
        <v>64</v>
      </c>
      <c r="C801" s="7">
        <v>6</v>
      </c>
      <c r="D801" s="6">
        <v>923263</v>
      </c>
      <c r="E801" s="6">
        <f>VLOOKUP(A801,'extrait DDF'!B:C,2,FALSE)</f>
        <v>7610909000</v>
      </c>
      <c r="F801" s="6">
        <v>7610909000</v>
      </c>
      <c r="G801" s="5">
        <v>7</v>
      </c>
      <c r="H801" s="5" t="str">
        <f t="shared" si="143"/>
        <v>MRKU01407687610909000</v>
      </c>
      <c r="I801" s="15">
        <f>VLOOKUP(H801,'extrait DDF'!A:O,15,FALSE)</f>
        <v>6.1</v>
      </c>
      <c r="J801" s="13" t="str">
        <f t="shared" si="140"/>
        <v>pas ok</v>
      </c>
      <c r="K801" s="24">
        <f t="shared" si="141"/>
        <v>-9.9999999999999645E-2</v>
      </c>
      <c r="L801" s="13" t="e">
        <f>VLOOKUP(A801,#REF!,2,FALSE)</f>
        <v>#REF!</v>
      </c>
      <c r="M801" s="13" t="e">
        <f>VLOOKUP(A801,#REF!,2,FALSE)</f>
        <v>#REF!</v>
      </c>
      <c r="N801" s="13" t="e">
        <f t="shared" si="142"/>
        <v>#REF!</v>
      </c>
      <c r="O801" s="3" t="s">
        <v>15</v>
      </c>
      <c r="P801" s="4">
        <v>43727</v>
      </c>
      <c r="Q801" s="5">
        <v>7</v>
      </c>
      <c r="R801" s="7">
        <v>2849.4</v>
      </c>
      <c r="S801" s="7">
        <v>2445.8364000000001</v>
      </c>
      <c r="T801" s="8">
        <v>5.5583</v>
      </c>
      <c r="U801" s="8">
        <v>6.25</v>
      </c>
      <c r="V801" s="8">
        <v>4.0763999999999996</v>
      </c>
      <c r="W801" s="9">
        <v>200.09880000000001</v>
      </c>
      <c r="X801" s="9">
        <v>225</v>
      </c>
      <c r="Y801" s="9">
        <v>146.75040000000001</v>
      </c>
      <c r="Z801" s="10">
        <v>158.75611200000003</v>
      </c>
    </row>
    <row r="802" spans="1:26" s="2" customFormat="1" ht="13.15" customHeight="1" x14ac:dyDescent="0.2">
      <c r="A802" s="11" t="s">
        <v>521</v>
      </c>
      <c r="B802" s="11" t="s">
        <v>50</v>
      </c>
      <c r="C802" s="15">
        <v>3</v>
      </c>
      <c r="D802" s="14">
        <v>857053</v>
      </c>
      <c r="E802" s="6">
        <f>VLOOKUP(A802,'extrait DDF'!B:C,2,FALSE)</f>
        <v>7020008000</v>
      </c>
      <c r="F802" s="14">
        <v>7020008000</v>
      </c>
      <c r="G802" s="13">
        <v>7</v>
      </c>
      <c r="H802" s="5" t="str">
        <f t="shared" si="143"/>
        <v>MRKU01416987020008000</v>
      </c>
      <c r="I802" s="15">
        <f>VLOOKUP(H802,'extrait DDF'!A:O,15,FALSE)</f>
        <v>3</v>
      </c>
      <c r="J802" s="13" t="str">
        <f t="shared" si="140"/>
        <v>ok</v>
      </c>
      <c r="K802" s="24">
        <f t="shared" si="141"/>
        <v>0</v>
      </c>
      <c r="L802" s="13" t="e">
        <f>VLOOKUP(A802,#REF!,2,FALSE)</f>
        <v>#REF!</v>
      </c>
      <c r="M802" s="13" t="e">
        <f>VLOOKUP(A802,#REF!,2,FALSE)</f>
        <v>#REF!</v>
      </c>
      <c r="N802" s="13" t="e">
        <f t="shared" si="142"/>
        <v>#REF!</v>
      </c>
      <c r="O802" s="11" t="s">
        <v>15</v>
      </c>
      <c r="P802" s="12">
        <v>43717</v>
      </c>
      <c r="Q802" s="13">
        <v>7</v>
      </c>
      <c r="R802" s="15">
        <v>137540</v>
      </c>
      <c r="S802" s="15">
        <v>17513</v>
      </c>
      <c r="T802" s="16">
        <v>2.8921000000000001</v>
      </c>
      <c r="U802" s="16">
        <v>1.9737</v>
      </c>
      <c r="V802" s="16">
        <v>1.3134999999999999</v>
      </c>
      <c r="W802" s="17">
        <v>1156.8399999999999</v>
      </c>
      <c r="X802" s="17">
        <v>789.48</v>
      </c>
      <c r="Y802" s="17">
        <v>525.4</v>
      </c>
      <c r="Z802" s="10">
        <v>560.09520000000009</v>
      </c>
    </row>
    <row r="803" spans="1:26" s="2" customFormat="1" ht="13.15" customHeight="1" x14ac:dyDescent="0.2">
      <c r="A803" s="3" t="s">
        <v>522</v>
      </c>
      <c r="B803" s="3" t="s">
        <v>84</v>
      </c>
      <c r="C803" s="7">
        <v>3</v>
      </c>
      <c r="D803" s="6">
        <v>857409</v>
      </c>
      <c r="E803" s="6">
        <f>VLOOKUP(A803,'extrait DDF'!B:C,2,FALSE)</f>
        <v>7007198018</v>
      </c>
      <c r="F803" s="6">
        <v>7007198018</v>
      </c>
      <c r="G803" s="5">
        <v>2</v>
      </c>
      <c r="H803" s="5" t="str">
        <f t="shared" ref="H803:H816" si="144">CONCATENATE(A803,F803)</f>
        <v>MRKU02039067007198018</v>
      </c>
      <c r="I803" s="15">
        <f>VLOOKUP(H803,'extrait DDF'!A:O,15,FALSE)</f>
        <v>3.1</v>
      </c>
      <c r="J803" s="13" t="str">
        <f t="shared" si="140"/>
        <v>pas ok</v>
      </c>
      <c r="K803" s="24">
        <f t="shared" si="141"/>
        <v>-0.10000000000000009</v>
      </c>
      <c r="L803" s="13" t="e">
        <f>VLOOKUP(A803,#REF!,2,FALSE)</f>
        <v>#REF!</v>
      </c>
      <c r="M803" s="13" t="e">
        <f>VLOOKUP(A803,#REF!,2,FALSE)</f>
        <v>#REF!</v>
      </c>
      <c r="N803" s="13" t="e">
        <f t="shared" si="142"/>
        <v>#REF!</v>
      </c>
      <c r="O803" s="3" t="s">
        <v>15</v>
      </c>
      <c r="P803" s="4">
        <v>43746</v>
      </c>
      <c r="Q803" s="5">
        <v>2</v>
      </c>
      <c r="R803" s="7">
        <v>18720</v>
      </c>
      <c r="S803" s="7">
        <v>16460.027999999998</v>
      </c>
      <c r="T803" s="8">
        <v>0.37290000000000001</v>
      </c>
      <c r="U803" s="8">
        <v>0.3906</v>
      </c>
      <c r="V803" s="8">
        <v>0.1055</v>
      </c>
      <c r="W803" s="9">
        <v>1745.172</v>
      </c>
      <c r="X803" s="9">
        <v>1828.008</v>
      </c>
      <c r="Y803" s="9">
        <v>493.74</v>
      </c>
      <c r="Z803" s="10">
        <v>546.15599999999995</v>
      </c>
    </row>
    <row r="804" spans="1:26" s="2" customFormat="1" ht="13.15" customHeight="1" x14ac:dyDescent="0.2">
      <c r="A804" s="11" t="s">
        <v>522</v>
      </c>
      <c r="B804" s="11" t="s">
        <v>84</v>
      </c>
      <c r="C804" s="15">
        <v>3</v>
      </c>
      <c r="D804" s="14">
        <v>857409</v>
      </c>
      <c r="E804" s="6">
        <f>VLOOKUP(A804,'extrait DDF'!B:C,2,FALSE)</f>
        <v>7007198018</v>
      </c>
      <c r="F804" s="14">
        <v>7007198018</v>
      </c>
      <c r="G804" s="13">
        <v>2</v>
      </c>
      <c r="H804" s="5" t="str">
        <f t="shared" si="144"/>
        <v>MRKU02039067007198018</v>
      </c>
      <c r="I804" s="15">
        <f>VLOOKUP(H804,'extrait DDF'!A:O,15,FALSE)</f>
        <v>3.1</v>
      </c>
      <c r="J804" s="13" t="str">
        <f t="shared" si="140"/>
        <v>pas ok</v>
      </c>
      <c r="K804" s="24">
        <f t="shared" si="141"/>
        <v>-0.10000000000000009</v>
      </c>
      <c r="L804" s="13" t="e">
        <f>VLOOKUP(A804,#REF!,2,FALSE)</f>
        <v>#REF!</v>
      </c>
      <c r="M804" s="13" t="e">
        <f>VLOOKUP(A804,#REF!,2,FALSE)</f>
        <v>#REF!</v>
      </c>
      <c r="N804" s="13" t="e">
        <f t="shared" si="142"/>
        <v>#REF!</v>
      </c>
      <c r="O804" s="11" t="s">
        <v>15</v>
      </c>
      <c r="P804" s="12">
        <v>43746</v>
      </c>
      <c r="Q804" s="13">
        <v>2</v>
      </c>
      <c r="R804" s="15">
        <v>3840</v>
      </c>
      <c r="S804" s="15">
        <v>3376.4160000000002</v>
      </c>
      <c r="T804" s="16">
        <v>0.37290000000000001</v>
      </c>
      <c r="U804" s="16">
        <v>0.3906</v>
      </c>
      <c r="V804" s="16">
        <v>0.1055</v>
      </c>
      <c r="W804" s="17">
        <v>357.98399999999998</v>
      </c>
      <c r="X804" s="17">
        <v>374.976</v>
      </c>
      <c r="Y804" s="17">
        <v>101.28</v>
      </c>
      <c r="Z804" s="10">
        <v>112.03200000000001</v>
      </c>
    </row>
    <row r="805" spans="1:26" s="2" customFormat="1" ht="13.15" customHeight="1" x14ac:dyDescent="0.2">
      <c r="A805" s="11" t="s">
        <v>523</v>
      </c>
      <c r="B805" s="11" t="s">
        <v>318</v>
      </c>
      <c r="C805" s="15">
        <v>2.7</v>
      </c>
      <c r="D805" s="14">
        <v>896894</v>
      </c>
      <c r="E805" s="6">
        <f>VLOOKUP(A805,'extrait DDF'!B:C,2,FALSE)</f>
        <v>8303004000</v>
      </c>
      <c r="F805" s="14">
        <v>8303004000</v>
      </c>
      <c r="G805" s="13">
        <v>10</v>
      </c>
      <c r="H805" s="5" t="str">
        <f t="shared" si="144"/>
        <v>MRKU02186298303004000</v>
      </c>
      <c r="I805" s="15">
        <f>VLOOKUP(H805,'extrait DDF'!A:O,15,FALSE)</f>
        <v>2.8000000000000003</v>
      </c>
      <c r="J805" s="13" t="str">
        <f t="shared" si="140"/>
        <v>pas ok</v>
      </c>
      <c r="K805" s="24">
        <f t="shared" si="141"/>
        <v>-0.10000000000000009</v>
      </c>
      <c r="L805" s="13" t="e">
        <f>VLOOKUP(A805,#REF!,2,FALSE)</f>
        <v>#REF!</v>
      </c>
      <c r="M805" s="13" t="e">
        <f>VLOOKUP(A805,#REF!,2,FALSE)</f>
        <v>#REF!</v>
      </c>
      <c r="N805" s="13" t="e">
        <f t="shared" si="142"/>
        <v>#REF!</v>
      </c>
      <c r="O805" s="11" t="s">
        <v>15</v>
      </c>
      <c r="P805" s="12">
        <v>43754</v>
      </c>
      <c r="Q805" s="13">
        <v>10</v>
      </c>
      <c r="R805" s="15">
        <v>173234.16</v>
      </c>
      <c r="S805" s="15">
        <v>22511.3328</v>
      </c>
      <c r="T805" s="16">
        <v>0.27210000000000001</v>
      </c>
      <c r="U805" s="16">
        <v>0.17730000000000001</v>
      </c>
      <c r="V805" s="16">
        <v>0.36699999999999999</v>
      </c>
      <c r="W805" s="17">
        <v>450.5976</v>
      </c>
      <c r="X805" s="17">
        <v>293.60879999999997</v>
      </c>
      <c r="Y805" s="17">
        <v>607.75199999999995</v>
      </c>
      <c r="Z805" s="10">
        <v>619.97212080000008</v>
      </c>
    </row>
    <row r="806" spans="1:26" s="2" customFormat="1" ht="13.15" customHeight="1" x14ac:dyDescent="0.2">
      <c r="A806" s="3" t="s">
        <v>523</v>
      </c>
      <c r="B806" s="3" t="s">
        <v>318</v>
      </c>
      <c r="C806" s="7">
        <v>2.7</v>
      </c>
      <c r="D806" s="6">
        <v>896910</v>
      </c>
      <c r="E806" s="6">
        <f>VLOOKUP(A806,'extrait DDF'!B:C,2,FALSE)</f>
        <v>8303004000</v>
      </c>
      <c r="F806" s="6">
        <v>8303004000</v>
      </c>
      <c r="G806" s="5">
        <v>10</v>
      </c>
      <c r="H806" s="5" t="str">
        <f t="shared" si="144"/>
        <v>MRKU02186298303004000</v>
      </c>
      <c r="I806" s="15">
        <f>VLOOKUP(H806,'extrait DDF'!A:O,15,FALSE)</f>
        <v>2.8000000000000003</v>
      </c>
      <c r="J806" s="13" t="str">
        <f t="shared" si="140"/>
        <v>pas ok</v>
      </c>
      <c r="K806" s="24">
        <f t="shared" si="141"/>
        <v>-0.10000000000000009</v>
      </c>
      <c r="L806" s="13" t="e">
        <f>VLOOKUP(A806,#REF!,2,FALSE)</f>
        <v>#REF!</v>
      </c>
      <c r="M806" s="13" t="e">
        <f>VLOOKUP(A806,#REF!,2,FALSE)</f>
        <v>#REF!</v>
      </c>
      <c r="N806" s="13" t="e">
        <f t="shared" si="142"/>
        <v>#REF!</v>
      </c>
      <c r="O806" s="3" t="s">
        <v>15</v>
      </c>
      <c r="P806" s="4">
        <v>43754</v>
      </c>
      <c r="Q806" s="5">
        <v>10</v>
      </c>
      <c r="R806" s="7">
        <v>123024</v>
      </c>
      <c r="S806" s="7">
        <v>15986.7</v>
      </c>
      <c r="T806" s="8">
        <v>1.4067000000000001</v>
      </c>
      <c r="U806" s="8">
        <v>1.4735</v>
      </c>
      <c r="V806" s="8">
        <v>2.1581999999999999</v>
      </c>
      <c r="W806" s="9">
        <v>281.33999999999997</v>
      </c>
      <c r="X806" s="9">
        <v>294.7</v>
      </c>
      <c r="Y806" s="9">
        <v>431.64</v>
      </c>
      <c r="Z806" s="10">
        <v>439.23708000000005</v>
      </c>
    </row>
    <row r="807" spans="1:26" s="2" customFormat="1" ht="13.15" customHeight="1" x14ac:dyDescent="0.2">
      <c r="A807" s="11" t="s">
        <v>523</v>
      </c>
      <c r="B807" s="11" t="s">
        <v>318</v>
      </c>
      <c r="C807" s="15">
        <v>2.7</v>
      </c>
      <c r="D807" s="14">
        <v>896915</v>
      </c>
      <c r="E807" s="6">
        <f>VLOOKUP(A807,'extrait DDF'!B:C,2,FALSE)</f>
        <v>8303004000</v>
      </c>
      <c r="F807" s="14">
        <v>8303004000</v>
      </c>
      <c r="G807" s="13">
        <v>10</v>
      </c>
      <c r="H807" s="5" t="str">
        <f t="shared" si="144"/>
        <v>MRKU02186298303004000</v>
      </c>
      <c r="I807" s="15">
        <f>VLOOKUP(H807,'extrait DDF'!A:O,15,FALSE)</f>
        <v>2.8000000000000003</v>
      </c>
      <c r="J807" s="13" t="str">
        <f t="shared" si="140"/>
        <v>pas ok</v>
      </c>
      <c r="K807" s="24">
        <f t="shared" si="141"/>
        <v>-0.10000000000000009</v>
      </c>
      <c r="L807" s="13" t="e">
        <f>VLOOKUP(A807,#REF!,2,FALSE)</f>
        <v>#REF!</v>
      </c>
      <c r="M807" s="13" t="e">
        <f>VLOOKUP(A807,#REF!,2,FALSE)</f>
        <v>#REF!</v>
      </c>
      <c r="N807" s="13" t="e">
        <f t="shared" si="142"/>
        <v>#REF!</v>
      </c>
      <c r="O807" s="11" t="s">
        <v>15</v>
      </c>
      <c r="P807" s="12">
        <v>43754</v>
      </c>
      <c r="Q807" s="13">
        <v>10</v>
      </c>
      <c r="R807" s="15">
        <v>247500</v>
      </c>
      <c r="S807" s="15">
        <v>32162.05</v>
      </c>
      <c r="T807" s="16">
        <v>1.0483</v>
      </c>
      <c r="U807" s="16">
        <v>1.0981000000000001</v>
      </c>
      <c r="V807" s="16">
        <v>1.7366999999999999</v>
      </c>
      <c r="W807" s="17">
        <v>524.15</v>
      </c>
      <c r="X807" s="17">
        <v>549.04999999999995</v>
      </c>
      <c r="Y807" s="17">
        <v>868.35</v>
      </c>
      <c r="Z807" s="10">
        <v>882.52740000000006</v>
      </c>
    </row>
    <row r="808" spans="1:26" s="2" customFormat="1" ht="13.15" customHeight="1" x14ac:dyDescent="0.2">
      <c r="A808" s="3" t="s">
        <v>525</v>
      </c>
      <c r="B808" s="3" t="s">
        <v>62</v>
      </c>
      <c r="C808" s="7">
        <v>2.7</v>
      </c>
      <c r="D808" s="6">
        <v>852900</v>
      </c>
      <c r="E808" s="6">
        <f>VLOOKUP(A808,'extrait DDF'!B:C,2,FALSE)</f>
        <v>8516291000</v>
      </c>
      <c r="F808" s="6">
        <v>8516291000</v>
      </c>
      <c r="G808" s="5">
        <v>8</v>
      </c>
      <c r="H808" s="5" t="str">
        <f t="shared" si="144"/>
        <v>MRKU02641418516291000</v>
      </c>
      <c r="I808" s="15">
        <f>VLOOKUP(H808,'extrait DDF'!A:O,15,FALSE)</f>
        <v>2.7</v>
      </c>
      <c r="J808" s="13" t="str">
        <f t="shared" si="140"/>
        <v>ok</v>
      </c>
      <c r="K808" s="24">
        <f t="shared" si="141"/>
        <v>0</v>
      </c>
      <c r="L808" s="13" t="e">
        <f>VLOOKUP(A808,#REF!,2,FALSE)</f>
        <v>#REF!</v>
      </c>
      <c r="M808" s="13" t="e">
        <f>VLOOKUP(A808,#REF!,2,FALSE)</f>
        <v>#REF!</v>
      </c>
      <c r="N808" s="13" t="e">
        <f t="shared" si="142"/>
        <v>#REF!</v>
      </c>
      <c r="O808" s="3" t="s">
        <v>15</v>
      </c>
      <c r="P808" s="4">
        <v>43741</v>
      </c>
      <c r="Q808" s="5">
        <v>8</v>
      </c>
      <c r="R808" s="7">
        <v>23420</v>
      </c>
      <c r="S808" s="7">
        <v>20142.8</v>
      </c>
      <c r="T808" s="8">
        <v>1.0650999999999999</v>
      </c>
      <c r="U808" s="8">
        <v>0.71840000000000004</v>
      </c>
      <c r="V808" s="8">
        <v>0.54390000000000005</v>
      </c>
      <c r="W808" s="9">
        <v>1065.0999999999999</v>
      </c>
      <c r="X808" s="9">
        <v>718.4</v>
      </c>
      <c r="Y808" s="9">
        <v>543.9</v>
      </c>
      <c r="Z808" s="10">
        <v>572.61329999999998</v>
      </c>
    </row>
    <row r="809" spans="1:26" s="2" customFormat="1" ht="13.15" customHeight="1" x14ac:dyDescent="0.2">
      <c r="A809" s="3" t="s">
        <v>526</v>
      </c>
      <c r="B809" s="3" t="s">
        <v>356</v>
      </c>
      <c r="C809" s="7">
        <v>3.7</v>
      </c>
      <c r="D809" s="6">
        <v>859314</v>
      </c>
      <c r="E809" s="6">
        <f>VLOOKUP(A809,'extrait DDF'!B:C,2,FALSE)</f>
        <v>8206000000</v>
      </c>
      <c r="F809" s="6">
        <v>8206000000</v>
      </c>
      <c r="G809" s="5">
        <v>4</v>
      </c>
      <c r="H809" s="5" t="str">
        <f t="shared" si="144"/>
        <v>MRKU02853088206000000</v>
      </c>
      <c r="I809" s="15">
        <f>VLOOKUP(H809,'extrait DDF'!A:O,15,FALSE)</f>
        <v>3.7</v>
      </c>
      <c r="J809" s="13" t="str">
        <f t="shared" si="140"/>
        <v>ok</v>
      </c>
      <c r="K809" s="24">
        <f t="shared" si="141"/>
        <v>0</v>
      </c>
      <c r="L809" s="13" t="e">
        <f>VLOOKUP(A809,#REF!,2,FALSE)</f>
        <v>#REF!</v>
      </c>
      <c r="M809" s="13" t="e">
        <f>VLOOKUP(A809,#REF!,2,FALSE)</f>
        <v>#REF!</v>
      </c>
      <c r="N809" s="13" t="e">
        <f t="shared" si="142"/>
        <v>#REF!</v>
      </c>
      <c r="O809" s="3" t="s">
        <v>15</v>
      </c>
      <c r="P809" s="4">
        <v>43756</v>
      </c>
      <c r="Q809" s="5">
        <v>4</v>
      </c>
      <c r="R809" s="7">
        <v>98041.46</v>
      </c>
      <c r="S809" s="7">
        <v>84155.802500000005</v>
      </c>
      <c r="T809" s="8">
        <v>0.61990000000000001</v>
      </c>
      <c r="U809" s="8">
        <v>0.42609999999999998</v>
      </c>
      <c r="V809" s="8">
        <v>2.3393999999999999</v>
      </c>
      <c r="W809" s="9">
        <v>825.08690000000001</v>
      </c>
      <c r="X809" s="9">
        <v>567.13909999999998</v>
      </c>
      <c r="Y809" s="9">
        <v>3113.7413999999999</v>
      </c>
      <c r="Z809" s="10">
        <v>3144.2929078000002</v>
      </c>
    </row>
    <row r="810" spans="1:26" s="2" customFormat="1" ht="13.15" customHeight="1" x14ac:dyDescent="0.2">
      <c r="A810" s="11" t="s">
        <v>527</v>
      </c>
      <c r="B810" s="11" t="s">
        <v>65</v>
      </c>
      <c r="C810" s="15">
        <v>2.7</v>
      </c>
      <c r="D810" s="14">
        <v>845680</v>
      </c>
      <c r="E810" s="6">
        <f>VLOOKUP(A810,'extrait DDF'!B:C,2,FALSE)</f>
        <v>8302411000</v>
      </c>
      <c r="F810" s="14">
        <v>8302411000</v>
      </c>
      <c r="G810" s="13">
        <v>2</v>
      </c>
      <c r="H810" s="5" t="str">
        <f t="shared" si="144"/>
        <v>MRKU03326688302411000</v>
      </c>
      <c r="I810" s="15">
        <f>VLOOKUP(H810,'extrait DDF'!A:O,15,FALSE)</f>
        <v>2.8000000000000003</v>
      </c>
      <c r="J810" s="13" t="str">
        <f t="shared" si="140"/>
        <v>pas ok</v>
      </c>
      <c r="K810" s="24">
        <f t="shared" si="141"/>
        <v>-0.10000000000000009</v>
      </c>
      <c r="L810" s="13" t="e">
        <f>VLOOKUP(A810,#REF!,2,FALSE)</f>
        <v>#REF!</v>
      </c>
      <c r="M810" s="13" t="e">
        <f>VLOOKUP(A810,#REF!,2,FALSE)</f>
        <v>#REF!</v>
      </c>
      <c r="N810" s="13" t="e">
        <f t="shared" si="142"/>
        <v>#REF!</v>
      </c>
      <c r="O810" s="11" t="s">
        <v>15</v>
      </c>
      <c r="P810" s="12">
        <v>43717</v>
      </c>
      <c r="Q810" s="13">
        <v>2</v>
      </c>
      <c r="R810" s="15">
        <v>22219.200000000001</v>
      </c>
      <c r="S810" s="15">
        <v>19072.272000000001</v>
      </c>
      <c r="T810" s="16">
        <v>0.57240000000000002</v>
      </c>
      <c r="U810" s="16">
        <v>0.3906</v>
      </c>
      <c r="V810" s="16">
        <v>1.0728</v>
      </c>
      <c r="W810" s="17">
        <v>274.75200000000001</v>
      </c>
      <c r="X810" s="17">
        <v>187.488</v>
      </c>
      <c r="Y810" s="17">
        <v>514.94399999999996</v>
      </c>
      <c r="Z810" s="10">
        <v>522.3696480000001</v>
      </c>
    </row>
    <row r="811" spans="1:26" s="2" customFormat="1" ht="13.15" customHeight="1" x14ac:dyDescent="0.2">
      <c r="A811" s="3" t="s">
        <v>527</v>
      </c>
      <c r="B811" s="3" t="s">
        <v>65</v>
      </c>
      <c r="C811" s="7">
        <v>2.7</v>
      </c>
      <c r="D811" s="6">
        <v>845686</v>
      </c>
      <c r="E811" s="6">
        <f>VLOOKUP(A811,'extrait DDF'!B:C,2,FALSE)</f>
        <v>8302411000</v>
      </c>
      <c r="F811" s="6">
        <v>8302411000</v>
      </c>
      <c r="G811" s="5">
        <v>2</v>
      </c>
      <c r="H811" s="5" t="str">
        <f t="shared" si="144"/>
        <v>MRKU03326688302411000</v>
      </c>
      <c r="I811" s="15">
        <f>VLOOKUP(H811,'extrait DDF'!A:O,15,FALSE)</f>
        <v>2.8000000000000003</v>
      </c>
      <c r="J811" s="13" t="str">
        <f t="shared" ref="J811:J831" si="145">IF(C811=I811,"ok","pas ok")</f>
        <v>pas ok</v>
      </c>
      <c r="K811" s="24">
        <f t="shared" si="141"/>
        <v>-0.10000000000000009</v>
      </c>
      <c r="L811" s="13" t="e">
        <f>VLOOKUP(A811,#REF!,2,FALSE)</f>
        <v>#REF!</v>
      </c>
      <c r="M811" s="13" t="e">
        <f>VLOOKUP(A811,#REF!,2,FALSE)</f>
        <v>#REF!</v>
      </c>
      <c r="N811" s="13" t="e">
        <f t="shared" si="142"/>
        <v>#REF!</v>
      </c>
      <c r="O811" s="3" t="s">
        <v>15</v>
      </c>
      <c r="P811" s="4">
        <v>43717</v>
      </c>
      <c r="Q811" s="5">
        <v>2</v>
      </c>
      <c r="R811" s="7">
        <v>40924.800000000003</v>
      </c>
      <c r="S811" s="7">
        <v>35128.548000000003</v>
      </c>
      <c r="T811" s="8">
        <v>0.52329999999999999</v>
      </c>
      <c r="U811" s="8">
        <v>0.35709999999999997</v>
      </c>
      <c r="V811" s="8">
        <v>0.75280000000000002</v>
      </c>
      <c r="W811" s="9">
        <v>659.35799999999995</v>
      </c>
      <c r="X811" s="9">
        <v>449.94600000000003</v>
      </c>
      <c r="Y811" s="9">
        <v>948.52800000000002</v>
      </c>
      <c r="Z811" s="10">
        <v>966.27346200000011</v>
      </c>
    </row>
    <row r="812" spans="1:26" s="2" customFormat="1" ht="13.15" customHeight="1" x14ac:dyDescent="0.2">
      <c r="A812" s="11" t="s">
        <v>527</v>
      </c>
      <c r="B812" s="11" t="s">
        <v>65</v>
      </c>
      <c r="C812" s="15">
        <v>2.7</v>
      </c>
      <c r="D812" s="14">
        <v>846837</v>
      </c>
      <c r="E812" s="6">
        <f>VLOOKUP(A812,'extrait DDF'!B:C,2,FALSE)</f>
        <v>8302411000</v>
      </c>
      <c r="F812" s="14">
        <v>8302411000</v>
      </c>
      <c r="G812" s="13">
        <v>2</v>
      </c>
      <c r="H812" s="5" t="str">
        <f t="shared" si="144"/>
        <v>MRKU03326688302411000</v>
      </c>
      <c r="I812" s="15">
        <f>VLOOKUP(H812,'extrait DDF'!A:O,15,FALSE)</f>
        <v>2.8000000000000003</v>
      </c>
      <c r="J812" s="13" t="str">
        <f t="shared" si="145"/>
        <v>pas ok</v>
      </c>
      <c r="K812" s="24">
        <f t="shared" ref="K812:K831" si="146">C812-I812</f>
        <v>-0.10000000000000009</v>
      </c>
      <c r="L812" s="13" t="e">
        <f>VLOOKUP(A812,#REF!,2,FALSE)</f>
        <v>#REF!</v>
      </c>
      <c r="M812" s="13" t="e">
        <f>VLOOKUP(A812,#REF!,2,FALSE)</f>
        <v>#REF!</v>
      </c>
      <c r="N812" s="13" t="e">
        <f t="shared" ref="N812:N831" si="147">M812-L812</f>
        <v>#REF!</v>
      </c>
      <c r="O812" s="11" t="s">
        <v>15</v>
      </c>
      <c r="P812" s="12">
        <v>43717</v>
      </c>
      <c r="Q812" s="13">
        <v>2</v>
      </c>
      <c r="R812" s="15">
        <v>7173.6</v>
      </c>
      <c r="S812" s="15">
        <v>6157.5990000000002</v>
      </c>
      <c r="T812" s="16">
        <v>0.63519999999999999</v>
      </c>
      <c r="U812" s="16">
        <v>0.71430000000000005</v>
      </c>
      <c r="V812" s="16">
        <v>0.79169999999999996</v>
      </c>
      <c r="W812" s="17">
        <v>133.392</v>
      </c>
      <c r="X812" s="17">
        <v>150.00299999999999</v>
      </c>
      <c r="Y812" s="17">
        <v>166.25700000000001</v>
      </c>
      <c r="Z812" s="10">
        <v>169.85675699999999</v>
      </c>
    </row>
    <row r="813" spans="1:26" s="2" customFormat="1" ht="13.15" customHeight="1" x14ac:dyDescent="0.2">
      <c r="A813" s="11" t="s">
        <v>529</v>
      </c>
      <c r="B813" s="11" t="s">
        <v>64</v>
      </c>
      <c r="C813" s="15">
        <v>6</v>
      </c>
      <c r="D813" s="14">
        <v>897045</v>
      </c>
      <c r="E813" s="6">
        <f>VLOOKUP(A813,'extrait DDF'!B:C,2,FALSE)</f>
        <v>7610909000</v>
      </c>
      <c r="F813" s="14">
        <v>7610909000</v>
      </c>
      <c r="G813" s="13">
        <v>7</v>
      </c>
      <c r="H813" s="5" t="str">
        <f t="shared" si="144"/>
        <v>MRKU03484747610909000</v>
      </c>
      <c r="I813" s="15">
        <f>VLOOKUP(H813,'extrait DDF'!A:O,15,FALSE)</f>
        <v>6.1</v>
      </c>
      <c r="J813" s="13" t="str">
        <f t="shared" si="145"/>
        <v>pas ok</v>
      </c>
      <c r="K813" s="24">
        <f t="shared" si="146"/>
        <v>-9.9999999999999645E-2</v>
      </c>
      <c r="L813" s="13" t="e">
        <f>VLOOKUP(A813,#REF!,2,FALSE)</f>
        <v>#REF!</v>
      </c>
      <c r="M813" s="13" t="e">
        <f>VLOOKUP(A813,#REF!,2,FALSE)</f>
        <v>#REF!</v>
      </c>
      <c r="N813" s="13" t="e">
        <f t="shared" si="147"/>
        <v>#REF!</v>
      </c>
      <c r="O813" s="11" t="s">
        <v>15</v>
      </c>
      <c r="P813" s="12">
        <v>43740</v>
      </c>
      <c r="Q813" s="13">
        <v>7</v>
      </c>
      <c r="R813" s="15">
        <v>8574.2999999999993</v>
      </c>
      <c r="S813" s="15">
        <v>7539.174</v>
      </c>
      <c r="T813" s="16">
        <v>3.9666999999999999</v>
      </c>
      <c r="U813" s="16">
        <v>4.1666999999999996</v>
      </c>
      <c r="V813" s="16">
        <v>5.0260999999999996</v>
      </c>
      <c r="W813" s="17">
        <v>357.00299999999999</v>
      </c>
      <c r="X813" s="17">
        <v>375.00299999999999</v>
      </c>
      <c r="Y813" s="17">
        <v>452.34899999999999</v>
      </c>
      <c r="Z813" s="10">
        <v>473.77062000000001</v>
      </c>
    </row>
    <row r="814" spans="1:26" s="2" customFormat="1" ht="13.15" customHeight="1" x14ac:dyDescent="0.2">
      <c r="A814" s="3" t="s">
        <v>529</v>
      </c>
      <c r="B814" s="3" t="s">
        <v>64</v>
      </c>
      <c r="C814" s="7">
        <v>6</v>
      </c>
      <c r="D814" s="6">
        <v>897057</v>
      </c>
      <c r="E814" s="6">
        <f>VLOOKUP(A814,'extrait DDF'!B:C,2,FALSE)</f>
        <v>7610909000</v>
      </c>
      <c r="F814" s="6">
        <v>7610909000</v>
      </c>
      <c r="G814" s="5">
        <v>7</v>
      </c>
      <c r="H814" s="5" t="str">
        <f t="shared" si="144"/>
        <v>MRKU03484747610909000</v>
      </c>
      <c r="I814" s="15">
        <f>VLOOKUP(H814,'extrait DDF'!A:O,15,FALSE)</f>
        <v>6.1</v>
      </c>
      <c r="J814" s="13" t="str">
        <f t="shared" si="145"/>
        <v>pas ok</v>
      </c>
      <c r="K814" s="24">
        <f t="shared" si="146"/>
        <v>-9.9999999999999645E-2</v>
      </c>
      <c r="L814" s="13" t="e">
        <f>VLOOKUP(A814,#REF!,2,FALSE)</f>
        <v>#REF!</v>
      </c>
      <c r="M814" s="13" t="e">
        <f>VLOOKUP(A814,#REF!,2,FALSE)</f>
        <v>#REF!</v>
      </c>
      <c r="N814" s="13" t="e">
        <f t="shared" si="147"/>
        <v>#REF!</v>
      </c>
      <c r="O814" s="3" t="s">
        <v>15</v>
      </c>
      <c r="P814" s="4">
        <v>43740</v>
      </c>
      <c r="Q814" s="5">
        <v>7</v>
      </c>
      <c r="R814" s="7">
        <v>5359.5</v>
      </c>
      <c r="S814" s="7">
        <v>4712.4773999999998</v>
      </c>
      <c r="T814" s="8">
        <v>3.9666999999999999</v>
      </c>
      <c r="U814" s="8">
        <v>4.1666999999999996</v>
      </c>
      <c r="V814" s="8">
        <v>5.2361000000000004</v>
      </c>
      <c r="W814" s="9">
        <v>214.20179999999999</v>
      </c>
      <c r="X814" s="9">
        <v>225.0018</v>
      </c>
      <c r="Y814" s="9">
        <v>282.74939999999998</v>
      </c>
      <c r="Z814" s="10">
        <v>295.600752</v>
      </c>
    </row>
    <row r="815" spans="1:26" s="2" customFormat="1" ht="13.15" customHeight="1" x14ac:dyDescent="0.2">
      <c r="A815" s="11" t="s">
        <v>529</v>
      </c>
      <c r="B815" s="11" t="s">
        <v>64</v>
      </c>
      <c r="C815" s="15">
        <v>6</v>
      </c>
      <c r="D815" s="14">
        <v>897066</v>
      </c>
      <c r="E815" s="6">
        <f>VLOOKUP(A815,'extrait DDF'!B:C,2,FALSE)</f>
        <v>7610909000</v>
      </c>
      <c r="F815" s="14">
        <v>7610909000</v>
      </c>
      <c r="G815" s="13">
        <v>7</v>
      </c>
      <c r="H815" s="5" t="str">
        <f t="shared" si="144"/>
        <v>MRKU03484747610909000</v>
      </c>
      <c r="I815" s="15">
        <f>VLOOKUP(H815,'extrait DDF'!A:O,15,FALSE)</f>
        <v>6.1</v>
      </c>
      <c r="J815" s="13" t="str">
        <f t="shared" si="145"/>
        <v>pas ok</v>
      </c>
      <c r="K815" s="24">
        <f t="shared" si="146"/>
        <v>-9.9999999999999645E-2</v>
      </c>
      <c r="L815" s="13" t="e">
        <f>VLOOKUP(A815,#REF!,2,FALSE)</f>
        <v>#REF!</v>
      </c>
      <c r="M815" s="13" t="e">
        <f>VLOOKUP(A815,#REF!,2,FALSE)</f>
        <v>#REF!</v>
      </c>
      <c r="N815" s="13" t="e">
        <f t="shared" si="147"/>
        <v>#REF!</v>
      </c>
      <c r="O815" s="11" t="s">
        <v>15</v>
      </c>
      <c r="P815" s="12">
        <v>43740</v>
      </c>
      <c r="Q815" s="13">
        <v>7</v>
      </c>
      <c r="R815" s="15">
        <v>2251.52</v>
      </c>
      <c r="S815" s="15">
        <v>1979.7056</v>
      </c>
      <c r="T815" s="16">
        <v>4.4625000000000004</v>
      </c>
      <c r="U815" s="16">
        <v>4.6875</v>
      </c>
      <c r="V815" s="16">
        <v>3.7119</v>
      </c>
      <c r="W815" s="17">
        <v>142.80000000000001</v>
      </c>
      <c r="X815" s="17">
        <v>150</v>
      </c>
      <c r="Y815" s="17">
        <v>118.7808</v>
      </c>
      <c r="Z815" s="10">
        <v>127.35033599999998</v>
      </c>
    </row>
    <row r="816" spans="1:26" s="2" customFormat="1" ht="13.15" customHeight="1" x14ac:dyDescent="0.2">
      <c r="A816" s="3" t="s">
        <v>529</v>
      </c>
      <c r="B816" s="3" t="s">
        <v>64</v>
      </c>
      <c r="C816" s="7">
        <v>6</v>
      </c>
      <c r="D816" s="6">
        <v>923263</v>
      </c>
      <c r="E816" s="6">
        <f>VLOOKUP(A816,'extrait DDF'!B:C,2,FALSE)</f>
        <v>7610909000</v>
      </c>
      <c r="F816" s="6">
        <v>7610909000</v>
      </c>
      <c r="G816" s="5">
        <v>7</v>
      </c>
      <c r="H816" s="5" t="str">
        <f t="shared" si="144"/>
        <v>MRKU03484747610909000</v>
      </c>
      <c r="I816" s="15">
        <f>VLOOKUP(H816,'extrait DDF'!A:O,15,FALSE)</f>
        <v>6.1</v>
      </c>
      <c r="J816" s="13" t="str">
        <f t="shared" si="145"/>
        <v>pas ok</v>
      </c>
      <c r="K816" s="24">
        <f t="shared" si="146"/>
        <v>-9.9999999999999645E-2</v>
      </c>
      <c r="L816" s="13" t="e">
        <f>VLOOKUP(A816,#REF!,2,FALSE)</f>
        <v>#REF!</v>
      </c>
      <c r="M816" s="13" t="e">
        <f>VLOOKUP(A816,#REF!,2,FALSE)</f>
        <v>#REF!</v>
      </c>
      <c r="N816" s="13" t="e">
        <f t="shared" si="147"/>
        <v>#REF!</v>
      </c>
      <c r="O816" s="3" t="s">
        <v>15</v>
      </c>
      <c r="P816" s="4">
        <v>43740</v>
      </c>
      <c r="Q816" s="5">
        <v>7</v>
      </c>
      <c r="R816" s="7">
        <v>10186.44</v>
      </c>
      <c r="S816" s="7">
        <v>8956.6883999999991</v>
      </c>
      <c r="T816" s="8">
        <v>5.95</v>
      </c>
      <c r="U816" s="8">
        <v>6.25</v>
      </c>
      <c r="V816" s="8">
        <v>4.0712999999999999</v>
      </c>
      <c r="W816" s="9">
        <v>785.4</v>
      </c>
      <c r="X816" s="9">
        <v>825</v>
      </c>
      <c r="Y816" s="9">
        <v>537.41160000000002</v>
      </c>
      <c r="Z816" s="10">
        <v>584.52530399999989</v>
      </c>
    </row>
    <row r="817" spans="1:26" s="2" customFormat="1" ht="13.15" customHeight="1" x14ac:dyDescent="0.2">
      <c r="A817" s="11" t="s">
        <v>534</v>
      </c>
      <c r="B817" s="11" t="s">
        <v>17</v>
      </c>
      <c r="C817" s="15">
        <v>4</v>
      </c>
      <c r="D817" s="14">
        <v>846606</v>
      </c>
      <c r="E817" s="6">
        <f>VLOOKUP(A817,'extrait DDF'!B:C,2,FALSE)</f>
        <v>7009920000</v>
      </c>
      <c r="F817" s="14">
        <v>7009920000</v>
      </c>
      <c r="G817" s="13">
        <v>7</v>
      </c>
      <c r="H817" s="5" t="str">
        <f t="shared" ref="H817:H824" si="148">CONCATENATE(A817,F817)</f>
        <v>MRKU03802917009920000</v>
      </c>
      <c r="I817" s="15">
        <f>VLOOKUP(H817,'extrait DDF'!A:O,15,FALSE)</f>
        <v>4.0999999999999996</v>
      </c>
      <c r="J817" s="13" t="str">
        <f t="shared" si="145"/>
        <v>pas ok</v>
      </c>
      <c r="K817" s="24">
        <f t="shared" si="146"/>
        <v>-9.9999999999999645E-2</v>
      </c>
      <c r="L817" s="13" t="e">
        <f>VLOOKUP(A817,#REF!,2,FALSE)</f>
        <v>#REF!</v>
      </c>
      <c r="M817" s="13" t="e">
        <f>VLOOKUP(A817,#REF!,2,FALSE)</f>
        <v>#REF!</v>
      </c>
      <c r="N817" s="13" t="e">
        <f t="shared" si="147"/>
        <v>#REF!</v>
      </c>
      <c r="O817" s="11" t="s">
        <v>15</v>
      </c>
      <c r="P817" s="12">
        <v>43721</v>
      </c>
      <c r="Q817" s="13">
        <v>7</v>
      </c>
      <c r="R817" s="15">
        <v>9853.9</v>
      </c>
      <c r="S817" s="15">
        <v>8458.2819999999992</v>
      </c>
      <c r="T817" s="16">
        <v>3.9821</v>
      </c>
      <c r="U817" s="16">
        <v>2.6785999999999999</v>
      </c>
      <c r="V817" s="16">
        <v>3.4523999999999999</v>
      </c>
      <c r="W817" s="17">
        <v>390.24579999999997</v>
      </c>
      <c r="X817" s="17">
        <v>262.50279999999998</v>
      </c>
      <c r="Y817" s="17">
        <v>338.33519999999999</v>
      </c>
      <c r="Z817" s="10">
        <v>353.94111199999998</v>
      </c>
    </row>
    <row r="818" spans="1:26" s="2" customFormat="1" ht="13.15" customHeight="1" x14ac:dyDescent="0.2">
      <c r="A818" s="3" t="s">
        <v>534</v>
      </c>
      <c r="B818" s="3" t="s">
        <v>17</v>
      </c>
      <c r="C818" s="7">
        <v>4</v>
      </c>
      <c r="D818" s="6">
        <v>846607</v>
      </c>
      <c r="E818" s="6">
        <f>VLOOKUP(A818,'extrait DDF'!B:C,2,FALSE)</f>
        <v>7009920000</v>
      </c>
      <c r="F818" s="6">
        <v>7009920000</v>
      </c>
      <c r="G818" s="5">
        <v>7</v>
      </c>
      <c r="H818" s="5" t="str">
        <f t="shared" si="148"/>
        <v>MRKU03802917009920000</v>
      </c>
      <c r="I818" s="15">
        <f>VLOOKUP(H818,'extrait DDF'!A:O,15,FALSE)</f>
        <v>4.0999999999999996</v>
      </c>
      <c r="J818" s="13" t="str">
        <f t="shared" si="145"/>
        <v>pas ok</v>
      </c>
      <c r="K818" s="24">
        <f t="shared" si="146"/>
        <v>-9.9999999999999645E-2</v>
      </c>
      <c r="L818" s="13" t="e">
        <f>VLOOKUP(A818,#REF!,2,FALSE)</f>
        <v>#REF!</v>
      </c>
      <c r="M818" s="13" t="e">
        <f>VLOOKUP(A818,#REF!,2,FALSE)</f>
        <v>#REF!</v>
      </c>
      <c r="N818" s="13" t="e">
        <f t="shared" si="147"/>
        <v>#REF!</v>
      </c>
      <c r="O818" s="3" t="s">
        <v>15</v>
      </c>
      <c r="P818" s="4">
        <v>43721</v>
      </c>
      <c r="Q818" s="5">
        <v>7</v>
      </c>
      <c r="R818" s="7">
        <v>4397.55</v>
      </c>
      <c r="S818" s="7">
        <v>3774.7224000000001</v>
      </c>
      <c r="T818" s="8">
        <v>2.5514999999999999</v>
      </c>
      <c r="U818" s="8">
        <v>1.7161999999999999</v>
      </c>
      <c r="V818" s="8">
        <v>2.6488999999999998</v>
      </c>
      <c r="W818" s="9">
        <v>145.43549999999999</v>
      </c>
      <c r="X818" s="9">
        <v>97.823400000000007</v>
      </c>
      <c r="Y818" s="9">
        <v>150.9873</v>
      </c>
      <c r="Z818" s="10">
        <v>156.80631600000001</v>
      </c>
    </row>
    <row r="819" spans="1:26" s="2" customFormat="1" ht="13.15" customHeight="1" x14ac:dyDescent="0.2">
      <c r="A819" s="11" t="s">
        <v>534</v>
      </c>
      <c r="B819" s="11" t="s">
        <v>17</v>
      </c>
      <c r="C819" s="15">
        <v>4</v>
      </c>
      <c r="D819" s="14">
        <v>846608</v>
      </c>
      <c r="E819" s="6">
        <f>VLOOKUP(A819,'extrait DDF'!B:C,2,FALSE)</f>
        <v>7009920000</v>
      </c>
      <c r="F819" s="14">
        <v>7009920000</v>
      </c>
      <c r="G819" s="13">
        <v>7</v>
      </c>
      <c r="H819" s="5" t="str">
        <f t="shared" si="148"/>
        <v>MRKU03802917009920000</v>
      </c>
      <c r="I819" s="15">
        <f>VLOOKUP(H819,'extrait DDF'!A:O,15,FALSE)</f>
        <v>4.0999999999999996</v>
      </c>
      <c r="J819" s="13" t="str">
        <f t="shared" si="145"/>
        <v>pas ok</v>
      </c>
      <c r="K819" s="24">
        <f t="shared" si="146"/>
        <v>-9.9999999999999645E-2</v>
      </c>
      <c r="L819" s="13" t="e">
        <f>VLOOKUP(A819,#REF!,2,FALSE)</f>
        <v>#REF!</v>
      </c>
      <c r="M819" s="13" t="e">
        <f>VLOOKUP(A819,#REF!,2,FALSE)</f>
        <v>#REF!</v>
      </c>
      <c r="N819" s="13" t="e">
        <f t="shared" si="147"/>
        <v>#REF!</v>
      </c>
      <c r="O819" s="11" t="s">
        <v>15</v>
      </c>
      <c r="P819" s="12">
        <v>43721</v>
      </c>
      <c r="Q819" s="13">
        <v>7</v>
      </c>
      <c r="R819" s="15">
        <v>12738.6</v>
      </c>
      <c r="S819" s="15">
        <v>10934.42</v>
      </c>
      <c r="T819" s="16">
        <v>3.9821</v>
      </c>
      <c r="U819" s="16">
        <v>2.6785999999999999</v>
      </c>
      <c r="V819" s="16">
        <v>3.1240999999999999</v>
      </c>
      <c r="W819" s="17">
        <v>557.49400000000003</v>
      </c>
      <c r="X819" s="17">
        <v>375.00400000000002</v>
      </c>
      <c r="Y819" s="17">
        <v>437.37400000000002</v>
      </c>
      <c r="Z819" s="10">
        <v>459.67656000000005</v>
      </c>
    </row>
    <row r="820" spans="1:26" s="2" customFormat="1" ht="13.15" customHeight="1" x14ac:dyDescent="0.2">
      <c r="A820" s="3" t="s">
        <v>534</v>
      </c>
      <c r="B820" s="3" t="s">
        <v>17</v>
      </c>
      <c r="C820" s="7">
        <v>4</v>
      </c>
      <c r="D820" s="6">
        <v>846610</v>
      </c>
      <c r="E820" s="6">
        <f>VLOOKUP(A820,'extrait DDF'!B:C,2,FALSE)</f>
        <v>7009920000</v>
      </c>
      <c r="F820" s="6">
        <v>7009920000</v>
      </c>
      <c r="G820" s="5">
        <v>7</v>
      </c>
      <c r="H820" s="5" t="str">
        <f t="shared" si="148"/>
        <v>MRKU03802917009920000</v>
      </c>
      <c r="I820" s="15">
        <f>VLOOKUP(H820,'extrait DDF'!A:O,15,FALSE)</f>
        <v>4.0999999999999996</v>
      </c>
      <c r="J820" s="13" t="str">
        <f t="shared" si="145"/>
        <v>pas ok</v>
      </c>
      <c r="K820" s="24">
        <f t="shared" si="146"/>
        <v>-9.9999999999999645E-2</v>
      </c>
      <c r="L820" s="13" t="e">
        <f>VLOOKUP(A820,#REF!,2,FALSE)</f>
        <v>#REF!</v>
      </c>
      <c r="M820" s="13" t="e">
        <f>VLOOKUP(A820,#REF!,2,FALSE)</f>
        <v>#REF!</v>
      </c>
      <c r="N820" s="13" t="e">
        <f t="shared" si="147"/>
        <v>#REF!</v>
      </c>
      <c r="O820" s="3" t="s">
        <v>15</v>
      </c>
      <c r="P820" s="4">
        <v>43721</v>
      </c>
      <c r="Q820" s="5">
        <v>7</v>
      </c>
      <c r="R820" s="7">
        <v>1489.14</v>
      </c>
      <c r="S820" s="7">
        <v>1278.2321999999999</v>
      </c>
      <c r="T820" s="8">
        <v>2.6932</v>
      </c>
      <c r="U820" s="8">
        <v>1.8116000000000001</v>
      </c>
      <c r="V820" s="8">
        <v>2.8405</v>
      </c>
      <c r="W820" s="9">
        <v>48.477600000000002</v>
      </c>
      <c r="X820" s="9">
        <v>32.608800000000002</v>
      </c>
      <c r="Y820" s="9">
        <v>51.128999999999998</v>
      </c>
      <c r="Z820" s="10">
        <v>53.068391999999996</v>
      </c>
    </row>
    <row r="821" spans="1:26" s="2" customFormat="1" ht="13.15" customHeight="1" x14ac:dyDescent="0.2">
      <c r="A821" s="3" t="s">
        <v>535</v>
      </c>
      <c r="B821" s="3" t="s">
        <v>55</v>
      </c>
      <c r="C821" s="7">
        <v>3.7</v>
      </c>
      <c r="D821" s="6">
        <v>861160</v>
      </c>
      <c r="E821" s="6">
        <f>VLOOKUP(A821,'extrait DDF'!B:C,2,FALSE)</f>
        <v>8539500000</v>
      </c>
      <c r="F821" s="6">
        <v>8539500000</v>
      </c>
      <c r="G821" s="5">
        <v>13</v>
      </c>
      <c r="H821" s="5" t="str">
        <f t="shared" si="148"/>
        <v>MRKU03823408539500000</v>
      </c>
      <c r="I821" s="15">
        <f>VLOOKUP(H821,'extrait DDF'!A:O,15,FALSE)</f>
        <v>3.8000000000000003</v>
      </c>
      <c r="J821" s="13" t="str">
        <f t="shared" si="145"/>
        <v>pas ok</v>
      </c>
      <c r="K821" s="24">
        <f t="shared" si="146"/>
        <v>-0.10000000000000009</v>
      </c>
      <c r="L821" s="13" t="e">
        <f>VLOOKUP(A821,#REF!,2,FALSE)</f>
        <v>#REF!</v>
      </c>
      <c r="M821" s="13" t="e">
        <f>VLOOKUP(A821,#REF!,2,FALSE)</f>
        <v>#REF!</v>
      </c>
      <c r="N821" s="13" t="e">
        <f t="shared" si="147"/>
        <v>#REF!</v>
      </c>
      <c r="O821" s="3" t="s">
        <v>15</v>
      </c>
      <c r="P821" s="4">
        <v>43731</v>
      </c>
      <c r="Q821" s="5">
        <v>13</v>
      </c>
      <c r="R821" s="7">
        <v>19992.96</v>
      </c>
      <c r="S821" s="7">
        <v>17160.9984</v>
      </c>
      <c r="T821" s="8">
        <v>9.6100000000000005E-2</v>
      </c>
      <c r="U821" s="8">
        <v>6.5600000000000006E-2</v>
      </c>
      <c r="V821" s="8">
        <v>8.48E-2</v>
      </c>
      <c r="W821" s="9">
        <v>719.59680000000003</v>
      </c>
      <c r="X821" s="9">
        <v>491.21280000000002</v>
      </c>
      <c r="Y821" s="9">
        <v>634.98239999999998</v>
      </c>
      <c r="Z821" s="10">
        <v>661.58202240000003</v>
      </c>
    </row>
    <row r="822" spans="1:26" s="2" customFormat="1" ht="13.15" customHeight="1" x14ac:dyDescent="0.2">
      <c r="A822" s="11" t="s">
        <v>535</v>
      </c>
      <c r="B822" s="11" t="s">
        <v>55</v>
      </c>
      <c r="C822" s="15">
        <v>3.7</v>
      </c>
      <c r="D822" s="14">
        <v>861165</v>
      </c>
      <c r="E822" s="6">
        <f>VLOOKUP(A822,'extrait DDF'!B:C,2,FALSE)</f>
        <v>8539500000</v>
      </c>
      <c r="F822" s="14">
        <v>8539500000</v>
      </c>
      <c r="G822" s="13">
        <v>13</v>
      </c>
      <c r="H822" s="5" t="str">
        <f t="shared" si="148"/>
        <v>MRKU03823408539500000</v>
      </c>
      <c r="I822" s="15">
        <f>VLOOKUP(H822,'extrait DDF'!A:O,15,FALSE)</f>
        <v>3.8000000000000003</v>
      </c>
      <c r="J822" s="13" t="str">
        <f t="shared" si="145"/>
        <v>pas ok</v>
      </c>
      <c r="K822" s="24">
        <f t="shared" si="146"/>
        <v>-0.10000000000000009</v>
      </c>
      <c r="L822" s="13" t="e">
        <f>VLOOKUP(A822,#REF!,2,FALSE)</f>
        <v>#REF!</v>
      </c>
      <c r="M822" s="13" t="e">
        <f>VLOOKUP(A822,#REF!,2,FALSE)</f>
        <v>#REF!</v>
      </c>
      <c r="N822" s="13" t="e">
        <f t="shared" si="147"/>
        <v>#REF!</v>
      </c>
      <c r="O822" s="11" t="s">
        <v>15</v>
      </c>
      <c r="P822" s="12">
        <v>43731</v>
      </c>
      <c r="Q822" s="13">
        <v>13</v>
      </c>
      <c r="R822" s="15">
        <v>6539.52</v>
      </c>
      <c r="S822" s="15">
        <v>5613.2543999999998</v>
      </c>
      <c r="T822" s="16">
        <v>9.6100000000000005E-2</v>
      </c>
      <c r="U822" s="16">
        <v>6.5600000000000006E-2</v>
      </c>
      <c r="V822" s="16">
        <v>8.3199999999999996E-2</v>
      </c>
      <c r="W822" s="17">
        <v>239.8656</v>
      </c>
      <c r="X822" s="17">
        <v>163.73759999999999</v>
      </c>
      <c r="Y822" s="17">
        <v>207.66720000000001</v>
      </c>
      <c r="Z822" s="10">
        <v>216.56544000000002</v>
      </c>
    </row>
    <row r="823" spans="1:26" s="2" customFormat="1" ht="13.15" customHeight="1" x14ac:dyDescent="0.2">
      <c r="A823" s="3" t="s">
        <v>535</v>
      </c>
      <c r="B823" s="3" t="s">
        <v>55</v>
      </c>
      <c r="C823" s="7">
        <v>3.7</v>
      </c>
      <c r="D823" s="6">
        <v>861167</v>
      </c>
      <c r="E823" s="6">
        <f>VLOOKUP(A823,'extrait DDF'!B:C,2,FALSE)</f>
        <v>8539500000</v>
      </c>
      <c r="F823" s="6">
        <v>8539500000</v>
      </c>
      <c r="G823" s="5">
        <v>13</v>
      </c>
      <c r="H823" s="5" t="str">
        <f t="shared" si="148"/>
        <v>MRKU03823408539500000</v>
      </c>
      <c r="I823" s="15">
        <f>VLOOKUP(H823,'extrait DDF'!A:O,15,FALSE)</f>
        <v>3.8000000000000003</v>
      </c>
      <c r="J823" s="13" t="str">
        <f t="shared" si="145"/>
        <v>pas ok</v>
      </c>
      <c r="K823" s="24">
        <f t="shared" si="146"/>
        <v>-0.10000000000000009</v>
      </c>
      <c r="L823" s="13" t="e">
        <f>VLOOKUP(A823,#REF!,2,FALSE)</f>
        <v>#REF!</v>
      </c>
      <c r="M823" s="13" t="e">
        <f>VLOOKUP(A823,#REF!,2,FALSE)</f>
        <v>#REF!</v>
      </c>
      <c r="N823" s="13" t="e">
        <f t="shared" si="147"/>
        <v>#REF!</v>
      </c>
      <c r="O823" s="3" t="s">
        <v>15</v>
      </c>
      <c r="P823" s="4">
        <v>43731</v>
      </c>
      <c r="Q823" s="5">
        <v>13</v>
      </c>
      <c r="R823" s="7">
        <v>6561</v>
      </c>
      <c r="S823" s="7">
        <v>5631.768</v>
      </c>
      <c r="T823" s="8">
        <v>1.7000000000000001E-2</v>
      </c>
      <c r="U823" s="8">
        <v>1.1599999999999999E-2</v>
      </c>
      <c r="V823" s="8">
        <v>4.2900000000000001E-2</v>
      </c>
      <c r="W823" s="9">
        <v>82.62</v>
      </c>
      <c r="X823" s="9">
        <v>56.375999999999998</v>
      </c>
      <c r="Y823" s="9">
        <v>208.494</v>
      </c>
      <c r="Z823" s="10">
        <v>211.432356</v>
      </c>
    </row>
    <row r="824" spans="1:26" s="2" customFormat="1" ht="13.15" customHeight="1" x14ac:dyDescent="0.2">
      <c r="A824" s="11" t="s">
        <v>535</v>
      </c>
      <c r="B824" s="11" t="s">
        <v>55</v>
      </c>
      <c r="C824" s="15">
        <v>3.7</v>
      </c>
      <c r="D824" s="14">
        <v>861174</v>
      </c>
      <c r="E824" s="6">
        <f>VLOOKUP(A824,'extrait DDF'!B:C,2,FALSE)</f>
        <v>8539500000</v>
      </c>
      <c r="F824" s="14">
        <v>8539500000</v>
      </c>
      <c r="G824" s="13">
        <v>13</v>
      </c>
      <c r="H824" s="5" t="str">
        <f t="shared" si="148"/>
        <v>MRKU03823408539500000</v>
      </c>
      <c r="I824" s="15">
        <f>VLOOKUP(H824,'extrait DDF'!A:O,15,FALSE)</f>
        <v>3.8000000000000003</v>
      </c>
      <c r="J824" s="13" t="str">
        <f t="shared" si="145"/>
        <v>pas ok</v>
      </c>
      <c r="K824" s="24">
        <f t="shared" si="146"/>
        <v>-0.10000000000000009</v>
      </c>
      <c r="L824" s="13" t="e">
        <f>VLOOKUP(A824,#REF!,2,FALSE)</f>
        <v>#REF!</v>
      </c>
      <c r="M824" s="13" t="e">
        <f>VLOOKUP(A824,#REF!,2,FALSE)</f>
        <v>#REF!</v>
      </c>
      <c r="N824" s="13" t="e">
        <f t="shared" si="147"/>
        <v>#REF!</v>
      </c>
      <c r="O824" s="11" t="s">
        <v>15</v>
      </c>
      <c r="P824" s="12">
        <v>43731</v>
      </c>
      <c r="Q824" s="13">
        <v>13</v>
      </c>
      <c r="R824" s="15">
        <v>5686.2</v>
      </c>
      <c r="S824" s="15">
        <v>4880.8656000000001</v>
      </c>
      <c r="T824" s="16">
        <v>1.7000000000000001E-2</v>
      </c>
      <c r="U824" s="16">
        <v>1.1599999999999999E-2</v>
      </c>
      <c r="V824" s="16">
        <v>4.2900000000000001E-2</v>
      </c>
      <c r="W824" s="17">
        <v>71.603999999999999</v>
      </c>
      <c r="X824" s="17">
        <v>48.859200000000001</v>
      </c>
      <c r="Y824" s="17">
        <v>180.69479999999999</v>
      </c>
      <c r="Z824" s="10">
        <v>183.24137520000005</v>
      </c>
    </row>
    <row r="825" spans="1:26" s="2" customFormat="1" ht="13.15" customHeight="1" x14ac:dyDescent="0.2">
      <c r="A825" s="3" t="s">
        <v>537</v>
      </c>
      <c r="B825" s="3" t="s">
        <v>204</v>
      </c>
      <c r="C825" s="7">
        <v>0</v>
      </c>
      <c r="D825" s="6">
        <v>842121</v>
      </c>
      <c r="E825" s="6">
        <f>VLOOKUP(A825,'extrait DDF'!B:C,2,FALSE)</f>
        <v>9404909000</v>
      </c>
      <c r="F825" s="6">
        <v>9404909000</v>
      </c>
      <c r="G825" s="5">
        <v>12</v>
      </c>
      <c r="H825" s="5" t="str">
        <f t="shared" ref="H825:H831" si="149">CONCATENATE(A825,F825)</f>
        <v>MRKU04180999404909000</v>
      </c>
      <c r="I825" s="15">
        <f>VLOOKUP(H825,'extrait DDF'!A:O,15,FALSE)</f>
        <v>0</v>
      </c>
      <c r="J825" s="13" t="str">
        <f t="shared" si="145"/>
        <v>ok</v>
      </c>
      <c r="K825" s="24">
        <f t="shared" si="146"/>
        <v>0</v>
      </c>
      <c r="L825" s="13" t="e">
        <f>VLOOKUP(A825,#REF!,2,FALSE)</f>
        <v>#REF!</v>
      </c>
      <c r="M825" s="13" t="e">
        <f>VLOOKUP(A825,#REF!,2,FALSE)</f>
        <v>#REF!</v>
      </c>
      <c r="N825" s="13" t="e">
        <f t="shared" si="147"/>
        <v>#REF!</v>
      </c>
      <c r="O825" s="3" t="s">
        <v>15</v>
      </c>
      <c r="P825" s="4">
        <v>43759</v>
      </c>
      <c r="Q825" s="5">
        <v>12</v>
      </c>
      <c r="R825" s="7">
        <v>3255.84</v>
      </c>
      <c r="S825" s="7">
        <v>2862.7728000000002</v>
      </c>
      <c r="T825" s="8">
        <v>0.1053</v>
      </c>
      <c r="U825" s="8">
        <v>7.5499999999999998E-2</v>
      </c>
      <c r="V825" s="8"/>
      <c r="W825" s="9">
        <v>85.924800000000005</v>
      </c>
      <c r="X825" s="9">
        <v>61.607999999999997</v>
      </c>
      <c r="Y825" s="9"/>
      <c r="Z825" s="10">
        <v>0</v>
      </c>
    </row>
    <row r="826" spans="1:26" s="2" customFormat="1" ht="13.15" customHeight="1" x14ac:dyDescent="0.2">
      <c r="A826" s="11" t="s">
        <v>537</v>
      </c>
      <c r="B826" s="11" t="s">
        <v>204</v>
      </c>
      <c r="C826" s="15">
        <v>0</v>
      </c>
      <c r="D826" s="14">
        <v>842122</v>
      </c>
      <c r="E826" s="6">
        <f>VLOOKUP(A826,'extrait DDF'!B:C,2,FALSE)</f>
        <v>9404909000</v>
      </c>
      <c r="F826" s="14">
        <v>9404909000</v>
      </c>
      <c r="G826" s="13">
        <v>12</v>
      </c>
      <c r="H826" s="5" t="str">
        <f t="shared" si="149"/>
        <v>MRKU04180999404909000</v>
      </c>
      <c r="I826" s="15">
        <f>VLOOKUP(H826,'extrait DDF'!A:O,15,FALSE)</f>
        <v>0</v>
      </c>
      <c r="J826" s="13" t="str">
        <f t="shared" si="145"/>
        <v>ok</v>
      </c>
      <c r="K826" s="24">
        <f t="shared" si="146"/>
        <v>0</v>
      </c>
      <c r="L826" s="13" t="e">
        <f>VLOOKUP(A826,#REF!,2,FALSE)</f>
        <v>#REF!</v>
      </c>
      <c r="M826" s="13" t="e">
        <f>VLOOKUP(A826,#REF!,2,FALSE)</f>
        <v>#REF!</v>
      </c>
      <c r="N826" s="13" t="e">
        <f t="shared" si="147"/>
        <v>#REF!</v>
      </c>
      <c r="O826" s="11" t="s">
        <v>15</v>
      </c>
      <c r="P826" s="12">
        <v>43759</v>
      </c>
      <c r="Q826" s="13">
        <v>12</v>
      </c>
      <c r="R826" s="15">
        <v>4788</v>
      </c>
      <c r="S826" s="15">
        <v>4209.96</v>
      </c>
      <c r="T826" s="16">
        <v>0.1053</v>
      </c>
      <c r="U826" s="16">
        <v>7.5499999999999998E-2</v>
      </c>
      <c r="V826" s="16"/>
      <c r="W826" s="17">
        <v>126.36</v>
      </c>
      <c r="X826" s="17">
        <v>90.6</v>
      </c>
      <c r="Y826" s="17"/>
      <c r="Z826" s="10">
        <v>0</v>
      </c>
    </row>
    <row r="827" spans="1:26" s="2" customFormat="1" ht="13.15" customHeight="1" x14ac:dyDescent="0.2">
      <c r="A827" s="3" t="s">
        <v>537</v>
      </c>
      <c r="B827" s="3" t="s">
        <v>204</v>
      </c>
      <c r="C827" s="7">
        <v>0</v>
      </c>
      <c r="D827" s="6">
        <v>842123</v>
      </c>
      <c r="E827" s="6">
        <f>VLOOKUP(A827,'extrait DDF'!B:C,2,FALSE)</f>
        <v>9404909000</v>
      </c>
      <c r="F827" s="6">
        <v>9404909000</v>
      </c>
      <c r="G827" s="5">
        <v>12</v>
      </c>
      <c r="H827" s="5" t="str">
        <f t="shared" si="149"/>
        <v>MRKU04180999404909000</v>
      </c>
      <c r="I827" s="15">
        <f>VLOOKUP(H827,'extrait DDF'!A:O,15,FALSE)</f>
        <v>0</v>
      </c>
      <c r="J827" s="13" t="str">
        <f t="shared" si="145"/>
        <v>ok</v>
      </c>
      <c r="K827" s="24">
        <f t="shared" si="146"/>
        <v>0</v>
      </c>
      <c r="L827" s="13" t="e">
        <f>VLOOKUP(A827,#REF!,2,FALSE)</f>
        <v>#REF!</v>
      </c>
      <c r="M827" s="13" t="e">
        <f>VLOOKUP(A827,#REF!,2,FALSE)</f>
        <v>#REF!</v>
      </c>
      <c r="N827" s="13" t="e">
        <f t="shared" si="147"/>
        <v>#REF!</v>
      </c>
      <c r="O827" s="3" t="s">
        <v>15</v>
      </c>
      <c r="P827" s="4">
        <v>43759</v>
      </c>
      <c r="Q827" s="5">
        <v>12</v>
      </c>
      <c r="R827" s="7">
        <v>4788</v>
      </c>
      <c r="S827" s="7">
        <v>4209.96</v>
      </c>
      <c r="T827" s="8">
        <v>0.1053</v>
      </c>
      <c r="U827" s="8">
        <v>7.5499999999999998E-2</v>
      </c>
      <c r="V827" s="8"/>
      <c r="W827" s="9">
        <v>126.36</v>
      </c>
      <c r="X827" s="9">
        <v>90.6</v>
      </c>
      <c r="Y827" s="9"/>
      <c r="Z827" s="10">
        <v>0</v>
      </c>
    </row>
    <row r="828" spans="1:26" s="2" customFormat="1" ht="13.15" customHeight="1" x14ac:dyDescent="0.2">
      <c r="A828" s="11" t="s">
        <v>537</v>
      </c>
      <c r="B828" s="11" t="s">
        <v>204</v>
      </c>
      <c r="C828" s="15">
        <v>0</v>
      </c>
      <c r="D828" s="14">
        <v>848917</v>
      </c>
      <c r="E828" s="6">
        <f>VLOOKUP(A828,'extrait DDF'!B:C,2,FALSE)</f>
        <v>9404909000</v>
      </c>
      <c r="F828" s="14">
        <v>9404909000</v>
      </c>
      <c r="G828" s="13">
        <v>12</v>
      </c>
      <c r="H828" s="5" t="str">
        <f t="shared" si="149"/>
        <v>MRKU04180999404909000</v>
      </c>
      <c r="I828" s="15">
        <f>VLOOKUP(H828,'extrait DDF'!A:O,15,FALSE)</f>
        <v>0</v>
      </c>
      <c r="J828" s="13" t="str">
        <f t="shared" si="145"/>
        <v>ok</v>
      </c>
      <c r="K828" s="24">
        <f t="shared" si="146"/>
        <v>0</v>
      </c>
      <c r="L828" s="13" t="e">
        <f>VLOOKUP(A828,#REF!,2,FALSE)</f>
        <v>#REF!</v>
      </c>
      <c r="M828" s="13" t="e">
        <f>VLOOKUP(A828,#REF!,2,FALSE)</f>
        <v>#REF!</v>
      </c>
      <c r="N828" s="13" t="e">
        <f t="shared" si="147"/>
        <v>#REF!</v>
      </c>
      <c r="O828" s="11" t="s">
        <v>15</v>
      </c>
      <c r="P828" s="12">
        <v>43759</v>
      </c>
      <c r="Q828" s="13">
        <v>12</v>
      </c>
      <c r="R828" s="15">
        <v>5197.92</v>
      </c>
      <c r="S828" s="15">
        <v>4570.4160000000002</v>
      </c>
      <c r="T828" s="16">
        <v>0.13619999999999999</v>
      </c>
      <c r="U828" s="16">
        <v>9.7699999999999995E-2</v>
      </c>
      <c r="V828" s="16"/>
      <c r="W828" s="17">
        <v>111.1392</v>
      </c>
      <c r="X828" s="17">
        <v>79.723200000000006</v>
      </c>
      <c r="Y828" s="17"/>
      <c r="Z828" s="10">
        <v>0</v>
      </c>
    </row>
    <row r="829" spans="1:26" s="2" customFormat="1" ht="13.15" customHeight="1" x14ac:dyDescent="0.2">
      <c r="A829" s="3" t="s">
        <v>537</v>
      </c>
      <c r="B829" s="3" t="s">
        <v>204</v>
      </c>
      <c r="C829" s="7">
        <v>0</v>
      </c>
      <c r="D829" s="6">
        <v>862651</v>
      </c>
      <c r="E829" s="6">
        <f>VLOOKUP(A829,'extrait DDF'!B:C,2,FALSE)</f>
        <v>9404909000</v>
      </c>
      <c r="F829" s="6">
        <v>9404909000</v>
      </c>
      <c r="G829" s="5">
        <v>12</v>
      </c>
      <c r="H829" s="5" t="str">
        <f t="shared" si="149"/>
        <v>MRKU04180999404909000</v>
      </c>
      <c r="I829" s="15">
        <f>VLOOKUP(H829,'extrait DDF'!A:O,15,FALSE)</f>
        <v>0</v>
      </c>
      <c r="J829" s="13" t="str">
        <f t="shared" si="145"/>
        <v>ok</v>
      </c>
      <c r="K829" s="24">
        <f t="shared" si="146"/>
        <v>0</v>
      </c>
      <c r="L829" s="13" t="e">
        <f>VLOOKUP(A829,#REF!,2,FALSE)</f>
        <v>#REF!</v>
      </c>
      <c r="M829" s="13" t="e">
        <f>VLOOKUP(A829,#REF!,2,FALSE)</f>
        <v>#REF!</v>
      </c>
      <c r="N829" s="13" t="e">
        <f t="shared" si="147"/>
        <v>#REF!</v>
      </c>
      <c r="O829" s="3" t="s">
        <v>15</v>
      </c>
      <c r="P829" s="4">
        <v>43759</v>
      </c>
      <c r="Q829" s="5">
        <v>12</v>
      </c>
      <c r="R829" s="7">
        <v>2973.12</v>
      </c>
      <c r="S829" s="7">
        <v>2614.1568000000002</v>
      </c>
      <c r="T829" s="8">
        <v>0.14530000000000001</v>
      </c>
      <c r="U829" s="8">
        <v>0.1042</v>
      </c>
      <c r="V829" s="8"/>
      <c r="W829" s="9">
        <v>132.5136</v>
      </c>
      <c r="X829" s="9">
        <v>95.0304</v>
      </c>
      <c r="Y829" s="9"/>
      <c r="Z829" s="10">
        <v>0</v>
      </c>
    </row>
    <row r="830" spans="1:26" s="2" customFormat="1" ht="13.15" customHeight="1" x14ac:dyDescent="0.2">
      <c r="A830" s="11" t="s">
        <v>537</v>
      </c>
      <c r="B830" s="11" t="s">
        <v>204</v>
      </c>
      <c r="C830" s="15">
        <v>0</v>
      </c>
      <c r="D830" s="14">
        <v>862941</v>
      </c>
      <c r="E830" s="6">
        <f>VLOOKUP(A830,'extrait DDF'!B:C,2,FALSE)</f>
        <v>9404909000</v>
      </c>
      <c r="F830" s="14">
        <v>9404909000</v>
      </c>
      <c r="G830" s="13">
        <v>12</v>
      </c>
      <c r="H830" s="5" t="str">
        <f t="shared" si="149"/>
        <v>MRKU04180999404909000</v>
      </c>
      <c r="I830" s="15">
        <f>VLOOKUP(H830,'extrait DDF'!A:O,15,FALSE)</f>
        <v>0</v>
      </c>
      <c r="J830" s="13" t="str">
        <f t="shared" si="145"/>
        <v>ok</v>
      </c>
      <c r="K830" s="24">
        <f t="shared" si="146"/>
        <v>0</v>
      </c>
      <c r="L830" s="13" t="e">
        <f>VLOOKUP(A830,#REF!,2,FALSE)</f>
        <v>#REF!</v>
      </c>
      <c r="M830" s="13" t="e">
        <f>VLOOKUP(A830,#REF!,2,FALSE)</f>
        <v>#REF!</v>
      </c>
      <c r="N830" s="13" t="e">
        <f t="shared" si="147"/>
        <v>#REF!</v>
      </c>
      <c r="O830" s="11" t="s">
        <v>15</v>
      </c>
      <c r="P830" s="12">
        <v>43759</v>
      </c>
      <c r="Q830" s="13">
        <v>12</v>
      </c>
      <c r="R830" s="15">
        <v>2572.8000000000002</v>
      </c>
      <c r="S830" s="15">
        <v>2262.192</v>
      </c>
      <c r="T830" s="16">
        <v>9.8199999999999996E-2</v>
      </c>
      <c r="U830" s="16">
        <v>7.0400000000000004E-2</v>
      </c>
      <c r="V830" s="16"/>
      <c r="W830" s="17">
        <v>47.136000000000003</v>
      </c>
      <c r="X830" s="17">
        <v>33.792000000000002</v>
      </c>
      <c r="Y830" s="17"/>
      <c r="Z830" s="10">
        <v>0</v>
      </c>
    </row>
    <row r="831" spans="1:26" s="2" customFormat="1" ht="13.15" customHeight="1" x14ac:dyDescent="0.2">
      <c r="A831" s="3" t="s">
        <v>537</v>
      </c>
      <c r="B831" s="3" t="s">
        <v>204</v>
      </c>
      <c r="C831" s="7">
        <v>0</v>
      </c>
      <c r="D831" s="6">
        <v>862945</v>
      </c>
      <c r="E831" s="6">
        <f>VLOOKUP(A831,'extrait DDF'!B:C,2,FALSE)</f>
        <v>9404909000</v>
      </c>
      <c r="F831" s="6">
        <v>9404909000</v>
      </c>
      <c r="G831" s="5">
        <v>12</v>
      </c>
      <c r="H831" s="5" t="str">
        <f t="shared" si="149"/>
        <v>MRKU04180999404909000</v>
      </c>
      <c r="I831" s="15">
        <f>VLOOKUP(H831,'extrait DDF'!A:O,15,FALSE)</f>
        <v>0</v>
      </c>
      <c r="J831" s="13" t="str">
        <f t="shared" si="145"/>
        <v>ok</v>
      </c>
      <c r="K831" s="24">
        <f t="shared" si="146"/>
        <v>0</v>
      </c>
      <c r="L831" s="13" t="e">
        <f>VLOOKUP(A831,#REF!,2,FALSE)</f>
        <v>#REF!</v>
      </c>
      <c r="M831" s="13" t="e">
        <f>VLOOKUP(A831,#REF!,2,FALSE)</f>
        <v>#REF!</v>
      </c>
      <c r="N831" s="13" t="e">
        <f t="shared" si="147"/>
        <v>#REF!</v>
      </c>
      <c r="O831" s="3" t="s">
        <v>15</v>
      </c>
      <c r="P831" s="4">
        <v>43759</v>
      </c>
      <c r="Q831" s="5">
        <v>12</v>
      </c>
      <c r="R831" s="7">
        <v>4373.76</v>
      </c>
      <c r="S831" s="7">
        <v>3845.7264</v>
      </c>
      <c r="T831" s="8">
        <v>9.8199999999999996E-2</v>
      </c>
      <c r="U831" s="8">
        <v>7.0400000000000004E-2</v>
      </c>
      <c r="V831" s="8"/>
      <c r="W831" s="9">
        <v>80.131200000000007</v>
      </c>
      <c r="X831" s="9">
        <v>57.446399999999997</v>
      </c>
      <c r="Y831" s="9"/>
      <c r="Z831" s="10">
        <v>0</v>
      </c>
    </row>
    <row r="832" spans="1:26" s="2" customFormat="1" ht="13.15" customHeight="1" x14ac:dyDescent="0.2">
      <c r="A832" s="11" t="s">
        <v>538</v>
      </c>
      <c r="B832" s="11" t="s">
        <v>188</v>
      </c>
      <c r="C832" s="15">
        <v>1.7</v>
      </c>
      <c r="D832" s="14">
        <v>964076</v>
      </c>
      <c r="E832" s="6">
        <f>VLOOKUP(A832,'extrait DDF'!B:C,2,FALSE)</f>
        <v>8508190000</v>
      </c>
      <c r="F832" s="14">
        <v>8508190000</v>
      </c>
      <c r="G832" s="13">
        <v>9</v>
      </c>
      <c r="H832" s="5" t="str">
        <f t="shared" ref="H832:H834" si="150">CONCATENATE(A832,F832)</f>
        <v>MRKU04946488508190000</v>
      </c>
      <c r="I832" s="15">
        <f>VLOOKUP(H832,'extrait DDF'!A:O,15,FALSE)</f>
        <v>1.7000000000000002</v>
      </c>
      <c r="J832" s="13" t="str">
        <f t="shared" ref="J832:J834" si="151">IF(C832=I832,"ok","pas ok")</f>
        <v>ok</v>
      </c>
      <c r="K832" s="24">
        <f t="shared" ref="K832:K834" si="152">C832-I832</f>
        <v>0</v>
      </c>
      <c r="L832" s="13" t="e">
        <f>VLOOKUP(A832,#REF!,2,FALSE)</f>
        <v>#REF!</v>
      </c>
      <c r="M832" s="13" t="e">
        <f>VLOOKUP(A832,#REF!,2,FALSE)</f>
        <v>#REF!</v>
      </c>
      <c r="N832" s="13" t="e">
        <f t="shared" ref="N832:N834" si="153">M832-L832</f>
        <v>#REF!</v>
      </c>
      <c r="O832" s="11" t="s">
        <v>30</v>
      </c>
      <c r="P832" s="12">
        <v>43746</v>
      </c>
      <c r="Q832" s="13">
        <v>9</v>
      </c>
      <c r="R832" s="15">
        <v>12256.92</v>
      </c>
      <c r="S832" s="15">
        <v>10520.9676</v>
      </c>
      <c r="T832" s="16">
        <v>0.83260000000000001</v>
      </c>
      <c r="U832" s="16">
        <v>0.56820000000000004</v>
      </c>
      <c r="V832" s="16">
        <v>0.38219999999999998</v>
      </c>
      <c r="W832" s="17">
        <v>389.65679999999998</v>
      </c>
      <c r="X832" s="17">
        <v>265.91759999999999</v>
      </c>
      <c r="Y832" s="17">
        <v>178.86959999999999</v>
      </c>
      <c r="Z832" s="10">
        <v>185.48061480000001</v>
      </c>
    </row>
    <row r="833" spans="1:26" s="2" customFormat="1" ht="13.15" customHeight="1" x14ac:dyDescent="0.2">
      <c r="A833" s="3" t="s">
        <v>538</v>
      </c>
      <c r="B833" s="3" t="s">
        <v>188</v>
      </c>
      <c r="C833" s="7">
        <v>1.7</v>
      </c>
      <c r="D833" s="6">
        <v>964076</v>
      </c>
      <c r="E833" s="6">
        <f>VLOOKUP(A833,'extrait DDF'!B:C,2,FALSE)</f>
        <v>8508190000</v>
      </c>
      <c r="F833" s="6">
        <v>8508190000</v>
      </c>
      <c r="G833" s="5">
        <v>9</v>
      </c>
      <c r="H833" s="5" t="str">
        <f t="shared" si="150"/>
        <v>MRKU04946488508190000</v>
      </c>
      <c r="I833" s="15">
        <f>VLOOKUP(H833,'extrait DDF'!A:O,15,FALSE)</f>
        <v>1.7000000000000002</v>
      </c>
      <c r="J833" s="13" t="str">
        <f t="shared" si="151"/>
        <v>ok</v>
      </c>
      <c r="K833" s="24">
        <f t="shared" si="152"/>
        <v>0</v>
      </c>
      <c r="L833" s="13" t="e">
        <f>VLOOKUP(A833,#REF!,2,FALSE)</f>
        <v>#REF!</v>
      </c>
      <c r="M833" s="13" t="e">
        <f>VLOOKUP(A833,#REF!,2,FALSE)</f>
        <v>#REF!</v>
      </c>
      <c r="N833" s="13" t="e">
        <f t="shared" si="153"/>
        <v>#REF!</v>
      </c>
      <c r="O833" s="3" t="s">
        <v>30</v>
      </c>
      <c r="P833" s="4">
        <v>43746</v>
      </c>
      <c r="Q833" s="5">
        <v>9</v>
      </c>
      <c r="R833" s="7">
        <v>3902.31</v>
      </c>
      <c r="S833" s="7">
        <v>3349.6242999999999</v>
      </c>
      <c r="T833" s="8">
        <v>0.83260000000000001</v>
      </c>
      <c r="U833" s="8">
        <v>0.56820000000000004</v>
      </c>
      <c r="V833" s="8">
        <v>0.38219999999999998</v>
      </c>
      <c r="W833" s="9">
        <v>124.0574</v>
      </c>
      <c r="X833" s="9">
        <v>84.661799999999999</v>
      </c>
      <c r="Y833" s="9">
        <v>56.947800000000001</v>
      </c>
      <c r="Z833" s="10">
        <v>59.052588900000003</v>
      </c>
    </row>
    <row r="834" spans="1:26" s="2" customFormat="1" ht="13.15" customHeight="1" x14ac:dyDescent="0.2">
      <c r="A834" s="11" t="s">
        <v>538</v>
      </c>
      <c r="B834" s="11" t="s">
        <v>188</v>
      </c>
      <c r="C834" s="15">
        <v>1.7</v>
      </c>
      <c r="D834" s="14">
        <v>964076</v>
      </c>
      <c r="E834" s="6">
        <f>VLOOKUP(A834,'extrait DDF'!B:C,2,FALSE)</f>
        <v>8508190000</v>
      </c>
      <c r="F834" s="14">
        <v>8508190000</v>
      </c>
      <c r="G834" s="13">
        <v>9</v>
      </c>
      <c r="H834" s="5" t="str">
        <f t="shared" si="150"/>
        <v>MRKU04946488508190000</v>
      </c>
      <c r="I834" s="15">
        <f>VLOOKUP(H834,'extrait DDF'!A:O,15,FALSE)</f>
        <v>1.7000000000000002</v>
      </c>
      <c r="J834" s="13" t="str">
        <f t="shared" si="151"/>
        <v>ok</v>
      </c>
      <c r="K834" s="24">
        <f t="shared" si="152"/>
        <v>0</v>
      </c>
      <c r="L834" s="13" t="e">
        <f>VLOOKUP(A834,#REF!,2,FALSE)</f>
        <v>#REF!</v>
      </c>
      <c r="M834" s="13" t="e">
        <f>VLOOKUP(A834,#REF!,2,FALSE)</f>
        <v>#REF!</v>
      </c>
      <c r="N834" s="13" t="e">
        <f t="shared" si="153"/>
        <v>#REF!</v>
      </c>
      <c r="O834" s="11" t="s">
        <v>30</v>
      </c>
      <c r="P834" s="12">
        <v>43746</v>
      </c>
      <c r="Q834" s="13">
        <v>9</v>
      </c>
      <c r="R834" s="15">
        <v>5080.8599999999997</v>
      </c>
      <c r="S834" s="15">
        <v>4361.2557999999999</v>
      </c>
      <c r="T834" s="16">
        <v>0.83260000000000001</v>
      </c>
      <c r="U834" s="16">
        <v>0.56820000000000004</v>
      </c>
      <c r="V834" s="16">
        <v>0.38219999999999998</v>
      </c>
      <c r="W834" s="17">
        <v>161.52440000000001</v>
      </c>
      <c r="X834" s="17">
        <v>110.2308</v>
      </c>
      <c r="Y834" s="17">
        <v>74.146799999999999</v>
      </c>
      <c r="Z834" s="10">
        <v>76.887263399999995</v>
      </c>
    </row>
    <row r="835" spans="1:26" s="2" customFormat="1" ht="13.15" customHeight="1" x14ac:dyDescent="0.2">
      <c r="A835" s="11" t="s">
        <v>544</v>
      </c>
      <c r="B835" s="11" t="s">
        <v>50</v>
      </c>
      <c r="C835" s="15">
        <v>3</v>
      </c>
      <c r="D835" s="14">
        <v>857053</v>
      </c>
      <c r="E835" s="6">
        <f>VLOOKUP(A835,'extrait DDF'!B:C,2,FALSE)</f>
        <v>7020008000</v>
      </c>
      <c r="F835" s="14">
        <v>7020008000</v>
      </c>
      <c r="G835" s="13">
        <v>7</v>
      </c>
      <c r="H835" s="5" t="str">
        <f t="shared" ref="H835:H844" si="154">CONCATENATE(A835,F835)</f>
        <v>MRKU05113447020008000</v>
      </c>
      <c r="I835" s="15">
        <f>VLOOKUP(H835,'extrait DDF'!A:O,15,FALSE)</f>
        <v>3</v>
      </c>
      <c r="J835" s="13" t="str">
        <f t="shared" ref="J835:J844" si="155">IF(C835=I835,"ok","pas ok")</f>
        <v>ok</v>
      </c>
      <c r="K835" s="24">
        <f t="shared" ref="K835:K844" si="156">C835-I835</f>
        <v>0</v>
      </c>
      <c r="L835" s="13" t="e">
        <f>VLOOKUP(A835,#REF!,2,FALSE)</f>
        <v>#REF!</v>
      </c>
      <c r="M835" s="13" t="e">
        <f>VLOOKUP(A835,#REF!,2,FALSE)</f>
        <v>#REF!</v>
      </c>
      <c r="N835" s="13" t="e">
        <f t="shared" ref="N835:N844" si="157">M835-L835</f>
        <v>#REF!</v>
      </c>
      <c r="O835" s="11" t="s">
        <v>15</v>
      </c>
      <c r="P835" s="12">
        <v>43718</v>
      </c>
      <c r="Q835" s="13">
        <v>7</v>
      </c>
      <c r="R835" s="15">
        <v>137540</v>
      </c>
      <c r="S835" s="15">
        <v>17513</v>
      </c>
      <c r="T835" s="16">
        <v>2.8921000000000001</v>
      </c>
      <c r="U835" s="16">
        <v>1.9737</v>
      </c>
      <c r="V835" s="16">
        <v>1.3134999999999999</v>
      </c>
      <c r="W835" s="17">
        <v>1156.8399999999999</v>
      </c>
      <c r="X835" s="17">
        <v>789.48</v>
      </c>
      <c r="Y835" s="17">
        <v>525.4</v>
      </c>
      <c r="Z835" s="10">
        <v>560.09520000000009</v>
      </c>
    </row>
    <row r="836" spans="1:26" s="2" customFormat="1" ht="13.15" customHeight="1" x14ac:dyDescent="0.2">
      <c r="A836" s="3" t="s">
        <v>545</v>
      </c>
      <c r="B836" s="3" t="s">
        <v>55</v>
      </c>
      <c r="C836" s="7">
        <v>3.7</v>
      </c>
      <c r="D836" s="6">
        <v>861153</v>
      </c>
      <c r="E836" s="6">
        <f>VLOOKUP(A836,'extrait DDF'!B:C,2,FALSE)</f>
        <v>8539500000</v>
      </c>
      <c r="F836" s="6">
        <v>8539500000</v>
      </c>
      <c r="G836" s="5">
        <v>13</v>
      </c>
      <c r="H836" s="5" t="str">
        <f t="shared" si="154"/>
        <v>MRKU05139708539500000</v>
      </c>
      <c r="I836" s="15">
        <f>VLOOKUP(H836,'extrait DDF'!A:O,15,FALSE)</f>
        <v>3.8000000000000003</v>
      </c>
      <c r="J836" s="13" t="str">
        <f t="shared" si="155"/>
        <v>pas ok</v>
      </c>
      <c r="K836" s="24">
        <f t="shared" si="156"/>
        <v>-0.10000000000000009</v>
      </c>
      <c r="L836" s="13" t="e">
        <f>VLOOKUP(A836,#REF!,2,FALSE)</f>
        <v>#REF!</v>
      </c>
      <c r="M836" s="13" t="e">
        <f>VLOOKUP(A836,#REF!,2,FALSE)</f>
        <v>#REF!</v>
      </c>
      <c r="N836" s="13" t="e">
        <f t="shared" si="157"/>
        <v>#REF!</v>
      </c>
      <c r="O836" s="3" t="s">
        <v>15</v>
      </c>
      <c r="P836" s="4">
        <v>43731</v>
      </c>
      <c r="Q836" s="5">
        <v>13</v>
      </c>
      <c r="R836" s="7">
        <v>14923.52</v>
      </c>
      <c r="S836" s="7">
        <v>12809.734399999999</v>
      </c>
      <c r="T836" s="8">
        <v>9.6100000000000005E-2</v>
      </c>
      <c r="U836" s="8">
        <v>6.5600000000000006E-2</v>
      </c>
      <c r="V836" s="8">
        <v>8.3199999999999996E-2</v>
      </c>
      <c r="W836" s="9">
        <v>547.38559999999995</v>
      </c>
      <c r="X836" s="9">
        <v>373.6576</v>
      </c>
      <c r="Y836" s="9">
        <v>473.90719999999999</v>
      </c>
      <c r="Z836" s="10">
        <v>494.21343999999999</v>
      </c>
    </row>
    <row r="837" spans="1:26" s="2" customFormat="1" ht="13.15" customHeight="1" x14ac:dyDescent="0.2">
      <c r="A837" s="11" t="s">
        <v>545</v>
      </c>
      <c r="B837" s="11" t="s">
        <v>55</v>
      </c>
      <c r="C837" s="15">
        <v>3.7</v>
      </c>
      <c r="D837" s="14">
        <v>861156</v>
      </c>
      <c r="E837" s="6">
        <f>VLOOKUP(A837,'extrait DDF'!B:C,2,FALSE)</f>
        <v>8539500000</v>
      </c>
      <c r="F837" s="14">
        <v>8539500000</v>
      </c>
      <c r="G837" s="13">
        <v>13</v>
      </c>
      <c r="H837" s="5" t="str">
        <f t="shared" si="154"/>
        <v>MRKU05139708539500000</v>
      </c>
      <c r="I837" s="15">
        <f>VLOOKUP(H837,'extrait DDF'!A:O,15,FALSE)</f>
        <v>3.8000000000000003</v>
      </c>
      <c r="J837" s="13" t="str">
        <f t="shared" si="155"/>
        <v>pas ok</v>
      </c>
      <c r="K837" s="24">
        <f t="shared" si="156"/>
        <v>-0.10000000000000009</v>
      </c>
      <c r="L837" s="13" t="e">
        <f>VLOOKUP(A837,#REF!,2,FALSE)</f>
        <v>#REF!</v>
      </c>
      <c r="M837" s="13" t="e">
        <f>VLOOKUP(A837,#REF!,2,FALSE)</f>
        <v>#REF!</v>
      </c>
      <c r="N837" s="13" t="e">
        <f t="shared" si="157"/>
        <v>#REF!</v>
      </c>
      <c r="O837" s="11" t="s">
        <v>15</v>
      </c>
      <c r="P837" s="12">
        <v>43731</v>
      </c>
      <c r="Q837" s="13">
        <v>13</v>
      </c>
      <c r="R837" s="15">
        <v>13104.36</v>
      </c>
      <c r="S837" s="15">
        <v>11247.6636</v>
      </c>
      <c r="T837" s="16">
        <v>1.7000000000000001E-2</v>
      </c>
      <c r="U837" s="16">
        <v>1.1599999999999999E-2</v>
      </c>
      <c r="V837" s="16">
        <v>2.8299999999999999E-2</v>
      </c>
      <c r="W837" s="17">
        <v>250.30799999999999</v>
      </c>
      <c r="X837" s="17">
        <v>170.79839999999999</v>
      </c>
      <c r="Y837" s="17">
        <v>416.68920000000003</v>
      </c>
      <c r="Z837" s="10">
        <v>425.42494920000007</v>
      </c>
    </row>
    <row r="838" spans="1:26" s="2" customFormat="1" ht="13.15" customHeight="1" x14ac:dyDescent="0.2">
      <c r="A838" s="3" t="s">
        <v>545</v>
      </c>
      <c r="B838" s="3" t="s">
        <v>55</v>
      </c>
      <c r="C838" s="7">
        <v>3.7</v>
      </c>
      <c r="D838" s="6">
        <v>861159</v>
      </c>
      <c r="E838" s="6">
        <f>VLOOKUP(A838,'extrait DDF'!B:C,2,FALSE)</f>
        <v>8539500000</v>
      </c>
      <c r="F838" s="6">
        <v>8539500000</v>
      </c>
      <c r="G838" s="5">
        <v>13</v>
      </c>
      <c r="H838" s="5" t="str">
        <f t="shared" si="154"/>
        <v>MRKU05139708539500000</v>
      </c>
      <c r="I838" s="15">
        <f>VLOOKUP(H838,'extrait DDF'!A:O,15,FALSE)</f>
        <v>3.8000000000000003</v>
      </c>
      <c r="J838" s="13" t="str">
        <f t="shared" si="155"/>
        <v>pas ok</v>
      </c>
      <c r="K838" s="24">
        <f t="shared" si="156"/>
        <v>-0.10000000000000009</v>
      </c>
      <c r="L838" s="13" t="e">
        <f>VLOOKUP(A838,#REF!,2,FALSE)</f>
        <v>#REF!</v>
      </c>
      <c r="M838" s="13" t="e">
        <f>VLOOKUP(A838,#REF!,2,FALSE)</f>
        <v>#REF!</v>
      </c>
      <c r="N838" s="13" t="e">
        <f t="shared" si="157"/>
        <v>#REF!</v>
      </c>
      <c r="O838" s="3" t="s">
        <v>15</v>
      </c>
      <c r="P838" s="4">
        <v>43731</v>
      </c>
      <c r="Q838" s="5">
        <v>13</v>
      </c>
      <c r="R838" s="7">
        <v>6664.32</v>
      </c>
      <c r="S838" s="7">
        <v>5720.0832</v>
      </c>
      <c r="T838" s="8">
        <v>1.7000000000000001E-2</v>
      </c>
      <c r="U838" s="8">
        <v>1.1599999999999999E-2</v>
      </c>
      <c r="V838" s="8">
        <v>2.8299999999999999E-2</v>
      </c>
      <c r="W838" s="9">
        <v>127.29600000000001</v>
      </c>
      <c r="X838" s="9">
        <v>86.860799999999998</v>
      </c>
      <c r="Y838" s="9">
        <v>211.91040000000001</v>
      </c>
      <c r="Z838" s="10">
        <v>216.35303040000002</v>
      </c>
    </row>
    <row r="839" spans="1:26" s="2" customFormat="1" ht="13.15" customHeight="1" x14ac:dyDescent="0.2">
      <c r="A839" s="11" t="s">
        <v>545</v>
      </c>
      <c r="B839" s="11" t="s">
        <v>55</v>
      </c>
      <c r="C839" s="15">
        <v>3.7</v>
      </c>
      <c r="D839" s="14">
        <v>861179</v>
      </c>
      <c r="E839" s="6">
        <f>VLOOKUP(A839,'extrait DDF'!B:C,2,FALSE)</f>
        <v>8539500000</v>
      </c>
      <c r="F839" s="14">
        <v>8539500000</v>
      </c>
      <c r="G839" s="13">
        <v>13</v>
      </c>
      <c r="H839" s="5" t="str">
        <f t="shared" si="154"/>
        <v>MRKU05139708539500000</v>
      </c>
      <c r="I839" s="15">
        <f>VLOOKUP(H839,'extrait DDF'!A:O,15,FALSE)</f>
        <v>3.8000000000000003</v>
      </c>
      <c r="J839" s="13" t="str">
        <f t="shared" si="155"/>
        <v>pas ok</v>
      </c>
      <c r="K839" s="24">
        <f t="shared" si="156"/>
        <v>-0.10000000000000009</v>
      </c>
      <c r="L839" s="13" t="e">
        <f>VLOOKUP(A839,#REF!,2,FALSE)</f>
        <v>#REF!</v>
      </c>
      <c r="M839" s="13" t="e">
        <f>VLOOKUP(A839,#REF!,2,FALSE)</f>
        <v>#REF!</v>
      </c>
      <c r="N839" s="13" t="e">
        <f t="shared" si="157"/>
        <v>#REF!</v>
      </c>
      <c r="O839" s="11" t="s">
        <v>15</v>
      </c>
      <c r="P839" s="12">
        <v>43731</v>
      </c>
      <c r="Q839" s="13">
        <v>13</v>
      </c>
      <c r="R839" s="15">
        <v>12768</v>
      </c>
      <c r="S839" s="15">
        <v>10959.84</v>
      </c>
      <c r="T839" s="16">
        <v>5.2200000000000003E-2</v>
      </c>
      <c r="U839" s="16">
        <v>5.8700000000000002E-2</v>
      </c>
      <c r="V839" s="16">
        <v>8.4500000000000006E-2</v>
      </c>
      <c r="W839" s="17">
        <v>250.56</v>
      </c>
      <c r="X839" s="17">
        <v>281.76</v>
      </c>
      <c r="Y839" s="17">
        <v>405.6</v>
      </c>
      <c r="Z839" s="10">
        <v>414.78480000000002</v>
      </c>
    </row>
    <row r="840" spans="1:26" s="2" customFormat="1" ht="13.15" customHeight="1" x14ac:dyDescent="0.2">
      <c r="A840" s="3" t="s">
        <v>546</v>
      </c>
      <c r="B840" s="3" t="s">
        <v>186</v>
      </c>
      <c r="C840" s="7">
        <v>2.7</v>
      </c>
      <c r="D840" s="6">
        <v>25146</v>
      </c>
      <c r="E840" s="6">
        <f>VLOOKUP(A840,'extrait DDF'!B:C,2,FALSE)</f>
        <v>7326909890</v>
      </c>
      <c r="F840" s="6">
        <v>7326909890</v>
      </c>
      <c r="G840" s="5">
        <v>9</v>
      </c>
      <c r="H840" s="5" t="str">
        <f t="shared" si="154"/>
        <v>MRKU05385147326909890</v>
      </c>
      <c r="I840" s="15">
        <f>VLOOKUP(H840,'extrait DDF'!A:O,15,FALSE)</f>
        <v>2.7</v>
      </c>
      <c r="J840" s="13" t="str">
        <f t="shared" si="155"/>
        <v>ok</v>
      </c>
      <c r="K840" s="24">
        <f t="shared" si="156"/>
        <v>0</v>
      </c>
      <c r="L840" s="13" t="e">
        <f>VLOOKUP(A840,#REF!,2,FALSE)</f>
        <v>#REF!</v>
      </c>
      <c r="M840" s="13" t="e">
        <f>VLOOKUP(A840,#REF!,2,FALSE)</f>
        <v>#REF!</v>
      </c>
      <c r="N840" s="13" t="e">
        <f t="shared" si="157"/>
        <v>#REF!</v>
      </c>
      <c r="O840" s="3" t="s">
        <v>15</v>
      </c>
      <c r="P840" s="4">
        <v>43718</v>
      </c>
      <c r="Q840" s="5">
        <v>9</v>
      </c>
      <c r="R840" s="7">
        <v>3593.7</v>
      </c>
      <c r="S840" s="7">
        <v>3084.6419999999998</v>
      </c>
      <c r="T840" s="8">
        <v>5.4800000000000001E-2</v>
      </c>
      <c r="U840" s="8">
        <v>6.3100000000000003E-2</v>
      </c>
      <c r="V840" s="8">
        <v>2.8000000000000001E-2</v>
      </c>
      <c r="W840" s="9">
        <v>162.756</v>
      </c>
      <c r="X840" s="9">
        <v>187.40700000000001</v>
      </c>
      <c r="Y840" s="9">
        <v>83.16</v>
      </c>
      <c r="Z840" s="10">
        <v>87.679745999999994</v>
      </c>
    </row>
    <row r="841" spans="1:26" s="2" customFormat="1" ht="13.15" customHeight="1" x14ac:dyDescent="0.2">
      <c r="A841" s="11" t="s">
        <v>546</v>
      </c>
      <c r="B841" s="11" t="s">
        <v>186</v>
      </c>
      <c r="C841" s="15">
        <v>2.7</v>
      </c>
      <c r="D841" s="14">
        <v>25147</v>
      </c>
      <c r="E841" s="6">
        <f>VLOOKUP(A841,'extrait DDF'!B:C,2,FALSE)</f>
        <v>7326909890</v>
      </c>
      <c r="F841" s="14">
        <v>7326909890</v>
      </c>
      <c r="G841" s="13">
        <v>9</v>
      </c>
      <c r="H841" s="5" t="str">
        <f t="shared" si="154"/>
        <v>MRKU05385147326909890</v>
      </c>
      <c r="I841" s="15">
        <f>VLOOKUP(H841,'extrait DDF'!A:O,15,FALSE)</f>
        <v>2.7</v>
      </c>
      <c r="J841" s="13" t="str">
        <f t="shared" si="155"/>
        <v>ok</v>
      </c>
      <c r="K841" s="24">
        <f t="shared" si="156"/>
        <v>0</v>
      </c>
      <c r="L841" s="13" t="e">
        <f>VLOOKUP(A841,#REF!,2,FALSE)</f>
        <v>#REF!</v>
      </c>
      <c r="M841" s="13" t="e">
        <f>VLOOKUP(A841,#REF!,2,FALSE)</f>
        <v>#REF!</v>
      </c>
      <c r="N841" s="13" t="e">
        <f t="shared" si="157"/>
        <v>#REF!</v>
      </c>
      <c r="O841" s="11" t="s">
        <v>15</v>
      </c>
      <c r="P841" s="12">
        <v>43718</v>
      </c>
      <c r="Q841" s="13">
        <v>9</v>
      </c>
      <c r="R841" s="15">
        <v>8022</v>
      </c>
      <c r="S841" s="15">
        <v>6885.9</v>
      </c>
      <c r="T841" s="16">
        <v>8.0699999999999994E-2</v>
      </c>
      <c r="U841" s="16">
        <v>9.2999999999999999E-2</v>
      </c>
      <c r="V841" s="16">
        <v>4.4299999999999999E-2</v>
      </c>
      <c r="W841" s="17">
        <v>338.94</v>
      </c>
      <c r="X841" s="17">
        <v>390.6</v>
      </c>
      <c r="Y841" s="17">
        <v>186.06</v>
      </c>
      <c r="Z841" s="10">
        <v>195.07067999999998</v>
      </c>
    </row>
    <row r="842" spans="1:26" s="2" customFormat="1" ht="13.15" customHeight="1" x14ac:dyDescent="0.2">
      <c r="A842" s="3" t="s">
        <v>546</v>
      </c>
      <c r="B842" s="3" t="s">
        <v>186</v>
      </c>
      <c r="C842" s="7">
        <v>2.7</v>
      </c>
      <c r="D842" s="6">
        <v>25150</v>
      </c>
      <c r="E842" s="6">
        <f>VLOOKUP(A842,'extrait DDF'!B:C,2,FALSE)</f>
        <v>7326909890</v>
      </c>
      <c r="F842" s="6">
        <v>7326909890</v>
      </c>
      <c r="G842" s="5">
        <v>9</v>
      </c>
      <c r="H842" s="5" t="str">
        <f t="shared" si="154"/>
        <v>MRKU05385147326909890</v>
      </c>
      <c r="I842" s="15">
        <f>VLOOKUP(H842,'extrait DDF'!A:O,15,FALSE)</f>
        <v>2.7</v>
      </c>
      <c r="J842" s="13" t="str">
        <f t="shared" si="155"/>
        <v>ok</v>
      </c>
      <c r="K842" s="24">
        <f t="shared" si="156"/>
        <v>0</v>
      </c>
      <c r="L842" s="13" t="e">
        <f>VLOOKUP(A842,#REF!,2,FALSE)</f>
        <v>#REF!</v>
      </c>
      <c r="M842" s="13" t="e">
        <f>VLOOKUP(A842,#REF!,2,FALSE)</f>
        <v>#REF!</v>
      </c>
      <c r="N842" s="13" t="e">
        <f t="shared" si="157"/>
        <v>#REF!</v>
      </c>
      <c r="O842" s="3" t="s">
        <v>15</v>
      </c>
      <c r="P842" s="4">
        <v>43718</v>
      </c>
      <c r="Q842" s="5">
        <v>9</v>
      </c>
      <c r="R842" s="7">
        <v>8339.76</v>
      </c>
      <c r="S842" s="7">
        <v>7158.78</v>
      </c>
      <c r="T842" s="8">
        <v>6.7000000000000004E-2</v>
      </c>
      <c r="U842" s="8">
        <v>7.7200000000000005E-2</v>
      </c>
      <c r="V842" s="8">
        <v>3.3099999999999997E-2</v>
      </c>
      <c r="W842" s="9">
        <v>390.74400000000003</v>
      </c>
      <c r="X842" s="9">
        <v>450.23039999999997</v>
      </c>
      <c r="Y842" s="9">
        <v>193.03919999999999</v>
      </c>
      <c r="Z842" s="10">
        <v>203.83714800000001</v>
      </c>
    </row>
    <row r="843" spans="1:26" s="2" customFormat="1" ht="13.15" customHeight="1" x14ac:dyDescent="0.2">
      <c r="A843" s="11" t="s">
        <v>546</v>
      </c>
      <c r="B843" s="11" t="s">
        <v>186</v>
      </c>
      <c r="C843" s="15">
        <v>2.7</v>
      </c>
      <c r="D843" s="14">
        <v>25159</v>
      </c>
      <c r="E843" s="6">
        <f>VLOOKUP(A843,'extrait DDF'!B:C,2,FALSE)</f>
        <v>7326909890</v>
      </c>
      <c r="F843" s="14">
        <v>7326909890</v>
      </c>
      <c r="G843" s="13">
        <v>9</v>
      </c>
      <c r="H843" s="5" t="str">
        <f t="shared" si="154"/>
        <v>MRKU05385147326909890</v>
      </c>
      <c r="I843" s="15">
        <f>VLOOKUP(H843,'extrait DDF'!A:O,15,FALSE)</f>
        <v>2.7</v>
      </c>
      <c r="J843" s="13" t="str">
        <f t="shared" si="155"/>
        <v>ok</v>
      </c>
      <c r="K843" s="24">
        <f t="shared" si="156"/>
        <v>0</v>
      </c>
      <c r="L843" s="13" t="e">
        <f>VLOOKUP(A843,#REF!,2,FALSE)</f>
        <v>#REF!</v>
      </c>
      <c r="M843" s="13" t="e">
        <f>VLOOKUP(A843,#REF!,2,FALSE)</f>
        <v>#REF!</v>
      </c>
      <c r="N843" s="13" t="e">
        <f t="shared" si="157"/>
        <v>#REF!</v>
      </c>
      <c r="O843" s="11" t="s">
        <v>15</v>
      </c>
      <c r="P843" s="12">
        <v>43718</v>
      </c>
      <c r="Q843" s="13">
        <v>9</v>
      </c>
      <c r="R843" s="15">
        <v>7440</v>
      </c>
      <c r="S843" s="15">
        <v>6386.4</v>
      </c>
      <c r="T843" s="16">
        <v>7.0499999999999993E-2</v>
      </c>
      <c r="U843" s="16">
        <v>8.1199999999999994E-2</v>
      </c>
      <c r="V843" s="16">
        <v>5.7500000000000002E-2</v>
      </c>
      <c r="W843" s="17">
        <v>211.5</v>
      </c>
      <c r="X843" s="17">
        <v>243.6</v>
      </c>
      <c r="Y843" s="17">
        <v>172.5</v>
      </c>
      <c r="Z843" s="10">
        <v>178.14330000000001</v>
      </c>
    </row>
    <row r="844" spans="1:26" s="2" customFormat="1" ht="13.15" customHeight="1" x14ac:dyDescent="0.2">
      <c r="A844" s="3" t="s">
        <v>546</v>
      </c>
      <c r="B844" s="3" t="s">
        <v>186</v>
      </c>
      <c r="C844" s="7">
        <v>2.7</v>
      </c>
      <c r="D844" s="6">
        <v>854474</v>
      </c>
      <c r="E844" s="6">
        <f>VLOOKUP(A844,'extrait DDF'!B:C,2,FALSE)</f>
        <v>7326909890</v>
      </c>
      <c r="F844" s="6">
        <v>7326909890</v>
      </c>
      <c r="G844" s="5">
        <v>9</v>
      </c>
      <c r="H844" s="5" t="str">
        <f t="shared" si="154"/>
        <v>MRKU05385147326909890</v>
      </c>
      <c r="I844" s="15">
        <f>VLOOKUP(H844,'extrait DDF'!A:O,15,FALSE)</f>
        <v>2.7</v>
      </c>
      <c r="J844" s="13" t="str">
        <f t="shared" si="155"/>
        <v>ok</v>
      </c>
      <c r="K844" s="24">
        <f t="shared" si="156"/>
        <v>0</v>
      </c>
      <c r="L844" s="13" t="e">
        <f>VLOOKUP(A844,#REF!,2,FALSE)</f>
        <v>#REF!</v>
      </c>
      <c r="M844" s="13" t="e">
        <f>VLOOKUP(A844,#REF!,2,FALSE)</f>
        <v>#REF!</v>
      </c>
      <c r="N844" s="13" t="e">
        <f t="shared" si="157"/>
        <v>#REF!</v>
      </c>
      <c r="O844" s="3" t="s">
        <v>15</v>
      </c>
      <c r="P844" s="4">
        <v>43718</v>
      </c>
      <c r="Q844" s="5">
        <v>9</v>
      </c>
      <c r="R844" s="7">
        <v>3225.6</v>
      </c>
      <c r="S844" s="7">
        <v>2768.9760000000001</v>
      </c>
      <c r="T844" s="8">
        <v>1.8499999999999999E-2</v>
      </c>
      <c r="U844" s="8">
        <v>2.1299999999999999E-2</v>
      </c>
      <c r="V844" s="8">
        <v>1.4800000000000001E-2</v>
      </c>
      <c r="W844" s="9">
        <v>93.24</v>
      </c>
      <c r="X844" s="9">
        <v>107.352</v>
      </c>
      <c r="Y844" s="9">
        <v>74.591999999999999</v>
      </c>
      <c r="Z844" s="10">
        <v>77.279831999999999</v>
      </c>
    </row>
    <row r="845" spans="1:26" s="2" customFormat="1" ht="13.15" customHeight="1" x14ac:dyDescent="0.2">
      <c r="A845" s="11" t="s">
        <v>550</v>
      </c>
      <c r="B845" s="11" t="s">
        <v>17</v>
      </c>
      <c r="C845" s="15">
        <v>4</v>
      </c>
      <c r="D845" s="14">
        <v>840689</v>
      </c>
      <c r="E845" s="6">
        <f>VLOOKUP(A845,'extrait DDF'!B:C,2,FALSE)</f>
        <v>7009920000</v>
      </c>
      <c r="F845" s="14">
        <v>7009920000</v>
      </c>
      <c r="G845" s="13">
        <v>12</v>
      </c>
      <c r="H845" s="5" t="str">
        <f t="shared" ref="H845:H850" si="158">CONCATENATE(A845,F845)</f>
        <v>MRKU06159927009920000</v>
      </c>
      <c r="I845" s="15">
        <f>VLOOKUP(H845,'extrait DDF'!A:O,15,FALSE)</f>
        <v>4</v>
      </c>
      <c r="J845" s="13" t="str">
        <f t="shared" ref="J845:J860" si="159">IF(C845=I845,"ok","pas ok")</f>
        <v>ok</v>
      </c>
      <c r="K845" s="24">
        <f t="shared" ref="K845:K860" si="160">C845-I845</f>
        <v>0</v>
      </c>
      <c r="L845" s="13" t="e">
        <f>VLOOKUP(A845,#REF!,2,FALSE)</f>
        <v>#REF!</v>
      </c>
      <c r="M845" s="13" t="e">
        <f>VLOOKUP(A845,#REF!,2,FALSE)</f>
        <v>#REF!</v>
      </c>
      <c r="N845" s="13" t="e">
        <f t="shared" ref="N845:N860" si="161">M845-L845</f>
        <v>#REF!</v>
      </c>
      <c r="O845" s="11" t="s">
        <v>15</v>
      </c>
      <c r="P845" s="12">
        <v>43745</v>
      </c>
      <c r="Q845" s="13">
        <v>12</v>
      </c>
      <c r="R845" s="15">
        <v>21024</v>
      </c>
      <c r="S845" s="15">
        <v>18485.919999999998</v>
      </c>
      <c r="T845" s="16">
        <v>0.43880000000000002</v>
      </c>
      <c r="U845" s="16">
        <v>0.28670000000000001</v>
      </c>
      <c r="V845" s="16">
        <v>0.92430000000000001</v>
      </c>
      <c r="W845" s="17">
        <v>351.04</v>
      </c>
      <c r="X845" s="17">
        <v>229.36</v>
      </c>
      <c r="Y845" s="17">
        <v>739.44</v>
      </c>
      <c r="Z845" s="10">
        <v>753.47839999999997</v>
      </c>
    </row>
    <row r="846" spans="1:26" s="2" customFormat="1" ht="13.15" customHeight="1" x14ac:dyDescent="0.2">
      <c r="A846" s="3" t="s">
        <v>550</v>
      </c>
      <c r="B846" s="3" t="s">
        <v>17</v>
      </c>
      <c r="C846" s="7">
        <v>4</v>
      </c>
      <c r="D846" s="6">
        <v>843056</v>
      </c>
      <c r="E846" s="6">
        <f>VLOOKUP(A846,'extrait DDF'!B:C,2,FALSE)</f>
        <v>7009920000</v>
      </c>
      <c r="F846" s="6">
        <v>7009920000</v>
      </c>
      <c r="G846" s="5">
        <v>12</v>
      </c>
      <c r="H846" s="5" t="str">
        <f t="shared" si="158"/>
        <v>MRKU06159927009920000</v>
      </c>
      <c r="I846" s="15">
        <f>VLOOKUP(H846,'extrait DDF'!A:O,15,FALSE)</f>
        <v>4</v>
      </c>
      <c r="J846" s="13" t="str">
        <f t="shared" si="159"/>
        <v>ok</v>
      </c>
      <c r="K846" s="24">
        <f t="shared" si="160"/>
        <v>0</v>
      </c>
      <c r="L846" s="13" t="e">
        <f>VLOOKUP(A846,#REF!,2,FALSE)</f>
        <v>#REF!</v>
      </c>
      <c r="M846" s="13" t="e">
        <f>VLOOKUP(A846,#REF!,2,FALSE)</f>
        <v>#REF!</v>
      </c>
      <c r="N846" s="13" t="e">
        <f t="shared" si="161"/>
        <v>#REF!</v>
      </c>
      <c r="O846" s="3" t="s">
        <v>15</v>
      </c>
      <c r="P846" s="4">
        <v>43745</v>
      </c>
      <c r="Q846" s="5">
        <v>12</v>
      </c>
      <c r="R846" s="7">
        <v>10980</v>
      </c>
      <c r="S846" s="7">
        <v>9654.4500000000007</v>
      </c>
      <c r="T846" s="8">
        <v>2.0354999999999999</v>
      </c>
      <c r="U846" s="8">
        <v>1.3298000000000001</v>
      </c>
      <c r="V846" s="8">
        <v>1.2873000000000001</v>
      </c>
      <c r="W846" s="9">
        <v>610.65</v>
      </c>
      <c r="X846" s="9">
        <v>398.94</v>
      </c>
      <c r="Y846" s="9">
        <v>386.19</v>
      </c>
      <c r="Z846" s="10">
        <v>410.60400000000004</v>
      </c>
    </row>
    <row r="847" spans="1:26" s="2" customFormat="1" ht="13.15" customHeight="1" x14ac:dyDescent="0.2">
      <c r="A847" s="11" t="s">
        <v>550</v>
      </c>
      <c r="B847" s="11" t="s">
        <v>17</v>
      </c>
      <c r="C847" s="15">
        <v>4</v>
      </c>
      <c r="D847" s="14">
        <v>843057</v>
      </c>
      <c r="E847" s="6">
        <f>VLOOKUP(A847,'extrait DDF'!B:C,2,FALSE)</f>
        <v>7009920000</v>
      </c>
      <c r="F847" s="14">
        <v>7009920000</v>
      </c>
      <c r="G847" s="13">
        <v>12</v>
      </c>
      <c r="H847" s="5" t="str">
        <f t="shared" si="158"/>
        <v>MRKU06159927009920000</v>
      </c>
      <c r="I847" s="15">
        <f>VLOOKUP(H847,'extrait DDF'!A:O,15,FALSE)</f>
        <v>4</v>
      </c>
      <c r="J847" s="13" t="str">
        <f t="shared" si="159"/>
        <v>ok</v>
      </c>
      <c r="K847" s="24">
        <f t="shared" si="160"/>
        <v>0</v>
      </c>
      <c r="L847" s="13" t="e">
        <f>VLOOKUP(A847,#REF!,2,FALSE)</f>
        <v>#REF!</v>
      </c>
      <c r="M847" s="13" t="e">
        <f>VLOOKUP(A847,#REF!,2,FALSE)</f>
        <v>#REF!</v>
      </c>
      <c r="N847" s="13" t="e">
        <f t="shared" si="161"/>
        <v>#REF!</v>
      </c>
      <c r="O847" s="11" t="s">
        <v>15</v>
      </c>
      <c r="P847" s="12">
        <v>43745</v>
      </c>
      <c r="Q847" s="13">
        <v>12</v>
      </c>
      <c r="R847" s="15">
        <v>10170</v>
      </c>
      <c r="S847" s="15">
        <v>8942.2199999999993</v>
      </c>
      <c r="T847" s="16">
        <v>2.0354999999999999</v>
      </c>
      <c r="U847" s="16">
        <v>1.3298000000000001</v>
      </c>
      <c r="V847" s="16">
        <v>1.1922999999999999</v>
      </c>
      <c r="W847" s="17">
        <v>610.65</v>
      </c>
      <c r="X847" s="17">
        <v>398.94</v>
      </c>
      <c r="Y847" s="17">
        <v>357.69</v>
      </c>
      <c r="Z847" s="10">
        <v>382.11479999999995</v>
      </c>
    </row>
    <row r="848" spans="1:26" s="2" customFormat="1" ht="13.15" customHeight="1" x14ac:dyDescent="0.2">
      <c r="A848" s="11" t="s">
        <v>552</v>
      </c>
      <c r="B848" s="11" t="s">
        <v>50</v>
      </c>
      <c r="C848" s="15">
        <v>3</v>
      </c>
      <c r="D848" s="14">
        <v>857021</v>
      </c>
      <c r="E848" s="6">
        <f>VLOOKUP(A848,'extrait DDF'!B:C,2,FALSE)</f>
        <v>7020008000</v>
      </c>
      <c r="F848" s="14">
        <v>7020008000</v>
      </c>
      <c r="G848" s="13">
        <v>7</v>
      </c>
      <c r="H848" s="5" t="str">
        <f t="shared" si="158"/>
        <v>MRKU06594977020008000</v>
      </c>
      <c r="I848" s="15">
        <f>VLOOKUP(H848,'extrait DDF'!A:O,15,FALSE)</f>
        <v>3</v>
      </c>
      <c r="J848" s="13" t="str">
        <f t="shared" si="159"/>
        <v>ok</v>
      </c>
      <c r="K848" s="24">
        <f t="shared" si="160"/>
        <v>0</v>
      </c>
      <c r="L848" s="13" t="e">
        <f>VLOOKUP(A848,#REF!,2,FALSE)</f>
        <v>#REF!</v>
      </c>
      <c r="M848" s="13" t="e">
        <f>VLOOKUP(A848,#REF!,2,FALSE)</f>
        <v>#REF!</v>
      </c>
      <c r="N848" s="13" t="e">
        <f t="shared" si="161"/>
        <v>#REF!</v>
      </c>
      <c r="O848" s="11" t="s">
        <v>15</v>
      </c>
      <c r="P848" s="12">
        <v>43727</v>
      </c>
      <c r="Q848" s="13">
        <v>7</v>
      </c>
      <c r="R848" s="15">
        <v>32566.16</v>
      </c>
      <c r="S848" s="15">
        <v>4146.6607999999997</v>
      </c>
      <c r="T848" s="16">
        <v>1.2574000000000001</v>
      </c>
      <c r="U848" s="16">
        <v>0.85809999999999997</v>
      </c>
      <c r="V848" s="16">
        <v>0.67610000000000003</v>
      </c>
      <c r="W848" s="17">
        <v>231.36160000000001</v>
      </c>
      <c r="X848" s="17">
        <v>157.8904</v>
      </c>
      <c r="Y848" s="17">
        <v>124.4024</v>
      </c>
      <c r="Z848" s="10">
        <v>131.34067199999998</v>
      </c>
    </row>
    <row r="849" spans="1:26" s="2" customFormat="1" ht="13.15" customHeight="1" x14ac:dyDescent="0.2">
      <c r="A849" s="3" t="s">
        <v>552</v>
      </c>
      <c r="B849" s="3" t="s">
        <v>50</v>
      </c>
      <c r="C849" s="7">
        <v>3</v>
      </c>
      <c r="D849" s="6">
        <v>857027</v>
      </c>
      <c r="E849" s="6">
        <f>VLOOKUP(A849,'extrait DDF'!B:C,2,FALSE)</f>
        <v>7020008000</v>
      </c>
      <c r="F849" s="6">
        <v>7020008000</v>
      </c>
      <c r="G849" s="5">
        <v>7</v>
      </c>
      <c r="H849" s="5" t="str">
        <f t="shared" si="158"/>
        <v>MRKU06594977020008000</v>
      </c>
      <c r="I849" s="15">
        <f>VLOOKUP(H849,'extrait DDF'!A:O,15,FALSE)</f>
        <v>3</v>
      </c>
      <c r="J849" s="13" t="str">
        <f t="shared" si="159"/>
        <v>ok</v>
      </c>
      <c r="K849" s="24">
        <f t="shared" si="160"/>
        <v>0</v>
      </c>
      <c r="L849" s="13" t="e">
        <f>VLOOKUP(A849,#REF!,2,FALSE)</f>
        <v>#REF!</v>
      </c>
      <c r="M849" s="13" t="e">
        <f>VLOOKUP(A849,#REF!,2,FALSE)</f>
        <v>#REF!</v>
      </c>
      <c r="N849" s="13" t="e">
        <f t="shared" si="161"/>
        <v>#REF!</v>
      </c>
      <c r="O849" s="3" t="s">
        <v>15</v>
      </c>
      <c r="P849" s="4">
        <v>43727</v>
      </c>
      <c r="Q849" s="5">
        <v>7</v>
      </c>
      <c r="R849" s="7">
        <v>45515.8</v>
      </c>
      <c r="S849" s="7">
        <v>5795.5370000000003</v>
      </c>
      <c r="T849" s="8">
        <v>2.4977</v>
      </c>
      <c r="U849" s="8">
        <v>1.7044999999999999</v>
      </c>
      <c r="V849" s="8">
        <v>1.5806</v>
      </c>
      <c r="W849" s="9">
        <v>274.74700000000001</v>
      </c>
      <c r="X849" s="9">
        <v>187.495</v>
      </c>
      <c r="Y849" s="9">
        <v>173.86600000000001</v>
      </c>
      <c r="Z849" s="10">
        <v>182.10852000000003</v>
      </c>
    </row>
    <row r="850" spans="1:26" s="2" customFormat="1" ht="13.15" customHeight="1" x14ac:dyDescent="0.2">
      <c r="A850" s="11" t="s">
        <v>552</v>
      </c>
      <c r="B850" s="11" t="s">
        <v>50</v>
      </c>
      <c r="C850" s="15">
        <v>3</v>
      </c>
      <c r="D850" s="14">
        <v>857053</v>
      </c>
      <c r="E850" s="6">
        <f>VLOOKUP(A850,'extrait DDF'!B:C,2,FALSE)</f>
        <v>7020008000</v>
      </c>
      <c r="F850" s="14">
        <v>7020008000</v>
      </c>
      <c r="G850" s="13">
        <v>7</v>
      </c>
      <c r="H850" s="5" t="str">
        <f t="shared" si="158"/>
        <v>MRKU06594977020008000</v>
      </c>
      <c r="I850" s="15">
        <f>VLOOKUP(H850,'extrait DDF'!A:O,15,FALSE)</f>
        <v>3</v>
      </c>
      <c r="J850" s="13" t="str">
        <f t="shared" si="159"/>
        <v>ok</v>
      </c>
      <c r="K850" s="24">
        <f t="shared" si="160"/>
        <v>0</v>
      </c>
      <c r="L850" s="13" t="e">
        <f>VLOOKUP(A850,#REF!,2,FALSE)</f>
        <v>#REF!</v>
      </c>
      <c r="M850" s="13" t="e">
        <f>VLOOKUP(A850,#REF!,2,FALSE)</f>
        <v>#REF!</v>
      </c>
      <c r="N850" s="13" t="e">
        <f t="shared" si="161"/>
        <v>#REF!</v>
      </c>
      <c r="O850" s="11" t="s">
        <v>15</v>
      </c>
      <c r="P850" s="12">
        <v>43727</v>
      </c>
      <c r="Q850" s="13">
        <v>7</v>
      </c>
      <c r="R850" s="15">
        <v>75647</v>
      </c>
      <c r="S850" s="15">
        <v>9632.15</v>
      </c>
      <c r="T850" s="16">
        <v>2.8921000000000001</v>
      </c>
      <c r="U850" s="16">
        <v>1.9737</v>
      </c>
      <c r="V850" s="16">
        <v>1.3134999999999999</v>
      </c>
      <c r="W850" s="17">
        <v>636.26199999999994</v>
      </c>
      <c r="X850" s="17">
        <v>434.214</v>
      </c>
      <c r="Y850" s="17">
        <v>288.97000000000003</v>
      </c>
      <c r="Z850" s="10">
        <v>308.05236000000002</v>
      </c>
    </row>
    <row r="851" spans="1:26" s="2" customFormat="1" ht="13.15" customHeight="1" x14ac:dyDescent="0.2">
      <c r="A851" s="11" t="s">
        <v>554</v>
      </c>
      <c r="B851" s="11" t="s">
        <v>62</v>
      </c>
      <c r="C851" s="15">
        <v>2.7</v>
      </c>
      <c r="D851" s="14">
        <v>852892</v>
      </c>
      <c r="E851" s="6">
        <f>VLOOKUP(A851,'extrait DDF'!B:C,2,FALSE)</f>
        <v>8516291000</v>
      </c>
      <c r="F851" s="14">
        <v>8516291000</v>
      </c>
      <c r="G851" s="13">
        <v>8</v>
      </c>
      <c r="H851" s="5" t="str">
        <f t="shared" ref="H851:H860" si="162">CONCATENATE(A851,F851)</f>
        <v>MRKU07874778516291000</v>
      </c>
      <c r="I851" s="15">
        <f>VLOOKUP(H851,'extrait DDF'!A:O,15,FALSE)</f>
        <v>2.7</v>
      </c>
      <c r="J851" s="13" t="str">
        <f t="shared" si="159"/>
        <v>ok</v>
      </c>
      <c r="K851" s="24">
        <f t="shared" si="160"/>
        <v>0</v>
      </c>
      <c r="L851" s="13" t="e">
        <f>VLOOKUP(A851,#REF!,2,FALSE)</f>
        <v>#REF!</v>
      </c>
      <c r="M851" s="13" t="e">
        <f>VLOOKUP(A851,#REF!,2,FALSE)</f>
        <v>#REF!</v>
      </c>
      <c r="N851" s="13" t="e">
        <f t="shared" si="161"/>
        <v>#REF!</v>
      </c>
      <c r="O851" s="11" t="s">
        <v>15</v>
      </c>
      <c r="P851" s="12">
        <v>43742</v>
      </c>
      <c r="Q851" s="13">
        <v>8</v>
      </c>
      <c r="R851" s="15">
        <v>24116.400000000001</v>
      </c>
      <c r="S851" s="15">
        <v>20741.727999999999</v>
      </c>
      <c r="T851" s="16">
        <v>0.89890000000000003</v>
      </c>
      <c r="U851" s="16">
        <v>0.60629999999999995</v>
      </c>
      <c r="V851" s="16">
        <v>0.48280000000000001</v>
      </c>
      <c r="W851" s="17">
        <v>1042.7239999999999</v>
      </c>
      <c r="X851" s="17">
        <v>703.30799999999999</v>
      </c>
      <c r="Y851" s="17">
        <v>560.048</v>
      </c>
      <c r="Z851" s="10">
        <v>588.18020399999989</v>
      </c>
    </row>
    <row r="852" spans="1:26" s="2" customFormat="1" ht="13.15" customHeight="1" x14ac:dyDescent="0.2">
      <c r="A852" s="3" t="s">
        <v>555</v>
      </c>
      <c r="B852" s="3" t="s">
        <v>50</v>
      </c>
      <c r="C852" s="7">
        <v>3</v>
      </c>
      <c r="D852" s="6">
        <v>857053</v>
      </c>
      <c r="E852" s="6">
        <f>VLOOKUP(A852,'extrait DDF'!B:C,2,FALSE)</f>
        <v>7020008000</v>
      </c>
      <c r="F852" s="6">
        <v>7020008000</v>
      </c>
      <c r="G852" s="5">
        <v>7</v>
      </c>
      <c r="H852" s="5" t="str">
        <f t="shared" si="162"/>
        <v>MRKU07884737020008000</v>
      </c>
      <c r="I852" s="15">
        <f>VLOOKUP(H852,'extrait DDF'!A:O,15,FALSE)</f>
        <v>3</v>
      </c>
      <c r="J852" s="13" t="str">
        <f t="shared" si="159"/>
        <v>ok</v>
      </c>
      <c r="K852" s="24">
        <f t="shared" si="160"/>
        <v>0</v>
      </c>
      <c r="L852" s="13" t="e">
        <f>VLOOKUP(A852,#REF!,2,FALSE)</f>
        <v>#REF!</v>
      </c>
      <c r="M852" s="13" t="e">
        <f>VLOOKUP(A852,#REF!,2,FALSE)</f>
        <v>#REF!</v>
      </c>
      <c r="N852" s="13" t="e">
        <f t="shared" si="161"/>
        <v>#REF!</v>
      </c>
      <c r="O852" s="3" t="s">
        <v>15</v>
      </c>
      <c r="P852" s="4">
        <v>43718</v>
      </c>
      <c r="Q852" s="5">
        <v>7</v>
      </c>
      <c r="R852" s="7">
        <v>137540</v>
      </c>
      <c r="S852" s="7">
        <v>17513</v>
      </c>
      <c r="T852" s="8">
        <v>2.8921000000000001</v>
      </c>
      <c r="U852" s="8">
        <v>1.9737</v>
      </c>
      <c r="V852" s="8">
        <v>1.3134999999999999</v>
      </c>
      <c r="W852" s="9">
        <v>1156.8399999999999</v>
      </c>
      <c r="X852" s="9">
        <v>789.48</v>
      </c>
      <c r="Y852" s="9">
        <v>525.4</v>
      </c>
      <c r="Z852" s="10">
        <v>560.09520000000009</v>
      </c>
    </row>
    <row r="853" spans="1:26" s="2" customFormat="1" ht="13.15" customHeight="1" x14ac:dyDescent="0.2">
      <c r="A853" s="11" t="s">
        <v>556</v>
      </c>
      <c r="B853" s="11" t="s">
        <v>64</v>
      </c>
      <c r="C853" s="15">
        <v>6</v>
      </c>
      <c r="D853" s="14">
        <v>897050</v>
      </c>
      <c r="E853" s="6">
        <f>VLOOKUP(A853,'extrait DDF'!B:C,2,FALSE)</f>
        <v>7610909000</v>
      </c>
      <c r="F853" s="14">
        <v>7610909000</v>
      </c>
      <c r="G853" s="13">
        <v>7</v>
      </c>
      <c r="H853" s="5" t="str">
        <f t="shared" si="162"/>
        <v>MRKU07930797610909000</v>
      </c>
      <c r="I853" s="15">
        <f>VLOOKUP(H853,'extrait DDF'!A:O,15,FALSE)</f>
        <v>6</v>
      </c>
      <c r="J853" s="13" t="str">
        <f t="shared" si="159"/>
        <v>ok</v>
      </c>
      <c r="K853" s="24">
        <f t="shared" si="160"/>
        <v>0</v>
      </c>
      <c r="L853" s="13" t="e">
        <f>VLOOKUP(A853,#REF!,2,FALSE)</f>
        <v>#REF!</v>
      </c>
      <c r="M853" s="13" t="e">
        <f>VLOOKUP(A853,#REF!,2,FALSE)</f>
        <v>#REF!</v>
      </c>
      <c r="N853" s="13" t="e">
        <f t="shared" si="161"/>
        <v>#REF!</v>
      </c>
      <c r="O853" s="11" t="s">
        <v>15</v>
      </c>
      <c r="P853" s="12">
        <v>43741</v>
      </c>
      <c r="Q853" s="13">
        <v>7</v>
      </c>
      <c r="R853" s="15">
        <v>16631.16</v>
      </c>
      <c r="S853" s="15">
        <v>14623.3724</v>
      </c>
      <c r="T853" s="16">
        <v>5.6666999999999996</v>
      </c>
      <c r="U853" s="16">
        <v>5.9523999999999999</v>
      </c>
      <c r="V853" s="16">
        <v>4.8209</v>
      </c>
      <c r="W853" s="17">
        <v>1031.3394000000001</v>
      </c>
      <c r="X853" s="17">
        <v>1083.3368</v>
      </c>
      <c r="Y853" s="17">
        <v>877.40380000000005</v>
      </c>
      <c r="Z853" s="10">
        <v>939.28270799999996</v>
      </c>
    </row>
    <row r="854" spans="1:26" s="2" customFormat="1" ht="13.15" customHeight="1" x14ac:dyDescent="0.2">
      <c r="A854" s="3" t="s">
        <v>556</v>
      </c>
      <c r="B854" s="3" t="s">
        <v>64</v>
      </c>
      <c r="C854" s="7">
        <v>6</v>
      </c>
      <c r="D854" s="6">
        <v>897055</v>
      </c>
      <c r="E854" s="6">
        <f>VLOOKUP(A854,'extrait DDF'!B:C,2,FALSE)</f>
        <v>7610909000</v>
      </c>
      <c r="F854" s="6">
        <v>7610909000</v>
      </c>
      <c r="G854" s="5">
        <v>7</v>
      </c>
      <c r="H854" s="5" t="str">
        <f t="shared" si="162"/>
        <v>MRKU07930797610909000</v>
      </c>
      <c r="I854" s="15">
        <f>VLOOKUP(H854,'extrait DDF'!A:O,15,FALSE)</f>
        <v>6</v>
      </c>
      <c r="J854" s="13" t="str">
        <f t="shared" si="159"/>
        <v>ok</v>
      </c>
      <c r="K854" s="24">
        <f t="shared" si="160"/>
        <v>0</v>
      </c>
      <c r="L854" s="13" t="e">
        <f>VLOOKUP(A854,#REF!,2,FALSE)</f>
        <v>#REF!</v>
      </c>
      <c r="M854" s="13" t="e">
        <f>VLOOKUP(A854,#REF!,2,FALSE)</f>
        <v>#REF!</v>
      </c>
      <c r="N854" s="13" t="e">
        <f t="shared" si="161"/>
        <v>#REF!</v>
      </c>
      <c r="O854" s="3" t="s">
        <v>15</v>
      </c>
      <c r="P854" s="4">
        <v>43741</v>
      </c>
      <c r="Q854" s="5">
        <v>7</v>
      </c>
      <c r="R854" s="7">
        <v>6467.52</v>
      </c>
      <c r="S854" s="7">
        <v>5686.7327999999998</v>
      </c>
      <c r="T854" s="8">
        <v>4.4625000000000004</v>
      </c>
      <c r="U854" s="8">
        <v>4.6875</v>
      </c>
      <c r="V854" s="8">
        <v>3.5541999999999998</v>
      </c>
      <c r="W854" s="9">
        <v>428.4</v>
      </c>
      <c r="X854" s="9">
        <v>450</v>
      </c>
      <c r="Y854" s="9">
        <v>341.20319999999998</v>
      </c>
      <c r="Z854" s="10">
        <v>366.90796799999998</v>
      </c>
    </row>
    <row r="855" spans="1:26" s="2" customFormat="1" ht="13.15" customHeight="1" x14ac:dyDescent="0.2">
      <c r="A855" s="11" t="s">
        <v>556</v>
      </c>
      <c r="B855" s="11" t="s">
        <v>64</v>
      </c>
      <c r="C855" s="15">
        <v>6</v>
      </c>
      <c r="D855" s="14">
        <v>897066</v>
      </c>
      <c r="E855" s="6">
        <f>VLOOKUP(A855,'extrait DDF'!B:C,2,FALSE)</f>
        <v>7610909000</v>
      </c>
      <c r="F855" s="14">
        <v>7610909000</v>
      </c>
      <c r="G855" s="13">
        <v>7</v>
      </c>
      <c r="H855" s="5" t="str">
        <f t="shared" si="162"/>
        <v>MRKU07930797610909000</v>
      </c>
      <c r="I855" s="15">
        <f>VLOOKUP(H855,'extrait DDF'!A:O,15,FALSE)</f>
        <v>6</v>
      </c>
      <c r="J855" s="13" t="str">
        <f t="shared" si="159"/>
        <v>ok</v>
      </c>
      <c r="K855" s="24">
        <f t="shared" si="160"/>
        <v>0</v>
      </c>
      <c r="L855" s="13" t="e">
        <f>VLOOKUP(A855,#REF!,2,FALSE)</f>
        <v>#REF!</v>
      </c>
      <c r="M855" s="13" t="e">
        <f>VLOOKUP(A855,#REF!,2,FALSE)</f>
        <v>#REF!</v>
      </c>
      <c r="N855" s="13" t="e">
        <f t="shared" si="161"/>
        <v>#REF!</v>
      </c>
      <c r="O855" s="11" t="s">
        <v>15</v>
      </c>
      <c r="P855" s="12">
        <v>43741</v>
      </c>
      <c r="Q855" s="13">
        <v>7</v>
      </c>
      <c r="R855" s="15">
        <v>2251.52</v>
      </c>
      <c r="S855" s="15">
        <v>1979.7056</v>
      </c>
      <c r="T855" s="16">
        <v>4.4625000000000004</v>
      </c>
      <c r="U855" s="16">
        <v>4.6875</v>
      </c>
      <c r="V855" s="16">
        <v>3.7119</v>
      </c>
      <c r="W855" s="17">
        <v>142.80000000000001</v>
      </c>
      <c r="X855" s="17">
        <v>150</v>
      </c>
      <c r="Y855" s="17">
        <v>118.7808</v>
      </c>
      <c r="Z855" s="10">
        <v>127.35033599999998</v>
      </c>
    </row>
    <row r="856" spans="1:26" s="2" customFormat="1" ht="13.15" customHeight="1" x14ac:dyDescent="0.2">
      <c r="A856" s="11" t="s">
        <v>557</v>
      </c>
      <c r="B856" s="11" t="s">
        <v>318</v>
      </c>
      <c r="C856" s="15">
        <v>2.7</v>
      </c>
      <c r="D856" s="14">
        <v>896912</v>
      </c>
      <c r="E856" s="6">
        <f>VLOOKUP(A856,'extrait DDF'!B:C,2,FALSE)</f>
        <v>8303004000</v>
      </c>
      <c r="F856" s="14">
        <v>8303004000</v>
      </c>
      <c r="G856" s="13">
        <v>10</v>
      </c>
      <c r="H856" s="5" t="str">
        <f t="shared" si="162"/>
        <v>MRKU08104328303004000</v>
      </c>
      <c r="I856" s="15">
        <f>VLOOKUP(H856,'extrait DDF'!A:O,15,FALSE)</f>
        <v>2.8000000000000003</v>
      </c>
      <c r="J856" s="13" t="str">
        <f t="shared" si="159"/>
        <v>pas ok</v>
      </c>
      <c r="K856" s="24">
        <f t="shared" si="160"/>
        <v>-0.10000000000000009</v>
      </c>
      <c r="L856" s="13" t="e">
        <f>VLOOKUP(A856,#REF!,2,FALSE)</f>
        <v>#REF!</v>
      </c>
      <c r="M856" s="13" t="e">
        <f>VLOOKUP(A856,#REF!,2,FALSE)</f>
        <v>#REF!</v>
      </c>
      <c r="N856" s="13" t="e">
        <f t="shared" si="161"/>
        <v>#REF!</v>
      </c>
      <c r="O856" s="11" t="s">
        <v>15</v>
      </c>
      <c r="P856" s="12">
        <v>43755</v>
      </c>
      <c r="Q856" s="13">
        <v>10</v>
      </c>
      <c r="R856" s="15">
        <v>96143.52</v>
      </c>
      <c r="S856" s="15">
        <v>12493.6536</v>
      </c>
      <c r="T856" s="16">
        <v>0.44469999999999998</v>
      </c>
      <c r="U856" s="16">
        <v>0.2898</v>
      </c>
      <c r="V856" s="16">
        <v>0.60670000000000002</v>
      </c>
      <c r="W856" s="17">
        <v>247.25319999999999</v>
      </c>
      <c r="X856" s="17">
        <v>161.12880000000001</v>
      </c>
      <c r="Y856" s="17">
        <v>337.3252</v>
      </c>
      <c r="Z856" s="10">
        <v>344.00448360000001</v>
      </c>
    </row>
    <row r="857" spans="1:26" s="2" customFormat="1" ht="13.15" customHeight="1" x14ac:dyDescent="0.2">
      <c r="A857" s="3" t="s">
        <v>557</v>
      </c>
      <c r="B857" s="3" t="s">
        <v>318</v>
      </c>
      <c r="C857" s="7">
        <v>2.7</v>
      </c>
      <c r="D857" s="6">
        <v>896926</v>
      </c>
      <c r="E857" s="6">
        <f>VLOOKUP(A857,'extrait DDF'!B:C,2,FALSE)</f>
        <v>8303004000</v>
      </c>
      <c r="F857" s="6">
        <v>8303004000</v>
      </c>
      <c r="G857" s="5">
        <v>10</v>
      </c>
      <c r="H857" s="5" t="str">
        <f t="shared" si="162"/>
        <v>MRKU08104328303004000</v>
      </c>
      <c r="I857" s="15">
        <f>VLOOKUP(H857,'extrait DDF'!A:O,15,FALSE)</f>
        <v>2.8000000000000003</v>
      </c>
      <c r="J857" s="13" t="str">
        <f t="shared" si="159"/>
        <v>pas ok</v>
      </c>
      <c r="K857" s="24">
        <f t="shared" si="160"/>
        <v>-0.10000000000000009</v>
      </c>
      <c r="L857" s="13" t="e">
        <f>VLOOKUP(A857,#REF!,2,FALSE)</f>
        <v>#REF!</v>
      </c>
      <c r="M857" s="13" t="e">
        <f>VLOOKUP(A857,#REF!,2,FALSE)</f>
        <v>#REF!</v>
      </c>
      <c r="N857" s="13" t="e">
        <f t="shared" si="161"/>
        <v>#REF!</v>
      </c>
      <c r="O857" s="3" t="s">
        <v>15</v>
      </c>
      <c r="P857" s="4">
        <v>43755</v>
      </c>
      <c r="Q857" s="5">
        <v>10</v>
      </c>
      <c r="R857" s="7">
        <v>168300</v>
      </c>
      <c r="S857" s="7">
        <v>21870.2</v>
      </c>
      <c r="T857" s="8">
        <v>0.1416</v>
      </c>
      <c r="U857" s="8">
        <v>9.2299999999999993E-2</v>
      </c>
      <c r="V857" s="8">
        <v>0.29520000000000002</v>
      </c>
      <c r="W857" s="9">
        <v>283.2</v>
      </c>
      <c r="X857" s="9">
        <v>184.6</v>
      </c>
      <c r="Y857" s="9">
        <v>590.4</v>
      </c>
      <c r="Z857" s="10">
        <v>598.1418000000001</v>
      </c>
    </row>
    <row r="858" spans="1:26" s="2" customFormat="1" ht="13.15" customHeight="1" x14ac:dyDescent="0.2">
      <c r="A858" s="11" t="s">
        <v>557</v>
      </c>
      <c r="B858" s="11" t="s">
        <v>318</v>
      </c>
      <c r="C858" s="15">
        <v>2.7</v>
      </c>
      <c r="D858" s="14">
        <v>896933</v>
      </c>
      <c r="E858" s="6">
        <f>VLOOKUP(A858,'extrait DDF'!B:C,2,FALSE)</f>
        <v>8303004000</v>
      </c>
      <c r="F858" s="14">
        <v>8303004000</v>
      </c>
      <c r="G858" s="13">
        <v>10</v>
      </c>
      <c r="H858" s="5" t="str">
        <f t="shared" si="162"/>
        <v>MRKU08104328303004000</v>
      </c>
      <c r="I858" s="15">
        <f>VLOOKUP(H858,'extrait DDF'!A:O,15,FALSE)</f>
        <v>2.8000000000000003</v>
      </c>
      <c r="J858" s="13" t="str">
        <f t="shared" si="159"/>
        <v>pas ok</v>
      </c>
      <c r="K858" s="24">
        <f t="shared" si="160"/>
        <v>-0.10000000000000009</v>
      </c>
      <c r="L858" s="13" t="e">
        <f>VLOOKUP(A858,#REF!,2,FALSE)</f>
        <v>#REF!</v>
      </c>
      <c r="M858" s="13" t="e">
        <f>VLOOKUP(A858,#REF!,2,FALSE)</f>
        <v>#REF!</v>
      </c>
      <c r="N858" s="13" t="e">
        <f t="shared" si="161"/>
        <v>#REF!</v>
      </c>
      <c r="O858" s="11" t="s">
        <v>15</v>
      </c>
      <c r="P858" s="12">
        <v>43755</v>
      </c>
      <c r="Q858" s="13">
        <v>10</v>
      </c>
      <c r="R858" s="15">
        <v>73038.240000000005</v>
      </c>
      <c r="S858" s="15">
        <v>9491.1083999999992</v>
      </c>
      <c r="T858" s="16">
        <v>0.1416</v>
      </c>
      <c r="U858" s="16">
        <v>9.2299999999999993E-2</v>
      </c>
      <c r="V858" s="16">
        <v>0.2455</v>
      </c>
      <c r="W858" s="17">
        <v>147.8304</v>
      </c>
      <c r="X858" s="17">
        <v>96.361199999999997</v>
      </c>
      <c r="Y858" s="17">
        <v>256.30200000000002</v>
      </c>
      <c r="Z858" s="10">
        <v>260.25134760000003</v>
      </c>
    </row>
    <row r="859" spans="1:26" s="2" customFormat="1" ht="13.15" customHeight="1" x14ac:dyDescent="0.2">
      <c r="A859" s="3" t="s">
        <v>557</v>
      </c>
      <c r="B859" s="3" t="s">
        <v>318</v>
      </c>
      <c r="C859" s="7">
        <v>2.7</v>
      </c>
      <c r="D859" s="6">
        <v>966718</v>
      </c>
      <c r="E859" s="6">
        <f>VLOOKUP(A859,'extrait DDF'!B:C,2,FALSE)</f>
        <v>8303004000</v>
      </c>
      <c r="F859" s="6">
        <v>8303004000</v>
      </c>
      <c r="G859" s="5">
        <v>10</v>
      </c>
      <c r="H859" s="5" t="str">
        <f t="shared" si="162"/>
        <v>MRKU08104328303004000</v>
      </c>
      <c r="I859" s="15">
        <f>VLOOKUP(H859,'extrait DDF'!A:O,15,FALSE)</f>
        <v>2.8000000000000003</v>
      </c>
      <c r="J859" s="13" t="str">
        <f t="shared" si="159"/>
        <v>pas ok</v>
      </c>
      <c r="K859" s="24">
        <f t="shared" si="160"/>
        <v>-0.10000000000000009</v>
      </c>
      <c r="L859" s="13" t="e">
        <f>VLOOKUP(A859,#REF!,2,FALSE)</f>
        <v>#REF!</v>
      </c>
      <c r="M859" s="13" t="e">
        <f>VLOOKUP(A859,#REF!,2,FALSE)</f>
        <v>#REF!</v>
      </c>
      <c r="N859" s="13" t="e">
        <f t="shared" si="161"/>
        <v>#REF!</v>
      </c>
      <c r="O859" s="3" t="s">
        <v>15</v>
      </c>
      <c r="P859" s="4">
        <v>43755</v>
      </c>
      <c r="Q859" s="5">
        <v>10</v>
      </c>
      <c r="R859" s="7">
        <v>75240</v>
      </c>
      <c r="S859" s="7">
        <v>9777.27</v>
      </c>
      <c r="T859" s="8">
        <v>4.6797000000000004</v>
      </c>
      <c r="U859" s="8">
        <v>4.9020000000000001</v>
      </c>
      <c r="V859" s="8">
        <v>2.6398999999999999</v>
      </c>
      <c r="W859" s="9">
        <v>467.97</v>
      </c>
      <c r="X859" s="9">
        <v>490.2</v>
      </c>
      <c r="Y859" s="9">
        <v>263.99</v>
      </c>
      <c r="Z859" s="10">
        <v>276.62148000000002</v>
      </c>
    </row>
    <row r="860" spans="1:26" s="2" customFormat="1" ht="13.15" customHeight="1" x14ac:dyDescent="0.2">
      <c r="A860" s="3" t="s">
        <v>558</v>
      </c>
      <c r="B860" s="3" t="s">
        <v>50</v>
      </c>
      <c r="C860" s="7">
        <v>3</v>
      </c>
      <c r="D860" s="6">
        <v>857053</v>
      </c>
      <c r="E860" s="6">
        <f>VLOOKUP(A860,'extrait DDF'!B:C,2,FALSE)</f>
        <v>7020008000</v>
      </c>
      <c r="F860" s="6">
        <v>7020008000</v>
      </c>
      <c r="G860" s="5">
        <v>7</v>
      </c>
      <c r="H860" s="5" t="str">
        <f t="shared" si="162"/>
        <v>MRKU08353437020008000</v>
      </c>
      <c r="I860" s="15">
        <f>VLOOKUP(H860,'extrait DDF'!A:O,15,FALSE)</f>
        <v>3</v>
      </c>
      <c r="J860" s="13" t="str">
        <f t="shared" si="159"/>
        <v>ok</v>
      </c>
      <c r="K860" s="24">
        <f t="shared" si="160"/>
        <v>0</v>
      </c>
      <c r="L860" s="13" t="e">
        <f>VLOOKUP(A860,#REF!,2,FALSE)</f>
        <v>#REF!</v>
      </c>
      <c r="M860" s="13" t="e">
        <f>VLOOKUP(A860,#REF!,2,FALSE)</f>
        <v>#REF!</v>
      </c>
      <c r="N860" s="13" t="e">
        <f t="shared" si="161"/>
        <v>#REF!</v>
      </c>
      <c r="O860" s="3" t="s">
        <v>15</v>
      </c>
      <c r="P860" s="4">
        <v>43719</v>
      </c>
      <c r="Q860" s="5">
        <v>7</v>
      </c>
      <c r="R860" s="7">
        <v>137540</v>
      </c>
      <c r="S860" s="7">
        <v>17513</v>
      </c>
      <c r="T860" s="8">
        <v>2.8921000000000001</v>
      </c>
      <c r="U860" s="8">
        <v>1.9737</v>
      </c>
      <c r="V860" s="8">
        <v>1.3134999999999999</v>
      </c>
      <c r="W860" s="9">
        <v>1156.8399999999999</v>
      </c>
      <c r="X860" s="9">
        <v>789.48</v>
      </c>
      <c r="Y860" s="9">
        <v>525.4</v>
      </c>
      <c r="Z860" s="10">
        <v>560.09520000000009</v>
      </c>
    </row>
    <row r="861" spans="1:26" s="2" customFormat="1" ht="13.15" customHeight="1" x14ac:dyDescent="0.2">
      <c r="A861" s="3" t="s">
        <v>562</v>
      </c>
      <c r="B861" s="3" t="s">
        <v>76</v>
      </c>
      <c r="C861" s="7">
        <v>8</v>
      </c>
      <c r="D861" s="6">
        <v>856405</v>
      </c>
      <c r="E861" s="6">
        <f>VLOOKUP(A861,'extrait DDF'!B:C,2,FALSE)</f>
        <v>5703308800</v>
      </c>
      <c r="F861" s="6">
        <v>5703308800</v>
      </c>
      <c r="G861" s="5">
        <v>9</v>
      </c>
      <c r="H861" s="5" t="str">
        <f t="shared" ref="H861" si="163">CONCATENATE(A861,F861)</f>
        <v>MRKU08922355703308800</v>
      </c>
      <c r="I861" s="15">
        <f>VLOOKUP(H861,'extrait DDF'!A:O,15,FALSE)</f>
        <v>8.1</v>
      </c>
      <c r="J861" s="13" t="str">
        <f t="shared" ref="J861:J865" si="164">IF(C861=I861,"ok","pas ok")</f>
        <v>pas ok</v>
      </c>
      <c r="K861" s="24">
        <f t="shared" ref="K861:K865" si="165">C861-I861</f>
        <v>-9.9999999999999645E-2</v>
      </c>
      <c r="L861" s="13" t="e">
        <f>VLOOKUP(A861,#REF!,2,FALSE)</f>
        <v>#REF!</v>
      </c>
      <c r="M861" s="13" t="e">
        <f>VLOOKUP(A861,#REF!,2,FALSE)</f>
        <v>#REF!</v>
      </c>
      <c r="N861" s="13" t="e">
        <f t="shared" ref="N861:N865" si="166">M861-L861</f>
        <v>#REF!</v>
      </c>
      <c r="O861" s="3" t="s">
        <v>15</v>
      </c>
      <c r="P861" s="4">
        <v>43741</v>
      </c>
      <c r="Q861" s="5">
        <v>9</v>
      </c>
      <c r="R861" s="7">
        <v>17100</v>
      </c>
      <c r="S861" s="7">
        <v>14678.127</v>
      </c>
      <c r="T861" s="8">
        <v>1.8859999999999999</v>
      </c>
      <c r="U861" s="8">
        <v>1.3158000000000001</v>
      </c>
      <c r="V861" s="8">
        <v>2.0600999999999998</v>
      </c>
      <c r="W861" s="9">
        <v>1075.02</v>
      </c>
      <c r="X861" s="9">
        <v>750.00599999999997</v>
      </c>
      <c r="Y861" s="9">
        <v>1174.2570000000001</v>
      </c>
      <c r="Z861" s="10">
        <v>1260.2517600000001</v>
      </c>
    </row>
    <row r="862" spans="1:26" s="2" customFormat="1" ht="13.15" customHeight="1" x14ac:dyDescent="0.2">
      <c r="A862" s="3" t="s">
        <v>563</v>
      </c>
      <c r="B862" s="3" t="s">
        <v>64</v>
      </c>
      <c r="C862" s="7">
        <v>6</v>
      </c>
      <c r="D862" s="6">
        <v>897065</v>
      </c>
      <c r="E862" s="6">
        <f>VLOOKUP(A862,'extrait DDF'!B:C,2,FALSE)</f>
        <v>7610909000</v>
      </c>
      <c r="F862" s="6">
        <v>7610909000</v>
      </c>
      <c r="G862" s="5">
        <v>7</v>
      </c>
      <c r="H862" s="5" t="str">
        <f t="shared" ref="H862:H875" si="167">CONCATENATE(A862,F862)</f>
        <v>MRKU09100047610909000</v>
      </c>
      <c r="I862" s="15">
        <f>VLOOKUP(H862,'extrait DDF'!A:O,15,FALSE)</f>
        <v>6.1</v>
      </c>
      <c r="J862" s="13" t="str">
        <f t="shared" si="164"/>
        <v>pas ok</v>
      </c>
      <c r="K862" s="24">
        <f t="shared" si="165"/>
        <v>-9.9999999999999645E-2</v>
      </c>
      <c r="L862" s="13" t="e">
        <f>VLOOKUP(A862,#REF!,2,FALSE)</f>
        <v>#REF!</v>
      </c>
      <c r="M862" s="13" t="e">
        <f>VLOOKUP(A862,#REF!,2,FALSE)</f>
        <v>#REF!</v>
      </c>
      <c r="N862" s="13" t="e">
        <f t="shared" si="166"/>
        <v>#REF!</v>
      </c>
      <c r="O862" s="3" t="s">
        <v>15</v>
      </c>
      <c r="P862" s="4">
        <v>43745</v>
      </c>
      <c r="Q862" s="5">
        <v>7</v>
      </c>
      <c r="R862" s="7">
        <v>1404.48</v>
      </c>
      <c r="S862" s="7">
        <v>1234.9246000000001</v>
      </c>
      <c r="T862" s="8">
        <v>5.6666999999999996</v>
      </c>
      <c r="U862" s="8">
        <v>5.9523999999999999</v>
      </c>
      <c r="V862" s="8">
        <v>5.2925000000000004</v>
      </c>
      <c r="W862" s="9">
        <v>79.333799999999997</v>
      </c>
      <c r="X862" s="9">
        <v>83.333600000000004</v>
      </c>
      <c r="Y862" s="9">
        <v>74.094999999999999</v>
      </c>
      <c r="Z862" s="10">
        <v>78.85550400000001</v>
      </c>
    </row>
    <row r="863" spans="1:26" s="2" customFormat="1" ht="13.15" customHeight="1" x14ac:dyDescent="0.2">
      <c r="A863" s="11" t="s">
        <v>563</v>
      </c>
      <c r="B863" s="11" t="s">
        <v>64</v>
      </c>
      <c r="C863" s="15">
        <v>6</v>
      </c>
      <c r="D863" s="14">
        <v>897070</v>
      </c>
      <c r="E863" s="6">
        <f>VLOOKUP(A863,'extrait DDF'!B:C,2,FALSE)</f>
        <v>7610909000</v>
      </c>
      <c r="F863" s="14">
        <v>7610909000</v>
      </c>
      <c r="G863" s="13">
        <v>7</v>
      </c>
      <c r="H863" s="5" t="str">
        <f t="shared" si="167"/>
        <v>MRKU09100047610909000</v>
      </c>
      <c r="I863" s="15">
        <f>VLOOKUP(H863,'extrait DDF'!A:O,15,FALSE)</f>
        <v>6.1</v>
      </c>
      <c r="J863" s="13" t="str">
        <f t="shared" si="164"/>
        <v>pas ok</v>
      </c>
      <c r="K863" s="24">
        <f t="shared" si="165"/>
        <v>-9.9999999999999645E-2</v>
      </c>
      <c r="L863" s="13" t="e">
        <f>VLOOKUP(A863,#REF!,2,FALSE)</f>
        <v>#REF!</v>
      </c>
      <c r="M863" s="13" t="e">
        <f>VLOOKUP(A863,#REF!,2,FALSE)</f>
        <v>#REF!</v>
      </c>
      <c r="N863" s="13" t="e">
        <f t="shared" si="166"/>
        <v>#REF!</v>
      </c>
      <c r="O863" s="11" t="s">
        <v>15</v>
      </c>
      <c r="P863" s="12">
        <v>43745</v>
      </c>
      <c r="Q863" s="13">
        <v>7</v>
      </c>
      <c r="R863" s="15">
        <v>13014.54</v>
      </c>
      <c r="S863" s="15">
        <v>11443.3704</v>
      </c>
      <c r="T863" s="16">
        <v>6.375</v>
      </c>
      <c r="U863" s="16">
        <v>6.6963999999999997</v>
      </c>
      <c r="V863" s="16">
        <v>5.4492000000000003</v>
      </c>
      <c r="W863" s="17">
        <v>803.25</v>
      </c>
      <c r="X863" s="17">
        <v>843.74639999999999</v>
      </c>
      <c r="Y863" s="17">
        <v>686.5992</v>
      </c>
      <c r="Z863" s="10">
        <v>734.79722400000003</v>
      </c>
    </row>
    <row r="864" spans="1:26" s="2" customFormat="1" ht="13.15" customHeight="1" x14ac:dyDescent="0.2">
      <c r="A864" s="3" t="s">
        <v>563</v>
      </c>
      <c r="B864" s="3" t="s">
        <v>64</v>
      </c>
      <c r="C864" s="7">
        <v>6</v>
      </c>
      <c r="D864" s="6">
        <v>897071</v>
      </c>
      <c r="E864" s="6">
        <f>VLOOKUP(A864,'extrait DDF'!B:C,2,FALSE)</f>
        <v>7610909000</v>
      </c>
      <c r="F864" s="6">
        <v>7610909000</v>
      </c>
      <c r="G864" s="5">
        <v>7</v>
      </c>
      <c r="H864" s="5" t="str">
        <f t="shared" si="167"/>
        <v>MRKU09100047610909000</v>
      </c>
      <c r="I864" s="15">
        <f>VLOOKUP(H864,'extrait DDF'!A:O,15,FALSE)</f>
        <v>6.1</v>
      </c>
      <c r="J864" s="13" t="str">
        <f t="shared" si="164"/>
        <v>pas ok</v>
      </c>
      <c r="K864" s="24">
        <f t="shared" si="165"/>
        <v>-9.9999999999999645E-2</v>
      </c>
      <c r="L864" s="13" t="e">
        <f>VLOOKUP(A864,#REF!,2,FALSE)</f>
        <v>#REF!</v>
      </c>
      <c r="M864" s="13" t="e">
        <f>VLOOKUP(A864,#REF!,2,FALSE)</f>
        <v>#REF!</v>
      </c>
      <c r="N864" s="13" t="e">
        <f t="shared" si="166"/>
        <v>#REF!</v>
      </c>
      <c r="O864" s="3" t="s">
        <v>15</v>
      </c>
      <c r="P864" s="4">
        <v>43745</v>
      </c>
      <c r="Q864" s="5">
        <v>7</v>
      </c>
      <c r="R864" s="7">
        <v>9906.75</v>
      </c>
      <c r="S864" s="7">
        <v>8710.7579999999998</v>
      </c>
      <c r="T864" s="8">
        <v>5.2888999999999999</v>
      </c>
      <c r="U864" s="8">
        <v>5.5556000000000001</v>
      </c>
      <c r="V864" s="8">
        <v>4.9775999999999998</v>
      </c>
      <c r="W864" s="9">
        <v>555.33450000000005</v>
      </c>
      <c r="X864" s="9">
        <v>583.33799999999997</v>
      </c>
      <c r="Y864" s="9">
        <v>522.64800000000002</v>
      </c>
      <c r="Z864" s="10">
        <v>555.96555000000012</v>
      </c>
    </row>
    <row r="865" spans="1:26" s="2" customFormat="1" ht="13.15" customHeight="1" x14ac:dyDescent="0.2">
      <c r="A865" s="11" t="s">
        <v>563</v>
      </c>
      <c r="B865" s="11" t="s">
        <v>64</v>
      </c>
      <c r="C865" s="15">
        <v>6</v>
      </c>
      <c r="D865" s="14">
        <v>897074</v>
      </c>
      <c r="E865" s="6">
        <f>VLOOKUP(A865,'extrait DDF'!B:C,2,FALSE)</f>
        <v>7610909000</v>
      </c>
      <c r="F865" s="14">
        <v>7610909000</v>
      </c>
      <c r="G865" s="13">
        <v>7</v>
      </c>
      <c r="H865" s="5" t="str">
        <f t="shared" si="167"/>
        <v>MRKU09100047610909000</v>
      </c>
      <c r="I865" s="15">
        <f>VLOOKUP(H865,'extrait DDF'!A:O,15,FALSE)</f>
        <v>6.1</v>
      </c>
      <c r="J865" s="13" t="str">
        <f t="shared" si="164"/>
        <v>pas ok</v>
      </c>
      <c r="K865" s="24">
        <f t="shared" si="165"/>
        <v>-9.9999999999999645E-2</v>
      </c>
      <c r="L865" s="13" t="e">
        <f>VLOOKUP(A865,#REF!,2,FALSE)</f>
        <v>#REF!</v>
      </c>
      <c r="M865" s="13" t="e">
        <f>VLOOKUP(A865,#REF!,2,FALSE)</f>
        <v>#REF!</v>
      </c>
      <c r="N865" s="13" t="e">
        <f t="shared" si="166"/>
        <v>#REF!</v>
      </c>
      <c r="O865" s="11" t="s">
        <v>15</v>
      </c>
      <c r="P865" s="12">
        <v>43745</v>
      </c>
      <c r="Q865" s="13">
        <v>7</v>
      </c>
      <c r="R865" s="15">
        <v>2830.5</v>
      </c>
      <c r="S865" s="15">
        <v>2488.788</v>
      </c>
      <c r="T865" s="16">
        <v>5.2888999999999999</v>
      </c>
      <c r="U865" s="16">
        <v>5.5556000000000001</v>
      </c>
      <c r="V865" s="16">
        <v>4.9775999999999998</v>
      </c>
      <c r="W865" s="17">
        <v>158.667</v>
      </c>
      <c r="X865" s="17">
        <v>166.66800000000001</v>
      </c>
      <c r="Y865" s="17">
        <v>149.328</v>
      </c>
      <c r="Z865" s="10">
        <v>158.84729999999999</v>
      </c>
    </row>
    <row r="866" spans="1:26" s="2" customFormat="1" ht="13.15" customHeight="1" x14ac:dyDescent="0.2">
      <c r="A866" s="11" t="s">
        <v>565</v>
      </c>
      <c r="B866" s="11" t="s">
        <v>64</v>
      </c>
      <c r="C866" s="15">
        <v>6</v>
      </c>
      <c r="D866" s="14">
        <v>931202</v>
      </c>
      <c r="E866" s="6">
        <f>VLOOKUP(A866,'extrait DDF'!B:C,2,FALSE)</f>
        <v>7610909000</v>
      </c>
      <c r="F866" s="14">
        <v>7610909000</v>
      </c>
      <c r="G866" s="13">
        <v>7</v>
      </c>
      <c r="H866" s="5" t="str">
        <f t="shared" si="167"/>
        <v>MRKU09434827610909000</v>
      </c>
      <c r="I866" s="15">
        <f>VLOOKUP(H866,'extrait DDF'!A:O,15,FALSE)</f>
        <v>6.1</v>
      </c>
      <c r="J866" s="13" t="str">
        <f t="shared" ref="J866:J916" si="168">IF(C866=I866,"ok","pas ok")</f>
        <v>pas ok</v>
      </c>
      <c r="K866" s="24">
        <f t="shared" ref="K866:K917" si="169">C866-I866</f>
        <v>-9.9999999999999645E-2</v>
      </c>
      <c r="L866" s="13" t="e">
        <f>VLOOKUP(A866,#REF!,2,FALSE)</f>
        <v>#REF!</v>
      </c>
      <c r="M866" s="13" t="e">
        <f>VLOOKUP(A866,#REF!,2,FALSE)</f>
        <v>#REF!</v>
      </c>
      <c r="N866" s="13" t="e">
        <f t="shared" ref="N866:N917" si="170">M866-L866</f>
        <v>#REF!</v>
      </c>
      <c r="O866" s="11" t="s">
        <v>15</v>
      </c>
      <c r="P866" s="12">
        <v>43728</v>
      </c>
      <c r="Q866" s="13">
        <v>7</v>
      </c>
      <c r="R866" s="15">
        <v>867.68</v>
      </c>
      <c r="S866" s="15">
        <v>744.79039999999998</v>
      </c>
      <c r="T866" s="16">
        <v>5.2108999999999996</v>
      </c>
      <c r="U866" s="16">
        <v>5.8593999999999999</v>
      </c>
      <c r="V866" s="16">
        <v>2.7930000000000001</v>
      </c>
      <c r="W866" s="17">
        <v>83.374399999999994</v>
      </c>
      <c r="X866" s="17">
        <v>93.750399999999999</v>
      </c>
      <c r="Y866" s="17">
        <v>44.688000000000002</v>
      </c>
      <c r="Z866" s="10">
        <v>49.689888000000003</v>
      </c>
    </row>
    <row r="867" spans="1:26" s="2" customFormat="1" ht="13.15" customHeight="1" x14ac:dyDescent="0.2">
      <c r="A867" s="3" t="s">
        <v>565</v>
      </c>
      <c r="B867" s="3" t="s">
        <v>64</v>
      </c>
      <c r="C867" s="7">
        <v>6</v>
      </c>
      <c r="D867" s="6">
        <v>931203</v>
      </c>
      <c r="E867" s="6">
        <f>VLOOKUP(A867,'extrait DDF'!B:C,2,FALSE)</f>
        <v>7610909000</v>
      </c>
      <c r="F867" s="6">
        <v>7610909000</v>
      </c>
      <c r="G867" s="5">
        <v>7</v>
      </c>
      <c r="H867" s="5" t="str">
        <f t="shared" si="167"/>
        <v>MRKU09434827610909000</v>
      </c>
      <c r="I867" s="15">
        <f>VLOOKUP(H867,'extrait DDF'!A:O,15,FALSE)</f>
        <v>6.1</v>
      </c>
      <c r="J867" s="13" t="str">
        <f t="shared" si="168"/>
        <v>pas ok</v>
      </c>
      <c r="K867" s="24">
        <f t="shared" si="169"/>
        <v>-9.9999999999999645E-2</v>
      </c>
      <c r="L867" s="13" t="e">
        <f>VLOOKUP(A867,#REF!,2,FALSE)</f>
        <v>#REF!</v>
      </c>
      <c r="M867" s="13" t="e">
        <f>VLOOKUP(A867,#REF!,2,FALSE)</f>
        <v>#REF!</v>
      </c>
      <c r="N867" s="13" t="e">
        <f t="shared" si="170"/>
        <v>#REF!</v>
      </c>
      <c r="O867" s="3" t="s">
        <v>15</v>
      </c>
      <c r="P867" s="4">
        <v>43728</v>
      </c>
      <c r="Q867" s="5">
        <v>7</v>
      </c>
      <c r="R867" s="7">
        <v>2669.34</v>
      </c>
      <c r="S867" s="7">
        <v>2291.277</v>
      </c>
      <c r="T867" s="8">
        <v>4.9043999999999999</v>
      </c>
      <c r="U867" s="8">
        <v>5.5147000000000004</v>
      </c>
      <c r="V867" s="8">
        <v>2.6956000000000002</v>
      </c>
      <c r="W867" s="9">
        <v>250.12440000000001</v>
      </c>
      <c r="X867" s="9">
        <v>281.24970000000002</v>
      </c>
      <c r="Y867" s="9">
        <v>137.47559999999999</v>
      </c>
      <c r="Z867" s="10">
        <v>152.484084</v>
      </c>
    </row>
    <row r="868" spans="1:26" s="2" customFormat="1" ht="13.15" customHeight="1" x14ac:dyDescent="0.2">
      <c r="A868" s="11" t="s">
        <v>565</v>
      </c>
      <c r="B868" s="11" t="s">
        <v>64</v>
      </c>
      <c r="C868" s="15">
        <v>6</v>
      </c>
      <c r="D868" s="14">
        <v>931205</v>
      </c>
      <c r="E868" s="6">
        <f>VLOOKUP(A868,'extrait DDF'!B:C,2,FALSE)</f>
        <v>7610909000</v>
      </c>
      <c r="F868" s="14">
        <v>7610909000</v>
      </c>
      <c r="G868" s="13">
        <v>7</v>
      </c>
      <c r="H868" s="5" t="str">
        <f t="shared" si="167"/>
        <v>MRKU09434827610909000</v>
      </c>
      <c r="I868" s="15">
        <f>VLOOKUP(H868,'extrait DDF'!A:O,15,FALSE)</f>
        <v>6.1</v>
      </c>
      <c r="J868" s="13" t="str">
        <f t="shared" si="168"/>
        <v>pas ok</v>
      </c>
      <c r="K868" s="24">
        <f t="shared" si="169"/>
        <v>-9.9999999999999645E-2</v>
      </c>
      <c r="L868" s="13" t="e">
        <f>VLOOKUP(A868,#REF!,2,FALSE)</f>
        <v>#REF!</v>
      </c>
      <c r="M868" s="13" t="e">
        <f>VLOOKUP(A868,#REF!,2,FALSE)</f>
        <v>#REF!</v>
      </c>
      <c r="N868" s="13" t="e">
        <f t="shared" si="170"/>
        <v>#REF!</v>
      </c>
      <c r="O868" s="11" t="s">
        <v>15</v>
      </c>
      <c r="P868" s="12">
        <v>43728</v>
      </c>
      <c r="Q868" s="13">
        <v>7</v>
      </c>
      <c r="R868" s="15">
        <v>4161.6000000000004</v>
      </c>
      <c r="S868" s="15">
        <v>3572.1887999999999</v>
      </c>
      <c r="T868" s="16">
        <v>4.1688000000000001</v>
      </c>
      <c r="U868" s="16">
        <v>4.6875</v>
      </c>
      <c r="V868" s="16">
        <v>4.4653</v>
      </c>
      <c r="W868" s="17">
        <v>200.10239999999999</v>
      </c>
      <c r="X868" s="17">
        <v>225</v>
      </c>
      <c r="Y868" s="17">
        <v>214.33439999999999</v>
      </c>
      <c r="Z868" s="10">
        <v>226.33747199999999</v>
      </c>
    </row>
    <row r="869" spans="1:26" s="2" customFormat="1" ht="13.15" customHeight="1" x14ac:dyDescent="0.2">
      <c r="A869" s="3" t="s">
        <v>565</v>
      </c>
      <c r="B869" s="3" t="s">
        <v>64</v>
      </c>
      <c r="C869" s="7">
        <v>6</v>
      </c>
      <c r="D869" s="6">
        <v>931208</v>
      </c>
      <c r="E869" s="6">
        <f>VLOOKUP(A869,'extrait DDF'!B:C,2,FALSE)</f>
        <v>7610909000</v>
      </c>
      <c r="F869" s="6">
        <v>7610909000</v>
      </c>
      <c r="G869" s="5">
        <v>7</v>
      </c>
      <c r="H869" s="5" t="str">
        <f t="shared" si="167"/>
        <v>MRKU09434827610909000</v>
      </c>
      <c r="I869" s="15">
        <f>VLOOKUP(H869,'extrait DDF'!A:O,15,FALSE)</f>
        <v>6.1</v>
      </c>
      <c r="J869" s="13" t="str">
        <f t="shared" si="168"/>
        <v>pas ok</v>
      </c>
      <c r="K869" s="24">
        <f t="shared" si="169"/>
        <v>-9.9999999999999645E-2</v>
      </c>
      <c r="L869" s="13" t="e">
        <f>VLOOKUP(A869,#REF!,2,FALSE)</f>
        <v>#REF!</v>
      </c>
      <c r="M869" s="13" t="e">
        <f>VLOOKUP(A869,#REF!,2,FALSE)</f>
        <v>#REF!</v>
      </c>
      <c r="N869" s="13" t="e">
        <f t="shared" si="170"/>
        <v>#REF!</v>
      </c>
      <c r="O869" s="3" t="s">
        <v>15</v>
      </c>
      <c r="P869" s="4">
        <v>43728</v>
      </c>
      <c r="Q869" s="5">
        <v>7</v>
      </c>
      <c r="R869" s="7">
        <v>928.32</v>
      </c>
      <c r="S869" s="7">
        <v>796.84079999999994</v>
      </c>
      <c r="T869" s="8">
        <v>5.5583</v>
      </c>
      <c r="U869" s="8">
        <v>6.25</v>
      </c>
      <c r="V869" s="8">
        <v>3.9842</v>
      </c>
      <c r="W869" s="9">
        <v>66.699600000000004</v>
      </c>
      <c r="X869" s="9">
        <v>75</v>
      </c>
      <c r="Y869" s="9">
        <v>47.810400000000001</v>
      </c>
      <c r="Z869" s="10">
        <v>51.812424</v>
      </c>
    </row>
    <row r="870" spans="1:26" s="2" customFormat="1" ht="13.15" customHeight="1" x14ac:dyDescent="0.2">
      <c r="A870" s="11" t="s">
        <v>565</v>
      </c>
      <c r="B870" s="11" t="s">
        <v>64</v>
      </c>
      <c r="C870" s="15">
        <v>6</v>
      </c>
      <c r="D870" s="14">
        <v>931209</v>
      </c>
      <c r="E870" s="6">
        <f>VLOOKUP(A870,'extrait DDF'!B:C,2,FALSE)</f>
        <v>7610909000</v>
      </c>
      <c r="F870" s="14">
        <v>7610909000</v>
      </c>
      <c r="G870" s="13">
        <v>7</v>
      </c>
      <c r="H870" s="5" t="str">
        <f t="shared" si="167"/>
        <v>MRKU09434827610909000</v>
      </c>
      <c r="I870" s="15">
        <f>VLOOKUP(H870,'extrait DDF'!A:O,15,FALSE)</f>
        <v>6.1</v>
      </c>
      <c r="J870" s="13" t="str">
        <f t="shared" si="168"/>
        <v>pas ok</v>
      </c>
      <c r="K870" s="24">
        <f t="shared" si="169"/>
        <v>-9.9999999999999645E-2</v>
      </c>
      <c r="L870" s="13" t="e">
        <f>VLOOKUP(A870,#REF!,2,FALSE)</f>
        <v>#REF!</v>
      </c>
      <c r="M870" s="13" t="e">
        <f>VLOOKUP(A870,#REF!,2,FALSE)</f>
        <v>#REF!</v>
      </c>
      <c r="N870" s="13" t="e">
        <f t="shared" si="170"/>
        <v>#REF!</v>
      </c>
      <c r="O870" s="11" t="s">
        <v>15</v>
      </c>
      <c r="P870" s="12">
        <v>43728</v>
      </c>
      <c r="Q870" s="13">
        <v>7</v>
      </c>
      <c r="R870" s="15">
        <v>2289.92</v>
      </c>
      <c r="S870" s="15">
        <v>1965.5968</v>
      </c>
      <c r="T870" s="16">
        <v>4.6318999999999999</v>
      </c>
      <c r="U870" s="16">
        <v>5.2083000000000004</v>
      </c>
      <c r="V870" s="16">
        <v>3.6855000000000002</v>
      </c>
      <c r="W870" s="17">
        <v>148.2208</v>
      </c>
      <c r="X870" s="17">
        <v>166.66560000000001</v>
      </c>
      <c r="Y870" s="17">
        <v>117.93600000000001</v>
      </c>
      <c r="Z870" s="10">
        <v>126.82905599999998</v>
      </c>
    </row>
    <row r="871" spans="1:26" s="2" customFormat="1" ht="13.15" customHeight="1" x14ac:dyDescent="0.2">
      <c r="A871" s="3" t="s">
        <v>565</v>
      </c>
      <c r="B871" s="3" t="s">
        <v>64</v>
      </c>
      <c r="C871" s="7">
        <v>6</v>
      </c>
      <c r="D871" s="6">
        <v>934086</v>
      </c>
      <c r="E871" s="6">
        <f>VLOOKUP(A871,'extrait DDF'!B:C,2,FALSE)</f>
        <v>7610909000</v>
      </c>
      <c r="F871" s="6">
        <v>7610909000</v>
      </c>
      <c r="G871" s="5">
        <v>7</v>
      </c>
      <c r="H871" s="5" t="str">
        <f t="shared" si="167"/>
        <v>MRKU09434827610909000</v>
      </c>
      <c r="I871" s="15">
        <f>VLOOKUP(H871,'extrait DDF'!A:O,15,FALSE)</f>
        <v>6.1</v>
      </c>
      <c r="J871" s="13" t="str">
        <f t="shared" si="168"/>
        <v>pas ok</v>
      </c>
      <c r="K871" s="24">
        <f t="shared" si="169"/>
        <v>-9.9999999999999645E-2</v>
      </c>
      <c r="L871" s="13" t="e">
        <f>VLOOKUP(A871,#REF!,2,FALSE)</f>
        <v>#REF!</v>
      </c>
      <c r="M871" s="13" t="e">
        <f>VLOOKUP(A871,#REF!,2,FALSE)</f>
        <v>#REF!</v>
      </c>
      <c r="N871" s="13" t="e">
        <f t="shared" si="170"/>
        <v>#REF!</v>
      </c>
      <c r="O871" s="3" t="s">
        <v>15</v>
      </c>
      <c r="P871" s="4">
        <v>43728</v>
      </c>
      <c r="Q871" s="5">
        <v>7</v>
      </c>
      <c r="R871" s="7">
        <v>3282.84</v>
      </c>
      <c r="S871" s="7">
        <v>2817.8892000000001</v>
      </c>
      <c r="T871" s="8">
        <v>5.0529999999999999</v>
      </c>
      <c r="U871" s="8">
        <v>5.6818</v>
      </c>
      <c r="V871" s="8">
        <v>4.6965000000000003</v>
      </c>
      <c r="W871" s="9">
        <v>181.90799999999999</v>
      </c>
      <c r="X871" s="9">
        <v>204.54480000000001</v>
      </c>
      <c r="Y871" s="9">
        <v>169.07400000000001</v>
      </c>
      <c r="Z871" s="10">
        <v>179.98783199999997</v>
      </c>
    </row>
    <row r="872" spans="1:26" s="2" customFormat="1" ht="13.15" customHeight="1" x14ac:dyDescent="0.2">
      <c r="A872" s="11" t="s">
        <v>565</v>
      </c>
      <c r="B872" s="11" t="s">
        <v>64</v>
      </c>
      <c r="C872" s="15">
        <v>6</v>
      </c>
      <c r="D872" s="14">
        <v>934253</v>
      </c>
      <c r="E872" s="6">
        <f>VLOOKUP(A872,'extrait DDF'!B:C,2,FALSE)</f>
        <v>7610909000</v>
      </c>
      <c r="F872" s="14">
        <v>7610909000</v>
      </c>
      <c r="G872" s="13">
        <v>7</v>
      </c>
      <c r="H872" s="5" t="str">
        <f t="shared" si="167"/>
        <v>MRKU09434827610909000</v>
      </c>
      <c r="I872" s="15">
        <f>VLOOKUP(H872,'extrait DDF'!A:O,15,FALSE)</f>
        <v>6.1</v>
      </c>
      <c r="J872" s="13" t="str">
        <f t="shared" si="168"/>
        <v>pas ok</v>
      </c>
      <c r="K872" s="24">
        <f t="shared" si="169"/>
        <v>-9.9999999999999645E-2</v>
      </c>
      <c r="L872" s="13" t="e">
        <f>VLOOKUP(A872,#REF!,2,FALSE)</f>
        <v>#REF!</v>
      </c>
      <c r="M872" s="13" t="e">
        <f>VLOOKUP(A872,#REF!,2,FALSE)</f>
        <v>#REF!</v>
      </c>
      <c r="N872" s="13" t="e">
        <f t="shared" si="170"/>
        <v>#REF!</v>
      </c>
      <c r="O872" s="11" t="s">
        <v>15</v>
      </c>
      <c r="P872" s="12">
        <v>43728</v>
      </c>
      <c r="Q872" s="13">
        <v>7</v>
      </c>
      <c r="R872" s="15">
        <v>937.89</v>
      </c>
      <c r="S872" s="15">
        <v>805.05539999999996</v>
      </c>
      <c r="T872" s="16">
        <v>4.9043999999999999</v>
      </c>
      <c r="U872" s="16">
        <v>5.5147000000000004</v>
      </c>
      <c r="V872" s="16">
        <v>2.8414000000000001</v>
      </c>
      <c r="W872" s="17">
        <v>83.374799999999993</v>
      </c>
      <c r="X872" s="17">
        <v>93.749899999999997</v>
      </c>
      <c r="Y872" s="17">
        <v>48.303800000000003</v>
      </c>
      <c r="Z872" s="10">
        <v>53.305812000000003</v>
      </c>
    </row>
    <row r="873" spans="1:26" s="2" customFormat="1" ht="13.15" customHeight="1" x14ac:dyDescent="0.2">
      <c r="A873" s="3" t="s">
        <v>565</v>
      </c>
      <c r="B873" s="3" t="s">
        <v>64</v>
      </c>
      <c r="C873" s="7">
        <v>6</v>
      </c>
      <c r="D873" s="6">
        <v>934265</v>
      </c>
      <c r="E873" s="6">
        <f>VLOOKUP(A873,'extrait DDF'!B:C,2,FALSE)</f>
        <v>7610909000</v>
      </c>
      <c r="F873" s="6">
        <v>7610909000</v>
      </c>
      <c r="G873" s="5">
        <v>7</v>
      </c>
      <c r="H873" s="5" t="str">
        <f t="shared" si="167"/>
        <v>MRKU09434827610909000</v>
      </c>
      <c r="I873" s="15">
        <f>VLOOKUP(H873,'extrait DDF'!A:O,15,FALSE)</f>
        <v>6.1</v>
      </c>
      <c r="J873" s="13" t="str">
        <f t="shared" si="168"/>
        <v>pas ok</v>
      </c>
      <c r="K873" s="24">
        <f t="shared" si="169"/>
        <v>-9.9999999999999645E-2</v>
      </c>
      <c r="L873" s="13" t="e">
        <f>VLOOKUP(A873,#REF!,2,FALSE)</f>
        <v>#REF!</v>
      </c>
      <c r="M873" s="13" t="e">
        <f>VLOOKUP(A873,#REF!,2,FALSE)</f>
        <v>#REF!</v>
      </c>
      <c r="N873" s="13" t="e">
        <f t="shared" si="170"/>
        <v>#REF!</v>
      </c>
      <c r="O873" s="3" t="s">
        <v>15</v>
      </c>
      <c r="P873" s="4">
        <v>43728</v>
      </c>
      <c r="Q873" s="5">
        <v>7</v>
      </c>
      <c r="R873" s="7">
        <v>5375.44</v>
      </c>
      <c r="S873" s="7">
        <v>4614.1088</v>
      </c>
      <c r="T873" s="8">
        <v>5.2937000000000003</v>
      </c>
      <c r="U873" s="8">
        <v>5.9523999999999999</v>
      </c>
      <c r="V873" s="8">
        <v>4.9436999999999998</v>
      </c>
      <c r="W873" s="9">
        <v>296.44720000000001</v>
      </c>
      <c r="X873" s="9">
        <v>333.33440000000002</v>
      </c>
      <c r="Y873" s="9">
        <v>276.84719999999999</v>
      </c>
      <c r="Z873" s="10">
        <v>294.63335999999998</v>
      </c>
    </row>
    <row r="874" spans="1:26" s="2" customFormat="1" ht="13.15" customHeight="1" x14ac:dyDescent="0.2">
      <c r="A874" s="11" t="s">
        <v>565</v>
      </c>
      <c r="B874" s="11" t="s">
        <v>64</v>
      </c>
      <c r="C874" s="15">
        <v>6</v>
      </c>
      <c r="D874" s="14">
        <v>934270</v>
      </c>
      <c r="E874" s="6">
        <f>VLOOKUP(A874,'extrait DDF'!B:C,2,FALSE)</f>
        <v>7610909000</v>
      </c>
      <c r="F874" s="14">
        <v>7610909000</v>
      </c>
      <c r="G874" s="13">
        <v>7</v>
      </c>
      <c r="H874" s="5" t="str">
        <f t="shared" si="167"/>
        <v>MRKU09434827610909000</v>
      </c>
      <c r="I874" s="15">
        <f>VLOOKUP(H874,'extrait DDF'!A:O,15,FALSE)</f>
        <v>6.1</v>
      </c>
      <c r="J874" s="13" t="str">
        <f t="shared" si="168"/>
        <v>pas ok</v>
      </c>
      <c r="K874" s="24">
        <f t="shared" si="169"/>
        <v>-9.9999999999999645E-2</v>
      </c>
      <c r="L874" s="13" t="e">
        <f>VLOOKUP(A874,#REF!,2,FALSE)</f>
        <v>#REF!</v>
      </c>
      <c r="M874" s="13" t="e">
        <f>VLOOKUP(A874,#REF!,2,FALSE)</f>
        <v>#REF!</v>
      </c>
      <c r="N874" s="13" t="e">
        <f t="shared" si="170"/>
        <v>#REF!</v>
      </c>
      <c r="O874" s="11" t="s">
        <v>15</v>
      </c>
      <c r="P874" s="12">
        <v>43728</v>
      </c>
      <c r="Q874" s="13">
        <v>7</v>
      </c>
      <c r="R874" s="15">
        <v>1953.12</v>
      </c>
      <c r="S874" s="15">
        <v>1676.4983999999999</v>
      </c>
      <c r="T874" s="16">
        <v>5.5583</v>
      </c>
      <c r="U874" s="16">
        <v>6.25</v>
      </c>
      <c r="V874" s="16">
        <v>4.1913</v>
      </c>
      <c r="W874" s="17">
        <v>133.39920000000001</v>
      </c>
      <c r="X874" s="17">
        <v>150</v>
      </c>
      <c r="Y874" s="17">
        <v>100.5912</v>
      </c>
      <c r="Z874" s="10">
        <v>108.593856</v>
      </c>
    </row>
    <row r="875" spans="1:26" s="2" customFormat="1" ht="13.15" customHeight="1" x14ac:dyDescent="0.2">
      <c r="A875" s="3" t="s">
        <v>566</v>
      </c>
      <c r="B875" s="3" t="s">
        <v>62</v>
      </c>
      <c r="C875" s="7">
        <v>2.7</v>
      </c>
      <c r="D875" s="6">
        <v>852900</v>
      </c>
      <c r="E875" s="6">
        <f>VLOOKUP(A875,'extrait DDF'!B:C,2,FALSE)</f>
        <v>8516291000</v>
      </c>
      <c r="F875" s="6">
        <v>8516291000</v>
      </c>
      <c r="G875" s="5">
        <v>8</v>
      </c>
      <c r="H875" s="5" t="str">
        <f t="shared" si="167"/>
        <v>MRKU09558638516291000</v>
      </c>
      <c r="I875" s="15">
        <f>VLOOKUP(H875,'extrait DDF'!A:O,15,FALSE)</f>
        <v>2.7</v>
      </c>
      <c r="J875" s="13" t="str">
        <f t="shared" si="168"/>
        <v>ok</v>
      </c>
      <c r="K875" s="24">
        <f t="shared" si="169"/>
        <v>0</v>
      </c>
      <c r="L875" s="13" t="e">
        <f>VLOOKUP(A875,#REF!,2,FALSE)</f>
        <v>#REF!</v>
      </c>
      <c r="M875" s="13" t="e">
        <f>VLOOKUP(A875,#REF!,2,FALSE)</f>
        <v>#REF!</v>
      </c>
      <c r="N875" s="13" t="e">
        <f t="shared" si="170"/>
        <v>#REF!</v>
      </c>
      <c r="O875" s="3" t="s">
        <v>15</v>
      </c>
      <c r="P875" s="4">
        <v>43742</v>
      </c>
      <c r="Q875" s="5">
        <v>8</v>
      </c>
      <c r="R875" s="7">
        <v>23420</v>
      </c>
      <c r="S875" s="7">
        <v>20142.8</v>
      </c>
      <c r="T875" s="8">
        <v>1.0650999999999999</v>
      </c>
      <c r="U875" s="8">
        <v>0.71840000000000004</v>
      </c>
      <c r="V875" s="8">
        <v>0.54390000000000005</v>
      </c>
      <c r="W875" s="9">
        <v>1065.0999999999999</v>
      </c>
      <c r="X875" s="9">
        <v>718.4</v>
      </c>
      <c r="Y875" s="9">
        <v>543.9</v>
      </c>
      <c r="Z875" s="10">
        <v>572.61329999999998</v>
      </c>
    </row>
    <row r="876" spans="1:26" s="2" customFormat="1" ht="13.15" customHeight="1" x14ac:dyDescent="0.2">
      <c r="A876" s="3" t="s">
        <v>568</v>
      </c>
      <c r="B876" s="3" t="s">
        <v>55</v>
      </c>
      <c r="C876" s="7">
        <v>3.7</v>
      </c>
      <c r="D876" s="6">
        <v>850237</v>
      </c>
      <c r="E876" s="6">
        <f>VLOOKUP(A876,'extrait DDF'!B:C,2,FALSE)</f>
        <v>8539500000</v>
      </c>
      <c r="F876" s="6">
        <v>8539500000</v>
      </c>
      <c r="G876" s="5">
        <v>13</v>
      </c>
      <c r="H876" s="5" t="str">
        <f t="shared" ref="H876:H909" si="171">CONCATENATE(A876,F876)</f>
        <v>MRKU09600528539500000</v>
      </c>
      <c r="I876" s="15">
        <f>VLOOKUP(H876,'extrait DDF'!A:O,15,FALSE)</f>
        <v>3.8000000000000003</v>
      </c>
      <c r="J876" s="13" t="str">
        <f t="shared" si="168"/>
        <v>pas ok</v>
      </c>
      <c r="K876" s="24">
        <f t="shared" si="169"/>
        <v>-0.10000000000000009</v>
      </c>
      <c r="L876" s="13" t="e">
        <f>VLOOKUP(A876,#REF!,2,FALSE)</f>
        <v>#REF!</v>
      </c>
      <c r="M876" s="13" t="e">
        <f>VLOOKUP(A876,#REF!,2,FALSE)</f>
        <v>#REF!</v>
      </c>
      <c r="N876" s="13" t="e">
        <f t="shared" si="170"/>
        <v>#REF!</v>
      </c>
      <c r="O876" s="3" t="s">
        <v>15</v>
      </c>
      <c r="P876" s="4">
        <v>43731</v>
      </c>
      <c r="Q876" s="5">
        <v>13</v>
      </c>
      <c r="R876" s="7">
        <v>9933.84</v>
      </c>
      <c r="S876" s="7">
        <v>8526.7728000000006</v>
      </c>
      <c r="T876" s="8">
        <v>1.7000000000000001E-2</v>
      </c>
      <c r="U876" s="8">
        <v>1.1599999999999999E-2</v>
      </c>
      <c r="V876" s="8">
        <v>6.9599999999999995E-2</v>
      </c>
      <c r="W876" s="9">
        <v>77.111999999999995</v>
      </c>
      <c r="X876" s="9">
        <v>52.617600000000003</v>
      </c>
      <c r="Y876" s="9">
        <v>315.7056</v>
      </c>
      <c r="Z876" s="10">
        <v>318.3437376</v>
      </c>
    </row>
    <row r="877" spans="1:26" s="2" customFormat="1" ht="13.15" customHeight="1" x14ac:dyDescent="0.2">
      <c r="A877" s="11" t="s">
        <v>568</v>
      </c>
      <c r="B877" s="11" t="s">
        <v>55</v>
      </c>
      <c r="C877" s="15">
        <v>3.7</v>
      </c>
      <c r="D877" s="14">
        <v>850334</v>
      </c>
      <c r="E877" s="6">
        <f>VLOOKUP(A877,'extrait DDF'!B:C,2,FALSE)</f>
        <v>8539500000</v>
      </c>
      <c r="F877" s="14">
        <v>8539500000</v>
      </c>
      <c r="G877" s="13">
        <v>13</v>
      </c>
      <c r="H877" s="5" t="str">
        <f t="shared" si="171"/>
        <v>MRKU09600528539500000</v>
      </c>
      <c r="I877" s="15">
        <f>VLOOKUP(H877,'extrait DDF'!A:O,15,FALSE)</f>
        <v>3.8000000000000003</v>
      </c>
      <c r="J877" s="13" t="str">
        <f t="shared" si="168"/>
        <v>pas ok</v>
      </c>
      <c r="K877" s="24">
        <f t="shared" si="169"/>
        <v>-0.10000000000000009</v>
      </c>
      <c r="L877" s="13" t="e">
        <f>VLOOKUP(A877,#REF!,2,FALSE)</f>
        <v>#REF!</v>
      </c>
      <c r="M877" s="13" t="e">
        <f>VLOOKUP(A877,#REF!,2,FALSE)</f>
        <v>#REF!</v>
      </c>
      <c r="N877" s="13" t="e">
        <f t="shared" si="170"/>
        <v>#REF!</v>
      </c>
      <c r="O877" s="11" t="s">
        <v>15</v>
      </c>
      <c r="P877" s="12">
        <v>43731</v>
      </c>
      <c r="Q877" s="13">
        <v>13</v>
      </c>
      <c r="R877" s="15">
        <v>13615.2</v>
      </c>
      <c r="S877" s="15">
        <v>11686.752</v>
      </c>
      <c r="T877" s="16">
        <v>1.7000000000000001E-2</v>
      </c>
      <c r="U877" s="16">
        <v>1.1599999999999999E-2</v>
      </c>
      <c r="V877" s="16">
        <v>9.69E-2</v>
      </c>
      <c r="W877" s="17">
        <v>75.888000000000005</v>
      </c>
      <c r="X877" s="17">
        <v>51.782400000000003</v>
      </c>
      <c r="Y877" s="17">
        <v>432.5616</v>
      </c>
      <c r="Z877" s="10">
        <v>435.21768000000003</v>
      </c>
    </row>
    <row r="878" spans="1:26" s="2" customFormat="1" ht="13.15" customHeight="1" x14ac:dyDescent="0.2">
      <c r="A878" s="3" t="s">
        <v>568</v>
      </c>
      <c r="B878" s="3" t="s">
        <v>55</v>
      </c>
      <c r="C878" s="7">
        <v>3.7</v>
      </c>
      <c r="D878" s="6">
        <v>850335</v>
      </c>
      <c r="E878" s="6">
        <f>VLOOKUP(A878,'extrait DDF'!B:C,2,FALSE)</f>
        <v>8539500000</v>
      </c>
      <c r="F878" s="6">
        <v>8539500000</v>
      </c>
      <c r="G878" s="5">
        <v>13</v>
      </c>
      <c r="H878" s="5" t="str">
        <f t="shared" si="171"/>
        <v>MRKU09600528539500000</v>
      </c>
      <c r="I878" s="15">
        <f>VLOOKUP(H878,'extrait DDF'!A:O,15,FALSE)</f>
        <v>3.8000000000000003</v>
      </c>
      <c r="J878" s="13" t="str">
        <f t="shared" si="168"/>
        <v>pas ok</v>
      </c>
      <c r="K878" s="24">
        <f t="shared" si="169"/>
        <v>-0.10000000000000009</v>
      </c>
      <c r="L878" s="13" t="e">
        <f>VLOOKUP(A878,#REF!,2,FALSE)</f>
        <v>#REF!</v>
      </c>
      <c r="M878" s="13" t="e">
        <f>VLOOKUP(A878,#REF!,2,FALSE)</f>
        <v>#REF!</v>
      </c>
      <c r="N878" s="13" t="e">
        <f t="shared" si="170"/>
        <v>#REF!</v>
      </c>
      <c r="O878" s="3" t="s">
        <v>15</v>
      </c>
      <c r="P878" s="4">
        <v>43731</v>
      </c>
      <c r="Q878" s="5">
        <v>13</v>
      </c>
      <c r="R878" s="7">
        <v>17881.5</v>
      </c>
      <c r="S878" s="7">
        <v>15348.879000000001</v>
      </c>
      <c r="T878" s="8">
        <v>4.41E-2</v>
      </c>
      <c r="U878" s="8">
        <v>3.0099999999999998E-2</v>
      </c>
      <c r="V878" s="8">
        <v>0.20799999999999999</v>
      </c>
      <c r="W878" s="9">
        <v>120.393</v>
      </c>
      <c r="X878" s="9">
        <v>82.173000000000002</v>
      </c>
      <c r="Y878" s="9">
        <v>567.84</v>
      </c>
      <c r="Z878" s="10">
        <v>572.36306400000012</v>
      </c>
    </row>
    <row r="879" spans="1:26" s="2" customFormat="1" ht="13.15" customHeight="1" x14ac:dyDescent="0.2">
      <c r="A879" s="11" t="s">
        <v>568</v>
      </c>
      <c r="B879" s="11" t="s">
        <v>55</v>
      </c>
      <c r="C879" s="15">
        <v>3.7</v>
      </c>
      <c r="D879" s="14">
        <v>850451</v>
      </c>
      <c r="E879" s="6">
        <f>VLOOKUP(A879,'extrait DDF'!B:C,2,FALSE)</f>
        <v>8539500000</v>
      </c>
      <c r="F879" s="14">
        <v>8539500000</v>
      </c>
      <c r="G879" s="13">
        <v>13</v>
      </c>
      <c r="H879" s="5" t="str">
        <f t="shared" si="171"/>
        <v>MRKU09600528539500000</v>
      </c>
      <c r="I879" s="15">
        <f>VLOOKUP(H879,'extrait DDF'!A:O,15,FALSE)</f>
        <v>3.8000000000000003</v>
      </c>
      <c r="J879" s="13" t="str">
        <f t="shared" si="168"/>
        <v>pas ok</v>
      </c>
      <c r="K879" s="24">
        <f t="shared" si="169"/>
        <v>-0.10000000000000009</v>
      </c>
      <c r="L879" s="13" t="e">
        <f>VLOOKUP(A879,#REF!,2,FALSE)</f>
        <v>#REF!</v>
      </c>
      <c r="M879" s="13" t="e">
        <f>VLOOKUP(A879,#REF!,2,FALSE)</f>
        <v>#REF!</v>
      </c>
      <c r="N879" s="13" t="e">
        <f t="shared" si="170"/>
        <v>#REF!</v>
      </c>
      <c r="O879" s="11" t="s">
        <v>15</v>
      </c>
      <c r="P879" s="12">
        <v>43731</v>
      </c>
      <c r="Q879" s="13">
        <v>13</v>
      </c>
      <c r="R879" s="15">
        <v>19324.8</v>
      </c>
      <c r="S879" s="15">
        <v>16587.648000000001</v>
      </c>
      <c r="T879" s="16">
        <v>1.7000000000000001E-2</v>
      </c>
      <c r="U879" s="16">
        <v>1.1599999999999999E-2</v>
      </c>
      <c r="V879" s="16">
        <v>9.69E-2</v>
      </c>
      <c r="W879" s="17">
        <v>107.712</v>
      </c>
      <c r="X879" s="17">
        <v>73.497600000000006</v>
      </c>
      <c r="Y879" s="17">
        <v>613.95839999999998</v>
      </c>
      <c r="Z879" s="10">
        <v>617.72832000000005</v>
      </c>
    </row>
    <row r="880" spans="1:26" s="2" customFormat="1" ht="13.15" customHeight="1" x14ac:dyDescent="0.2">
      <c r="A880" s="3" t="s">
        <v>568</v>
      </c>
      <c r="B880" s="3" t="s">
        <v>55</v>
      </c>
      <c r="C880" s="7">
        <v>3.7</v>
      </c>
      <c r="D880" s="6">
        <v>850558</v>
      </c>
      <c r="E880" s="6">
        <f>VLOOKUP(A880,'extrait DDF'!B:C,2,FALSE)</f>
        <v>8539500000</v>
      </c>
      <c r="F880" s="6">
        <v>8539500000</v>
      </c>
      <c r="G880" s="5">
        <v>13</v>
      </c>
      <c r="H880" s="5" t="str">
        <f t="shared" si="171"/>
        <v>MRKU09600528539500000</v>
      </c>
      <c r="I880" s="15">
        <f>VLOOKUP(H880,'extrait DDF'!A:O,15,FALSE)</f>
        <v>3.8000000000000003</v>
      </c>
      <c r="J880" s="13" t="str">
        <f t="shared" si="168"/>
        <v>pas ok</v>
      </c>
      <c r="K880" s="24">
        <f t="shared" si="169"/>
        <v>-0.10000000000000009</v>
      </c>
      <c r="L880" s="13" t="e">
        <f>VLOOKUP(A880,#REF!,2,FALSE)</f>
        <v>#REF!</v>
      </c>
      <c r="M880" s="13" t="e">
        <f>VLOOKUP(A880,#REF!,2,FALSE)</f>
        <v>#REF!</v>
      </c>
      <c r="N880" s="13" t="e">
        <f t="shared" si="170"/>
        <v>#REF!</v>
      </c>
      <c r="O880" s="3" t="s">
        <v>15</v>
      </c>
      <c r="P880" s="4">
        <v>43731</v>
      </c>
      <c r="Q880" s="5">
        <v>13</v>
      </c>
      <c r="R880" s="7">
        <v>3949.44</v>
      </c>
      <c r="S880" s="7">
        <v>3390.1824000000001</v>
      </c>
      <c r="T880" s="8">
        <v>4.3E-3</v>
      </c>
      <c r="U880" s="8">
        <v>3.0000000000000001E-3</v>
      </c>
      <c r="V880" s="8">
        <v>5.9400000000000001E-2</v>
      </c>
      <c r="W880" s="9">
        <v>9.0815999999999999</v>
      </c>
      <c r="X880" s="9">
        <v>6.3360000000000003</v>
      </c>
      <c r="Y880" s="9">
        <v>125.4528</v>
      </c>
      <c r="Z880" s="10">
        <v>125.77276800000001</v>
      </c>
    </row>
    <row r="881" spans="1:26" s="2" customFormat="1" ht="13.15" customHeight="1" x14ac:dyDescent="0.2">
      <c r="A881" s="11" t="s">
        <v>568</v>
      </c>
      <c r="B881" s="11" t="s">
        <v>55</v>
      </c>
      <c r="C881" s="15">
        <v>3.7</v>
      </c>
      <c r="D881" s="14">
        <v>850671</v>
      </c>
      <c r="E881" s="6">
        <f>VLOOKUP(A881,'extrait DDF'!B:C,2,FALSE)</f>
        <v>8539500000</v>
      </c>
      <c r="F881" s="14">
        <v>8539500000</v>
      </c>
      <c r="G881" s="13">
        <v>13</v>
      </c>
      <c r="H881" s="5" t="str">
        <f t="shared" si="171"/>
        <v>MRKU09600528539500000</v>
      </c>
      <c r="I881" s="15">
        <f>VLOOKUP(H881,'extrait DDF'!A:O,15,FALSE)</f>
        <v>3.8000000000000003</v>
      </c>
      <c r="J881" s="13" t="str">
        <f t="shared" si="168"/>
        <v>pas ok</v>
      </c>
      <c r="K881" s="24">
        <f t="shared" si="169"/>
        <v>-0.10000000000000009</v>
      </c>
      <c r="L881" s="13" t="e">
        <f>VLOOKUP(A881,#REF!,2,FALSE)</f>
        <v>#REF!</v>
      </c>
      <c r="M881" s="13" t="e">
        <f>VLOOKUP(A881,#REF!,2,FALSE)</f>
        <v>#REF!</v>
      </c>
      <c r="N881" s="13" t="e">
        <f t="shared" si="170"/>
        <v>#REF!</v>
      </c>
      <c r="O881" s="11" t="s">
        <v>15</v>
      </c>
      <c r="P881" s="12">
        <v>43731</v>
      </c>
      <c r="Q881" s="13">
        <v>13</v>
      </c>
      <c r="R881" s="15">
        <v>7332.12</v>
      </c>
      <c r="S881" s="15">
        <v>6293.5703999999996</v>
      </c>
      <c r="T881" s="16">
        <v>1.7000000000000001E-2</v>
      </c>
      <c r="U881" s="16">
        <v>1.1599999999999999E-2</v>
      </c>
      <c r="V881" s="16">
        <v>6.9599999999999995E-2</v>
      </c>
      <c r="W881" s="17">
        <v>56.915999999999997</v>
      </c>
      <c r="X881" s="17">
        <v>38.836799999999997</v>
      </c>
      <c r="Y881" s="17">
        <v>233.02080000000001</v>
      </c>
      <c r="Z881" s="10">
        <v>234.96799680000001</v>
      </c>
    </row>
    <row r="882" spans="1:26" s="2" customFormat="1" ht="13.15" customHeight="1" x14ac:dyDescent="0.2">
      <c r="A882" s="3" t="s">
        <v>568</v>
      </c>
      <c r="B882" s="3" t="s">
        <v>55</v>
      </c>
      <c r="C882" s="7">
        <v>3.7</v>
      </c>
      <c r="D882" s="6">
        <v>850779</v>
      </c>
      <c r="E882" s="6">
        <f>VLOOKUP(A882,'extrait DDF'!B:C,2,FALSE)</f>
        <v>8539500000</v>
      </c>
      <c r="F882" s="6">
        <v>8539500000</v>
      </c>
      <c r="G882" s="5">
        <v>13</v>
      </c>
      <c r="H882" s="5" t="str">
        <f t="shared" si="171"/>
        <v>MRKU09600528539500000</v>
      </c>
      <c r="I882" s="15">
        <f>VLOOKUP(H882,'extrait DDF'!A:O,15,FALSE)</f>
        <v>3.8000000000000003</v>
      </c>
      <c r="J882" s="13" t="str">
        <f t="shared" si="168"/>
        <v>pas ok</v>
      </c>
      <c r="K882" s="24">
        <f t="shared" si="169"/>
        <v>-0.10000000000000009</v>
      </c>
      <c r="L882" s="13" t="e">
        <f>VLOOKUP(A882,#REF!,2,FALSE)</f>
        <v>#REF!</v>
      </c>
      <c r="M882" s="13" t="e">
        <f>VLOOKUP(A882,#REF!,2,FALSE)</f>
        <v>#REF!</v>
      </c>
      <c r="N882" s="13" t="e">
        <f t="shared" si="170"/>
        <v>#REF!</v>
      </c>
      <c r="O882" s="3" t="s">
        <v>15</v>
      </c>
      <c r="P882" s="4">
        <v>43731</v>
      </c>
      <c r="Q882" s="5">
        <v>13</v>
      </c>
      <c r="R882" s="7">
        <v>23343.84</v>
      </c>
      <c r="S882" s="7">
        <v>20037.700799999999</v>
      </c>
      <c r="T882" s="8">
        <v>9.1999999999999998E-3</v>
      </c>
      <c r="U882" s="8">
        <v>6.3E-3</v>
      </c>
      <c r="V882" s="8">
        <v>0.17749999999999999</v>
      </c>
      <c r="W882" s="9">
        <v>38.419199999999996</v>
      </c>
      <c r="X882" s="9">
        <v>26.308800000000002</v>
      </c>
      <c r="Y882" s="9">
        <v>741.24</v>
      </c>
      <c r="Z882" s="10">
        <v>742.81644000000006</v>
      </c>
    </row>
    <row r="883" spans="1:26" s="2" customFormat="1" ht="13.15" customHeight="1" x14ac:dyDescent="0.2">
      <c r="A883" s="11" t="s">
        <v>568</v>
      </c>
      <c r="B883" s="11" t="s">
        <v>55</v>
      </c>
      <c r="C883" s="15">
        <v>3.7</v>
      </c>
      <c r="D883" s="14">
        <v>850901</v>
      </c>
      <c r="E883" s="6">
        <f>VLOOKUP(A883,'extrait DDF'!B:C,2,FALSE)</f>
        <v>8539500000</v>
      </c>
      <c r="F883" s="14">
        <v>8539500000</v>
      </c>
      <c r="G883" s="13">
        <v>13</v>
      </c>
      <c r="H883" s="5" t="str">
        <f t="shared" si="171"/>
        <v>MRKU09600528539500000</v>
      </c>
      <c r="I883" s="15">
        <f>VLOOKUP(H883,'extrait DDF'!A:O,15,FALSE)</f>
        <v>3.8000000000000003</v>
      </c>
      <c r="J883" s="13" t="str">
        <f t="shared" si="168"/>
        <v>pas ok</v>
      </c>
      <c r="K883" s="24">
        <f t="shared" si="169"/>
        <v>-0.10000000000000009</v>
      </c>
      <c r="L883" s="13" t="e">
        <f>VLOOKUP(A883,#REF!,2,FALSE)</f>
        <v>#REF!</v>
      </c>
      <c r="M883" s="13" t="e">
        <f>VLOOKUP(A883,#REF!,2,FALSE)</f>
        <v>#REF!</v>
      </c>
      <c r="N883" s="13" t="e">
        <f t="shared" si="170"/>
        <v>#REF!</v>
      </c>
      <c r="O883" s="11" t="s">
        <v>15</v>
      </c>
      <c r="P883" s="12">
        <v>43731</v>
      </c>
      <c r="Q883" s="13">
        <v>13</v>
      </c>
      <c r="R883" s="15">
        <v>6642.24</v>
      </c>
      <c r="S883" s="15">
        <v>5701.6704</v>
      </c>
      <c r="T883" s="16">
        <v>4.3E-3</v>
      </c>
      <c r="U883" s="16">
        <v>3.0000000000000001E-3</v>
      </c>
      <c r="V883" s="16">
        <v>5.9400000000000001E-2</v>
      </c>
      <c r="W883" s="17">
        <v>15.2736</v>
      </c>
      <c r="X883" s="17">
        <v>10.656000000000001</v>
      </c>
      <c r="Y883" s="17">
        <v>210.9888</v>
      </c>
      <c r="Z883" s="10">
        <v>211.52692800000005</v>
      </c>
    </row>
    <row r="884" spans="1:26" s="2" customFormat="1" ht="13.15" customHeight="1" x14ac:dyDescent="0.2">
      <c r="A884" s="3" t="s">
        <v>568</v>
      </c>
      <c r="B884" s="3" t="s">
        <v>55</v>
      </c>
      <c r="C884" s="7">
        <v>3.7</v>
      </c>
      <c r="D884" s="6">
        <v>850905</v>
      </c>
      <c r="E884" s="6">
        <f>VLOOKUP(A884,'extrait DDF'!B:C,2,FALSE)</f>
        <v>8539500000</v>
      </c>
      <c r="F884" s="6">
        <v>8539500000</v>
      </c>
      <c r="G884" s="5">
        <v>13</v>
      </c>
      <c r="H884" s="5" t="str">
        <f t="shared" si="171"/>
        <v>MRKU09600528539500000</v>
      </c>
      <c r="I884" s="15">
        <f>VLOOKUP(H884,'extrait DDF'!A:O,15,FALSE)</f>
        <v>3.8000000000000003</v>
      </c>
      <c r="J884" s="13" t="str">
        <f t="shared" si="168"/>
        <v>pas ok</v>
      </c>
      <c r="K884" s="24">
        <f t="shared" si="169"/>
        <v>-0.10000000000000009</v>
      </c>
      <c r="L884" s="13" t="e">
        <f>VLOOKUP(A884,#REF!,2,FALSE)</f>
        <v>#REF!</v>
      </c>
      <c r="M884" s="13" t="e">
        <f>VLOOKUP(A884,#REF!,2,FALSE)</f>
        <v>#REF!</v>
      </c>
      <c r="N884" s="13" t="e">
        <f t="shared" si="170"/>
        <v>#REF!</v>
      </c>
      <c r="O884" s="3" t="s">
        <v>15</v>
      </c>
      <c r="P884" s="4">
        <v>43731</v>
      </c>
      <c r="Q884" s="5">
        <v>13</v>
      </c>
      <c r="R884" s="7">
        <v>27510</v>
      </c>
      <c r="S884" s="7">
        <v>23613.66</v>
      </c>
      <c r="T884" s="8">
        <v>4.41E-2</v>
      </c>
      <c r="U884" s="8">
        <v>3.0099999999999998E-2</v>
      </c>
      <c r="V884" s="8">
        <v>0.20799999999999999</v>
      </c>
      <c r="W884" s="9">
        <v>185.22</v>
      </c>
      <c r="X884" s="9">
        <v>126.42</v>
      </c>
      <c r="Y884" s="9">
        <v>873.6</v>
      </c>
      <c r="Z884" s="10">
        <v>880.55856000000017</v>
      </c>
    </row>
    <row r="885" spans="1:26" s="2" customFormat="1" ht="13.15" customHeight="1" x14ac:dyDescent="0.2">
      <c r="A885" s="11" t="s">
        <v>568</v>
      </c>
      <c r="B885" s="11" t="s">
        <v>55</v>
      </c>
      <c r="C885" s="15">
        <v>3.7</v>
      </c>
      <c r="D885" s="14">
        <v>851019</v>
      </c>
      <c r="E885" s="6">
        <f>VLOOKUP(A885,'extrait DDF'!B:C,2,FALSE)</f>
        <v>8539500000</v>
      </c>
      <c r="F885" s="14">
        <v>8539500000</v>
      </c>
      <c r="G885" s="13">
        <v>13</v>
      </c>
      <c r="H885" s="5" t="str">
        <f t="shared" si="171"/>
        <v>MRKU09600528539500000</v>
      </c>
      <c r="I885" s="15">
        <f>VLOOKUP(H885,'extrait DDF'!A:O,15,FALSE)</f>
        <v>3.8000000000000003</v>
      </c>
      <c r="J885" s="13" t="str">
        <f t="shared" si="168"/>
        <v>pas ok</v>
      </c>
      <c r="K885" s="24">
        <f t="shared" si="169"/>
        <v>-0.10000000000000009</v>
      </c>
      <c r="L885" s="13" t="e">
        <f>VLOOKUP(A885,#REF!,2,FALSE)</f>
        <v>#REF!</v>
      </c>
      <c r="M885" s="13" t="e">
        <f>VLOOKUP(A885,#REF!,2,FALSE)</f>
        <v>#REF!</v>
      </c>
      <c r="N885" s="13" t="e">
        <f t="shared" si="170"/>
        <v>#REF!</v>
      </c>
      <c r="O885" s="11" t="s">
        <v>15</v>
      </c>
      <c r="P885" s="12">
        <v>43731</v>
      </c>
      <c r="Q885" s="13">
        <v>13</v>
      </c>
      <c r="R885" s="15">
        <v>15294.24</v>
      </c>
      <c r="S885" s="15">
        <v>13128.148800000001</v>
      </c>
      <c r="T885" s="16">
        <v>9.1999999999999998E-3</v>
      </c>
      <c r="U885" s="16">
        <v>6.3E-3</v>
      </c>
      <c r="V885" s="16">
        <v>0.17749999999999999</v>
      </c>
      <c r="W885" s="17">
        <v>25.171199999999999</v>
      </c>
      <c r="X885" s="17">
        <v>17.236799999999999</v>
      </c>
      <c r="Y885" s="17">
        <v>485.64</v>
      </c>
      <c r="Z885" s="10">
        <v>486.67284000000006</v>
      </c>
    </row>
    <row r="886" spans="1:26" s="2" customFormat="1" ht="13.15" customHeight="1" x14ac:dyDescent="0.2">
      <c r="A886" s="3" t="s">
        <v>568</v>
      </c>
      <c r="B886" s="3" t="s">
        <v>55</v>
      </c>
      <c r="C886" s="7">
        <v>3.7</v>
      </c>
      <c r="D886" s="6">
        <v>861151</v>
      </c>
      <c r="E886" s="6">
        <f>VLOOKUP(A886,'extrait DDF'!B:C,2,FALSE)</f>
        <v>8539500000</v>
      </c>
      <c r="F886" s="6">
        <v>8539500000</v>
      </c>
      <c r="G886" s="5">
        <v>13</v>
      </c>
      <c r="H886" s="5" t="str">
        <f t="shared" si="171"/>
        <v>MRKU09600528539500000</v>
      </c>
      <c r="I886" s="15">
        <f>VLOOKUP(H886,'extrait DDF'!A:O,15,FALSE)</f>
        <v>3.8000000000000003</v>
      </c>
      <c r="J886" s="13" t="str">
        <f t="shared" si="168"/>
        <v>pas ok</v>
      </c>
      <c r="K886" s="24">
        <f t="shared" si="169"/>
        <v>-0.10000000000000009</v>
      </c>
      <c r="L886" s="13" t="e">
        <f>VLOOKUP(A886,#REF!,2,FALSE)</f>
        <v>#REF!</v>
      </c>
      <c r="M886" s="13" t="e">
        <f>VLOOKUP(A886,#REF!,2,FALSE)</f>
        <v>#REF!</v>
      </c>
      <c r="N886" s="13" t="e">
        <f t="shared" si="170"/>
        <v>#REF!</v>
      </c>
      <c r="O886" s="3" t="s">
        <v>15</v>
      </c>
      <c r="P886" s="4">
        <v>43731</v>
      </c>
      <c r="Q886" s="5">
        <v>13</v>
      </c>
      <c r="R886" s="7">
        <v>9936</v>
      </c>
      <c r="S886" s="7">
        <v>8528.8140000000003</v>
      </c>
      <c r="T886" s="8">
        <v>1.7000000000000001E-2</v>
      </c>
      <c r="U886" s="8">
        <v>1.1599999999999999E-2</v>
      </c>
      <c r="V886" s="8">
        <v>2.5399999999999999E-2</v>
      </c>
      <c r="W886" s="9">
        <v>211.14</v>
      </c>
      <c r="X886" s="9">
        <v>144.072</v>
      </c>
      <c r="Y886" s="9">
        <v>315.46800000000002</v>
      </c>
      <c r="Z886" s="10">
        <v>323.37829799999997</v>
      </c>
    </row>
    <row r="887" spans="1:26" s="2" customFormat="1" ht="13.15" customHeight="1" x14ac:dyDescent="0.2">
      <c r="A887" s="11" t="s">
        <v>568</v>
      </c>
      <c r="B887" s="11" t="s">
        <v>55</v>
      </c>
      <c r="C887" s="15">
        <v>3.7</v>
      </c>
      <c r="D887" s="14">
        <v>861163</v>
      </c>
      <c r="E887" s="6">
        <f>VLOOKUP(A887,'extrait DDF'!B:C,2,FALSE)</f>
        <v>8539500000</v>
      </c>
      <c r="F887" s="14">
        <v>8539500000</v>
      </c>
      <c r="G887" s="13">
        <v>13</v>
      </c>
      <c r="H887" s="5" t="str">
        <f t="shared" si="171"/>
        <v>MRKU09600528539500000</v>
      </c>
      <c r="I887" s="15">
        <f>VLOOKUP(H887,'extrait DDF'!A:O,15,FALSE)</f>
        <v>3.8000000000000003</v>
      </c>
      <c r="J887" s="13" t="str">
        <f t="shared" si="168"/>
        <v>pas ok</v>
      </c>
      <c r="K887" s="24">
        <f t="shared" si="169"/>
        <v>-0.10000000000000009</v>
      </c>
      <c r="L887" s="13" t="e">
        <f>VLOOKUP(A887,#REF!,2,FALSE)</f>
        <v>#REF!</v>
      </c>
      <c r="M887" s="13" t="e">
        <f>VLOOKUP(A887,#REF!,2,FALSE)</f>
        <v>#REF!</v>
      </c>
      <c r="N887" s="13" t="e">
        <f t="shared" si="170"/>
        <v>#REF!</v>
      </c>
      <c r="O887" s="11" t="s">
        <v>15</v>
      </c>
      <c r="P887" s="12">
        <v>43731</v>
      </c>
      <c r="Q887" s="13">
        <v>13</v>
      </c>
      <c r="R887" s="15">
        <v>7603.2</v>
      </c>
      <c r="S887" s="15">
        <v>6526.3968000000004</v>
      </c>
      <c r="T887" s="16">
        <v>1.7000000000000001E-2</v>
      </c>
      <c r="U887" s="16">
        <v>1.1599999999999999E-2</v>
      </c>
      <c r="V887" s="16">
        <v>2.5399999999999999E-2</v>
      </c>
      <c r="W887" s="17">
        <v>161.56800000000001</v>
      </c>
      <c r="X887" s="17">
        <v>110.24639999999999</v>
      </c>
      <c r="Y887" s="17">
        <v>241.4016</v>
      </c>
      <c r="Z887" s="10">
        <v>247.45469760000003</v>
      </c>
    </row>
    <row r="888" spans="1:26" s="2" customFormat="1" ht="13.15" customHeight="1" x14ac:dyDescent="0.2">
      <c r="A888" s="11" t="s">
        <v>569</v>
      </c>
      <c r="B888" s="11" t="s">
        <v>356</v>
      </c>
      <c r="C888" s="15">
        <v>3.7</v>
      </c>
      <c r="D888" s="14">
        <v>859314</v>
      </c>
      <c r="E888" s="6">
        <f>VLOOKUP(A888,'extrait DDF'!B:C,2,FALSE)</f>
        <v>8206000000</v>
      </c>
      <c r="F888" s="14">
        <v>8206000000</v>
      </c>
      <c r="G888" s="13">
        <v>4</v>
      </c>
      <c r="H888" s="5" t="str">
        <f t="shared" si="171"/>
        <v>MRKU09680488206000000</v>
      </c>
      <c r="I888" s="15">
        <f>VLOOKUP(H888,'extrait DDF'!A:O,15,FALSE)</f>
        <v>3.7</v>
      </c>
      <c r="J888" s="13" t="str">
        <f t="shared" si="168"/>
        <v>ok</v>
      </c>
      <c r="K888" s="24">
        <f t="shared" si="169"/>
        <v>0</v>
      </c>
      <c r="L888" s="13" t="e">
        <f>VLOOKUP(A888,#REF!,2,FALSE)</f>
        <v>#REF!</v>
      </c>
      <c r="M888" s="13" t="e">
        <f>VLOOKUP(A888,#REF!,2,FALSE)</f>
        <v>#REF!</v>
      </c>
      <c r="N888" s="13" t="e">
        <f t="shared" si="170"/>
        <v>#REF!</v>
      </c>
      <c r="O888" s="11" t="s">
        <v>15</v>
      </c>
      <c r="P888" s="12">
        <v>43746</v>
      </c>
      <c r="Q888" s="13">
        <v>4</v>
      </c>
      <c r="R888" s="15">
        <v>97746.82</v>
      </c>
      <c r="S888" s="15">
        <v>83902.892500000002</v>
      </c>
      <c r="T888" s="16">
        <v>0.61990000000000001</v>
      </c>
      <c r="U888" s="16">
        <v>0.42609999999999998</v>
      </c>
      <c r="V888" s="16">
        <v>2.3393999999999999</v>
      </c>
      <c r="W888" s="17">
        <v>822.60730000000001</v>
      </c>
      <c r="X888" s="17">
        <v>565.43470000000002</v>
      </c>
      <c r="Y888" s="17">
        <v>3104.3838000000001</v>
      </c>
      <c r="Z888" s="10">
        <v>3134.8434926000004</v>
      </c>
    </row>
    <row r="889" spans="1:26" s="2" customFormat="1" ht="13.15" customHeight="1" x14ac:dyDescent="0.2">
      <c r="A889" s="3" t="s">
        <v>570</v>
      </c>
      <c r="B889" s="3" t="s">
        <v>65</v>
      </c>
      <c r="C889" s="7">
        <v>2.7</v>
      </c>
      <c r="D889" s="6">
        <v>845680</v>
      </c>
      <c r="E889" s="6">
        <f>VLOOKUP(A889,'extrait DDF'!B:C,2,FALSE)</f>
        <v>8302411000</v>
      </c>
      <c r="F889" s="6">
        <v>8302411000</v>
      </c>
      <c r="G889" s="5">
        <v>2</v>
      </c>
      <c r="H889" s="5" t="str">
        <f t="shared" si="171"/>
        <v>MRKU09912228302411000</v>
      </c>
      <c r="I889" s="15">
        <f>VLOOKUP(H889,'extrait DDF'!A:O,15,FALSE)</f>
        <v>2.7</v>
      </c>
      <c r="J889" s="13" t="str">
        <f t="shared" si="168"/>
        <v>ok</v>
      </c>
      <c r="K889" s="24">
        <f t="shared" si="169"/>
        <v>0</v>
      </c>
      <c r="L889" s="13" t="e">
        <f>VLOOKUP(A889,#REF!,2,FALSE)</f>
        <v>#REF!</v>
      </c>
      <c r="M889" s="13" t="e">
        <f>VLOOKUP(A889,#REF!,2,FALSE)</f>
        <v>#REF!</v>
      </c>
      <c r="N889" s="13" t="e">
        <f t="shared" si="170"/>
        <v>#REF!</v>
      </c>
      <c r="O889" s="3" t="s">
        <v>15</v>
      </c>
      <c r="P889" s="4">
        <v>43717</v>
      </c>
      <c r="Q889" s="5">
        <v>2</v>
      </c>
      <c r="R889" s="7">
        <v>10554.12</v>
      </c>
      <c r="S889" s="7">
        <v>9059.3292000000001</v>
      </c>
      <c r="T889" s="8">
        <v>0.57240000000000002</v>
      </c>
      <c r="U889" s="8">
        <v>0.3906</v>
      </c>
      <c r="V889" s="8">
        <v>1.0728</v>
      </c>
      <c r="W889" s="9">
        <v>130.50720000000001</v>
      </c>
      <c r="X889" s="9">
        <v>89.056799999999996</v>
      </c>
      <c r="Y889" s="9">
        <v>244.5984</v>
      </c>
      <c r="Z889" s="10">
        <v>248.12558280000002</v>
      </c>
    </row>
    <row r="890" spans="1:26" s="2" customFormat="1" ht="13.15" customHeight="1" x14ac:dyDescent="0.2">
      <c r="A890" s="11" t="s">
        <v>570</v>
      </c>
      <c r="B890" s="11" t="s">
        <v>65</v>
      </c>
      <c r="C890" s="15">
        <v>2.7</v>
      </c>
      <c r="D890" s="14">
        <v>845682</v>
      </c>
      <c r="E890" s="6">
        <f>VLOOKUP(A890,'extrait DDF'!B:C,2,FALSE)</f>
        <v>8302411000</v>
      </c>
      <c r="F890" s="14">
        <v>8302411000</v>
      </c>
      <c r="G890" s="13">
        <v>2</v>
      </c>
      <c r="H890" s="5" t="str">
        <f t="shared" si="171"/>
        <v>MRKU09912228302411000</v>
      </c>
      <c r="I890" s="15">
        <f>VLOOKUP(H890,'extrait DDF'!A:O,15,FALSE)</f>
        <v>2.7</v>
      </c>
      <c r="J890" s="13" t="str">
        <f t="shared" si="168"/>
        <v>ok</v>
      </c>
      <c r="K890" s="24">
        <f t="shared" si="169"/>
        <v>0</v>
      </c>
      <c r="L890" s="13" t="e">
        <f>VLOOKUP(A890,#REF!,2,FALSE)</f>
        <v>#REF!</v>
      </c>
      <c r="M890" s="13" t="e">
        <f>VLOOKUP(A890,#REF!,2,FALSE)</f>
        <v>#REF!</v>
      </c>
      <c r="N890" s="13" t="e">
        <f t="shared" si="170"/>
        <v>#REF!</v>
      </c>
      <c r="O890" s="11" t="s">
        <v>15</v>
      </c>
      <c r="P890" s="12">
        <v>43717</v>
      </c>
      <c r="Q890" s="13">
        <v>2</v>
      </c>
      <c r="R890" s="15">
        <v>13331.52</v>
      </c>
      <c r="S890" s="15">
        <v>11443.3632</v>
      </c>
      <c r="T890" s="16">
        <v>0.57240000000000002</v>
      </c>
      <c r="U890" s="16">
        <v>0.3906</v>
      </c>
      <c r="V890" s="16">
        <v>1.0728</v>
      </c>
      <c r="W890" s="17">
        <v>164.85120000000001</v>
      </c>
      <c r="X890" s="17">
        <v>112.4928</v>
      </c>
      <c r="Y890" s="17">
        <v>308.96640000000002</v>
      </c>
      <c r="Z890" s="10">
        <v>313.4217888</v>
      </c>
    </row>
    <row r="891" spans="1:26" s="2" customFormat="1" ht="13.15" customHeight="1" x14ac:dyDescent="0.2">
      <c r="A891" s="3" t="s">
        <v>570</v>
      </c>
      <c r="B891" s="3" t="s">
        <v>65</v>
      </c>
      <c r="C891" s="7">
        <v>2.7</v>
      </c>
      <c r="D891" s="6">
        <v>845685</v>
      </c>
      <c r="E891" s="6">
        <f>VLOOKUP(A891,'extrait DDF'!B:C,2,FALSE)</f>
        <v>8302411000</v>
      </c>
      <c r="F891" s="6">
        <v>8302411000</v>
      </c>
      <c r="G891" s="5">
        <v>2</v>
      </c>
      <c r="H891" s="5" t="str">
        <f t="shared" si="171"/>
        <v>MRKU09912228302411000</v>
      </c>
      <c r="I891" s="15">
        <f>VLOOKUP(H891,'extrait DDF'!A:O,15,FALSE)</f>
        <v>2.7</v>
      </c>
      <c r="J891" s="13" t="str">
        <f t="shared" si="168"/>
        <v>ok</v>
      </c>
      <c r="K891" s="24">
        <f t="shared" si="169"/>
        <v>0</v>
      </c>
      <c r="L891" s="13" t="e">
        <f>VLOOKUP(A891,#REF!,2,FALSE)</f>
        <v>#REF!</v>
      </c>
      <c r="M891" s="13" t="e">
        <f>VLOOKUP(A891,#REF!,2,FALSE)</f>
        <v>#REF!</v>
      </c>
      <c r="N891" s="13" t="e">
        <f t="shared" si="170"/>
        <v>#REF!</v>
      </c>
      <c r="O891" s="3" t="s">
        <v>15</v>
      </c>
      <c r="P891" s="4">
        <v>43717</v>
      </c>
      <c r="Q891" s="5">
        <v>2</v>
      </c>
      <c r="R891" s="7">
        <v>26663.040000000001</v>
      </c>
      <c r="S891" s="7">
        <v>22886.7264</v>
      </c>
      <c r="T891" s="8">
        <v>0.57240000000000002</v>
      </c>
      <c r="U891" s="8">
        <v>0.3906</v>
      </c>
      <c r="V891" s="8">
        <v>1.0728</v>
      </c>
      <c r="W891" s="9">
        <v>329.70240000000001</v>
      </c>
      <c r="X891" s="9">
        <v>224.98560000000001</v>
      </c>
      <c r="Y891" s="9">
        <v>617.93280000000004</v>
      </c>
      <c r="Z891" s="10">
        <v>626.8435776</v>
      </c>
    </row>
    <row r="892" spans="1:26" s="2" customFormat="1" ht="13.15" customHeight="1" x14ac:dyDescent="0.2">
      <c r="A892" s="11" t="s">
        <v>570</v>
      </c>
      <c r="B892" s="11" t="s">
        <v>65</v>
      </c>
      <c r="C892" s="15">
        <v>2.7</v>
      </c>
      <c r="D892" s="14">
        <v>845686</v>
      </c>
      <c r="E892" s="6">
        <f>VLOOKUP(A892,'extrait DDF'!B:C,2,FALSE)</f>
        <v>8302411000</v>
      </c>
      <c r="F892" s="14">
        <v>8302411000</v>
      </c>
      <c r="G892" s="13">
        <v>2</v>
      </c>
      <c r="H892" s="5" t="str">
        <f t="shared" si="171"/>
        <v>MRKU09912228302411000</v>
      </c>
      <c r="I892" s="15">
        <f>VLOOKUP(H892,'extrait DDF'!A:O,15,FALSE)</f>
        <v>2.7</v>
      </c>
      <c r="J892" s="13" t="str">
        <f t="shared" si="168"/>
        <v>ok</v>
      </c>
      <c r="K892" s="24">
        <f t="shared" si="169"/>
        <v>0</v>
      </c>
      <c r="L892" s="13" t="e">
        <f>VLOOKUP(A892,#REF!,2,FALSE)</f>
        <v>#REF!</v>
      </c>
      <c r="M892" s="13" t="e">
        <f>VLOOKUP(A892,#REF!,2,FALSE)</f>
        <v>#REF!</v>
      </c>
      <c r="N892" s="13" t="e">
        <f t="shared" si="170"/>
        <v>#REF!</v>
      </c>
      <c r="O892" s="11" t="s">
        <v>15</v>
      </c>
      <c r="P892" s="12">
        <v>43717</v>
      </c>
      <c r="Q892" s="13">
        <v>2</v>
      </c>
      <c r="R892" s="15">
        <v>20462.400000000001</v>
      </c>
      <c r="S892" s="15">
        <v>17564.274000000001</v>
      </c>
      <c r="T892" s="16">
        <v>0.52329999999999999</v>
      </c>
      <c r="U892" s="16">
        <v>0.35709999999999997</v>
      </c>
      <c r="V892" s="16">
        <v>0.75280000000000002</v>
      </c>
      <c r="W892" s="17">
        <v>329.67899999999997</v>
      </c>
      <c r="X892" s="17">
        <v>224.97300000000001</v>
      </c>
      <c r="Y892" s="17">
        <v>474.26400000000001</v>
      </c>
      <c r="Z892" s="10">
        <v>483.13673100000005</v>
      </c>
    </row>
    <row r="893" spans="1:26" s="2" customFormat="1" ht="13.15" customHeight="1" x14ac:dyDescent="0.2">
      <c r="A893" s="3" t="s">
        <v>570</v>
      </c>
      <c r="B893" s="3" t="s">
        <v>65</v>
      </c>
      <c r="C893" s="7">
        <v>2.7</v>
      </c>
      <c r="D893" s="6">
        <v>846485</v>
      </c>
      <c r="E893" s="6">
        <f>VLOOKUP(A893,'extrait DDF'!B:C,2,FALSE)</f>
        <v>8302411000</v>
      </c>
      <c r="F893" s="6">
        <v>8302411000</v>
      </c>
      <c r="G893" s="5">
        <v>2</v>
      </c>
      <c r="H893" s="5" t="str">
        <f t="shared" si="171"/>
        <v>MRKU09912228302411000</v>
      </c>
      <c r="I893" s="15">
        <f>VLOOKUP(H893,'extrait DDF'!A:O,15,FALSE)</f>
        <v>2.7</v>
      </c>
      <c r="J893" s="13" t="str">
        <f t="shared" si="168"/>
        <v>ok</v>
      </c>
      <c r="K893" s="24">
        <f t="shared" si="169"/>
        <v>0</v>
      </c>
      <c r="L893" s="13" t="e">
        <f>VLOOKUP(A893,#REF!,2,FALSE)</f>
        <v>#REF!</v>
      </c>
      <c r="M893" s="13" t="e">
        <f>VLOOKUP(A893,#REF!,2,FALSE)</f>
        <v>#REF!</v>
      </c>
      <c r="N893" s="13" t="e">
        <f t="shared" si="170"/>
        <v>#REF!</v>
      </c>
      <c r="O893" s="3" t="s">
        <v>15</v>
      </c>
      <c r="P893" s="4">
        <v>43717</v>
      </c>
      <c r="Q893" s="5">
        <v>2</v>
      </c>
      <c r="R893" s="7">
        <v>2670.36</v>
      </c>
      <c r="S893" s="7">
        <v>2292.1583999999998</v>
      </c>
      <c r="T893" s="8">
        <v>0.79400000000000004</v>
      </c>
      <c r="U893" s="8">
        <v>0.89290000000000003</v>
      </c>
      <c r="V893" s="8">
        <v>0.73680000000000001</v>
      </c>
      <c r="W893" s="9">
        <v>66.695999999999998</v>
      </c>
      <c r="X893" s="9">
        <v>75.003600000000006</v>
      </c>
      <c r="Y893" s="9">
        <v>61.891199999999998</v>
      </c>
      <c r="Z893" s="10">
        <v>63.689068799999994</v>
      </c>
    </row>
    <row r="894" spans="1:26" s="2" customFormat="1" ht="13.15" customHeight="1" x14ac:dyDescent="0.2">
      <c r="A894" s="11" t="s">
        <v>570</v>
      </c>
      <c r="B894" s="11" t="s">
        <v>65</v>
      </c>
      <c r="C894" s="15">
        <v>2.7</v>
      </c>
      <c r="D894" s="14">
        <v>856756</v>
      </c>
      <c r="E894" s="6">
        <f>VLOOKUP(A894,'extrait DDF'!B:C,2,FALSE)</f>
        <v>8302411000</v>
      </c>
      <c r="F894" s="14">
        <v>8302411000</v>
      </c>
      <c r="G894" s="13">
        <v>2</v>
      </c>
      <c r="H894" s="5" t="str">
        <f t="shared" si="171"/>
        <v>MRKU09912228302411000</v>
      </c>
      <c r="I894" s="15">
        <f>VLOOKUP(H894,'extrait DDF'!A:O,15,FALSE)</f>
        <v>2.7</v>
      </c>
      <c r="J894" s="13" t="str">
        <f t="shared" si="168"/>
        <v>ok</v>
      </c>
      <c r="K894" s="24">
        <f t="shared" si="169"/>
        <v>0</v>
      </c>
      <c r="L894" s="13" t="e">
        <f>VLOOKUP(A894,#REF!,2,FALSE)</f>
        <v>#REF!</v>
      </c>
      <c r="M894" s="13" t="e">
        <f>VLOOKUP(A894,#REF!,2,FALSE)</f>
        <v>#REF!</v>
      </c>
      <c r="N894" s="13" t="e">
        <f t="shared" si="170"/>
        <v>#REF!</v>
      </c>
      <c r="O894" s="11" t="s">
        <v>15</v>
      </c>
      <c r="P894" s="12">
        <v>43717</v>
      </c>
      <c r="Q894" s="13">
        <v>2</v>
      </c>
      <c r="R894" s="15">
        <v>5348</v>
      </c>
      <c r="S894" s="15">
        <v>4590.5551999999998</v>
      </c>
      <c r="T894" s="16">
        <v>0.59550000000000003</v>
      </c>
      <c r="U894" s="16">
        <v>0.66959999999999997</v>
      </c>
      <c r="V894" s="16">
        <v>1.1067</v>
      </c>
      <c r="W894" s="17">
        <v>66.695999999999998</v>
      </c>
      <c r="X894" s="17">
        <v>74.995199999999997</v>
      </c>
      <c r="Y894" s="17">
        <v>123.9504</v>
      </c>
      <c r="Z894" s="10">
        <v>125.74578240000001</v>
      </c>
    </row>
    <row r="895" spans="1:26" s="2" customFormat="1" ht="13.15" customHeight="1" x14ac:dyDescent="0.2">
      <c r="A895" s="3" t="s">
        <v>571</v>
      </c>
      <c r="B895" s="3" t="s">
        <v>64</v>
      </c>
      <c r="C895" s="7">
        <v>6</v>
      </c>
      <c r="D895" s="6">
        <v>931217</v>
      </c>
      <c r="E895" s="6">
        <f>VLOOKUP(A895,'extrait DDF'!B:C,2,FALSE)</f>
        <v>7610909000</v>
      </c>
      <c r="F895" s="6">
        <v>7610909000</v>
      </c>
      <c r="G895" s="5">
        <v>7</v>
      </c>
      <c r="H895" s="5" t="str">
        <f t="shared" si="171"/>
        <v>MRKU09922407610909000</v>
      </c>
      <c r="I895" s="15">
        <f>VLOOKUP(H895,'extrait DDF'!A:O,15,FALSE)</f>
        <v>6</v>
      </c>
      <c r="J895" s="13" t="str">
        <f t="shared" si="168"/>
        <v>ok</v>
      </c>
      <c r="K895" s="24">
        <f t="shared" si="169"/>
        <v>0</v>
      </c>
      <c r="L895" s="13" t="e">
        <f>VLOOKUP(A895,#REF!,2,FALSE)</f>
        <v>#REF!</v>
      </c>
      <c r="M895" s="13" t="e">
        <f>VLOOKUP(A895,#REF!,2,FALSE)</f>
        <v>#REF!</v>
      </c>
      <c r="N895" s="13" t="e">
        <f t="shared" si="170"/>
        <v>#REF!</v>
      </c>
      <c r="O895" s="3" t="s">
        <v>15</v>
      </c>
      <c r="P895" s="4">
        <v>43731</v>
      </c>
      <c r="Q895" s="5">
        <v>7</v>
      </c>
      <c r="R895" s="7">
        <v>1850.4</v>
      </c>
      <c r="S895" s="7">
        <v>1588.3253999999999</v>
      </c>
      <c r="T895" s="8">
        <v>4.1173000000000002</v>
      </c>
      <c r="U895" s="8">
        <v>4.6295999999999999</v>
      </c>
      <c r="V895" s="8">
        <v>5.2944000000000004</v>
      </c>
      <c r="W895" s="9">
        <v>74.111400000000003</v>
      </c>
      <c r="X895" s="9">
        <v>83.332800000000006</v>
      </c>
      <c r="Y895" s="9">
        <v>95.299199999999999</v>
      </c>
      <c r="Z895" s="10">
        <v>99.74620800000001</v>
      </c>
    </row>
    <row r="896" spans="1:26" s="2" customFormat="1" ht="13.15" customHeight="1" x14ac:dyDescent="0.2">
      <c r="A896" s="11" t="s">
        <v>571</v>
      </c>
      <c r="B896" s="11" t="s">
        <v>64</v>
      </c>
      <c r="C896" s="15">
        <v>6</v>
      </c>
      <c r="D896" s="14">
        <v>931218</v>
      </c>
      <c r="E896" s="6">
        <f>VLOOKUP(A896,'extrait DDF'!B:C,2,FALSE)</f>
        <v>7610909000</v>
      </c>
      <c r="F896" s="14">
        <v>7610909000</v>
      </c>
      <c r="G896" s="13">
        <v>7</v>
      </c>
      <c r="H896" s="5" t="str">
        <f t="shared" si="171"/>
        <v>MRKU09922407610909000</v>
      </c>
      <c r="I896" s="15">
        <f>VLOOKUP(H896,'extrait DDF'!A:O,15,FALSE)</f>
        <v>6</v>
      </c>
      <c r="J896" s="13" t="str">
        <f t="shared" si="168"/>
        <v>ok</v>
      </c>
      <c r="K896" s="24">
        <f t="shared" si="169"/>
        <v>0</v>
      </c>
      <c r="L896" s="13" t="e">
        <f>VLOOKUP(A896,#REF!,2,FALSE)</f>
        <v>#REF!</v>
      </c>
      <c r="M896" s="13" t="e">
        <f>VLOOKUP(A896,#REF!,2,FALSE)</f>
        <v>#REF!</v>
      </c>
      <c r="N896" s="13" t="e">
        <f t="shared" si="170"/>
        <v>#REF!</v>
      </c>
      <c r="O896" s="11" t="s">
        <v>15</v>
      </c>
      <c r="P896" s="12">
        <v>43731</v>
      </c>
      <c r="Q896" s="13">
        <v>7</v>
      </c>
      <c r="R896" s="15">
        <v>3193.28</v>
      </c>
      <c r="S896" s="15">
        <v>2741.0144</v>
      </c>
      <c r="T896" s="16">
        <v>4.1688000000000001</v>
      </c>
      <c r="U896" s="16">
        <v>4.6875</v>
      </c>
      <c r="V896" s="16">
        <v>5.1394000000000002</v>
      </c>
      <c r="W896" s="17">
        <v>133.4016</v>
      </c>
      <c r="X896" s="17">
        <v>150</v>
      </c>
      <c r="Y896" s="17">
        <v>164.46080000000001</v>
      </c>
      <c r="Z896" s="10">
        <v>172.46495999999999</v>
      </c>
    </row>
    <row r="897" spans="1:26" s="2" customFormat="1" ht="13.15" customHeight="1" x14ac:dyDescent="0.2">
      <c r="A897" s="3" t="s">
        <v>571</v>
      </c>
      <c r="B897" s="3" t="s">
        <v>64</v>
      </c>
      <c r="C897" s="7">
        <v>6</v>
      </c>
      <c r="D897" s="6">
        <v>934252</v>
      </c>
      <c r="E897" s="6">
        <f>VLOOKUP(A897,'extrait DDF'!B:C,2,FALSE)</f>
        <v>7610909000</v>
      </c>
      <c r="F897" s="6">
        <v>7610909000</v>
      </c>
      <c r="G897" s="5">
        <v>7</v>
      </c>
      <c r="H897" s="5" t="str">
        <f t="shared" si="171"/>
        <v>MRKU09922407610909000</v>
      </c>
      <c r="I897" s="15">
        <f>VLOOKUP(H897,'extrait DDF'!A:O,15,FALSE)</f>
        <v>6</v>
      </c>
      <c r="J897" s="13" t="str">
        <f t="shared" si="168"/>
        <v>ok</v>
      </c>
      <c r="K897" s="24">
        <f t="shared" si="169"/>
        <v>0</v>
      </c>
      <c r="L897" s="13" t="e">
        <f>VLOOKUP(A897,#REF!,2,FALSE)</f>
        <v>#REF!</v>
      </c>
      <c r="M897" s="13" t="e">
        <f>VLOOKUP(A897,#REF!,2,FALSE)</f>
        <v>#REF!</v>
      </c>
      <c r="N897" s="13" t="e">
        <f t="shared" si="170"/>
        <v>#REF!</v>
      </c>
      <c r="O897" s="3" t="s">
        <v>15</v>
      </c>
      <c r="P897" s="4">
        <v>43731</v>
      </c>
      <c r="Q897" s="5">
        <v>7</v>
      </c>
      <c r="R897" s="7">
        <v>3655.04</v>
      </c>
      <c r="S897" s="7">
        <v>3137.3760000000002</v>
      </c>
      <c r="T897" s="8">
        <v>5.2108999999999996</v>
      </c>
      <c r="U897" s="8">
        <v>5.8593999999999999</v>
      </c>
      <c r="V897" s="8">
        <v>2.9413</v>
      </c>
      <c r="W897" s="9">
        <v>333.49759999999998</v>
      </c>
      <c r="X897" s="9">
        <v>375.0016</v>
      </c>
      <c r="Y897" s="9">
        <v>188.2432</v>
      </c>
      <c r="Z897" s="10">
        <v>208.25241600000001</v>
      </c>
    </row>
    <row r="898" spans="1:26" s="2" customFormat="1" ht="13.15" customHeight="1" x14ac:dyDescent="0.2">
      <c r="A898" s="11" t="s">
        <v>571</v>
      </c>
      <c r="B898" s="11" t="s">
        <v>64</v>
      </c>
      <c r="C898" s="15">
        <v>6</v>
      </c>
      <c r="D898" s="14">
        <v>934253</v>
      </c>
      <c r="E898" s="6">
        <f>VLOOKUP(A898,'extrait DDF'!B:C,2,FALSE)</f>
        <v>7610909000</v>
      </c>
      <c r="F898" s="14">
        <v>7610909000</v>
      </c>
      <c r="G898" s="13">
        <v>7</v>
      </c>
      <c r="H898" s="5" t="str">
        <f t="shared" si="171"/>
        <v>MRKU09922407610909000</v>
      </c>
      <c r="I898" s="15">
        <f>VLOOKUP(H898,'extrait DDF'!A:O,15,FALSE)</f>
        <v>6</v>
      </c>
      <c r="J898" s="13" t="str">
        <f t="shared" si="168"/>
        <v>ok</v>
      </c>
      <c r="K898" s="24">
        <f t="shared" si="169"/>
        <v>0</v>
      </c>
      <c r="L898" s="13" t="e">
        <f>VLOOKUP(A898,#REF!,2,FALSE)</f>
        <v>#REF!</v>
      </c>
      <c r="M898" s="13" t="e">
        <f>VLOOKUP(A898,#REF!,2,FALSE)</f>
        <v>#REF!</v>
      </c>
      <c r="N898" s="13" t="e">
        <f t="shared" si="170"/>
        <v>#REF!</v>
      </c>
      <c r="O898" s="11" t="s">
        <v>15</v>
      </c>
      <c r="P898" s="12">
        <v>43731</v>
      </c>
      <c r="Q898" s="13">
        <v>7</v>
      </c>
      <c r="R898" s="15">
        <v>2813.67</v>
      </c>
      <c r="S898" s="15">
        <v>2415.1662000000001</v>
      </c>
      <c r="T898" s="16">
        <v>4.9043999999999999</v>
      </c>
      <c r="U898" s="16">
        <v>5.5147000000000004</v>
      </c>
      <c r="V898" s="16">
        <v>2.8414000000000001</v>
      </c>
      <c r="W898" s="17">
        <v>250.12440000000001</v>
      </c>
      <c r="X898" s="17">
        <v>281.24970000000002</v>
      </c>
      <c r="Y898" s="17">
        <v>144.91139999999999</v>
      </c>
      <c r="Z898" s="10">
        <v>159.91743600000001</v>
      </c>
    </row>
    <row r="899" spans="1:26" s="2" customFormat="1" ht="13.15" customHeight="1" x14ac:dyDescent="0.2">
      <c r="A899" s="3" t="s">
        <v>571</v>
      </c>
      <c r="B899" s="3" t="s">
        <v>64</v>
      </c>
      <c r="C899" s="7">
        <v>6</v>
      </c>
      <c r="D899" s="6">
        <v>934281</v>
      </c>
      <c r="E899" s="6">
        <f>VLOOKUP(A899,'extrait DDF'!B:C,2,FALSE)</f>
        <v>7610909000</v>
      </c>
      <c r="F899" s="6">
        <v>7610909000</v>
      </c>
      <c r="G899" s="5">
        <v>7</v>
      </c>
      <c r="H899" s="5" t="str">
        <f t="shared" si="171"/>
        <v>MRKU09922407610909000</v>
      </c>
      <c r="I899" s="15">
        <f>VLOOKUP(H899,'extrait DDF'!A:O,15,FALSE)</f>
        <v>6</v>
      </c>
      <c r="J899" s="13" t="str">
        <f t="shared" si="168"/>
        <v>ok</v>
      </c>
      <c r="K899" s="24">
        <f t="shared" si="169"/>
        <v>0</v>
      </c>
      <c r="L899" s="13" t="e">
        <f>VLOOKUP(A899,#REF!,2,FALSE)</f>
        <v>#REF!</v>
      </c>
      <c r="M899" s="13" t="e">
        <f>VLOOKUP(A899,#REF!,2,FALSE)</f>
        <v>#REF!</v>
      </c>
      <c r="N899" s="13" t="e">
        <f t="shared" si="170"/>
        <v>#REF!</v>
      </c>
      <c r="O899" s="3" t="s">
        <v>15</v>
      </c>
      <c r="P899" s="4">
        <v>43731</v>
      </c>
      <c r="Q899" s="5">
        <v>7</v>
      </c>
      <c r="R899" s="7">
        <v>9612</v>
      </c>
      <c r="S899" s="7">
        <v>8250.6419999999998</v>
      </c>
      <c r="T899" s="8">
        <v>4.1173000000000002</v>
      </c>
      <c r="U899" s="8">
        <v>4.6295999999999999</v>
      </c>
      <c r="V899" s="8">
        <v>5.5004</v>
      </c>
      <c r="W899" s="9">
        <v>370.55700000000002</v>
      </c>
      <c r="X899" s="9">
        <v>416.66399999999999</v>
      </c>
      <c r="Y899" s="9">
        <v>495.036</v>
      </c>
      <c r="Z899" s="10">
        <v>517.27194000000009</v>
      </c>
    </row>
    <row r="900" spans="1:26" s="2" customFormat="1" ht="13.15" customHeight="1" x14ac:dyDescent="0.2">
      <c r="A900" s="11" t="s">
        <v>571</v>
      </c>
      <c r="B900" s="11" t="s">
        <v>64</v>
      </c>
      <c r="C900" s="15">
        <v>6</v>
      </c>
      <c r="D900" s="14">
        <v>934282</v>
      </c>
      <c r="E900" s="6">
        <f>VLOOKUP(A900,'extrait DDF'!B:C,2,FALSE)</f>
        <v>7610909000</v>
      </c>
      <c r="F900" s="14">
        <v>7610909000</v>
      </c>
      <c r="G900" s="13">
        <v>7</v>
      </c>
      <c r="H900" s="5" t="str">
        <f t="shared" si="171"/>
        <v>MRKU09922407610909000</v>
      </c>
      <c r="I900" s="15">
        <f>VLOOKUP(H900,'extrait DDF'!A:O,15,FALSE)</f>
        <v>6</v>
      </c>
      <c r="J900" s="13" t="str">
        <f t="shared" si="168"/>
        <v>ok</v>
      </c>
      <c r="K900" s="24">
        <f t="shared" si="169"/>
        <v>0</v>
      </c>
      <c r="L900" s="13" t="e">
        <f>VLOOKUP(A900,#REF!,2,FALSE)</f>
        <v>#REF!</v>
      </c>
      <c r="M900" s="13" t="e">
        <f>VLOOKUP(A900,#REF!,2,FALSE)</f>
        <v>#REF!</v>
      </c>
      <c r="N900" s="13" t="e">
        <f t="shared" si="170"/>
        <v>#REF!</v>
      </c>
      <c r="O900" s="11" t="s">
        <v>15</v>
      </c>
      <c r="P900" s="12">
        <v>43731</v>
      </c>
      <c r="Q900" s="13">
        <v>7</v>
      </c>
      <c r="R900" s="15">
        <v>6643.2</v>
      </c>
      <c r="S900" s="15">
        <v>5702.3167999999996</v>
      </c>
      <c r="T900" s="16">
        <v>4.1688000000000001</v>
      </c>
      <c r="U900" s="16">
        <v>4.6875</v>
      </c>
      <c r="V900" s="16">
        <v>5.3459000000000003</v>
      </c>
      <c r="W900" s="17">
        <v>266.8032</v>
      </c>
      <c r="X900" s="17">
        <v>300</v>
      </c>
      <c r="Y900" s="17">
        <v>342.13760000000002</v>
      </c>
      <c r="Z900" s="10">
        <v>358.1472</v>
      </c>
    </row>
    <row r="901" spans="1:26" s="2" customFormat="1" ht="13.15" customHeight="1" x14ac:dyDescent="0.2">
      <c r="A901" s="3" t="s">
        <v>572</v>
      </c>
      <c r="B901" s="3" t="s">
        <v>64</v>
      </c>
      <c r="C901" s="7">
        <v>6</v>
      </c>
      <c r="D901" s="6">
        <v>897057</v>
      </c>
      <c r="E901" s="6">
        <f>VLOOKUP(A901,'extrait DDF'!B:C,2,FALSE)</f>
        <v>7610909000</v>
      </c>
      <c r="F901" s="6">
        <v>7610909000</v>
      </c>
      <c r="G901" s="5">
        <v>7</v>
      </c>
      <c r="H901" s="5" t="str">
        <f t="shared" si="171"/>
        <v>MRKU09936477610909000</v>
      </c>
      <c r="I901" s="15">
        <f>VLOOKUP(H901,'extrait DDF'!A:O,15,FALSE)</f>
        <v>6</v>
      </c>
      <c r="J901" s="13" t="str">
        <f t="shared" si="168"/>
        <v>ok</v>
      </c>
      <c r="K901" s="24">
        <f t="shared" si="169"/>
        <v>0</v>
      </c>
      <c r="L901" s="13" t="e">
        <f>VLOOKUP(A901,#REF!,2,FALSE)</f>
        <v>#REF!</v>
      </c>
      <c r="M901" s="13" t="e">
        <f>VLOOKUP(A901,#REF!,2,FALSE)</f>
        <v>#REF!</v>
      </c>
      <c r="N901" s="13" t="e">
        <f t="shared" si="170"/>
        <v>#REF!</v>
      </c>
      <c r="O901" s="3" t="s">
        <v>15</v>
      </c>
      <c r="P901" s="4">
        <v>43741</v>
      </c>
      <c r="Q901" s="5">
        <v>7</v>
      </c>
      <c r="R901" s="7">
        <v>1786.5</v>
      </c>
      <c r="S901" s="7">
        <v>1570.8258000000001</v>
      </c>
      <c r="T901" s="8">
        <v>3.9666999999999999</v>
      </c>
      <c r="U901" s="8">
        <v>4.1666999999999996</v>
      </c>
      <c r="V901" s="8">
        <v>5.2361000000000004</v>
      </c>
      <c r="W901" s="9">
        <v>71.400599999999997</v>
      </c>
      <c r="X901" s="9">
        <v>75.000600000000006</v>
      </c>
      <c r="Y901" s="9">
        <v>94.249799999999993</v>
      </c>
      <c r="Z901" s="10">
        <v>98.533584000000005</v>
      </c>
    </row>
    <row r="902" spans="1:26" s="2" customFormat="1" ht="13.15" customHeight="1" x14ac:dyDescent="0.2">
      <c r="A902" s="11" t="s">
        <v>572</v>
      </c>
      <c r="B902" s="11" t="s">
        <v>64</v>
      </c>
      <c r="C902" s="15">
        <v>6</v>
      </c>
      <c r="D902" s="14">
        <v>897069</v>
      </c>
      <c r="E902" s="6">
        <f>VLOOKUP(A902,'extrait DDF'!B:C,2,FALSE)</f>
        <v>7610909000</v>
      </c>
      <c r="F902" s="14">
        <v>7610909000</v>
      </c>
      <c r="G902" s="13">
        <v>7</v>
      </c>
      <c r="H902" s="5" t="str">
        <f t="shared" si="171"/>
        <v>MRKU09936477610909000</v>
      </c>
      <c r="I902" s="15">
        <f>VLOOKUP(H902,'extrait DDF'!A:O,15,FALSE)</f>
        <v>6</v>
      </c>
      <c r="J902" s="13" t="str">
        <f t="shared" si="168"/>
        <v>ok</v>
      </c>
      <c r="K902" s="24">
        <f t="shared" si="169"/>
        <v>0</v>
      </c>
      <c r="L902" s="13" t="e">
        <f>VLOOKUP(A902,#REF!,2,FALSE)</f>
        <v>#REF!</v>
      </c>
      <c r="M902" s="13" t="e">
        <f>VLOOKUP(A902,#REF!,2,FALSE)</f>
        <v>#REF!</v>
      </c>
      <c r="N902" s="13" t="e">
        <f t="shared" si="170"/>
        <v>#REF!</v>
      </c>
      <c r="O902" s="11" t="s">
        <v>15</v>
      </c>
      <c r="P902" s="12">
        <v>43741</v>
      </c>
      <c r="Q902" s="13">
        <v>7</v>
      </c>
      <c r="R902" s="15">
        <v>1714.86</v>
      </c>
      <c r="S902" s="15">
        <v>1507.8348000000001</v>
      </c>
      <c r="T902" s="16">
        <v>3.9666999999999999</v>
      </c>
      <c r="U902" s="16">
        <v>4.1666999999999996</v>
      </c>
      <c r="V902" s="16">
        <v>5.0260999999999996</v>
      </c>
      <c r="W902" s="17">
        <v>71.400599999999997</v>
      </c>
      <c r="X902" s="17">
        <v>75.000600000000006</v>
      </c>
      <c r="Y902" s="17">
        <v>90.469800000000006</v>
      </c>
      <c r="Z902" s="10">
        <v>94.754124000000004</v>
      </c>
    </row>
    <row r="903" spans="1:26" s="2" customFormat="1" ht="13.15" customHeight="1" x14ac:dyDescent="0.2">
      <c r="A903" s="3" t="s">
        <v>572</v>
      </c>
      <c r="B903" s="3" t="s">
        <v>64</v>
      </c>
      <c r="C903" s="7">
        <v>6</v>
      </c>
      <c r="D903" s="6">
        <v>923247</v>
      </c>
      <c r="E903" s="6">
        <f>VLOOKUP(A903,'extrait DDF'!B:C,2,FALSE)</f>
        <v>7610909000</v>
      </c>
      <c r="F903" s="6">
        <v>7610909000</v>
      </c>
      <c r="G903" s="5">
        <v>7</v>
      </c>
      <c r="H903" s="5" t="str">
        <f t="shared" si="171"/>
        <v>MRKU09936477610909000</v>
      </c>
      <c r="I903" s="15">
        <f>VLOOKUP(H903,'extrait DDF'!A:O,15,FALSE)</f>
        <v>6</v>
      </c>
      <c r="J903" s="13" t="str">
        <f t="shared" si="168"/>
        <v>ok</v>
      </c>
      <c r="K903" s="24">
        <f t="shared" si="169"/>
        <v>0</v>
      </c>
      <c r="L903" s="13" t="e">
        <f>VLOOKUP(A903,#REF!,2,FALSE)</f>
        <v>#REF!</v>
      </c>
      <c r="M903" s="13" t="e">
        <f>VLOOKUP(A903,#REF!,2,FALSE)</f>
        <v>#REF!</v>
      </c>
      <c r="N903" s="13" t="e">
        <f t="shared" si="170"/>
        <v>#REF!</v>
      </c>
      <c r="O903" s="3" t="s">
        <v>15</v>
      </c>
      <c r="P903" s="4">
        <v>43741</v>
      </c>
      <c r="Q903" s="5">
        <v>7</v>
      </c>
      <c r="R903" s="7">
        <v>5210.3999999999996</v>
      </c>
      <c r="S903" s="7">
        <v>4581.3779999999997</v>
      </c>
      <c r="T903" s="8">
        <v>5.4090999999999996</v>
      </c>
      <c r="U903" s="8">
        <v>5.6818</v>
      </c>
      <c r="V903" s="8">
        <v>4.5814000000000004</v>
      </c>
      <c r="W903" s="9">
        <v>324.54599999999999</v>
      </c>
      <c r="X903" s="9">
        <v>340.90800000000002</v>
      </c>
      <c r="Y903" s="9">
        <v>274.88400000000001</v>
      </c>
      <c r="Z903" s="10">
        <v>294.35544000000004</v>
      </c>
    </row>
    <row r="904" spans="1:26" s="2" customFormat="1" ht="13.15" customHeight="1" x14ac:dyDescent="0.2">
      <c r="A904" s="11" t="s">
        <v>572</v>
      </c>
      <c r="B904" s="11" t="s">
        <v>64</v>
      </c>
      <c r="C904" s="15">
        <v>6</v>
      </c>
      <c r="D904" s="14">
        <v>923249</v>
      </c>
      <c r="E904" s="6">
        <f>VLOOKUP(A904,'extrait DDF'!B:C,2,FALSE)</f>
        <v>7610909000</v>
      </c>
      <c r="F904" s="14">
        <v>7610909000</v>
      </c>
      <c r="G904" s="13">
        <v>7</v>
      </c>
      <c r="H904" s="5" t="str">
        <f t="shared" si="171"/>
        <v>MRKU09936477610909000</v>
      </c>
      <c r="I904" s="15">
        <f>VLOOKUP(H904,'extrait DDF'!A:O,15,FALSE)</f>
        <v>6</v>
      </c>
      <c r="J904" s="13" t="str">
        <f t="shared" si="168"/>
        <v>ok</v>
      </c>
      <c r="K904" s="24">
        <f t="shared" si="169"/>
        <v>0</v>
      </c>
      <c r="L904" s="13" t="e">
        <f>VLOOKUP(A904,#REF!,2,FALSE)</f>
        <v>#REF!</v>
      </c>
      <c r="M904" s="13" t="e">
        <f>VLOOKUP(A904,#REF!,2,FALSE)</f>
        <v>#REF!</v>
      </c>
      <c r="N904" s="13" t="e">
        <f t="shared" si="170"/>
        <v>#REF!</v>
      </c>
      <c r="O904" s="11" t="s">
        <v>15</v>
      </c>
      <c r="P904" s="12">
        <v>43741</v>
      </c>
      <c r="Q904" s="13">
        <v>7</v>
      </c>
      <c r="R904" s="15">
        <v>5208</v>
      </c>
      <c r="S904" s="15">
        <v>4579.2672000000002</v>
      </c>
      <c r="T904" s="16">
        <v>5.5781000000000001</v>
      </c>
      <c r="U904" s="16">
        <v>5.8593999999999999</v>
      </c>
      <c r="V904" s="16">
        <v>2.8620000000000001</v>
      </c>
      <c r="W904" s="17">
        <v>535.49760000000003</v>
      </c>
      <c r="X904" s="17">
        <v>562.50239999999997</v>
      </c>
      <c r="Y904" s="17">
        <v>274.75200000000001</v>
      </c>
      <c r="Z904" s="10">
        <v>306.88588799999997</v>
      </c>
    </row>
    <row r="905" spans="1:26" s="2" customFormat="1" ht="13.15" customHeight="1" x14ac:dyDescent="0.2">
      <c r="A905" s="3" t="s">
        <v>572</v>
      </c>
      <c r="B905" s="3" t="s">
        <v>64</v>
      </c>
      <c r="C905" s="7">
        <v>6</v>
      </c>
      <c r="D905" s="6">
        <v>923280</v>
      </c>
      <c r="E905" s="6">
        <f>VLOOKUP(A905,'extrait DDF'!B:C,2,FALSE)</f>
        <v>7610909000</v>
      </c>
      <c r="F905" s="6">
        <v>7610909000</v>
      </c>
      <c r="G905" s="5">
        <v>7</v>
      </c>
      <c r="H905" s="5" t="str">
        <f t="shared" si="171"/>
        <v>MRKU09936477610909000</v>
      </c>
      <c r="I905" s="15">
        <f>VLOOKUP(H905,'extrait DDF'!A:O,15,FALSE)</f>
        <v>6</v>
      </c>
      <c r="J905" s="13" t="str">
        <f t="shared" si="168"/>
        <v>ok</v>
      </c>
      <c r="K905" s="24">
        <f t="shared" si="169"/>
        <v>0</v>
      </c>
      <c r="L905" s="13" t="e">
        <f>VLOOKUP(A905,#REF!,2,FALSE)</f>
        <v>#REF!</v>
      </c>
      <c r="M905" s="13" t="e">
        <f>VLOOKUP(A905,#REF!,2,FALSE)</f>
        <v>#REF!</v>
      </c>
      <c r="N905" s="13" t="e">
        <f t="shared" si="170"/>
        <v>#REF!</v>
      </c>
      <c r="O905" s="3" t="s">
        <v>15</v>
      </c>
      <c r="P905" s="4">
        <v>43741</v>
      </c>
      <c r="Q905" s="5">
        <v>7</v>
      </c>
      <c r="R905" s="7">
        <v>10931.76</v>
      </c>
      <c r="S905" s="7">
        <v>9612.0324000000001</v>
      </c>
      <c r="T905" s="8">
        <v>4.4074</v>
      </c>
      <c r="U905" s="8">
        <v>4.6295999999999999</v>
      </c>
      <c r="V905" s="8">
        <v>5.34</v>
      </c>
      <c r="W905" s="9">
        <v>475.99919999999997</v>
      </c>
      <c r="X905" s="9">
        <v>499.99680000000001</v>
      </c>
      <c r="Y905" s="9">
        <v>576.72</v>
      </c>
      <c r="Z905" s="10">
        <v>605.28189599999996</v>
      </c>
    </row>
    <row r="906" spans="1:26" s="2" customFormat="1" ht="13.15" customHeight="1" x14ac:dyDescent="0.2">
      <c r="A906" s="11" t="s">
        <v>573</v>
      </c>
      <c r="B906" s="11" t="s">
        <v>17</v>
      </c>
      <c r="C906" s="15">
        <v>4</v>
      </c>
      <c r="D906" s="14">
        <v>846624</v>
      </c>
      <c r="E906" s="6">
        <f>VLOOKUP(A906,'extrait DDF'!B:C,2,FALSE)</f>
        <v>7009920000</v>
      </c>
      <c r="F906" s="14">
        <v>7009920000</v>
      </c>
      <c r="G906" s="13">
        <v>7</v>
      </c>
      <c r="H906" s="5" t="str">
        <f t="shared" si="171"/>
        <v>MRKU10134127009920000</v>
      </c>
      <c r="I906" s="15">
        <f>VLOOKUP(H906,'extrait DDF'!A:O,15,FALSE)</f>
        <v>4</v>
      </c>
      <c r="J906" s="13" t="str">
        <f t="shared" si="168"/>
        <v>ok</v>
      </c>
      <c r="K906" s="24">
        <f t="shared" si="169"/>
        <v>0</v>
      </c>
      <c r="L906" s="13" t="e">
        <f>VLOOKUP(A906,#REF!,2,FALSE)</f>
        <v>#REF!</v>
      </c>
      <c r="M906" s="13" t="e">
        <f>VLOOKUP(A906,#REF!,2,FALSE)</f>
        <v>#REF!</v>
      </c>
      <c r="N906" s="13" t="e">
        <f t="shared" si="170"/>
        <v>#REF!</v>
      </c>
      <c r="O906" s="11" t="s">
        <v>15</v>
      </c>
      <c r="P906" s="12">
        <v>43719</v>
      </c>
      <c r="Q906" s="13">
        <v>7</v>
      </c>
      <c r="R906" s="15">
        <v>3781.08</v>
      </c>
      <c r="S906" s="15">
        <v>3245.5619999999999</v>
      </c>
      <c r="T906" s="16">
        <v>2.6932</v>
      </c>
      <c r="U906" s="16">
        <v>1.8116000000000001</v>
      </c>
      <c r="V906" s="16">
        <v>2.4041000000000001</v>
      </c>
      <c r="W906" s="17">
        <v>145.43279999999999</v>
      </c>
      <c r="X906" s="17">
        <v>97.826400000000007</v>
      </c>
      <c r="Y906" s="17">
        <v>129.82140000000001</v>
      </c>
      <c r="Z906" s="10">
        <v>135.639792</v>
      </c>
    </row>
    <row r="907" spans="1:26" s="2" customFormat="1" ht="13.15" customHeight="1" x14ac:dyDescent="0.2">
      <c r="A907" s="3" t="s">
        <v>573</v>
      </c>
      <c r="B907" s="3" t="s">
        <v>17</v>
      </c>
      <c r="C907" s="7">
        <v>4</v>
      </c>
      <c r="D907" s="6">
        <v>846625</v>
      </c>
      <c r="E907" s="6">
        <f>VLOOKUP(A907,'extrait DDF'!B:C,2,FALSE)</f>
        <v>7009920000</v>
      </c>
      <c r="F907" s="6">
        <v>7009920000</v>
      </c>
      <c r="G907" s="5">
        <v>7</v>
      </c>
      <c r="H907" s="5" t="str">
        <f t="shared" si="171"/>
        <v>MRKU10134127009920000</v>
      </c>
      <c r="I907" s="15">
        <f>VLOOKUP(H907,'extrait DDF'!A:O,15,FALSE)</f>
        <v>4</v>
      </c>
      <c r="J907" s="13" t="str">
        <f t="shared" si="168"/>
        <v>ok</v>
      </c>
      <c r="K907" s="24">
        <f t="shared" si="169"/>
        <v>0</v>
      </c>
      <c r="L907" s="13" t="e">
        <f>VLOOKUP(A907,#REF!,2,FALSE)</f>
        <v>#REF!</v>
      </c>
      <c r="M907" s="13" t="e">
        <f>VLOOKUP(A907,#REF!,2,FALSE)</f>
        <v>#REF!</v>
      </c>
      <c r="N907" s="13" t="e">
        <f t="shared" si="170"/>
        <v>#REF!</v>
      </c>
      <c r="O907" s="3" t="s">
        <v>15</v>
      </c>
      <c r="P907" s="4">
        <v>43719</v>
      </c>
      <c r="Q907" s="5">
        <v>7</v>
      </c>
      <c r="R907" s="7">
        <v>3329.64</v>
      </c>
      <c r="S907" s="7">
        <v>2858.058</v>
      </c>
      <c r="T907" s="8">
        <v>1.7955000000000001</v>
      </c>
      <c r="U907" s="8">
        <v>1.2077</v>
      </c>
      <c r="V907" s="8">
        <v>2.1171000000000002</v>
      </c>
      <c r="W907" s="9">
        <v>96.956999999999994</v>
      </c>
      <c r="X907" s="9">
        <v>65.215800000000002</v>
      </c>
      <c r="Y907" s="9">
        <v>114.32340000000001</v>
      </c>
      <c r="Z907" s="10">
        <v>118.20059999999999</v>
      </c>
    </row>
    <row r="908" spans="1:26" s="2" customFormat="1" ht="13.15" customHeight="1" x14ac:dyDescent="0.2">
      <c r="A908" s="11" t="s">
        <v>573</v>
      </c>
      <c r="B908" s="11" t="s">
        <v>17</v>
      </c>
      <c r="C908" s="15">
        <v>4</v>
      </c>
      <c r="D908" s="14">
        <v>846627</v>
      </c>
      <c r="E908" s="6">
        <f>VLOOKUP(A908,'extrait DDF'!B:C,2,FALSE)</f>
        <v>7009920000</v>
      </c>
      <c r="F908" s="14">
        <v>7009920000</v>
      </c>
      <c r="G908" s="13">
        <v>7</v>
      </c>
      <c r="H908" s="5" t="str">
        <f t="shared" si="171"/>
        <v>MRKU10134127009920000</v>
      </c>
      <c r="I908" s="15">
        <f>VLOOKUP(H908,'extrait DDF'!A:O,15,FALSE)</f>
        <v>4</v>
      </c>
      <c r="J908" s="13" t="str">
        <f t="shared" si="168"/>
        <v>ok</v>
      </c>
      <c r="K908" s="24">
        <f t="shared" si="169"/>
        <v>0</v>
      </c>
      <c r="L908" s="13" t="e">
        <f>VLOOKUP(A908,#REF!,2,FALSE)</f>
        <v>#REF!</v>
      </c>
      <c r="M908" s="13" t="e">
        <f>VLOOKUP(A908,#REF!,2,FALSE)</f>
        <v>#REF!</v>
      </c>
      <c r="N908" s="13" t="e">
        <f t="shared" si="170"/>
        <v>#REF!</v>
      </c>
      <c r="O908" s="11" t="s">
        <v>15</v>
      </c>
      <c r="P908" s="12">
        <v>43719</v>
      </c>
      <c r="Q908" s="13">
        <v>7</v>
      </c>
      <c r="R908" s="15">
        <v>4957.16</v>
      </c>
      <c r="S908" s="15">
        <v>4255.0716000000002</v>
      </c>
      <c r="T908" s="16">
        <v>3.7290999999999999</v>
      </c>
      <c r="U908" s="16">
        <v>2.5084</v>
      </c>
      <c r="V908" s="16">
        <v>3.2730999999999999</v>
      </c>
      <c r="W908" s="17">
        <v>193.91319999999999</v>
      </c>
      <c r="X908" s="17">
        <v>130.43680000000001</v>
      </c>
      <c r="Y908" s="17">
        <v>170.2012</v>
      </c>
      <c r="Z908" s="10">
        <v>177.95939200000001</v>
      </c>
    </row>
    <row r="909" spans="1:26" s="2" customFormat="1" ht="13.15" customHeight="1" x14ac:dyDescent="0.2">
      <c r="A909" s="3" t="s">
        <v>573</v>
      </c>
      <c r="B909" s="3" t="s">
        <v>17</v>
      </c>
      <c r="C909" s="7">
        <v>4</v>
      </c>
      <c r="D909" s="6">
        <v>846629</v>
      </c>
      <c r="E909" s="6">
        <f>VLOOKUP(A909,'extrait DDF'!B:C,2,FALSE)</f>
        <v>7009920000</v>
      </c>
      <c r="F909" s="6">
        <v>7009920000</v>
      </c>
      <c r="G909" s="5">
        <v>7</v>
      </c>
      <c r="H909" s="5" t="str">
        <f t="shared" si="171"/>
        <v>MRKU10134127009920000</v>
      </c>
      <c r="I909" s="15">
        <f>VLOOKUP(H909,'extrait DDF'!A:O,15,FALSE)</f>
        <v>4</v>
      </c>
      <c r="J909" s="13" t="str">
        <f t="shared" si="168"/>
        <v>ok</v>
      </c>
      <c r="K909" s="24">
        <f t="shared" si="169"/>
        <v>0</v>
      </c>
      <c r="L909" s="13" t="e">
        <f>VLOOKUP(A909,#REF!,2,FALSE)</f>
        <v>#REF!</v>
      </c>
      <c r="M909" s="13" t="e">
        <f>VLOOKUP(A909,#REF!,2,FALSE)</f>
        <v>#REF!</v>
      </c>
      <c r="N909" s="13" t="e">
        <f t="shared" si="170"/>
        <v>#REF!</v>
      </c>
      <c r="O909" s="3" t="s">
        <v>15</v>
      </c>
      <c r="P909" s="4">
        <v>43719</v>
      </c>
      <c r="Q909" s="5">
        <v>7</v>
      </c>
      <c r="R909" s="7">
        <v>8159.2</v>
      </c>
      <c r="S909" s="7">
        <v>7003.6063999999997</v>
      </c>
      <c r="T909" s="8">
        <v>1.9911000000000001</v>
      </c>
      <c r="U909" s="8">
        <v>1.3392999999999999</v>
      </c>
      <c r="V909" s="8">
        <v>2.5013000000000001</v>
      </c>
      <c r="W909" s="9">
        <v>223.00319999999999</v>
      </c>
      <c r="X909" s="9">
        <v>150.0016</v>
      </c>
      <c r="Y909" s="9">
        <v>280.1456</v>
      </c>
      <c r="Z909" s="10">
        <v>289.06438400000002</v>
      </c>
    </row>
    <row r="910" spans="1:26" s="2" customFormat="1" ht="13.15" customHeight="1" x14ac:dyDescent="0.2">
      <c r="A910" s="11" t="s">
        <v>573</v>
      </c>
      <c r="B910" s="11" t="s">
        <v>17</v>
      </c>
      <c r="C910" s="15">
        <v>4</v>
      </c>
      <c r="D910" s="14">
        <v>846631</v>
      </c>
      <c r="E910" s="6">
        <f>VLOOKUP(A910,'extrait DDF'!B:C,2,FALSE)</f>
        <v>7009920000</v>
      </c>
      <c r="F910" s="14">
        <v>7009920000</v>
      </c>
      <c r="G910" s="13">
        <v>7</v>
      </c>
      <c r="H910" s="5" t="str">
        <f t="shared" ref="H910:H936" si="172">CONCATENATE(A910,F910)</f>
        <v>MRKU10134127009920000</v>
      </c>
      <c r="I910" s="15">
        <f>VLOOKUP(H910,'extrait DDF'!A:O,15,FALSE)</f>
        <v>4</v>
      </c>
      <c r="J910" s="13" t="str">
        <f t="shared" si="168"/>
        <v>ok</v>
      </c>
      <c r="K910" s="24">
        <f t="shared" si="169"/>
        <v>0</v>
      </c>
      <c r="L910" s="13" t="e">
        <f>VLOOKUP(A910,#REF!,2,FALSE)</f>
        <v>#REF!</v>
      </c>
      <c r="M910" s="13" t="e">
        <f>VLOOKUP(A910,#REF!,2,FALSE)</f>
        <v>#REF!</v>
      </c>
      <c r="N910" s="13" t="e">
        <f t="shared" si="170"/>
        <v>#REF!</v>
      </c>
      <c r="O910" s="11" t="s">
        <v>15</v>
      </c>
      <c r="P910" s="12">
        <v>43719</v>
      </c>
      <c r="Q910" s="13">
        <v>7</v>
      </c>
      <c r="R910" s="15">
        <v>1250.0999999999999</v>
      </c>
      <c r="S910" s="15">
        <v>1073.0465999999999</v>
      </c>
      <c r="T910" s="16">
        <v>2.6932</v>
      </c>
      <c r="U910" s="16">
        <v>1.8116000000000001</v>
      </c>
      <c r="V910" s="16">
        <v>2.3845000000000001</v>
      </c>
      <c r="W910" s="17">
        <v>48.477600000000002</v>
      </c>
      <c r="X910" s="17">
        <v>32.608800000000002</v>
      </c>
      <c r="Y910" s="17">
        <v>42.920999999999999</v>
      </c>
      <c r="Z910" s="10">
        <v>44.860967999999993</v>
      </c>
    </row>
    <row r="911" spans="1:26" s="2" customFormat="1" ht="13.15" customHeight="1" x14ac:dyDescent="0.2">
      <c r="A911" s="3" t="s">
        <v>573</v>
      </c>
      <c r="B911" s="3" t="s">
        <v>17</v>
      </c>
      <c r="C911" s="7">
        <v>4</v>
      </c>
      <c r="D911" s="6">
        <v>846632</v>
      </c>
      <c r="E911" s="6">
        <f>VLOOKUP(A911,'extrait DDF'!B:C,2,FALSE)</f>
        <v>7009920000</v>
      </c>
      <c r="F911" s="6">
        <v>7009920000</v>
      </c>
      <c r="G911" s="5">
        <v>7</v>
      </c>
      <c r="H911" s="5" t="str">
        <f t="shared" si="172"/>
        <v>MRKU10134127009920000</v>
      </c>
      <c r="I911" s="15">
        <f>VLOOKUP(H911,'extrait DDF'!A:O,15,FALSE)</f>
        <v>4</v>
      </c>
      <c r="J911" s="13" t="str">
        <f t="shared" si="168"/>
        <v>ok</v>
      </c>
      <c r="K911" s="24">
        <f t="shared" si="169"/>
        <v>0</v>
      </c>
      <c r="L911" s="13" t="e">
        <f>VLOOKUP(A911,#REF!,2,FALSE)</f>
        <v>#REF!</v>
      </c>
      <c r="M911" s="13" t="e">
        <f>VLOOKUP(A911,#REF!,2,FALSE)</f>
        <v>#REF!</v>
      </c>
      <c r="N911" s="13" t="e">
        <f t="shared" si="170"/>
        <v>#REF!</v>
      </c>
      <c r="O911" s="3" t="s">
        <v>15</v>
      </c>
      <c r="P911" s="4">
        <v>43719</v>
      </c>
      <c r="Q911" s="5">
        <v>7</v>
      </c>
      <c r="R911" s="7">
        <v>12871.32</v>
      </c>
      <c r="S911" s="7">
        <v>11048.3436</v>
      </c>
      <c r="T911" s="8">
        <v>1.9911000000000001</v>
      </c>
      <c r="U911" s="8">
        <v>1.3392999999999999</v>
      </c>
      <c r="V911" s="8">
        <v>2.2547999999999999</v>
      </c>
      <c r="W911" s="9">
        <v>390.25560000000002</v>
      </c>
      <c r="X911" s="9">
        <v>262.50279999999998</v>
      </c>
      <c r="Y911" s="9">
        <v>441.94080000000002</v>
      </c>
      <c r="Z911" s="10">
        <v>457.54396800000001</v>
      </c>
    </row>
    <row r="912" spans="1:26" s="2" customFormat="1" ht="13.15" customHeight="1" x14ac:dyDescent="0.2">
      <c r="A912" s="3" t="s">
        <v>574</v>
      </c>
      <c r="B912" s="3" t="s">
        <v>62</v>
      </c>
      <c r="C912" s="7">
        <v>2.7</v>
      </c>
      <c r="D912" s="6">
        <v>852900</v>
      </c>
      <c r="E912" s="6">
        <f>VLOOKUP(A912,'extrait DDF'!B:C,2,FALSE)</f>
        <v>8516291000</v>
      </c>
      <c r="F912" s="6">
        <v>8516291000</v>
      </c>
      <c r="G912" s="5">
        <v>8</v>
      </c>
      <c r="H912" s="5" t="str">
        <f t="shared" si="172"/>
        <v>MRKU10295118516291000</v>
      </c>
      <c r="I912" s="15">
        <f>VLOOKUP(H912,'extrait DDF'!A:O,15,FALSE)</f>
        <v>2.7</v>
      </c>
      <c r="J912" s="13" t="str">
        <f t="shared" si="168"/>
        <v>ok</v>
      </c>
      <c r="K912" s="24">
        <f t="shared" si="169"/>
        <v>0</v>
      </c>
      <c r="L912" s="13" t="e">
        <f>VLOOKUP(A912,#REF!,2,FALSE)</f>
        <v>#REF!</v>
      </c>
      <c r="M912" s="13" t="e">
        <f>VLOOKUP(A912,#REF!,2,FALSE)</f>
        <v>#REF!</v>
      </c>
      <c r="N912" s="13" t="e">
        <f t="shared" si="170"/>
        <v>#REF!</v>
      </c>
      <c r="O912" s="3" t="s">
        <v>15</v>
      </c>
      <c r="P912" s="4">
        <v>43742</v>
      </c>
      <c r="Q912" s="5">
        <v>8</v>
      </c>
      <c r="R912" s="7">
        <v>23420</v>
      </c>
      <c r="S912" s="7">
        <v>20142.8</v>
      </c>
      <c r="T912" s="8">
        <v>1.0650999999999999</v>
      </c>
      <c r="U912" s="8">
        <v>0.71840000000000004</v>
      </c>
      <c r="V912" s="8">
        <v>0.54390000000000005</v>
      </c>
      <c r="W912" s="9">
        <v>1065.0999999999999</v>
      </c>
      <c r="X912" s="9">
        <v>718.4</v>
      </c>
      <c r="Y912" s="9">
        <v>543.9</v>
      </c>
      <c r="Z912" s="10">
        <v>572.61329999999998</v>
      </c>
    </row>
    <row r="913" spans="1:26" s="2" customFormat="1" ht="13.15" customHeight="1" x14ac:dyDescent="0.2">
      <c r="A913" s="3" t="s">
        <v>575</v>
      </c>
      <c r="B913" s="3" t="s">
        <v>28</v>
      </c>
      <c r="C913" s="7">
        <v>7</v>
      </c>
      <c r="D913" s="6">
        <v>856909</v>
      </c>
      <c r="E913" s="6">
        <f>VLOOKUP(A913,'extrait DDF'!B:C,2,FALSE)</f>
        <v>6910900000</v>
      </c>
      <c r="F913" s="6">
        <v>6910900000</v>
      </c>
      <c r="G913" s="5">
        <v>7</v>
      </c>
      <c r="H913" s="5" t="str">
        <f t="shared" si="172"/>
        <v>MRKU10340356910900000</v>
      </c>
      <c r="I913" s="15">
        <f>VLOOKUP(H913,'extrait DDF'!A:O,15,FALSE)</f>
        <v>7.1</v>
      </c>
      <c r="J913" s="13" t="str">
        <f t="shared" si="168"/>
        <v>pas ok</v>
      </c>
      <c r="K913" s="24">
        <f t="shared" si="169"/>
        <v>-9.9999999999999645E-2</v>
      </c>
      <c r="L913" s="13" t="e">
        <f>VLOOKUP(A913,#REF!,2,FALSE)</f>
        <v>#REF!</v>
      </c>
      <c r="M913" s="13" t="e">
        <f>VLOOKUP(A913,#REF!,2,FALSE)</f>
        <v>#REF!</v>
      </c>
      <c r="N913" s="13" t="e">
        <f t="shared" si="170"/>
        <v>#REF!</v>
      </c>
      <c r="O913" s="3" t="s">
        <v>15</v>
      </c>
      <c r="P913" s="4">
        <v>43732</v>
      </c>
      <c r="Q913" s="5">
        <v>7</v>
      </c>
      <c r="R913" s="7">
        <v>16646.5</v>
      </c>
      <c r="S913" s="7">
        <v>14288.8655</v>
      </c>
      <c r="T913" s="8">
        <v>0.60340000000000005</v>
      </c>
      <c r="U913" s="8">
        <v>0.40920000000000001</v>
      </c>
      <c r="V913" s="8">
        <v>1.1837</v>
      </c>
      <c r="W913" s="9">
        <v>509.87299999999999</v>
      </c>
      <c r="X913" s="9">
        <v>345.774</v>
      </c>
      <c r="Y913" s="9">
        <v>1000.2265</v>
      </c>
      <c r="Z913" s="10">
        <v>1035.9116949999998</v>
      </c>
    </row>
    <row r="914" spans="1:26" s="2" customFormat="1" ht="13.15" customHeight="1" x14ac:dyDescent="0.2">
      <c r="A914" s="11" t="s">
        <v>575</v>
      </c>
      <c r="B914" s="11" t="s">
        <v>28</v>
      </c>
      <c r="C914" s="15">
        <v>7</v>
      </c>
      <c r="D914" s="14">
        <v>858500</v>
      </c>
      <c r="E914" s="6">
        <f>VLOOKUP(A914,'extrait DDF'!B:C,2,FALSE)</f>
        <v>6910900000</v>
      </c>
      <c r="F914" s="14">
        <v>6910900000</v>
      </c>
      <c r="G914" s="13">
        <v>7</v>
      </c>
      <c r="H914" s="5" t="str">
        <f t="shared" si="172"/>
        <v>MRKU10340356910900000</v>
      </c>
      <c r="I914" s="15">
        <f>VLOOKUP(H914,'extrait DDF'!A:O,15,FALSE)</f>
        <v>7.1</v>
      </c>
      <c r="J914" s="13" t="str">
        <f t="shared" si="168"/>
        <v>pas ok</v>
      </c>
      <c r="K914" s="24">
        <f t="shared" si="169"/>
        <v>-9.9999999999999645E-2</v>
      </c>
      <c r="L914" s="13" t="e">
        <f>VLOOKUP(A914,#REF!,2,FALSE)</f>
        <v>#REF!</v>
      </c>
      <c r="M914" s="13" t="e">
        <f>VLOOKUP(A914,#REF!,2,FALSE)</f>
        <v>#REF!</v>
      </c>
      <c r="N914" s="13" t="e">
        <f t="shared" si="170"/>
        <v>#REF!</v>
      </c>
      <c r="O914" s="11" t="s">
        <v>15</v>
      </c>
      <c r="P914" s="12">
        <v>43732</v>
      </c>
      <c r="Q914" s="13">
        <v>7</v>
      </c>
      <c r="R914" s="15">
        <v>8761.5</v>
      </c>
      <c r="S914" s="15">
        <v>7520.625</v>
      </c>
      <c r="T914" s="16">
        <v>1.1228</v>
      </c>
      <c r="U914" s="16">
        <v>0.76139999999999997</v>
      </c>
      <c r="V914" s="16">
        <v>0.70189999999999997</v>
      </c>
      <c r="W914" s="17">
        <v>842.1</v>
      </c>
      <c r="X914" s="17">
        <v>571.04999999999995</v>
      </c>
      <c r="Y914" s="17">
        <v>526.42499999999995</v>
      </c>
      <c r="Z914" s="10">
        <v>585.39075000000003</v>
      </c>
    </row>
    <row r="915" spans="1:26" s="2" customFormat="1" ht="13.15" customHeight="1" x14ac:dyDescent="0.2">
      <c r="A915" s="11" t="s">
        <v>576</v>
      </c>
      <c r="B915" s="11" t="s">
        <v>28</v>
      </c>
      <c r="C915" s="15">
        <v>7</v>
      </c>
      <c r="D915" s="14">
        <v>22627</v>
      </c>
      <c r="E915" s="6">
        <f>VLOOKUP(A915,'extrait DDF'!B:C,2,FALSE)</f>
        <v>6910900000</v>
      </c>
      <c r="F915" s="14">
        <v>6910900000</v>
      </c>
      <c r="G915" s="13">
        <v>7</v>
      </c>
      <c r="H915" s="5" t="str">
        <f t="shared" si="172"/>
        <v>MRKU10470536910900000</v>
      </c>
      <c r="I915" s="15">
        <f>VLOOKUP(H915,'extrait DDF'!A:O,15,FALSE)</f>
        <v>7.1</v>
      </c>
      <c r="J915" s="13" t="str">
        <f t="shared" si="168"/>
        <v>pas ok</v>
      </c>
      <c r="K915" s="24">
        <f t="shared" si="169"/>
        <v>-9.9999999999999645E-2</v>
      </c>
      <c r="L915" s="13" t="e">
        <f>VLOOKUP(A915,#REF!,2,FALSE)</f>
        <v>#REF!</v>
      </c>
      <c r="M915" s="13" t="e">
        <f>VLOOKUP(A915,#REF!,2,FALSE)</f>
        <v>#REF!</v>
      </c>
      <c r="N915" s="13" t="e">
        <f t="shared" si="170"/>
        <v>#REF!</v>
      </c>
      <c r="O915" s="11" t="s">
        <v>15</v>
      </c>
      <c r="P915" s="12">
        <v>43733</v>
      </c>
      <c r="Q915" s="13">
        <v>7</v>
      </c>
      <c r="R915" s="15">
        <v>9289</v>
      </c>
      <c r="S915" s="15">
        <v>7973.42</v>
      </c>
      <c r="T915" s="16">
        <v>0.39900000000000002</v>
      </c>
      <c r="U915" s="16">
        <v>0.27060000000000001</v>
      </c>
      <c r="V915" s="16">
        <v>0.79730000000000001</v>
      </c>
      <c r="W915" s="17">
        <v>279.3</v>
      </c>
      <c r="X915" s="17">
        <v>189.42</v>
      </c>
      <c r="Y915" s="17">
        <v>558.11</v>
      </c>
      <c r="Z915" s="10">
        <v>577.69039999999995</v>
      </c>
    </row>
    <row r="916" spans="1:26" s="2" customFormat="1" ht="13.15" customHeight="1" x14ac:dyDescent="0.2">
      <c r="A916" s="3" t="s">
        <v>576</v>
      </c>
      <c r="B916" s="3" t="s">
        <v>28</v>
      </c>
      <c r="C916" s="7">
        <v>7</v>
      </c>
      <c r="D916" s="6">
        <v>856909</v>
      </c>
      <c r="E916" s="6">
        <f>VLOOKUP(A916,'extrait DDF'!B:C,2,FALSE)</f>
        <v>6910900000</v>
      </c>
      <c r="F916" s="6">
        <v>6910900000</v>
      </c>
      <c r="G916" s="5">
        <v>7</v>
      </c>
      <c r="H916" s="5" t="str">
        <f t="shared" si="172"/>
        <v>MRKU10470536910900000</v>
      </c>
      <c r="I916" s="15">
        <f>VLOOKUP(H916,'extrait DDF'!A:O,15,FALSE)</f>
        <v>7.1</v>
      </c>
      <c r="J916" s="13" t="str">
        <f t="shared" si="168"/>
        <v>pas ok</v>
      </c>
      <c r="K916" s="24">
        <f t="shared" si="169"/>
        <v>-9.9999999999999645E-2</v>
      </c>
      <c r="L916" s="13" t="e">
        <f>VLOOKUP(A916,#REF!,2,FALSE)</f>
        <v>#REF!</v>
      </c>
      <c r="M916" s="13" t="e">
        <f>VLOOKUP(A916,#REF!,2,FALSE)</f>
        <v>#REF!</v>
      </c>
      <c r="N916" s="13" t="e">
        <f t="shared" si="170"/>
        <v>#REF!</v>
      </c>
      <c r="O916" s="3" t="s">
        <v>15</v>
      </c>
      <c r="P916" s="4">
        <v>43733</v>
      </c>
      <c r="Q916" s="5">
        <v>7</v>
      </c>
      <c r="R916" s="7">
        <v>18222.5</v>
      </c>
      <c r="S916" s="7">
        <v>15641.657499999999</v>
      </c>
      <c r="T916" s="8">
        <v>0.60340000000000005</v>
      </c>
      <c r="U916" s="8">
        <v>0.40920000000000001</v>
      </c>
      <c r="V916" s="8">
        <v>1.1837</v>
      </c>
      <c r="W916" s="9">
        <v>558.14499999999998</v>
      </c>
      <c r="X916" s="9">
        <v>378.51</v>
      </c>
      <c r="Y916" s="9">
        <v>1094.9224999999999</v>
      </c>
      <c r="Z916" s="10">
        <v>1133.986175</v>
      </c>
    </row>
    <row r="917" spans="1:26" s="2" customFormat="1" ht="13.15" customHeight="1" x14ac:dyDescent="0.2">
      <c r="A917" s="11" t="s">
        <v>576</v>
      </c>
      <c r="B917" s="11" t="s">
        <v>28</v>
      </c>
      <c r="C917" s="15">
        <v>7</v>
      </c>
      <c r="D917" s="14">
        <v>856910</v>
      </c>
      <c r="E917" s="6">
        <f>VLOOKUP(A917,'extrait DDF'!B:C,2,FALSE)</f>
        <v>6910900000</v>
      </c>
      <c r="F917" s="14">
        <v>6910900000</v>
      </c>
      <c r="G917" s="13">
        <v>7</v>
      </c>
      <c r="H917" s="5" t="str">
        <f t="shared" si="172"/>
        <v>MRKU10470536910900000</v>
      </c>
      <c r="I917" s="15">
        <f>VLOOKUP(H917,'extrait DDF'!A:O,15,FALSE)</f>
        <v>7.1</v>
      </c>
      <c r="J917" s="13" t="str">
        <f t="shared" ref="J917:J938" si="173">IF(C917=I917,"ok","pas ok")</f>
        <v>pas ok</v>
      </c>
      <c r="K917" s="24">
        <f t="shared" si="169"/>
        <v>-9.9999999999999645E-2</v>
      </c>
      <c r="L917" s="13" t="e">
        <f>VLOOKUP(A917,#REF!,2,FALSE)</f>
        <v>#REF!</v>
      </c>
      <c r="M917" s="13" t="e">
        <f>VLOOKUP(A917,#REF!,2,FALSE)</f>
        <v>#REF!</v>
      </c>
      <c r="N917" s="13" t="e">
        <f t="shared" si="170"/>
        <v>#REF!</v>
      </c>
      <c r="O917" s="11" t="s">
        <v>15</v>
      </c>
      <c r="P917" s="12">
        <v>43733</v>
      </c>
      <c r="Q917" s="13">
        <v>7</v>
      </c>
      <c r="R917" s="15">
        <v>7920</v>
      </c>
      <c r="S917" s="15">
        <v>6798.2749999999996</v>
      </c>
      <c r="T917" s="16">
        <v>0.36</v>
      </c>
      <c r="U917" s="16">
        <v>0.24410000000000001</v>
      </c>
      <c r="V917" s="16">
        <v>0.86519999999999997</v>
      </c>
      <c r="W917" s="17">
        <v>198</v>
      </c>
      <c r="X917" s="17">
        <v>134.255</v>
      </c>
      <c r="Y917" s="17">
        <v>475.86</v>
      </c>
      <c r="Z917" s="10">
        <v>489.73924999999997</v>
      </c>
    </row>
    <row r="918" spans="1:26" s="2" customFormat="1" ht="13.15" customHeight="1" x14ac:dyDescent="0.2">
      <c r="A918" s="3" t="s">
        <v>576</v>
      </c>
      <c r="B918" s="3" t="s">
        <v>28</v>
      </c>
      <c r="C918" s="7">
        <v>7</v>
      </c>
      <c r="D918" s="6">
        <v>965879</v>
      </c>
      <c r="E918" s="6">
        <f>VLOOKUP(A918,'extrait DDF'!B:C,2,FALSE)</f>
        <v>6910900000</v>
      </c>
      <c r="F918" s="6">
        <v>6910900000</v>
      </c>
      <c r="G918" s="5">
        <v>7</v>
      </c>
      <c r="H918" s="5" t="str">
        <f t="shared" si="172"/>
        <v>MRKU10470536910900000</v>
      </c>
      <c r="I918" s="15">
        <f>VLOOKUP(H918,'extrait DDF'!A:O,15,FALSE)</f>
        <v>7.1</v>
      </c>
      <c r="J918" s="13" t="str">
        <f t="shared" si="173"/>
        <v>pas ok</v>
      </c>
      <c r="K918" s="24">
        <f t="shared" ref="K918:K938" si="174">C918-I918</f>
        <v>-9.9999999999999645E-2</v>
      </c>
      <c r="L918" s="13" t="e">
        <f>VLOOKUP(A918,#REF!,2,FALSE)</f>
        <v>#REF!</v>
      </c>
      <c r="M918" s="13" t="e">
        <f>VLOOKUP(A918,#REF!,2,FALSE)</f>
        <v>#REF!</v>
      </c>
      <c r="N918" s="13" t="e">
        <f t="shared" ref="N918:N938" si="175">M918-L918</f>
        <v>#REF!</v>
      </c>
      <c r="O918" s="3" t="s">
        <v>15</v>
      </c>
      <c r="P918" s="4">
        <v>43733</v>
      </c>
      <c r="Q918" s="5">
        <v>7</v>
      </c>
      <c r="R918" s="7">
        <v>2536.8000000000002</v>
      </c>
      <c r="S918" s="7">
        <v>2177.5079999999998</v>
      </c>
      <c r="T918" s="8">
        <v>0.55300000000000005</v>
      </c>
      <c r="U918" s="8">
        <v>0.375</v>
      </c>
      <c r="V918" s="8">
        <v>1.2702</v>
      </c>
      <c r="W918" s="9">
        <v>66.36</v>
      </c>
      <c r="X918" s="9">
        <v>45</v>
      </c>
      <c r="Y918" s="9">
        <v>152.42400000000001</v>
      </c>
      <c r="Z918" s="10">
        <v>157.07075999999998</v>
      </c>
    </row>
    <row r="919" spans="1:26" s="2" customFormat="1" ht="13.15" customHeight="1" x14ac:dyDescent="0.2">
      <c r="A919" s="3" t="s">
        <v>577</v>
      </c>
      <c r="B919" s="3" t="s">
        <v>64</v>
      </c>
      <c r="C919" s="7">
        <v>6</v>
      </c>
      <c r="D919" s="6">
        <v>897046</v>
      </c>
      <c r="E919" s="6">
        <f>VLOOKUP(A919,'extrait DDF'!B:C,2,FALSE)</f>
        <v>7610909000</v>
      </c>
      <c r="F919" s="6">
        <v>7610909000</v>
      </c>
      <c r="G919" s="5">
        <v>7</v>
      </c>
      <c r="H919" s="5" t="str">
        <f t="shared" si="172"/>
        <v>MRKU10663937610909000</v>
      </c>
      <c r="I919" s="15">
        <f>VLOOKUP(H919,'extrait DDF'!A:O,15,FALSE)</f>
        <v>6.1</v>
      </c>
      <c r="J919" s="13" t="str">
        <f t="shared" si="173"/>
        <v>pas ok</v>
      </c>
      <c r="K919" s="24">
        <f t="shared" si="174"/>
        <v>-9.9999999999999645E-2</v>
      </c>
      <c r="L919" s="13" t="e">
        <f>VLOOKUP(A919,#REF!,2,FALSE)</f>
        <v>#REF!</v>
      </c>
      <c r="M919" s="13" t="e">
        <f>VLOOKUP(A919,#REF!,2,FALSE)</f>
        <v>#REF!</v>
      </c>
      <c r="N919" s="13" t="e">
        <f t="shared" si="175"/>
        <v>#REF!</v>
      </c>
      <c r="O919" s="3" t="s">
        <v>15</v>
      </c>
      <c r="P919" s="4">
        <v>43731</v>
      </c>
      <c r="Q919" s="5">
        <v>7</v>
      </c>
      <c r="R919" s="7">
        <v>4321.38</v>
      </c>
      <c r="S919" s="7">
        <v>3709.3391999999999</v>
      </c>
      <c r="T919" s="8">
        <v>5.9554</v>
      </c>
      <c r="U919" s="8">
        <v>6.6963999999999997</v>
      </c>
      <c r="V919" s="8">
        <v>5.2990000000000004</v>
      </c>
      <c r="W919" s="9">
        <v>250.1268</v>
      </c>
      <c r="X919" s="9">
        <v>281.24880000000002</v>
      </c>
      <c r="Y919" s="9">
        <v>222.55799999999999</v>
      </c>
      <c r="Z919" s="10">
        <v>237.56795999999997</v>
      </c>
    </row>
    <row r="920" spans="1:26" s="2" customFormat="1" ht="13.15" customHeight="1" x14ac:dyDescent="0.2">
      <c r="A920" s="11" t="s">
        <v>577</v>
      </c>
      <c r="B920" s="11" t="s">
        <v>64</v>
      </c>
      <c r="C920" s="15">
        <v>6</v>
      </c>
      <c r="D920" s="14">
        <v>897052</v>
      </c>
      <c r="E920" s="6">
        <f>VLOOKUP(A920,'extrait DDF'!B:C,2,FALSE)</f>
        <v>7610909000</v>
      </c>
      <c r="F920" s="14">
        <v>7610909000</v>
      </c>
      <c r="G920" s="13">
        <v>7</v>
      </c>
      <c r="H920" s="5" t="str">
        <f t="shared" si="172"/>
        <v>MRKU10663937610909000</v>
      </c>
      <c r="I920" s="15">
        <f>VLOOKUP(H920,'extrait DDF'!A:O,15,FALSE)</f>
        <v>6.1</v>
      </c>
      <c r="J920" s="13" t="str">
        <f t="shared" si="173"/>
        <v>pas ok</v>
      </c>
      <c r="K920" s="24">
        <f t="shared" si="174"/>
        <v>-9.9999999999999645E-2</v>
      </c>
      <c r="L920" s="13" t="e">
        <f>VLOOKUP(A920,#REF!,2,FALSE)</f>
        <v>#REF!</v>
      </c>
      <c r="M920" s="13" t="e">
        <f>VLOOKUP(A920,#REF!,2,FALSE)</f>
        <v>#REF!</v>
      </c>
      <c r="N920" s="13" t="e">
        <f t="shared" si="175"/>
        <v>#REF!</v>
      </c>
      <c r="O920" s="11" t="s">
        <v>15</v>
      </c>
      <c r="P920" s="12">
        <v>43731</v>
      </c>
      <c r="Q920" s="13">
        <v>7</v>
      </c>
      <c r="R920" s="15">
        <v>2880.92</v>
      </c>
      <c r="S920" s="15">
        <v>2472.8928000000001</v>
      </c>
      <c r="T920" s="16">
        <v>5.9554</v>
      </c>
      <c r="U920" s="16">
        <v>6.6963999999999997</v>
      </c>
      <c r="V920" s="16">
        <v>5.2990000000000004</v>
      </c>
      <c r="W920" s="17">
        <v>166.75120000000001</v>
      </c>
      <c r="X920" s="17">
        <v>187.4992</v>
      </c>
      <c r="Y920" s="17">
        <v>148.37200000000001</v>
      </c>
      <c r="Z920" s="10">
        <v>158.37864000000002</v>
      </c>
    </row>
    <row r="921" spans="1:26" s="2" customFormat="1" ht="13.15" customHeight="1" x14ac:dyDescent="0.2">
      <c r="A921" s="3" t="s">
        <v>577</v>
      </c>
      <c r="B921" s="3" t="s">
        <v>64</v>
      </c>
      <c r="C921" s="7">
        <v>6</v>
      </c>
      <c r="D921" s="6">
        <v>897053</v>
      </c>
      <c r="E921" s="6">
        <f>VLOOKUP(A921,'extrait DDF'!B:C,2,FALSE)</f>
        <v>7610909000</v>
      </c>
      <c r="F921" s="6">
        <v>7610909000</v>
      </c>
      <c r="G921" s="5">
        <v>7</v>
      </c>
      <c r="H921" s="5" t="str">
        <f t="shared" si="172"/>
        <v>MRKU10663937610909000</v>
      </c>
      <c r="I921" s="15">
        <f>VLOOKUP(H921,'extrait DDF'!A:O,15,FALSE)</f>
        <v>6.1</v>
      </c>
      <c r="J921" s="13" t="str">
        <f t="shared" si="173"/>
        <v>pas ok</v>
      </c>
      <c r="K921" s="24">
        <f t="shared" si="174"/>
        <v>-9.9999999999999645E-2</v>
      </c>
      <c r="L921" s="13" t="e">
        <f>VLOOKUP(A921,#REF!,2,FALSE)</f>
        <v>#REF!</v>
      </c>
      <c r="M921" s="13" t="e">
        <f>VLOOKUP(A921,#REF!,2,FALSE)</f>
        <v>#REF!</v>
      </c>
      <c r="N921" s="13" t="e">
        <f t="shared" si="175"/>
        <v>#REF!</v>
      </c>
      <c r="O921" s="3" t="s">
        <v>15</v>
      </c>
      <c r="P921" s="4">
        <v>43731</v>
      </c>
      <c r="Q921" s="5">
        <v>7</v>
      </c>
      <c r="R921" s="7">
        <v>2795.24</v>
      </c>
      <c r="S921" s="7">
        <v>2399.348</v>
      </c>
      <c r="T921" s="8">
        <v>5.2937000000000003</v>
      </c>
      <c r="U921" s="8">
        <v>5.9523999999999999</v>
      </c>
      <c r="V921" s="8">
        <v>5.1414</v>
      </c>
      <c r="W921" s="9">
        <v>148.2236</v>
      </c>
      <c r="X921" s="9">
        <v>166.66720000000001</v>
      </c>
      <c r="Y921" s="9">
        <v>143.95920000000001</v>
      </c>
      <c r="Z921" s="10">
        <v>152.85429600000001</v>
      </c>
    </row>
    <row r="922" spans="1:26" s="2" customFormat="1" ht="13.15" customHeight="1" x14ac:dyDescent="0.2">
      <c r="A922" s="11" t="s">
        <v>577</v>
      </c>
      <c r="B922" s="11" t="s">
        <v>64</v>
      </c>
      <c r="C922" s="15">
        <v>6</v>
      </c>
      <c r="D922" s="14">
        <v>897055</v>
      </c>
      <c r="E922" s="6">
        <f>VLOOKUP(A922,'extrait DDF'!B:C,2,FALSE)</f>
        <v>7610909000</v>
      </c>
      <c r="F922" s="14">
        <v>7610909000</v>
      </c>
      <c r="G922" s="13">
        <v>7</v>
      </c>
      <c r="H922" s="5" t="str">
        <f t="shared" si="172"/>
        <v>MRKU10663937610909000</v>
      </c>
      <c r="I922" s="15">
        <f>VLOOKUP(H922,'extrait DDF'!A:O,15,FALSE)</f>
        <v>6.1</v>
      </c>
      <c r="J922" s="13" t="str">
        <f t="shared" si="173"/>
        <v>pas ok</v>
      </c>
      <c r="K922" s="24">
        <f t="shared" si="174"/>
        <v>-9.9999999999999645E-2</v>
      </c>
      <c r="L922" s="13" t="e">
        <f>VLOOKUP(A922,#REF!,2,FALSE)</f>
        <v>#REF!</v>
      </c>
      <c r="M922" s="13" t="e">
        <f>VLOOKUP(A922,#REF!,2,FALSE)</f>
        <v>#REF!</v>
      </c>
      <c r="N922" s="13" t="e">
        <f t="shared" si="175"/>
        <v>#REF!</v>
      </c>
      <c r="O922" s="11" t="s">
        <v>15</v>
      </c>
      <c r="P922" s="12">
        <v>43731</v>
      </c>
      <c r="Q922" s="13">
        <v>7</v>
      </c>
      <c r="R922" s="15">
        <v>1105.5999999999999</v>
      </c>
      <c r="S922" s="15">
        <v>949.01279999999997</v>
      </c>
      <c r="T922" s="16">
        <v>4.1688000000000001</v>
      </c>
      <c r="U922" s="16">
        <v>4.6875</v>
      </c>
      <c r="V922" s="16">
        <v>3.5588000000000002</v>
      </c>
      <c r="W922" s="17">
        <v>66.700800000000001</v>
      </c>
      <c r="X922" s="17">
        <v>75</v>
      </c>
      <c r="Y922" s="17">
        <v>56.940800000000003</v>
      </c>
      <c r="Z922" s="10">
        <v>60.942815999999993</v>
      </c>
    </row>
    <row r="923" spans="1:26" s="2" customFormat="1" ht="13.15" customHeight="1" x14ac:dyDescent="0.2">
      <c r="A923" s="3" t="s">
        <v>577</v>
      </c>
      <c r="B923" s="3" t="s">
        <v>64</v>
      </c>
      <c r="C923" s="7">
        <v>6</v>
      </c>
      <c r="D923" s="6">
        <v>897065</v>
      </c>
      <c r="E923" s="6">
        <f>VLOOKUP(A923,'extrait DDF'!B:C,2,FALSE)</f>
        <v>7610909000</v>
      </c>
      <c r="F923" s="6">
        <v>7610909000</v>
      </c>
      <c r="G923" s="5">
        <v>7</v>
      </c>
      <c r="H923" s="5" t="str">
        <f t="shared" si="172"/>
        <v>MRKU10663937610909000</v>
      </c>
      <c r="I923" s="15">
        <f>VLOOKUP(H923,'extrait DDF'!A:O,15,FALSE)</f>
        <v>6.1</v>
      </c>
      <c r="J923" s="13" t="str">
        <f t="shared" si="173"/>
        <v>pas ok</v>
      </c>
      <c r="K923" s="24">
        <f t="shared" si="174"/>
        <v>-9.9999999999999645E-2</v>
      </c>
      <c r="L923" s="13" t="e">
        <f>VLOOKUP(A923,#REF!,2,FALSE)</f>
        <v>#REF!</v>
      </c>
      <c r="M923" s="13" t="e">
        <f>VLOOKUP(A923,#REF!,2,FALSE)</f>
        <v>#REF!</v>
      </c>
      <c r="N923" s="13" t="e">
        <f t="shared" si="175"/>
        <v>#REF!</v>
      </c>
      <c r="O923" s="3" t="s">
        <v>15</v>
      </c>
      <c r="P923" s="4">
        <v>43731</v>
      </c>
      <c r="Q923" s="5">
        <v>7</v>
      </c>
      <c r="R923" s="7">
        <v>2880.92</v>
      </c>
      <c r="S923" s="7">
        <v>2472.8928000000001</v>
      </c>
      <c r="T923" s="8">
        <v>5.2937000000000003</v>
      </c>
      <c r="U923" s="8">
        <v>5.9523999999999999</v>
      </c>
      <c r="V923" s="8">
        <v>5.2990000000000004</v>
      </c>
      <c r="W923" s="9">
        <v>148.2236</v>
      </c>
      <c r="X923" s="9">
        <v>166.66720000000001</v>
      </c>
      <c r="Y923" s="9">
        <v>148.37200000000001</v>
      </c>
      <c r="Z923" s="10">
        <v>157.26698399999998</v>
      </c>
    </row>
    <row r="924" spans="1:26" s="2" customFormat="1" ht="13.15" customHeight="1" x14ac:dyDescent="0.2">
      <c r="A924" s="11" t="s">
        <v>577</v>
      </c>
      <c r="B924" s="11" t="s">
        <v>64</v>
      </c>
      <c r="C924" s="15">
        <v>6</v>
      </c>
      <c r="D924" s="14">
        <v>897070</v>
      </c>
      <c r="E924" s="6">
        <f>VLOOKUP(A924,'extrait DDF'!B:C,2,FALSE)</f>
        <v>7610909000</v>
      </c>
      <c r="F924" s="14">
        <v>7610909000</v>
      </c>
      <c r="G924" s="13">
        <v>7</v>
      </c>
      <c r="H924" s="5" t="str">
        <f t="shared" si="172"/>
        <v>MRKU10663937610909000</v>
      </c>
      <c r="I924" s="15">
        <f>VLOOKUP(H924,'extrait DDF'!A:O,15,FALSE)</f>
        <v>6.1</v>
      </c>
      <c r="J924" s="13" t="str">
        <f t="shared" si="173"/>
        <v>pas ok</v>
      </c>
      <c r="K924" s="24">
        <f t="shared" si="174"/>
        <v>-9.9999999999999645E-2</v>
      </c>
      <c r="L924" s="13" t="e">
        <f>VLOOKUP(A924,#REF!,2,FALSE)</f>
        <v>#REF!</v>
      </c>
      <c r="M924" s="13" t="e">
        <f>VLOOKUP(A924,#REF!,2,FALSE)</f>
        <v>#REF!</v>
      </c>
      <c r="N924" s="13" t="e">
        <f t="shared" si="175"/>
        <v>#REF!</v>
      </c>
      <c r="O924" s="11" t="s">
        <v>15</v>
      </c>
      <c r="P924" s="12">
        <v>43731</v>
      </c>
      <c r="Q924" s="13">
        <v>7</v>
      </c>
      <c r="R924" s="15">
        <v>2966.32</v>
      </c>
      <c r="S924" s="15">
        <v>2546.1968000000002</v>
      </c>
      <c r="T924" s="16">
        <v>5.9554</v>
      </c>
      <c r="U924" s="16">
        <v>6.6963999999999997</v>
      </c>
      <c r="V924" s="16">
        <v>5.4561999999999999</v>
      </c>
      <c r="W924" s="17">
        <v>166.75120000000001</v>
      </c>
      <c r="X924" s="17">
        <v>187.4992</v>
      </c>
      <c r="Y924" s="17">
        <v>152.77359999999999</v>
      </c>
      <c r="Z924" s="10">
        <v>162.77688000000001</v>
      </c>
    </row>
    <row r="925" spans="1:26" s="2" customFormat="1" ht="13.15" customHeight="1" x14ac:dyDescent="0.2">
      <c r="A925" s="3" t="s">
        <v>577</v>
      </c>
      <c r="B925" s="3" t="s">
        <v>64</v>
      </c>
      <c r="C925" s="7">
        <v>6</v>
      </c>
      <c r="D925" s="6">
        <v>923255</v>
      </c>
      <c r="E925" s="6">
        <f>VLOOKUP(A925,'extrait DDF'!B:C,2,FALSE)</f>
        <v>7610909000</v>
      </c>
      <c r="F925" s="6">
        <v>7610909000</v>
      </c>
      <c r="G925" s="5">
        <v>7</v>
      </c>
      <c r="H925" s="5" t="str">
        <f t="shared" si="172"/>
        <v>MRKU10663937610909000</v>
      </c>
      <c r="I925" s="15">
        <f>VLOOKUP(H925,'extrait DDF'!A:O,15,FALSE)</f>
        <v>6.1</v>
      </c>
      <c r="J925" s="13" t="str">
        <f t="shared" si="173"/>
        <v>pas ok</v>
      </c>
      <c r="K925" s="24">
        <f t="shared" si="174"/>
        <v>-9.9999999999999645E-2</v>
      </c>
      <c r="L925" s="13" t="e">
        <f>VLOOKUP(A925,#REF!,2,FALSE)</f>
        <v>#REF!</v>
      </c>
      <c r="M925" s="13" t="e">
        <f>VLOOKUP(A925,#REF!,2,FALSE)</f>
        <v>#REF!</v>
      </c>
      <c r="N925" s="13" t="e">
        <f t="shared" si="175"/>
        <v>#REF!</v>
      </c>
      <c r="O925" s="3" t="s">
        <v>15</v>
      </c>
      <c r="P925" s="4">
        <v>43731</v>
      </c>
      <c r="Q925" s="5">
        <v>7</v>
      </c>
      <c r="R925" s="7">
        <v>2629.76</v>
      </c>
      <c r="S925" s="7">
        <v>2257.3040000000001</v>
      </c>
      <c r="T925" s="8">
        <v>5.2937000000000003</v>
      </c>
      <c r="U925" s="8">
        <v>5.9523999999999999</v>
      </c>
      <c r="V925" s="8">
        <v>4.8371000000000004</v>
      </c>
      <c r="W925" s="9">
        <v>148.2236</v>
      </c>
      <c r="X925" s="9">
        <v>166.66720000000001</v>
      </c>
      <c r="Y925" s="9">
        <v>135.43879999999999</v>
      </c>
      <c r="Z925" s="10">
        <v>144.33165600000001</v>
      </c>
    </row>
    <row r="926" spans="1:26" s="2" customFormat="1" ht="13.15" customHeight="1" x14ac:dyDescent="0.2">
      <c r="A926" s="11" t="s">
        <v>577</v>
      </c>
      <c r="B926" s="11" t="s">
        <v>64</v>
      </c>
      <c r="C926" s="15">
        <v>6</v>
      </c>
      <c r="D926" s="14">
        <v>923257</v>
      </c>
      <c r="E926" s="6">
        <f>VLOOKUP(A926,'extrait DDF'!B:C,2,FALSE)</f>
        <v>7610909000</v>
      </c>
      <c r="F926" s="14">
        <v>7610909000</v>
      </c>
      <c r="G926" s="13">
        <v>7</v>
      </c>
      <c r="H926" s="5" t="str">
        <f t="shared" si="172"/>
        <v>MRKU10663937610909000</v>
      </c>
      <c r="I926" s="15">
        <f>VLOOKUP(H926,'extrait DDF'!A:O,15,FALSE)</f>
        <v>6.1</v>
      </c>
      <c r="J926" s="13" t="str">
        <f t="shared" si="173"/>
        <v>pas ok</v>
      </c>
      <c r="K926" s="24">
        <f t="shared" si="174"/>
        <v>-9.9999999999999645E-2</v>
      </c>
      <c r="L926" s="13" t="e">
        <f>VLOOKUP(A926,#REF!,2,FALSE)</f>
        <v>#REF!</v>
      </c>
      <c r="M926" s="13" t="e">
        <f>VLOOKUP(A926,#REF!,2,FALSE)</f>
        <v>#REF!</v>
      </c>
      <c r="N926" s="13" t="e">
        <f t="shared" si="175"/>
        <v>#REF!</v>
      </c>
      <c r="O926" s="11" t="s">
        <v>15</v>
      </c>
      <c r="P926" s="12">
        <v>43731</v>
      </c>
      <c r="Q926" s="13">
        <v>7</v>
      </c>
      <c r="R926" s="15">
        <v>7015.2</v>
      </c>
      <c r="S926" s="15">
        <v>6021.6319999999996</v>
      </c>
      <c r="T926" s="16">
        <v>4.1688000000000001</v>
      </c>
      <c r="U926" s="16">
        <v>4.6875</v>
      </c>
      <c r="V926" s="16">
        <v>4.5163000000000002</v>
      </c>
      <c r="W926" s="17">
        <v>333.50400000000002</v>
      </c>
      <c r="X926" s="17">
        <v>375</v>
      </c>
      <c r="Y926" s="17">
        <v>361.30399999999997</v>
      </c>
      <c r="Z926" s="10">
        <v>381.30815999999999</v>
      </c>
    </row>
    <row r="927" spans="1:26" s="2" customFormat="1" ht="13.15" customHeight="1" x14ac:dyDescent="0.2">
      <c r="A927" s="3" t="s">
        <v>578</v>
      </c>
      <c r="B927" s="3" t="s">
        <v>50</v>
      </c>
      <c r="C927" s="7">
        <v>3</v>
      </c>
      <c r="D927" s="6">
        <v>857015</v>
      </c>
      <c r="E927" s="6">
        <f>VLOOKUP(A927,'extrait DDF'!B:C,2,FALSE)</f>
        <v>7020008000</v>
      </c>
      <c r="F927" s="6">
        <v>7020008000</v>
      </c>
      <c r="G927" s="5">
        <v>7</v>
      </c>
      <c r="H927" s="5" t="str">
        <f t="shared" si="172"/>
        <v>MRKU10682467020008000</v>
      </c>
      <c r="I927" s="15">
        <f>VLOOKUP(H927,'extrait DDF'!A:O,15,FALSE)</f>
        <v>3.1</v>
      </c>
      <c r="J927" s="13" t="str">
        <f t="shared" si="173"/>
        <v>pas ok</v>
      </c>
      <c r="K927" s="24">
        <f t="shared" si="174"/>
        <v>-0.10000000000000009</v>
      </c>
      <c r="L927" s="13" t="e">
        <f>VLOOKUP(A927,#REF!,2,FALSE)</f>
        <v>#REF!</v>
      </c>
      <c r="M927" s="13" t="e">
        <f>VLOOKUP(A927,#REF!,2,FALSE)</f>
        <v>#REF!</v>
      </c>
      <c r="N927" s="13" t="e">
        <f t="shared" si="175"/>
        <v>#REF!</v>
      </c>
      <c r="O927" s="3" t="s">
        <v>15</v>
      </c>
      <c r="P927" s="4">
        <v>43719</v>
      </c>
      <c r="Q927" s="5">
        <v>7</v>
      </c>
      <c r="R927" s="7">
        <v>68328.7</v>
      </c>
      <c r="S927" s="7">
        <v>8700.3114000000005</v>
      </c>
      <c r="T927" s="8">
        <v>2.4977</v>
      </c>
      <c r="U927" s="8">
        <v>1.7044999999999999</v>
      </c>
      <c r="V927" s="8">
        <v>1.0785</v>
      </c>
      <c r="W927" s="9">
        <v>604.4434</v>
      </c>
      <c r="X927" s="9">
        <v>412.48899999999998</v>
      </c>
      <c r="Y927" s="9">
        <v>260.99700000000001</v>
      </c>
      <c r="Z927" s="10">
        <v>279.14264400000002</v>
      </c>
    </row>
    <row r="928" spans="1:26" s="2" customFormat="1" ht="13.15" customHeight="1" x14ac:dyDescent="0.2">
      <c r="A928" s="11" t="s">
        <v>578</v>
      </c>
      <c r="B928" s="11" t="s">
        <v>50</v>
      </c>
      <c r="C928" s="15">
        <v>3</v>
      </c>
      <c r="D928" s="14">
        <v>895757</v>
      </c>
      <c r="E928" s="6">
        <f>VLOOKUP(A928,'extrait DDF'!B:C,2,FALSE)</f>
        <v>7020008000</v>
      </c>
      <c r="F928" s="14">
        <v>7020008000</v>
      </c>
      <c r="G928" s="13">
        <v>7</v>
      </c>
      <c r="H928" s="5" t="str">
        <f t="shared" si="172"/>
        <v>MRKU10682467020008000</v>
      </c>
      <c r="I928" s="15">
        <f>VLOOKUP(H928,'extrait DDF'!A:O,15,FALSE)</f>
        <v>3.1</v>
      </c>
      <c r="J928" s="13" t="str">
        <f t="shared" si="173"/>
        <v>pas ok</v>
      </c>
      <c r="K928" s="24">
        <f t="shared" si="174"/>
        <v>-0.10000000000000009</v>
      </c>
      <c r="L928" s="13" t="e">
        <f>VLOOKUP(A928,#REF!,2,FALSE)</f>
        <v>#REF!</v>
      </c>
      <c r="M928" s="13" t="e">
        <f>VLOOKUP(A928,#REF!,2,FALSE)</f>
        <v>#REF!</v>
      </c>
      <c r="N928" s="13" t="e">
        <f t="shared" si="175"/>
        <v>#REF!</v>
      </c>
      <c r="O928" s="11" t="s">
        <v>15</v>
      </c>
      <c r="P928" s="12">
        <v>43719</v>
      </c>
      <c r="Q928" s="13">
        <v>7</v>
      </c>
      <c r="R928" s="15">
        <v>48978</v>
      </c>
      <c r="S928" s="15">
        <v>6236.38</v>
      </c>
      <c r="T928" s="16">
        <v>2.4977</v>
      </c>
      <c r="U928" s="16">
        <v>1.7044999999999999</v>
      </c>
      <c r="V928" s="16">
        <v>0.9355</v>
      </c>
      <c r="W928" s="17">
        <v>499.54</v>
      </c>
      <c r="X928" s="17">
        <v>340.9</v>
      </c>
      <c r="Y928" s="17">
        <v>187.1</v>
      </c>
      <c r="Z928" s="10">
        <v>202.07760000000002</v>
      </c>
    </row>
    <row r="929" spans="1:26" s="2" customFormat="1" ht="13.15" customHeight="1" x14ac:dyDescent="0.2">
      <c r="A929" s="3" t="s">
        <v>579</v>
      </c>
      <c r="B929" s="3" t="s">
        <v>17</v>
      </c>
      <c r="C929" s="7">
        <v>4</v>
      </c>
      <c r="D929" s="6">
        <v>846592</v>
      </c>
      <c r="E929" s="6">
        <f>VLOOKUP(A929,'extrait DDF'!B:C,2,FALSE)</f>
        <v>7009920000</v>
      </c>
      <c r="F929" s="6">
        <v>7009920000</v>
      </c>
      <c r="G929" s="5">
        <v>7</v>
      </c>
      <c r="H929" s="5" t="str">
        <f t="shared" si="172"/>
        <v>MRKU10706917009920000</v>
      </c>
      <c r="I929" s="15">
        <f>VLOOKUP(H929,'extrait DDF'!A:O,15,FALSE)</f>
        <v>4</v>
      </c>
      <c r="J929" s="13" t="str">
        <f t="shared" si="173"/>
        <v>ok</v>
      </c>
      <c r="K929" s="24">
        <f t="shared" si="174"/>
        <v>0</v>
      </c>
      <c r="L929" s="13" t="e">
        <f>VLOOKUP(A929,#REF!,2,FALSE)</f>
        <v>#REF!</v>
      </c>
      <c r="M929" s="13" t="e">
        <f>VLOOKUP(A929,#REF!,2,FALSE)</f>
        <v>#REF!</v>
      </c>
      <c r="N929" s="13" t="e">
        <f t="shared" si="175"/>
        <v>#REF!</v>
      </c>
      <c r="O929" s="3" t="s">
        <v>15</v>
      </c>
      <c r="P929" s="4">
        <v>43720</v>
      </c>
      <c r="Q929" s="5">
        <v>7</v>
      </c>
      <c r="R929" s="7">
        <v>6128.64</v>
      </c>
      <c r="S929" s="7">
        <v>5260.6343999999999</v>
      </c>
      <c r="T929" s="8">
        <v>3.9821</v>
      </c>
      <c r="U929" s="8">
        <v>2.6785999999999999</v>
      </c>
      <c r="V929" s="8">
        <v>3.7576000000000001</v>
      </c>
      <c r="W929" s="9">
        <v>222.99760000000001</v>
      </c>
      <c r="X929" s="9">
        <v>150.0016</v>
      </c>
      <c r="Y929" s="9">
        <v>210.4256</v>
      </c>
      <c r="Z929" s="10">
        <v>219.34527999999997</v>
      </c>
    </row>
    <row r="930" spans="1:26" s="2" customFormat="1" ht="13.15" customHeight="1" x14ac:dyDescent="0.2">
      <c r="A930" s="11" t="s">
        <v>579</v>
      </c>
      <c r="B930" s="11" t="s">
        <v>17</v>
      </c>
      <c r="C930" s="15">
        <v>4</v>
      </c>
      <c r="D930" s="14">
        <v>846596</v>
      </c>
      <c r="E930" s="6">
        <f>VLOOKUP(A930,'extrait DDF'!B:C,2,FALSE)</f>
        <v>7009920000</v>
      </c>
      <c r="F930" s="14">
        <v>7009920000</v>
      </c>
      <c r="G930" s="13">
        <v>7</v>
      </c>
      <c r="H930" s="5" t="str">
        <f t="shared" si="172"/>
        <v>MRKU10706917009920000</v>
      </c>
      <c r="I930" s="15">
        <f>VLOOKUP(H930,'extrait DDF'!A:O,15,FALSE)</f>
        <v>4</v>
      </c>
      <c r="J930" s="13" t="str">
        <f t="shared" si="173"/>
        <v>ok</v>
      </c>
      <c r="K930" s="24">
        <f t="shared" si="174"/>
        <v>0</v>
      </c>
      <c r="L930" s="13" t="e">
        <f>VLOOKUP(A930,#REF!,2,FALSE)</f>
        <v>#REF!</v>
      </c>
      <c r="M930" s="13" t="e">
        <f>VLOOKUP(A930,#REF!,2,FALSE)</f>
        <v>#REF!</v>
      </c>
      <c r="N930" s="13" t="e">
        <f t="shared" si="175"/>
        <v>#REF!</v>
      </c>
      <c r="O930" s="11" t="s">
        <v>15</v>
      </c>
      <c r="P930" s="12">
        <v>43720</v>
      </c>
      <c r="Q930" s="13">
        <v>7</v>
      </c>
      <c r="R930" s="15">
        <v>2584.6799999999998</v>
      </c>
      <c r="S930" s="15">
        <v>2218.6107999999999</v>
      </c>
      <c r="T930" s="16">
        <v>3.9821</v>
      </c>
      <c r="U930" s="16">
        <v>2.6785999999999999</v>
      </c>
      <c r="V930" s="16">
        <v>3.1694</v>
      </c>
      <c r="W930" s="17">
        <v>111.4988</v>
      </c>
      <c r="X930" s="17">
        <v>75.000799999999998</v>
      </c>
      <c r="Y930" s="17">
        <v>88.743200000000002</v>
      </c>
      <c r="Z930" s="10">
        <v>93.20438399999999</v>
      </c>
    </row>
    <row r="931" spans="1:26" s="2" customFormat="1" ht="13.15" customHeight="1" x14ac:dyDescent="0.2">
      <c r="A931" s="3" t="s">
        <v>579</v>
      </c>
      <c r="B931" s="3" t="s">
        <v>17</v>
      </c>
      <c r="C931" s="7">
        <v>4</v>
      </c>
      <c r="D931" s="6">
        <v>846599</v>
      </c>
      <c r="E931" s="6">
        <f>VLOOKUP(A931,'extrait DDF'!B:C,2,FALSE)</f>
        <v>7009920000</v>
      </c>
      <c r="F931" s="6">
        <v>7009920000</v>
      </c>
      <c r="G931" s="5">
        <v>7</v>
      </c>
      <c r="H931" s="5" t="str">
        <f t="shared" si="172"/>
        <v>MRKU10706917009920000</v>
      </c>
      <c r="I931" s="15">
        <f>VLOOKUP(H931,'extrait DDF'!A:O,15,FALSE)</f>
        <v>4</v>
      </c>
      <c r="J931" s="13" t="str">
        <f t="shared" si="173"/>
        <v>ok</v>
      </c>
      <c r="K931" s="24">
        <f t="shared" si="174"/>
        <v>0</v>
      </c>
      <c r="L931" s="13" t="e">
        <f>VLOOKUP(A931,#REF!,2,FALSE)</f>
        <v>#REF!</v>
      </c>
      <c r="M931" s="13" t="e">
        <f>VLOOKUP(A931,#REF!,2,FALSE)</f>
        <v>#REF!</v>
      </c>
      <c r="N931" s="13" t="e">
        <f t="shared" si="175"/>
        <v>#REF!</v>
      </c>
      <c r="O931" s="3" t="s">
        <v>15</v>
      </c>
      <c r="P931" s="4">
        <v>43720</v>
      </c>
      <c r="Q931" s="5">
        <v>7</v>
      </c>
      <c r="R931" s="7">
        <v>3831.3</v>
      </c>
      <c r="S931" s="7">
        <v>3288.6702</v>
      </c>
      <c r="T931" s="8">
        <v>2.6932</v>
      </c>
      <c r="U931" s="8">
        <v>1.8116000000000001</v>
      </c>
      <c r="V931" s="8">
        <v>2.4361000000000002</v>
      </c>
      <c r="W931" s="9">
        <v>145.43279999999999</v>
      </c>
      <c r="X931" s="9">
        <v>97.826400000000007</v>
      </c>
      <c r="Y931" s="9">
        <v>131.54939999999999</v>
      </c>
      <c r="Z931" s="10">
        <v>137.36412000000001</v>
      </c>
    </row>
    <row r="932" spans="1:26" s="2" customFormat="1" ht="13.15" customHeight="1" x14ac:dyDescent="0.2">
      <c r="A932" s="11" t="s">
        <v>579</v>
      </c>
      <c r="B932" s="11" t="s">
        <v>17</v>
      </c>
      <c r="C932" s="15">
        <v>4</v>
      </c>
      <c r="D932" s="14">
        <v>846601</v>
      </c>
      <c r="E932" s="6">
        <f>VLOOKUP(A932,'extrait DDF'!B:C,2,FALSE)</f>
        <v>7009920000</v>
      </c>
      <c r="F932" s="14">
        <v>7009920000</v>
      </c>
      <c r="G932" s="13">
        <v>7</v>
      </c>
      <c r="H932" s="5" t="str">
        <f t="shared" si="172"/>
        <v>MRKU10706917009920000</v>
      </c>
      <c r="I932" s="15">
        <f>VLOOKUP(H932,'extrait DDF'!A:O,15,FALSE)</f>
        <v>4</v>
      </c>
      <c r="J932" s="13" t="str">
        <f t="shared" si="173"/>
        <v>ok</v>
      </c>
      <c r="K932" s="24">
        <f t="shared" si="174"/>
        <v>0</v>
      </c>
      <c r="L932" s="13" t="e">
        <f>VLOOKUP(A932,#REF!,2,FALSE)</f>
        <v>#REF!</v>
      </c>
      <c r="M932" s="13" t="e">
        <f>VLOOKUP(A932,#REF!,2,FALSE)</f>
        <v>#REF!</v>
      </c>
      <c r="N932" s="13" t="e">
        <f t="shared" si="175"/>
        <v>#REF!</v>
      </c>
      <c r="O932" s="11" t="s">
        <v>15</v>
      </c>
      <c r="P932" s="12">
        <v>43720</v>
      </c>
      <c r="Q932" s="13">
        <v>7</v>
      </c>
      <c r="R932" s="15">
        <v>12090.4</v>
      </c>
      <c r="S932" s="15">
        <v>10378.0208</v>
      </c>
      <c r="T932" s="16">
        <v>3.9821</v>
      </c>
      <c r="U932" s="16">
        <v>2.6785999999999999</v>
      </c>
      <c r="V932" s="16">
        <v>3.7063999999999999</v>
      </c>
      <c r="W932" s="17">
        <v>445.99520000000001</v>
      </c>
      <c r="X932" s="17">
        <v>300.00319999999999</v>
      </c>
      <c r="Y932" s="17">
        <v>415.11680000000001</v>
      </c>
      <c r="Z932" s="10">
        <v>432.96064000000001</v>
      </c>
    </row>
    <row r="933" spans="1:26" s="2" customFormat="1" ht="13.15" customHeight="1" x14ac:dyDescent="0.2">
      <c r="A933" s="3" t="s">
        <v>579</v>
      </c>
      <c r="B933" s="3" t="s">
        <v>17</v>
      </c>
      <c r="C933" s="7">
        <v>4</v>
      </c>
      <c r="D933" s="6">
        <v>846606</v>
      </c>
      <c r="E933" s="6">
        <f>VLOOKUP(A933,'extrait DDF'!B:C,2,FALSE)</f>
        <v>7009920000</v>
      </c>
      <c r="F933" s="6">
        <v>7009920000</v>
      </c>
      <c r="G933" s="5">
        <v>7</v>
      </c>
      <c r="H933" s="5" t="str">
        <f t="shared" si="172"/>
        <v>MRKU10706917009920000</v>
      </c>
      <c r="I933" s="15">
        <f>VLOOKUP(H933,'extrait DDF'!A:O,15,FALSE)</f>
        <v>4</v>
      </c>
      <c r="J933" s="13" t="str">
        <f t="shared" si="173"/>
        <v>ok</v>
      </c>
      <c r="K933" s="24">
        <f t="shared" si="174"/>
        <v>0</v>
      </c>
      <c r="L933" s="13" t="e">
        <f>VLOOKUP(A933,#REF!,2,FALSE)</f>
        <v>#REF!</v>
      </c>
      <c r="M933" s="13" t="e">
        <f>VLOOKUP(A933,#REF!,2,FALSE)</f>
        <v>#REF!</v>
      </c>
      <c r="N933" s="13" t="e">
        <f t="shared" si="175"/>
        <v>#REF!</v>
      </c>
      <c r="O933" s="3" t="s">
        <v>15</v>
      </c>
      <c r="P933" s="4">
        <v>43720</v>
      </c>
      <c r="Q933" s="5">
        <v>7</v>
      </c>
      <c r="R933" s="7">
        <v>1407.7</v>
      </c>
      <c r="S933" s="7">
        <v>1208.326</v>
      </c>
      <c r="T933" s="8">
        <v>3.9821</v>
      </c>
      <c r="U933" s="8">
        <v>2.6785999999999999</v>
      </c>
      <c r="V933" s="8">
        <v>3.4523999999999999</v>
      </c>
      <c r="W933" s="9">
        <v>55.749400000000001</v>
      </c>
      <c r="X933" s="9">
        <v>37.500399999999999</v>
      </c>
      <c r="Y933" s="9">
        <v>48.333599999999997</v>
      </c>
      <c r="Z933" s="10">
        <v>50.563015999999998</v>
      </c>
    </row>
    <row r="934" spans="1:26" s="2" customFormat="1" ht="13.15" customHeight="1" x14ac:dyDescent="0.2">
      <c r="A934" s="11" t="s">
        <v>579</v>
      </c>
      <c r="B934" s="11" t="s">
        <v>17</v>
      </c>
      <c r="C934" s="15">
        <v>4</v>
      </c>
      <c r="D934" s="14">
        <v>846610</v>
      </c>
      <c r="E934" s="6">
        <f>VLOOKUP(A934,'extrait DDF'!B:C,2,FALSE)</f>
        <v>7009920000</v>
      </c>
      <c r="F934" s="14">
        <v>7009920000</v>
      </c>
      <c r="G934" s="13">
        <v>7</v>
      </c>
      <c r="H934" s="5" t="str">
        <f t="shared" si="172"/>
        <v>MRKU10706917009920000</v>
      </c>
      <c r="I934" s="15">
        <f>VLOOKUP(H934,'extrait DDF'!A:O,15,FALSE)</f>
        <v>4</v>
      </c>
      <c r="J934" s="13" t="str">
        <f t="shared" si="173"/>
        <v>ok</v>
      </c>
      <c r="K934" s="24">
        <f t="shared" si="174"/>
        <v>0</v>
      </c>
      <c r="L934" s="13" t="e">
        <f>VLOOKUP(A934,#REF!,2,FALSE)</f>
        <v>#REF!</v>
      </c>
      <c r="M934" s="13" t="e">
        <f>VLOOKUP(A934,#REF!,2,FALSE)</f>
        <v>#REF!</v>
      </c>
      <c r="N934" s="13" t="e">
        <f t="shared" si="175"/>
        <v>#REF!</v>
      </c>
      <c r="O934" s="11" t="s">
        <v>15</v>
      </c>
      <c r="P934" s="12">
        <v>43720</v>
      </c>
      <c r="Q934" s="13">
        <v>7</v>
      </c>
      <c r="R934" s="15">
        <v>1489.14</v>
      </c>
      <c r="S934" s="15">
        <v>1278.2321999999999</v>
      </c>
      <c r="T934" s="16">
        <v>2.6932</v>
      </c>
      <c r="U934" s="16">
        <v>1.8116000000000001</v>
      </c>
      <c r="V934" s="16">
        <v>2.8405</v>
      </c>
      <c r="W934" s="17">
        <v>48.477600000000002</v>
      </c>
      <c r="X934" s="17">
        <v>32.608800000000002</v>
      </c>
      <c r="Y934" s="17">
        <v>51.128999999999998</v>
      </c>
      <c r="Z934" s="10">
        <v>53.068391999999996</v>
      </c>
    </row>
    <row r="935" spans="1:26" s="2" customFormat="1" ht="13.15" customHeight="1" x14ac:dyDescent="0.2">
      <c r="A935" s="3" t="s">
        <v>579</v>
      </c>
      <c r="B935" s="3" t="s">
        <v>17</v>
      </c>
      <c r="C935" s="7">
        <v>4</v>
      </c>
      <c r="D935" s="6">
        <v>846611</v>
      </c>
      <c r="E935" s="6">
        <f>VLOOKUP(A935,'extrait DDF'!B:C,2,FALSE)</f>
        <v>7009920000</v>
      </c>
      <c r="F935" s="6">
        <v>7009920000</v>
      </c>
      <c r="G935" s="5">
        <v>7</v>
      </c>
      <c r="H935" s="5" t="str">
        <f t="shared" si="172"/>
        <v>MRKU10706917009920000</v>
      </c>
      <c r="I935" s="15">
        <f>VLOOKUP(H935,'extrait DDF'!A:O,15,FALSE)</f>
        <v>4</v>
      </c>
      <c r="J935" s="13" t="str">
        <f t="shared" si="173"/>
        <v>ok</v>
      </c>
      <c r="K935" s="24">
        <f t="shared" si="174"/>
        <v>0</v>
      </c>
      <c r="L935" s="13" t="e">
        <f>VLOOKUP(A935,#REF!,2,FALSE)</f>
        <v>#REF!</v>
      </c>
      <c r="M935" s="13" t="e">
        <f>VLOOKUP(A935,#REF!,2,FALSE)</f>
        <v>#REF!</v>
      </c>
      <c r="N935" s="13" t="e">
        <f t="shared" si="175"/>
        <v>#REF!</v>
      </c>
      <c r="O935" s="3" t="s">
        <v>15</v>
      </c>
      <c r="P935" s="4">
        <v>43720</v>
      </c>
      <c r="Q935" s="5">
        <v>7</v>
      </c>
      <c r="R935" s="7">
        <v>1873.3</v>
      </c>
      <c r="S935" s="7">
        <v>1607.9829999999999</v>
      </c>
      <c r="T935" s="8">
        <v>3.7290999999999999</v>
      </c>
      <c r="U935" s="8">
        <v>2.5084</v>
      </c>
      <c r="V935" s="8">
        <v>2.4738000000000002</v>
      </c>
      <c r="W935" s="9">
        <v>96.956599999999995</v>
      </c>
      <c r="X935" s="9">
        <v>65.218400000000003</v>
      </c>
      <c r="Y935" s="9">
        <v>64.318799999999996</v>
      </c>
      <c r="Z935" s="10">
        <v>68.197583999999992</v>
      </c>
    </row>
    <row r="936" spans="1:26" s="2" customFormat="1" ht="13.15" customHeight="1" x14ac:dyDescent="0.2">
      <c r="A936" s="3" t="s">
        <v>580</v>
      </c>
      <c r="B936" s="3" t="s">
        <v>76</v>
      </c>
      <c r="C936" s="7">
        <v>8</v>
      </c>
      <c r="D936" s="6">
        <v>856405</v>
      </c>
      <c r="E936" s="6">
        <f>VLOOKUP(A936,'extrait DDF'!B:C,2,FALSE)</f>
        <v>5703308800</v>
      </c>
      <c r="F936" s="6">
        <v>5703308800</v>
      </c>
      <c r="G936" s="5">
        <v>9</v>
      </c>
      <c r="H936" s="5" t="str">
        <f t="shared" si="172"/>
        <v>MRKU10776755703308800</v>
      </c>
      <c r="I936" s="15">
        <f>VLOOKUP(H936,'extrait DDF'!A:O,15,FALSE)</f>
        <v>8.1</v>
      </c>
      <c r="J936" s="13" t="str">
        <f t="shared" si="173"/>
        <v>pas ok</v>
      </c>
      <c r="K936" s="24">
        <f t="shared" si="174"/>
        <v>-9.9999999999999645E-2</v>
      </c>
      <c r="L936" s="13" t="e">
        <f>VLOOKUP(A936,#REF!,2,FALSE)</f>
        <v>#REF!</v>
      </c>
      <c r="M936" s="13" t="e">
        <f>VLOOKUP(A936,#REF!,2,FALSE)</f>
        <v>#REF!</v>
      </c>
      <c r="N936" s="13" t="e">
        <f t="shared" si="175"/>
        <v>#REF!</v>
      </c>
      <c r="O936" s="3" t="s">
        <v>15</v>
      </c>
      <c r="P936" s="4">
        <v>43741</v>
      </c>
      <c r="Q936" s="5">
        <v>9</v>
      </c>
      <c r="R936" s="7">
        <v>17100</v>
      </c>
      <c r="S936" s="7">
        <v>14678.127</v>
      </c>
      <c r="T936" s="8">
        <v>1.8859999999999999</v>
      </c>
      <c r="U936" s="8">
        <v>1.3158000000000001</v>
      </c>
      <c r="V936" s="8">
        <v>2.0600999999999998</v>
      </c>
      <c r="W936" s="9">
        <v>1075.02</v>
      </c>
      <c r="X936" s="9">
        <v>750.00599999999997</v>
      </c>
      <c r="Y936" s="9">
        <v>1174.2570000000001</v>
      </c>
      <c r="Z936" s="10">
        <v>1260.2517600000001</v>
      </c>
    </row>
    <row r="937" spans="1:26" s="2" customFormat="1" ht="13.15" customHeight="1" x14ac:dyDescent="0.2">
      <c r="A937" s="3" t="s">
        <v>582</v>
      </c>
      <c r="B937" s="3" t="s">
        <v>28</v>
      </c>
      <c r="C937" s="7">
        <v>7</v>
      </c>
      <c r="D937" s="6">
        <v>845220</v>
      </c>
      <c r="E937" s="6">
        <f>VLOOKUP(A937,'extrait DDF'!B:C,2,FALSE)</f>
        <v>6910900000</v>
      </c>
      <c r="F937" s="6">
        <v>6910900000</v>
      </c>
      <c r="G937" s="5">
        <v>7</v>
      </c>
      <c r="H937" s="5" t="str">
        <f t="shared" ref="H937:H943" si="176">CONCATENATE(A937,F937)</f>
        <v>MRKU20877706910900000</v>
      </c>
      <c r="I937" s="15">
        <f>VLOOKUP(H937,'extrait DDF'!A:O,15,FALSE)</f>
        <v>7.1</v>
      </c>
      <c r="J937" s="13" t="str">
        <f t="shared" si="173"/>
        <v>pas ok</v>
      </c>
      <c r="K937" s="24">
        <f t="shared" si="174"/>
        <v>-9.9999999999999645E-2</v>
      </c>
      <c r="L937" s="13" t="e">
        <f>VLOOKUP(A937,#REF!,2,FALSE)</f>
        <v>#REF!</v>
      </c>
      <c r="M937" s="13" t="e">
        <f>VLOOKUP(A937,#REF!,2,FALSE)</f>
        <v>#REF!</v>
      </c>
      <c r="N937" s="13" t="e">
        <f t="shared" si="175"/>
        <v>#REF!</v>
      </c>
      <c r="O937" s="3" t="s">
        <v>15</v>
      </c>
      <c r="P937" s="4">
        <v>43731</v>
      </c>
      <c r="Q937" s="5">
        <v>7</v>
      </c>
      <c r="R937" s="7">
        <v>24979.68</v>
      </c>
      <c r="S937" s="7">
        <v>21441.763200000001</v>
      </c>
      <c r="T937" s="8">
        <v>2.5278</v>
      </c>
      <c r="U937" s="8">
        <v>1.7361</v>
      </c>
      <c r="V937" s="8">
        <v>2.8426999999999998</v>
      </c>
      <c r="W937" s="9">
        <v>1334.6784</v>
      </c>
      <c r="X937" s="9">
        <v>916.66079999999999</v>
      </c>
      <c r="Y937" s="9">
        <v>1500.9456</v>
      </c>
      <c r="Z937" s="10">
        <v>1594.3509120000003</v>
      </c>
    </row>
    <row r="938" spans="1:26" s="2" customFormat="1" ht="13.15" customHeight="1" x14ac:dyDescent="0.2">
      <c r="A938" s="11" t="s">
        <v>583</v>
      </c>
      <c r="B938" s="11" t="s">
        <v>129</v>
      </c>
      <c r="C938" s="15">
        <v>2.2000000000000002</v>
      </c>
      <c r="D938" s="14">
        <v>865305</v>
      </c>
      <c r="E938" s="6">
        <f>VLOOKUP(A938,'extrait DDF'!B:C,2,FALSE)</f>
        <v>8508110000</v>
      </c>
      <c r="F938" s="14">
        <v>8508110000</v>
      </c>
      <c r="G938" s="13">
        <v>4</v>
      </c>
      <c r="H938" s="5" t="str">
        <f t="shared" si="176"/>
        <v>MRKU20981588508110000</v>
      </c>
      <c r="I938" s="15">
        <f>VLOOKUP(H938,'extrait DDF'!A:O,15,FALSE)</f>
        <v>2.2000000000000002</v>
      </c>
      <c r="J938" s="13" t="str">
        <f t="shared" si="173"/>
        <v>ok</v>
      </c>
      <c r="K938" s="24">
        <f t="shared" si="174"/>
        <v>0</v>
      </c>
      <c r="L938" s="13" t="e">
        <f>VLOOKUP(A938,#REF!,2,FALSE)</f>
        <v>#REF!</v>
      </c>
      <c r="M938" s="13" t="e">
        <f>VLOOKUP(A938,#REF!,2,FALSE)</f>
        <v>#REF!</v>
      </c>
      <c r="N938" s="13" t="e">
        <f t="shared" si="175"/>
        <v>#REF!</v>
      </c>
      <c r="O938" s="11" t="s">
        <v>15</v>
      </c>
      <c r="P938" s="12">
        <v>43728</v>
      </c>
      <c r="Q938" s="13">
        <v>4</v>
      </c>
      <c r="R938" s="15">
        <v>24696</v>
      </c>
      <c r="S938" s="15">
        <v>21198.240000000002</v>
      </c>
      <c r="T938" s="16">
        <v>0.76559999999999995</v>
      </c>
      <c r="U938" s="16">
        <v>0.52629999999999999</v>
      </c>
      <c r="V938" s="16">
        <v>0.29149999999999998</v>
      </c>
      <c r="W938" s="17">
        <v>1224.96</v>
      </c>
      <c r="X938" s="17">
        <v>842.08</v>
      </c>
      <c r="Y938" s="17">
        <v>466.4</v>
      </c>
      <c r="Z938" s="10">
        <v>493.31040000000007</v>
      </c>
    </row>
    <row r="939" spans="1:26" s="2" customFormat="1" ht="13.15" customHeight="1" x14ac:dyDescent="0.2">
      <c r="A939" s="11" t="s">
        <v>586</v>
      </c>
      <c r="B939" s="11" t="s">
        <v>33</v>
      </c>
      <c r="C939" s="15">
        <v>0</v>
      </c>
      <c r="D939" s="14">
        <v>10108</v>
      </c>
      <c r="E939" s="6">
        <f>VLOOKUP(A939,'extrait DDF'!B:C,2,FALSE)</f>
        <v>4418208000</v>
      </c>
      <c r="F939" s="14">
        <v>4418208000</v>
      </c>
      <c r="G939" s="13">
        <v>2</v>
      </c>
      <c r="H939" s="5" t="str">
        <f t="shared" si="176"/>
        <v>MRKU23241104418208000</v>
      </c>
      <c r="I939" s="15">
        <f>VLOOKUP(H939,'extrait DDF'!A:O,15,FALSE)</f>
        <v>0</v>
      </c>
      <c r="J939" s="13" t="str">
        <f t="shared" ref="J939:J959" si="177">IF(C939=I939,"ok","pas ok")</f>
        <v>ok</v>
      </c>
      <c r="K939" s="24">
        <f t="shared" ref="K939:K959" si="178">C939-I939</f>
        <v>0</v>
      </c>
      <c r="L939" s="13" t="e">
        <f>VLOOKUP(A939,#REF!,2,FALSE)</f>
        <v>#REF!</v>
      </c>
      <c r="M939" s="13" t="e">
        <f>VLOOKUP(A939,#REF!,2,FALSE)</f>
        <v>#REF!</v>
      </c>
      <c r="N939" s="13" t="e">
        <f t="shared" ref="N939:N959" si="179">M939-L939</f>
        <v>#REF!</v>
      </c>
      <c r="O939" s="11" t="s">
        <v>15</v>
      </c>
      <c r="P939" s="12">
        <v>43717</v>
      </c>
      <c r="Q939" s="13">
        <v>2</v>
      </c>
      <c r="R939" s="15">
        <v>2021.8</v>
      </c>
      <c r="S939" s="15">
        <v>1735.4502</v>
      </c>
      <c r="T939" s="16">
        <v>2.0303</v>
      </c>
      <c r="U939" s="16">
        <v>1.4205000000000001</v>
      </c>
      <c r="V939" s="16"/>
      <c r="W939" s="17">
        <v>44.666600000000003</v>
      </c>
      <c r="X939" s="17">
        <v>31.251000000000001</v>
      </c>
      <c r="Y939" s="17"/>
      <c r="Z939" s="10">
        <v>0</v>
      </c>
    </row>
    <row r="940" spans="1:26" s="2" customFormat="1" ht="13.15" customHeight="1" x14ac:dyDescent="0.2">
      <c r="A940" s="3" t="s">
        <v>586</v>
      </c>
      <c r="B940" s="3" t="s">
        <v>33</v>
      </c>
      <c r="C940" s="7">
        <v>0</v>
      </c>
      <c r="D940" s="6">
        <v>10109</v>
      </c>
      <c r="E940" s="6">
        <f>VLOOKUP(A940,'extrait DDF'!B:C,2,FALSE)</f>
        <v>4418208000</v>
      </c>
      <c r="F940" s="6">
        <v>4418208000</v>
      </c>
      <c r="G940" s="5">
        <v>2</v>
      </c>
      <c r="H940" s="5" t="str">
        <f t="shared" si="176"/>
        <v>MRKU23241104418208000</v>
      </c>
      <c r="I940" s="15">
        <f>VLOOKUP(H940,'extrait DDF'!A:O,15,FALSE)</f>
        <v>0</v>
      </c>
      <c r="J940" s="13" t="str">
        <f t="shared" si="177"/>
        <v>ok</v>
      </c>
      <c r="K940" s="24">
        <f t="shared" si="178"/>
        <v>0</v>
      </c>
      <c r="L940" s="13" t="e">
        <f>VLOOKUP(A940,#REF!,2,FALSE)</f>
        <v>#REF!</v>
      </c>
      <c r="M940" s="13" t="e">
        <f>VLOOKUP(A940,#REF!,2,FALSE)</f>
        <v>#REF!</v>
      </c>
      <c r="N940" s="13" t="e">
        <f t="shared" si="179"/>
        <v>#REF!</v>
      </c>
      <c r="O940" s="3" t="s">
        <v>15</v>
      </c>
      <c r="P940" s="4">
        <v>43717</v>
      </c>
      <c r="Q940" s="5">
        <v>2</v>
      </c>
      <c r="R940" s="7">
        <v>2173.6</v>
      </c>
      <c r="S940" s="7">
        <v>1865.7518</v>
      </c>
      <c r="T940" s="8">
        <v>2.1185999999999998</v>
      </c>
      <c r="U940" s="8">
        <v>1.4822</v>
      </c>
      <c r="V940" s="8"/>
      <c r="W940" s="9">
        <v>46.609200000000001</v>
      </c>
      <c r="X940" s="9">
        <v>32.608400000000003</v>
      </c>
      <c r="Y940" s="9"/>
      <c r="Z940" s="10">
        <v>0</v>
      </c>
    </row>
    <row r="941" spans="1:26" s="2" customFormat="1" ht="13.15" customHeight="1" x14ac:dyDescent="0.2">
      <c r="A941" s="11" t="s">
        <v>586</v>
      </c>
      <c r="B941" s="11" t="s">
        <v>33</v>
      </c>
      <c r="C941" s="15">
        <v>0</v>
      </c>
      <c r="D941" s="14">
        <v>857437</v>
      </c>
      <c r="E941" s="6">
        <f>VLOOKUP(A941,'extrait DDF'!B:C,2,FALSE)</f>
        <v>4418208000</v>
      </c>
      <c r="F941" s="14">
        <v>4418208000</v>
      </c>
      <c r="G941" s="13">
        <v>2</v>
      </c>
      <c r="H941" s="5" t="str">
        <f t="shared" si="176"/>
        <v>MRKU23241104418208000</v>
      </c>
      <c r="I941" s="15">
        <f>VLOOKUP(H941,'extrait DDF'!A:O,15,FALSE)</f>
        <v>0</v>
      </c>
      <c r="J941" s="13" t="str">
        <f t="shared" si="177"/>
        <v>ok</v>
      </c>
      <c r="K941" s="24">
        <f t="shared" si="178"/>
        <v>0</v>
      </c>
      <c r="L941" s="13" t="e">
        <f>VLOOKUP(A941,#REF!,2,FALSE)</f>
        <v>#REF!</v>
      </c>
      <c r="M941" s="13" t="e">
        <f>VLOOKUP(A941,#REF!,2,FALSE)</f>
        <v>#REF!</v>
      </c>
      <c r="N941" s="13" t="e">
        <f t="shared" si="179"/>
        <v>#REF!</v>
      </c>
      <c r="O941" s="11" t="s">
        <v>15</v>
      </c>
      <c r="P941" s="12">
        <v>43717</v>
      </c>
      <c r="Q941" s="13">
        <v>2</v>
      </c>
      <c r="R941" s="15">
        <v>1547</v>
      </c>
      <c r="S941" s="15">
        <v>1327.8969999999999</v>
      </c>
      <c r="T941" s="16">
        <v>4.8727</v>
      </c>
      <c r="U941" s="16">
        <v>3.4091</v>
      </c>
      <c r="V941" s="16"/>
      <c r="W941" s="17">
        <v>48.726999999999997</v>
      </c>
      <c r="X941" s="17">
        <v>34.091000000000001</v>
      </c>
      <c r="Y941" s="17"/>
      <c r="Z941" s="10">
        <v>0</v>
      </c>
    </row>
    <row r="942" spans="1:26" s="2" customFormat="1" ht="13.15" customHeight="1" x14ac:dyDescent="0.2">
      <c r="A942" s="3" t="s">
        <v>586</v>
      </c>
      <c r="B942" s="3" t="s">
        <v>33</v>
      </c>
      <c r="C942" s="7">
        <v>0</v>
      </c>
      <c r="D942" s="6">
        <v>861941</v>
      </c>
      <c r="E942" s="6">
        <f>VLOOKUP(A942,'extrait DDF'!B:C,2,FALSE)</f>
        <v>4418208000</v>
      </c>
      <c r="F942" s="6">
        <v>4418208000</v>
      </c>
      <c r="G942" s="5">
        <v>2</v>
      </c>
      <c r="H942" s="5" t="str">
        <f t="shared" si="176"/>
        <v>MRKU23241104418208000</v>
      </c>
      <c r="I942" s="15">
        <f>VLOOKUP(H942,'extrait DDF'!A:O,15,FALSE)</f>
        <v>0</v>
      </c>
      <c r="J942" s="13" t="str">
        <f t="shared" si="177"/>
        <v>ok</v>
      </c>
      <c r="K942" s="24">
        <f t="shared" si="178"/>
        <v>0</v>
      </c>
      <c r="L942" s="13" t="e">
        <f>VLOOKUP(A942,#REF!,2,FALSE)</f>
        <v>#REF!</v>
      </c>
      <c r="M942" s="13" t="e">
        <f>VLOOKUP(A942,#REF!,2,FALSE)</f>
        <v>#REF!</v>
      </c>
      <c r="N942" s="13" t="e">
        <f t="shared" si="179"/>
        <v>#REF!</v>
      </c>
      <c r="O942" s="3" t="s">
        <v>15</v>
      </c>
      <c r="P942" s="4">
        <v>43717</v>
      </c>
      <c r="Q942" s="5">
        <v>2</v>
      </c>
      <c r="R942" s="7">
        <v>3100.8</v>
      </c>
      <c r="S942" s="7">
        <v>2661.6311999999998</v>
      </c>
      <c r="T942" s="8">
        <v>3.7222</v>
      </c>
      <c r="U942" s="8">
        <v>2.6042000000000001</v>
      </c>
      <c r="V942" s="8"/>
      <c r="W942" s="9">
        <v>89.332800000000006</v>
      </c>
      <c r="X942" s="9">
        <v>62.500799999999998</v>
      </c>
      <c r="Y942" s="9"/>
      <c r="Z942" s="10">
        <v>0</v>
      </c>
    </row>
    <row r="943" spans="1:26" s="2" customFormat="1" ht="13.15" customHeight="1" x14ac:dyDescent="0.2">
      <c r="A943" s="11" t="s">
        <v>586</v>
      </c>
      <c r="B943" s="11" t="s">
        <v>33</v>
      </c>
      <c r="C943" s="15">
        <v>0</v>
      </c>
      <c r="D943" s="14">
        <v>861942</v>
      </c>
      <c r="E943" s="6">
        <f>VLOOKUP(A943,'extrait DDF'!B:C,2,FALSE)</f>
        <v>4418208000</v>
      </c>
      <c r="F943" s="14">
        <v>4418208000</v>
      </c>
      <c r="G943" s="13">
        <v>2</v>
      </c>
      <c r="H943" s="5" t="str">
        <f t="shared" si="176"/>
        <v>MRKU23241104418208000</v>
      </c>
      <c r="I943" s="15">
        <f>VLOOKUP(H943,'extrait DDF'!A:O,15,FALSE)</f>
        <v>0</v>
      </c>
      <c r="J943" s="13" t="str">
        <f t="shared" si="177"/>
        <v>ok</v>
      </c>
      <c r="K943" s="24">
        <f t="shared" si="178"/>
        <v>0</v>
      </c>
      <c r="L943" s="13" t="e">
        <f>VLOOKUP(A943,#REF!,2,FALSE)</f>
        <v>#REF!</v>
      </c>
      <c r="M943" s="13" t="e">
        <f>VLOOKUP(A943,#REF!,2,FALSE)</f>
        <v>#REF!</v>
      </c>
      <c r="N943" s="13" t="e">
        <f t="shared" si="179"/>
        <v>#REF!</v>
      </c>
      <c r="O943" s="11" t="s">
        <v>15</v>
      </c>
      <c r="P943" s="12">
        <v>43717</v>
      </c>
      <c r="Q943" s="13">
        <v>2</v>
      </c>
      <c r="R943" s="15">
        <v>1803.6</v>
      </c>
      <c r="S943" s="15">
        <v>1548.1548</v>
      </c>
      <c r="T943" s="16">
        <v>4.0606</v>
      </c>
      <c r="U943" s="16">
        <v>2.8409</v>
      </c>
      <c r="V943" s="16"/>
      <c r="W943" s="17">
        <v>48.727200000000003</v>
      </c>
      <c r="X943" s="17">
        <v>34.090800000000002</v>
      </c>
      <c r="Y943" s="17"/>
      <c r="Z943" s="10">
        <v>0</v>
      </c>
    </row>
    <row r="944" spans="1:26" s="2" customFormat="1" ht="13.15" customHeight="1" x14ac:dyDescent="0.2">
      <c r="A944" s="3" t="s">
        <v>586</v>
      </c>
      <c r="B944" s="3" t="s">
        <v>33</v>
      </c>
      <c r="C944" s="7">
        <v>0</v>
      </c>
      <c r="D944" s="6">
        <v>861943</v>
      </c>
      <c r="E944" s="6">
        <f>VLOOKUP(A944,'extrait DDF'!B:C,2,FALSE)</f>
        <v>4418208000</v>
      </c>
      <c r="F944" s="6">
        <v>4418208000</v>
      </c>
      <c r="G944" s="5">
        <v>2</v>
      </c>
      <c r="H944" s="5" t="str">
        <f t="shared" ref="H944:H958" si="180">CONCATENATE(A944,F944)</f>
        <v>MRKU23241104418208000</v>
      </c>
      <c r="I944" s="15">
        <f>VLOOKUP(H944,'extrait DDF'!A:O,15,FALSE)</f>
        <v>0</v>
      </c>
      <c r="J944" s="13" t="str">
        <f t="shared" si="177"/>
        <v>ok</v>
      </c>
      <c r="K944" s="24">
        <f t="shared" si="178"/>
        <v>0</v>
      </c>
      <c r="L944" s="13" t="e">
        <f>VLOOKUP(A944,#REF!,2,FALSE)</f>
        <v>#REF!</v>
      </c>
      <c r="M944" s="13" t="e">
        <f>VLOOKUP(A944,#REF!,2,FALSE)</f>
        <v>#REF!</v>
      </c>
      <c r="N944" s="13" t="e">
        <f t="shared" si="179"/>
        <v>#REF!</v>
      </c>
      <c r="O944" s="3" t="s">
        <v>15</v>
      </c>
      <c r="P944" s="4">
        <v>43717</v>
      </c>
      <c r="Q944" s="5">
        <v>2</v>
      </c>
      <c r="R944" s="7">
        <v>1814.4</v>
      </c>
      <c r="S944" s="7">
        <v>1557.4248</v>
      </c>
      <c r="T944" s="8">
        <v>4.2539999999999996</v>
      </c>
      <c r="U944" s="8">
        <v>2.9762</v>
      </c>
      <c r="V944" s="8"/>
      <c r="W944" s="9">
        <v>51.048000000000002</v>
      </c>
      <c r="X944" s="9">
        <v>35.714399999999998</v>
      </c>
      <c r="Y944" s="9"/>
      <c r="Z944" s="10">
        <v>0</v>
      </c>
    </row>
    <row r="945" spans="1:26" s="2" customFormat="1" ht="13.15" customHeight="1" x14ac:dyDescent="0.2">
      <c r="A945" s="11" t="s">
        <v>586</v>
      </c>
      <c r="B945" s="11" t="s">
        <v>33</v>
      </c>
      <c r="C945" s="15">
        <v>0</v>
      </c>
      <c r="D945" s="14">
        <v>861945</v>
      </c>
      <c r="E945" s="6">
        <f>VLOOKUP(A945,'extrait DDF'!B:C,2,FALSE)</f>
        <v>4418208000</v>
      </c>
      <c r="F945" s="14">
        <v>4418208000</v>
      </c>
      <c r="G945" s="13">
        <v>2</v>
      </c>
      <c r="H945" s="5" t="str">
        <f t="shared" si="180"/>
        <v>MRKU23241104418208000</v>
      </c>
      <c r="I945" s="15">
        <f>VLOOKUP(H945,'extrait DDF'!A:O,15,FALSE)</f>
        <v>0</v>
      </c>
      <c r="J945" s="13" t="str">
        <f t="shared" si="177"/>
        <v>ok</v>
      </c>
      <c r="K945" s="24">
        <f t="shared" si="178"/>
        <v>0</v>
      </c>
      <c r="L945" s="13" t="e">
        <f>VLOOKUP(A945,#REF!,2,FALSE)</f>
        <v>#REF!</v>
      </c>
      <c r="M945" s="13" t="e">
        <f>VLOOKUP(A945,#REF!,2,FALSE)</f>
        <v>#REF!</v>
      </c>
      <c r="N945" s="13" t="e">
        <f t="shared" si="179"/>
        <v>#REF!</v>
      </c>
      <c r="O945" s="11" t="s">
        <v>15</v>
      </c>
      <c r="P945" s="12">
        <v>43717</v>
      </c>
      <c r="Q945" s="13">
        <v>2</v>
      </c>
      <c r="R945" s="15">
        <v>3364.8</v>
      </c>
      <c r="S945" s="15">
        <v>2888.2392</v>
      </c>
      <c r="T945" s="16">
        <v>4.0606</v>
      </c>
      <c r="U945" s="16">
        <v>2.8409</v>
      </c>
      <c r="V945" s="16"/>
      <c r="W945" s="17">
        <v>97.454400000000007</v>
      </c>
      <c r="X945" s="17">
        <v>68.181600000000003</v>
      </c>
      <c r="Y945" s="17"/>
      <c r="Z945" s="10">
        <v>0</v>
      </c>
    </row>
    <row r="946" spans="1:26" s="2" customFormat="1" ht="13.15" customHeight="1" x14ac:dyDescent="0.2">
      <c r="A946" s="3" t="s">
        <v>586</v>
      </c>
      <c r="B946" s="3" t="s">
        <v>33</v>
      </c>
      <c r="C946" s="7">
        <v>0</v>
      </c>
      <c r="D946" s="6">
        <v>861946</v>
      </c>
      <c r="E946" s="6">
        <f>VLOOKUP(A946,'extrait DDF'!B:C,2,FALSE)</f>
        <v>4418208000</v>
      </c>
      <c r="F946" s="6">
        <v>4418208000</v>
      </c>
      <c r="G946" s="5">
        <v>2</v>
      </c>
      <c r="H946" s="5" t="str">
        <f t="shared" si="180"/>
        <v>MRKU23241104418208000</v>
      </c>
      <c r="I946" s="15">
        <f>VLOOKUP(H946,'extrait DDF'!A:O,15,FALSE)</f>
        <v>0</v>
      </c>
      <c r="J946" s="13" t="str">
        <f t="shared" si="177"/>
        <v>ok</v>
      </c>
      <c r="K946" s="24">
        <f t="shared" si="178"/>
        <v>0</v>
      </c>
      <c r="L946" s="13" t="e">
        <f>VLOOKUP(A946,#REF!,2,FALSE)</f>
        <v>#REF!</v>
      </c>
      <c r="M946" s="13" t="e">
        <f>VLOOKUP(A946,#REF!,2,FALSE)</f>
        <v>#REF!</v>
      </c>
      <c r="N946" s="13" t="e">
        <f t="shared" si="179"/>
        <v>#REF!</v>
      </c>
      <c r="O946" s="3" t="s">
        <v>15</v>
      </c>
      <c r="P946" s="4">
        <v>43717</v>
      </c>
      <c r="Q946" s="5">
        <v>2</v>
      </c>
      <c r="R946" s="7">
        <v>3100.8</v>
      </c>
      <c r="S946" s="7">
        <v>2661.6311999999998</v>
      </c>
      <c r="T946" s="8">
        <v>3.7222</v>
      </c>
      <c r="U946" s="8">
        <v>2.6042000000000001</v>
      </c>
      <c r="V946" s="8"/>
      <c r="W946" s="9">
        <v>89.332800000000006</v>
      </c>
      <c r="X946" s="9">
        <v>62.500799999999998</v>
      </c>
      <c r="Y946" s="9"/>
      <c r="Z946" s="10">
        <v>0</v>
      </c>
    </row>
    <row r="947" spans="1:26" s="2" customFormat="1" ht="13.15" customHeight="1" x14ac:dyDescent="0.2">
      <c r="A947" s="11" t="s">
        <v>586</v>
      </c>
      <c r="B947" s="11" t="s">
        <v>33</v>
      </c>
      <c r="C947" s="15">
        <v>0</v>
      </c>
      <c r="D947" s="14">
        <v>861947</v>
      </c>
      <c r="E947" s="6">
        <f>VLOOKUP(A947,'extrait DDF'!B:C,2,FALSE)</f>
        <v>4418208000</v>
      </c>
      <c r="F947" s="14">
        <v>4418208000</v>
      </c>
      <c r="G947" s="13">
        <v>2</v>
      </c>
      <c r="H947" s="5" t="str">
        <f t="shared" si="180"/>
        <v>MRKU23241104418208000</v>
      </c>
      <c r="I947" s="15">
        <f>VLOOKUP(H947,'extrait DDF'!A:O,15,FALSE)</f>
        <v>0</v>
      </c>
      <c r="J947" s="13" t="str">
        <f t="shared" si="177"/>
        <v>ok</v>
      </c>
      <c r="K947" s="24">
        <f t="shared" si="178"/>
        <v>0</v>
      </c>
      <c r="L947" s="13" t="e">
        <f>VLOOKUP(A947,#REF!,2,FALSE)</f>
        <v>#REF!</v>
      </c>
      <c r="M947" s="13" t="e">
        <f>VLOOKUP(A947,#REF!,2,FALSE)</f>
        <v>#REF!</v>
      </c>
      <c r="N947" s="13" t="e">
        <f t="shared" si="179"/>
        <v>#REF!</v>
      </c>
      <c r="O947" s="11" t="s">
        <v>15</v>
      </c>
      <c r="P947" s="12">
        <v>43717</v>
      </c>
      <c r="Q947" s="13">
        <v>2</v>
      </c>
      <c r="R947" s="15">
        <v>4048</v>
      </c>
      <c r="S947" s="15">
        <v>3474.68</v>
      </c>
      <c r="T947" s="16">
        <v>2.1461000000000001</v>
      </c>
      <c r="U947" s="16">
        <v>2.4350999999999998</v>
      </c>
      <c r="V947" s="16"/>
      <c r="W947" s="17">
        <v>94.428399999999996</v>
      </c>
      <c r="X947" s="17">
        <v>107.1444</v>
      </c>
      <c r="Y947" s="17"/>
      <c r="Z947" s="10">
        <v>0</v>
      </c>
    </row>
    <row r="948" spans="1:26" s="2" customFormat="1" ht="13.15" customHeight="1" x14ac:dyDescent="0.2">
      <c r="A948" s="3" t="s">
        <v>586</v>
      </c>
      <c r="B948" s="3" t="s">
        <v>33</v>
      </c>
      <c r="C948" s="7">
        <v>0</v>
      </c>
      <c r="D948" s="6">
        <v>861949</v>
      </c>
      <c r="E948" s="6">
        <f>VLOOKUP(A948,'extrait DDF'!B:C,2,FALSE)</f>
        <v>4418208000</v>
      </c>
      <c r="F948" s="6">
        <v>4418208000</v>
      </c>
      <c r="G948" s="5">
        <v>2</v>
      </c>
      <c r="H948" s="5" t="str">
        <f t="shared" si="180"/>
        <v>MRKU23241104418208000</v>
      </c>
      <c r="I948" s="15">
        <f>VLOOKUP(H948,'extrait DDF'!A:O,15,FALSE)</f>
        <v>0</v>
      </c>
      <c r="J948" s="13" t="str">
        <f t="shared" si="177"/>
        <v>ok</v>
      </c>
      <c r="K948" s="24">
        <f t="shared" si="178"/>
        <v>0</v>
      </c>
      <c r="L948" s="13" t="e">
        <f>VLOOKUP(A948,#REF!,2,FALSE)</f>
        <v>#REF!</v>
      </c>
      <c r="M948" s="13" t="e">
        <f>VLOOKUP(A948,#REF!,2,FALSE)</f>
        <v>#REF!</v>
      </c>
      <c r="N948" s="13" t="e">
        <f t="shared" si="179"/>
        <v>#REF!</v>
      </c>
      <c r="O948" s="3" t="s">
        <v>15</v>
      </c>
      <c r="P948" s="4">
        <v>43717</v>
      </c>
      <c r="Q948" s="5">
        <v>2</v>
      </c>
      <c r="R948" s="7">
        <v>1658.4</v>
      </c>
      <c r="S948" s="7">
        <v>1423.5192</v>
      </c>
      <c r="T948" s="8">
        <v>3.7222</v>
      </c>
      <c r="U948" s="8">
        <v>2.6042000000000001</v>
      </c>
      <c r="V948" s="8"/>
      <c r="W948" s="9">
        <v>44.666400000000003</v>
      </c>
      <c r="X948" s="9">
        <v>31.250399999999999</v>
      </c>
      <c r="Y948" s="9"/>
      <c r="Z948" s="10">
        <v>0</v>
      </c>
    </row>
    <row r="949" spans="1:26" s="2" customFormat="1" ht="13.15" customHeight="1" x14ac:dyDescent="0.2">
      <c r="A949" s="11" t="s">
        <v>586</v>
      </c>
      <c r="B949" s="11" t="s">
        <v>33</v>
      </c>
      <c r="C949" s="15">
        <v>0</v>
      </c>
      <c r="D949" s="14">
        <v>861951</v>
      </c>
      <c r="E949" s="6">
        <f>VLOOKUP(A949,'extrait DDF'!B:C,2,FALSE)</f>
        <v>4418208000</v>
      </c>
      <c r="F949" s="14">
        <v>4418208000</v>
      </c>
      <c r="G949" s="13">
        <v>2</v>
      </c>
      <c r="H949" s="5" t="str">
        <f t="shared" si="180"/>
        <v>MRKU23241104418208000</v>
      </c>
      <c r="I949" s="15">
        <f>VLOOKUP(H949,'extrait DDF'!A:O,15,FALSE)</f>
        <v>0</v>
      </c>
      <c r="J949" s="13" t="str">
        <f t="shared" si="177"/>
        <v>ok</v>
      </c>
      <c r="K949" s="24">
        <f t="shared" si="178"/>
        <v>0</v>
      </c>
      <c r="L949" s="13" t="e">
        <f>VLOOKUP(A949,#REF!,2,FALSE)</f>
        <v>#REF!</v>
      </c>
      <c r="M949" s="13" t="e">
        <f>VLOOKUP(A949,#REF!,2,FALSE)</f>
        <v>#REF!</v>
      </c>
      <c r="N949" s="13" t="e">
        <f t="shared" si="179"/>
        <v>#REF!</v>
      </c>
      <c r="O949" s="11" t="s">
        <v>15</v>
      </c>
      <c r="P949" s="12">
        <v>43717</v>
      </c>
      <c r="Q949" s="13">
        <v>2</v>
      </c>
      <c r="R949" s="15">
        <v>1438.8</v>
      </c>
      <c r="S949" s="15">
        <v>1235.0219999999999</v>
      </c>
      <c r="T949" s="16">
        <v>2.9777999999999998</v>
      </c>
      <c r="U949" s="16">
        <v>2.0832999999999999</v>
      </c>
      <c r="V949" s="16"/>
      <c r="W949" s="17">
        <v>35.733600000000003</v>
      </c>
      <c r="X949" s="17">
        <v>24.999600000000001</v>
      </c>
      <c r="Y949" s="17"/>
      <c r="Z949" s="10">
        <v>0</v>
      </c>
    </row>
    <row r="950" spans="1:26" s="2" customFormat="1" ht="13.15" customHeight="1" x14ac:dyDescent="0.2">
      <c r="A950" s="3" t="s">
        <v>586</v>
      </c>
      <c r="B950" s="3" t="s">
        <v>33</v>
      </c>
      <c r="C950" s="7">
        <v>0</v>
      </c>
      <c r="D950" s="6">
        <v>861952</v>
      </c>
      <c r="E950" s="6">
        <f>VLOOKUP(A950,'extrait DDF'!B:C,2,FALSE)</f>
        <v>4418208000</v>
      </c>
      <c r="F950" s="6">
        <v>4418208000</v>
      </c>
      <c r="G950" s="5">
        <v>2</v>
      </c>
      <c r="H950" s="5" t="str">
        <f t="shared" si="180"/>
        <v>MRKU23241104418208000</v>
      </c>
      <c r="I950" s="15">
        <f>VLOOKUP(H950,'extrait DDF'!A:O,15,FALSE)</f>
        <v>0</v>
      </c>
      <c r="J950" s="13" t="str">
        <f t="shared" si="177"/>
        <v>ok</v>
      </c>
      <c r="K950" s="24">
        <f t="shared" si="178"/>
        <v>0</v>
      </c>
      <c r="L950" s="13" t="e">
        <f>VLOOKUP(A950,#REF!,2,FALSE)</f>
        <v>#REF!</v>
      </c>
      <c r="M950" s="13" t="e">
        <f>VLOOKUP(A950,#REF!,2,FALSE)</f>
        <v>#REF!</v>
      </c>
      <c r="N950" s="13" t="e">
        <f t="shared" si="179"/>
        <v>#REF!</v>
      </c>
      <c r="O950" s="3" t="s">
        <v>15</v>
      </c>
      <c r="P950" s="4">
        <v>43717</v>
      </c>
      <c r="Q950" s="5">
        <v>2</v>
      </c>
      <c r="R950" s="7">
        <v>2255</v>
      </c>
      <c r="S950" s="7">
        <v>1935.6215999999999</v>
      </c>
      <c r="T950" s="8">
        <v>2.2149000000000001</v>
      </c>
      <c r="U950" s="8">
        <v>1.5496000000000001</v>
      </c>
      <c r="V950" s="8"/>
      <c r="W950" s="9">
        <v>48.727800000000002</v>
      </c>
      <c r="X950" s="9">
        <v>34.091200000000001</v>
      </c>
      <c r="Y950" s="9"/>
      <c r="Z950" s="10">
        <v>0</v>
      </c>
    </row>
    <row r="951" spans="1:26" s="2" customFormat="1" ht="13.15" customHeight="1" x14ac:dyDescent="0.2">
      <c r="A951" s="11" t="s">
        <v>586</v>
      </c>
      <c r="B951" s="11" t="s">
        <v>33</v>
      </c>
      <c r="C951" s="15">
        <v>0</v>
      </c>
      <c r="D951" s="14">
        <v>896238</v>
      </c>
      <c r="E951" s="6">
        <f>VLOOKUP(A951,'extrait DDF'!B:C,2,FALSE)</f>
        <v>4418208000</v>
      </c>
      <c r="F951" s="14">
        <v>4418208000</v>
      </c>
      <c r="G951" s="13">
        <v>2</v>
      </c>
      <c r="H951" s="5" t="str">
        <f t="shared" si="180"/>
        <v>MRKU23241104418208000</v>
      </c>
      <c r="I951" s="15">
        <f>VLOOKUP(H951,'extrait DDF'!A:O,15,FALSE)</f>
        <v>0</v>
      </c>
      <c r="J951" s="13" t="str">
        <f t="shared" si="177"/>
        <v>ok</v>
      </c>
      <c r="K951" s="24">
        <f t="shared" si="178"/>
        <v>0</v>
      </c>
      <c r="L951" s="13" t="e">
        <f>VLOOKUP(A951,#REF!,2,FALSE)</f>
        <v>#REF!</v>
      </c>
      <c r="M951" s="13" t="e">
        <f>VLOOKUP(A951,#REF!,2,FALSE)</f>
        <v>#REF!</v>
      </c>
      <c r="N951" s="13" t="e">
        <f t="shared" si="179"/>
        <v>#REF!</v>
      </c>
      <c r="O951" s="11" t="s">
        <v>15</v>
      </c>
      <c r="P951" s="12">
        <v>43717</v>
      </c>
      <c r="Q951" s="13">
        <v>2</v>
      </c>
      <c r="R951" s="15">
        <v>2290.6</v>
      </c>
      <c r="S951" s="15">
        <v>1966.1797999999999</v>
      </c>
      <c r="T951" s="16">
        <v>3.5853000000000002</v>
      </c>
      <c r="U951" s="16">
        <v>2.5084</v>
      </c>
      <c r="V951" s="16"/>
      <c r="W951" s="17">
        <v>46.608899999999998</v>
      </c>
      <c r="X951" s="17">
        <v>32.609200000000001</v>
      </c>
      <c r="Y951" s="17"/>
      <c r="Z951" s="10">
        <v>0</v>
      </c>
    </row>
    <row r="952" spans="1:26" s="2" customFormat="1" ht="13.15" customHeight="1" x14ac:dyDescent="0.2">
      <c r="A952" s="3" t="s">
        <v>586</v>
      </c>
      <c r="B952" s="3" t="s">
        <v>33</v>
      </c>
      <c r="C952" s="7">
        <v>0</v>
      </c>
      <c r="D952" s="6">
        <v>896240</v>
      </c>
      <c r="E952" s="6">
        <f>VLOOKUP(A952,'extrait DDF'!B:C,2,FALSE)</f>
        <v>4418208000</v>
      </c>
      <c r="F952" s="6">
        <v>4418208000</v>
      </c>
      <c r="G952" s="5">
        <v>2</v>
      </c>
      <c r="H952" s="5" t="str">
        <f t="shared" si="180"/>
        <v>MRKU23241104418208000</v>
      </c>
      <c r="I952" s="15">
        <f>VLOOKUP(H952,'extrait DDF'!A:O,15,FALSE)</f>
        <v>0</v>
      </c>
      <c r="J952" s="13" t="str">
        <f t="shared" si="177"/>
        <v>ok</v>
      </c>
      <c r="K952" s="24">
        <f t="shared" si="178"/>
        <v>0</v>
      </c>
      <c r="L952" s="13" t="e">
        <f>VLOOKUP(A952,#REF!,2,FALSE)</f>
        <v>#REF!</v>
      </c>
      <c r="M952" s="13" t="e">
        <f>VLOOKUP(A952,#REF!,2,FALSE)</f>
        <v>#REF!</v>
      </c>
      <c r="N952" s="13" t="e">
        <f t="shared" si="179"/>
        <v>#REF!</v>
      </c>
      <c r="O952" s="3" t="s">
        <v>15</v>
      </c>
      <c r="P952" s="4">
        <v>43717</v>
      </c>
      <c r="Q952" s="5">
        <v>2</v>
      </c>
      <c r="R952" s="7">
        <v>7330</v>
      </c>
      <c r="S952" s="7">
        <v>6291.8450000000003</v>
      </c>
      <c r="T952" s="8">
        <v>1.7867</v>
      </c>
      <c r="U952" s="8">
        <v>1.25</v>
      </c>
      <c r="V952" s="8"/>
      <c r="W952" s="9">
        <v>89.334999999999994</v>
      </c>
      <c r="X952" s="9">
        <v>62.5</v>
      </c>
      <c r="Y952" s="9"/>
      <c r="Z952" s="10">
        <v>0</v>
      </c>
    </row>
    <row r="953" spans="1:26" s="2" customFormat="1" ht="13.15" customHeight="1" x14ac:dyDescent="0.2">
      <c r="A953" s="11" t="s">
        <v>586</v>
      </c>
      <c r="B953" s="11" t="s">
        <v>33</v>
      </c>
      <c r="C953" s="15">
        <v>0</v>
      </c>
      <c r="D953" s="14">
        <v>896250</v>
      </c>
      <c r="E953" s="6">
        <f>VLOOKUP(A953,'extrait DDF'!B:C,2,FALSE)</f>
        <v>4418208000</v>
      </c>
      <c r="F953" s="14">
        <v>4418208000</v>
      </c>
      <c r="G953" s="13">
        <v>2</v>
      </c>
      <c r="H953" s="5" t="str">
        <f t="shared" si="180"/>
        <v>MRKU23241104418208000</v>
      </c>
      <c r="I953" s="15">
        <f>VLOOKUP(H953,'extrait DDF'!A:O,15,FALSE)</f>
        <v>0</v>
      </c>
      <c r="J953" s="13" t="str">
        <f t="shared" si="177"/>
        <v>ok</v>
      </c>
      <c r="K953" s="24">
        <f t="shared" si="178"/>
        <v>0</v>
      </c>
      <c r="L953" s="13" t="e">
        <f>VLOOKUP(A953,#REF!,2,FALSE)</f>
        <v>#REF!</v>
      </c>
      <c r="M953" s="13" t="e">
        <f>VLOOKUP(A953,#REF!,2,FALSE)</f>
        <v>#REF!</v>
      </c>
      <c r="N953" s="13" t="e">
        <f t="shared" si="179"/>
        <v>#REF!</v>
      </c>
      <c r="O953" s="11" t="s">
        <v>15</v>
      </c>
      <c r="P953" s="12">
        <v>43717</v>
      </c>
      <c r="Q953" s="13">
        <v>2</v>
      </c>
      <c r="R953" s="15">
        <v>2499.9</v>
      </c>
      <c r="S953" s="15">
        <v>2145.8371999999999</v>
      </c>
      <c r="T953" s="16">
        <v>3.9266999999999999</v>
      </c>
      <c r="U953" s="16">
        <v>2.7473000000000001</v>
      </c>
      <c r="V953" s="16"/>
      <c r="W953" s="17">
        <v>51.0471</v>
      </c>
      <c r="X953" s="17">
        <v>35.7149</v>
      </c>
      <c r="Y953" s="17"/>
      <c r="Z953" s="10">
        <v>0</v>
      </c>
    </row>
    <row r="954" spans="1:26" s="2" customFormat="1" ht="13.15" customHeight="1" x14ac:dyDescent="0.2">
      <c r="A954" s="3" t="s">
        <v>586</v>
      </c>
      <c r="B954" s="3" t="s">
        <v>33</v>
      </c>
      <c r="C954" s="7">
        <v>0</v>
      </c>
      <c r="D954" s="6">
        <v>933156</v>
      </c>
      <c r="E954" s="6">
        <f>VLOOKUP(A954,'extrait DDF'!B:C,2,FALSE)</f>
        <v>4418208000</v>
      </c>
      <c r="F954" s="6">
        <v>4418208000</v>
      </c>
      <c r="G954" s="5">
        <v>2</v>
      </c>
      <c r="H954" s="5" t="str">
        <f t="shared" si="180"/>
        <v>MRKU23241104418208000</v>
      </c>
      <c r="I954" s="15">
        <f>VLOOKUP(H954,'extrait DDF'!A:O,15,FALSE)</f>
        <v>0</v>
      </c>
      <c r="J954" s="13" t="str">
        <f t="shared" si="177"/>
        <v>ok</v>
      </c>
      <c r="K954" s="24">
        <f t="shared" si="178"/>
        <v>0</v>
      </c>
      <c r="L954" s="13" t="e">
        <f>VLOOKUP(A954,#REF!,2,FALSE)</f>
        <v>#REF!</v>
      </c>
      <c r="M954" s="13" t="e">
        <f>VLOOKUP(A954,#REF!,2,FALSE)</f>
        <v>#REF!</v>
      </c>
      <c r="N954" s="13" t="e">
        <f t="shared" si="179"/>
        <v>#REF!</v>
      </c>
      <c r="O954" s="3" t="s">
        <v>15</v>
      </c>
      <c r="P954" s="4">
        <v>43717</v>
      </c>
      <c r="Q954" s="5">
        <v>2</v>
      </c>
      <c r="R954" s="7">
        <v>1565</v>
      </c>
      <c r="S954" s="7">
        <v>1343.3475000000001</v>
      </c>
      <c r="T954" s="8">
        <v>1.8643000000000001</v>
      </c>
      <c r="U954" s="8">
        <v>1.3043</v>
      </c>
      <c r="V954" s="8"/>
      <c r="W954" s="9">
        <v>46.607500000000002</v>
      </c>
      <c r="X954" s="9">
        <v>32.607500000000002</v>
      </c>
      <c r="Y954" s="9"/>
      <c r="Z954" s="10">
        <v>0</v>
      </c>
    </row>
    <row r="955" spans="1:26" s="2" customFormat="1" ht="13.15" customHeight="1" x14ac:dyDescent="0.2">
      <c r="A955" s="11" t="s">
        <v>586</v>
      </c>
      <c r="B955" s="11" t="s">
        <v>33</v>
      </c>
      <c r="C955" s="15">
        <v>0</v>
      </c>
      <c r="D955" s="14">
        <v>933157</v>
      </c>
      <c r="E955" s="6">
        <f>VLOOKUP(A955,'extrait DDF'!B:C,2,FALSE)</f>
        <v>4418208000</v>
      </c>
      <c r="F955" s="14">
        <v>4418208000</v>
      </c>
      <c r="G955" s="13">
        <v>2</v>
      </c>
      <c r="H955" s="5" t="str">
        <f t="shared" si="180"/>
        <v>MRKU23241104418208000</v>
      </c>
      <c r="I955" s="15">
        <f>VLOOKUP(H955,'extrait DDF'!A:O,15,FALSE)</f>
        <v>0</v>
      </c>
      <c r="J955" s="13" t="str">
        <f t="shared" si="177"/>
        <v>ok</v>
      </c>
      <c r="K955" s="24">
        <f t="shared" si="178"/>
        <v>0</v>
      </c>
      <c r="L955" s="13" t="e">
        <f>VLOOKUP(A955,#REF!,2,FALSE)</f>
        <v>#REF!</v>
      </c>
      <c r="M955" s="13" t="e">
        <f>VLOOKUP(A955,#REF!,2,FALSE)</f>
        <v>#REF!</v>
      </c>
      <c r="N955" s="13" t="e">
        <f t="shared" si="179"/>
        <v>#REF!</v>
      </c>
      <c r="O955" s="11" t="s">
        <v>15</v>
      </c>
      <c r="P955" s="12">
        <v>43717</v>
      </c>
      <c r="Q955" s="13">
        <v>2</v>
      </c>
      <c r="R955" s="15">
        <v>1425</v>
      </c>
      <c r="S955" s="15">
        <v>1223.175</v>
      </c>
      <c r="T955" s="16">
        <v>1.7867</v>
      </c>
      <c r="U955" s="16">
        <v>1.25</v>
      </c>
      <c r="V955" s="16"/>
      <c r="W955" s="17">
        <v>44.667499999999997</v>
      </c>
      <c r="X955" s="17">
        <v>31.25</v>
      </c>
      <c r="Y955" s="17"/>
      <c r="Z955" s="10">
        <v>0</v>
      </c>
    </row>
    <row r="956" spans="1:26" s="2" customFormat="1" ht="13.15" customHeight="1" x14ac:dyDescent="0.2">
      <c r="A956" s="3" t="s">
        <v>590</v>
      </c>
      <c r="B956" s="3" t="s">
        <v>28</v>
      </c>
      <c r="C956" s="7">
        <v>7</v>
      </c>
      <c r="D956" s="6">
        <v>896573</v>
      </c>
      <c r="E956" s="6">
        <f>VLOOKUP(A956,'extrait DDF'!B:C,2,FALSE)</f>
        <v>6910900000</v>
      </c>
      <c r="F956" s="6">
        <v>6910900000</v>
      </c>
      <c r="G956" s="5">
        <v>7</v>
      </c>
      <c r="H956" s="5" t="str">
        <f t="shared" si="180"/>
        <v>MRKU25121236910900000</v>
      </c>
      <c r="I956" s="15">
        <f>VLOOKUP(H956,'extrait DDF'!A:O,15,FALSE)</f>
        <v>7.1</v>
      </c>
      <c r="J956" s="13" t="str">
        <f t="shared" si="177"/>
        <v>pas ok</v>
      </c>
      <c r="K956" s="24">
        <f t="shared" si="178"/>
        <v>-9.9999999999999645E-2</v>
      </c>
      <c r="L956" s="13" t="e">
        <f>VLOOKUP(A956,#REF!,2,FALSE)</f>
        <v>#REF!</v>
      </c>
      <c r="M956" s="13" t="e">
        <f>VLOOKUP(A956,#REF!,2,FALSE)</f>
        <v>#REF!</v>
      </c>
      <c r="N956" s="13" t="e">
        <f t="shared" si="179"/>
        <v>#REF!</v>
      </c>
      <c r="O956" s="3" t="s">
        <v>15</v>
      </c>
      <c r="P956" s="4">
        <v>43727</v>
      </c>
      <c r="Q956" s="5">
        <v>7</v>
      </c>
      <c r="R956" s="7">
        <v>33942.239999999998</v>
      </c>
      <c r="S956" s="7">
        <v>29134.9872</v>
      </c>
      <c r="T956" s="8">
        <v>2.5602</v>
      </c>
      <c r="U956" s="8">
        <v>1.7361</v>
      </c>
      <c r="V956" s="8">
        <v>4.7209000000000003</v>
      </c>
      <c r="W956" s="9">
        <v>1106.0064</v>
      </c>
      <c r="X956" s="9">
        <v>749.99519999999995</v>
      </c>
      <c r="Y956" s="9">
        <v>2039.4287999999999</v>
      </c>
      <c r="Z956" s="10">
        <v>2116.8695520000001</v>
      </c>
    </row>
    <row r="957" spans="1:26" s="2" customFormat="1" ht="13.15" customHeight="1" x14ac:dyDescent="0.2">
      <c r="A957" s="11" t="s">
        <v>591</v>
      </c>
      <c r="B957" s="11" t="s">
        <v>129</v>
      </c>
      <c r="C957" s="15">
        <v>2.2000000000000002</v>
      </c>
      <c r="D957" s="14">
        <v>865305</v>
      </c>
      <c r="E957" s="6">
        <f>VLOOKUP(A957,'extrait DDF'!B:C,2,FALSE)</f>
        <v>8508110000</v>
      </c>
      <c r="F957" s="14">
        <v>8508110000</v>
      </c>
      <c r="G957" s="13">
        <v>4</v>
      </c>
      <c r="H957" s="5" t="str">
        <f t="shared" si="180"/>
        <v>MRKU25908888508110000</v>
      </c>
      <c r="I957" s="15">
        <f>VLOOKUP(H957,'extrait DDF'!A:O,15,FALSE)</f>
        <v>2.2000000000000002</v>
      </c>
      <c r="J957" s="13" t="str">
        <f t="shared" si="177"/>
        <v>ok</v>
      </c>
      <c r="K957" s="24">
        <f t="shared" si="178"/>
        <v>0</v>
      </c>
      <c r="L957" s="13" t="e">
        <f>VLOOKUP(A957,#REF!,2,FALSE)</f>
        <v>#REF!</v>
      </c>
      <c r="M957" s="13" t="e">
        <f>VLOOKUP(A957,#REF!,2,FALSE)</f>
        <v>#REF!</v>
      </c>
      <c r="N957" s="13" t="e">
        <f t="shared" si="179"/>
        <v>#REF!</v>
      </c>
      <c r="O957" s="11" t="s">
        <v>15</v>
      </c>
      <c r="P957" s="12">
        <v>43755</v>
      </c>
      <c r="Q957" s="13">
        <v>4</v>
      </c>
      <c r="R957" s="15">
        <v>24696</v>
      </c>
      <c r="S957" s="15">
        <v>21198.240000000002</v>
      </c>
      <c r="T957" s="16">
        <v>0.76559999999999995</v>
      </c>
      <c r="U957" s="16">
        <v>0.52629999999999999</v>
      </c>
      <c r="V957" s="16">
        <v>0.29149999999999998</v>
      </c>
      <c r="W957" s="17">
        <v>1224.96</v>
      </c>
      <c r="X957" s="17">
        <v>842.08</v>
      </c>
      <c r="Y957" s="17">
        <v>466.4</v>
      </c>
      <c r="Z957" s="10">
        <v>493.31040000000007</v>
      </c>
    </row>
    <row r="958" spans="1:26" s="2" customFormat="1" ht="13.15" customHeight="1" x14ac:dyDescent="0.2">
      <c r="A958" s="3" t="s">
        <v>593</v>
      </c>
      <c r="B958" s="3" t="s">
        <v>28</v>
      </c>
      <c r="C958" s="7">
        <v>7</v>
      </c>
      <c r="D958" s="6">
        <v>896576</v>
      </c>
      <c r="E958" s="6">
        <f>VLOOKUP(A958,'extrait DDF'!B:C,2,FALSE)</f>
        <v>6910900000</v>
      </c>
      <c r="F958" s="6">
        <v>6910900000</v>
      </c>
      <c r="G958" s="5">
        <v>7</v>
      </c>
      <c r="H958" s="5" t="str">
        <f t="shared" si="180"/>
        <v>MRKU29734236910900000</v>
      </c>
      <c r="I958" s="15">
        <f>VLOOKUP(H958,'extrait DDF'!A:O,15,FALSE)</f>
        <v>7</v>
      </c>
      <c r="J958" s="13" t="str">
        <f t="shared" si="177"/>
        <v>ok</v>
      </c>
      <c r="K958" s="24">
        <f t="shared" si="178"/>
        <v>0</v>
      </c>
      <c r="L958" s="13" t="e">
        <f>VLOOKUP(A958,#REF!,2,FALSE)</f>
        <v>#REF!</v>
      </c>
      <c r="M958" s="13" t="e">
        <f>VLOOKUP(A958,#REF!,2,FALSE)</f>
        <v>#REF!</v>
      </c>
      <c r="N958" s="13" t="e">
        <f t="shared" si="179"/>
        <v>#REF!</v>
      </c>
      <c r="O958" s="3" t="s">
        <v>15</v>
      </c>
      <c r="P958" s="4">
        <v>43726</v>
      </c>
      <c r="Q958" s="5">
        <v>7</v>
      </c>
      <c r="R958" s="7">
        <v>18861.12</v>
      </c>
      <c r="S958" s="7">
        <v>16189.8048</v>
      </c>
      <c r="T958" s="8">
        <v>1.2801</v>
      </c>
      <c r="U958" s="8">
        <v>0.86809999999999998</v>
      </c>
      <c r="V958" s="8">
        <v>1.3117000000000001</v>
      </c>
      <c r="W958" s="9">
        <v>1106.0064</v>
      </c>
      <c r="X958" s="9">
        <v>750.03840000000002</v>
      </c>
      <c r="Y958" s="9">
        <v>1133.3088</v>
      </c>
      <c r="Z958" s="10">
        <v>1210.706784</v>
      </c>
    </row>
    <row r="959" spans="1:26" s="2" customFormat="1" ht="13.15" customHeight="1" x14ac:dyDescent="0.2">
      <c r="A959" s="3" t="s">
        <v>594</v>
      </c>
      <c r="B959" s="3" t="s">
        <v>28</v>
      </c>
      <c r="C959" s="7">
        <v>7</v>
      </c>
      <c r="D959" s="6">
        <v>845220</v>
      </c>
      <c r="E959" s="6">
        <f>VLOOKUP(A959,'extrait DDF'!B:C,2,FALSE)</f>
        <v>6910900000</v>
      </c>
      <c r="F959" s="6">
        <v>6910900000</v>
      </c>
      <c r="G959" s="5">
        <v>7</v>
      </c>
      <c r="H959" s="5" t="str">
        <f t="shared" ref="H959:H976" si="181">CONCATENATE(A959,F959)</f>
        <v>MRKU32299466910900000</v>
      </c>
      <c r="I959" s="15">
        <f>VLOOKUP(H959,'extrait DDF'!A:O,15,FALSE)</f>
        <v>7.1</v>
      </c>
      <c r="J959" s="13" t="str">
        <f t="shared" si="177"/>
        <v>pas ok</v>
      </c>
      <c r="K959" s="24">
        <f t="shared" si="178"/>
        <v>-9.9999999999999645E-2</v>
      </c>
      <c r="L959" s="13" t="e">
        <f>VLOOKUP(A959,#REF!,2,FALSE)</f>
        <v>#REF!</v>
      </c>
      <c r="M959" s="13" t="e">
        <f>VLOOKUP(A959,#REF!,2,FALSE)</f>
        <v>#REF!</v>
      </c>
      <c r="N959" s="13" t="e">
        <f t="shared" si="179"/>
        <v>#REF!</v>
      </c>
      <c r="O959" s="3" t="s">
        <v>15</v>
      </c>
      <c r="P959" s="4">
        <v>43732</v>
      </c>
      <c r="Q959" s="5">
        <v>7</v>
      </c>
      <c r="R959" s="7">
        <v>14760.72</v>
      </c>
      <c r="S959" s="7">
        <v>12670.132799999999</v>
      </c>
      <c r="T959" s="8">
        <v>2.5278</v>
      </c>
      <c r="U959" s="8">
        <v>1.7361</v>
      </c>
      <c r="V959" s="8">
        <v>2.8426999999999998</v>
      </c>
      <c r="W959" s="9">
        <v>788.67359999999996</v>
      </c>
      <c r="X959" s="9">
        <v>541.66319999999996</v>
      </c>
      <c r="Y959" s="9">
        <v>886.92240000000004</v>
      </c>
      <c r="Z959" s="10">
        <v>942.11644799999999</v>
      </c>
    </row>
    <row r="960" spans="1:26" s="2" customFormat="1" ht="13.15" customHeight="1" x14ac:dyDescent="0.2">
      <c r="A960" s="3" t="s">
        <v>596</v>
      </c>
      <c r="B960" s="3" t="s">
        <v>28</v>
      </c>
      <c r="C960" s="7">
        <v>7</v>
      </c>
      <c r="D960" s="6">
        <v>896576</v>
      </c>
      <c r="E960" s="6">
        <f>VLOOKUP(A960,'extrait DDF'!B:C,2,FALSE)</f>
        <v>6910900000</v>
      </c>
      <c r="F960" s="6">
        <v>6910900000</v>
      </c>
      <c r="G960" s="5">
        <v>7</v>
      </c>
      <c r="H960" s="5" t="str">
        <f t="shared" si="181"/>
        <v>MRKU38154706910900000</v>
      </c>
      <c r="I960" s="15">
        <f>VLOOKUP(H960,'extrait DDF'!A:O,15,FALSE)</f>
        <v>7</v>
      </c>
      <c r="J960" s="13" t="str">
        <f t="shared" ref="J960:J978" si="182">IF(C960=I960,"ok","pas ok")</f>
        <v>ok</v>
      </c>
      <c r="K960" s="24">
        <f t="shared" ref="K960:K979" si="183">C960-I960</f>
        <v>0</v>
      </c>
      <c r="L960" s="13" t="e">
        <f>VLOOKUP(A960,#REF!,2,FALSE)</f>
        <v>#REF!</v>
      </c>
      <c r="M960" s="13" t="e">
        <f>VLOOKUP(A960,#REF!,2,FALSE)</f>
        <v>#REF!</v>
      </c>
      <c r="N960" s="13" t="e">
        <f t="shared" ref="N960:N979" si="184">M960-L960</f>
        <v>#REF!</v>
      </c>
      <c r="O960" s="3" t="s">
        <v>15</v>
      </c>
      <c r="P960" s="4">
        <v>43727</v>
      </c>
      <c r="Q960" s="5">
        <v>7</v>
      </c>
      <c r="R960" s="7">
        <v>18861.12</v>
      </c>
      <c r="S960" s="7">
        <v>16189.8048</v>
      </c>
      <c r="T960" s="8">
        <v>1.2801</v>
      </c>
      <c r="U960" s="8">
        <v>0.86809999999999998</v>
      </c>
      <c r="V960" s="8">
        <v>1.3117000000000001</v>
      </c>
      <c r="W960" s="9">
        <v>1106.0064</v>
      </c>
      <c r="X960" s="9">
        <v>750.03840000000002</v>
      </c>
      <c r="Y960" s="9">
        <v>1133.3088</v>
      </c>
      <c r="Z960" s="10">
        <v>1210.706784</v>
      </c>
    </row>
    <row r="961" spans="1:26" s="2" customFormat="1" ht="13.15" customHeight="1" x14ac:dyDescent="0.2">
      <c r="A961" s="3" t="s">
        <v>597</v>
      </c>
      <c r="B961" s="3" t="s">
        <v>56</v>
      </c>
      <c r="C961" s="7">
        <v>2.7</v>
      </c>
      <c r="D961" s="6">
        <v>840811</v>
      </c>
      <c r="E961" s="6">
        <f>VLOOKUP(A961,'extrait DDF'!B:C,2,FALSE)</f>
        <v>9405209100</v>
      </c>
      <c r="F961" s="6">
        <v>9405209100</v>
      </c>
      <c r="G961" s="5">
        <v>13</v>
      </c>
      <c r="H961" s="5" t="str">
        <f t="shared" si="181"/>
        <v>MRKU43383309405209100</v>
      </c>
      <c r="I961" s="15">
        <f>VLOOKUP(H961,'extrait DDF'!A:O,15,FALSE)</f>
        <v>2.7</v>
      </c>
      <c r="J961" s="13" t="str">
        <f t="shared" si="182"/>
        <v>ok</v>
      </c>
      <c r="K961" s="24">
        <f t="shared" si="183"/>
        <v>0</v>
      </c>
      <c r="L961" s="13" t="e">
        <f>VLOOKUP(A961,#REF!,2,FALSE)</f>
        <v>#REF!</v>
      </c>
      <c r="M961" s="13" t="e">
        <f>VLOOKUP(A961,#REF!,2,FALSE)</f>
        <v>#REF!</v>
      </c>
      <c r="N961" s="13" t="e">
        <f t="shared" si="184"/>
        <v>#REF!</v>
      </c>
      <c r="O961" s="3" t="s">
        <v>15</v>
      </c>
      <c r="P961" s="4">
        <v>43732</v>
      </c>
      <c r="Q961" s="5">
        <v>13</v>
      </c>
      <c r="R961" s="7">
        <v>7728</v>
      </c>
      <c r="S961" s="7">
        <v>6633.4463999999998</v>
      </c>
      <c r="T961" s="8">
        <v>0.1338</v>
      </c>
      <c r="U961" s="8">
        <v>9.1899999999999996E-2</v>
      </c>
      <c r="V961" s="8">
        <v>0.26650000000000001</v>
      </c>
      <c r="W961" s="9">
        <v>89.913600000000002</v>
      </c>
      <c r="X961" s="9">
        <v>61.756799999999998</v>
      </c>
      <c r="Y961" s="9">
        <v>179.08799999999999</v>
      </c>
      <c r="Z961" s="10">
        <v>181.53072</v>
      </c>
    </row>
    <row r="962" spans="1:26" s="2" customFormat="1" ht="13.15" customHeight="1" x14ac:dyDescent="0.2">
      <c r="A962" s="11" t="s">
        <v>597</v>
      </c>
      <c r="B962" s="11" t="s">
        <v>56</v>
      </c>
      <c r="C962" s="15">
        <v>2.7</v>
      </c>
      <c r="D962" s="14">
        <v>840830</v>
      </c>
      <c r="E962" s="6">
        <f>VLOOKUP(A962,'extrait DDF'!B:C,2,FALSE)</f>
        <v>9405209100</v>
      </c>
      <c r="F962" s="14">
        <v>9405209100</v>
      </c>
      <c r="G962" s="13">
        <v>13</v>
      </c>
      <c r="H962" s="5" t="str">
        <f t="shared" si="181"/>
        <v>MRKU43383309405209100</v>
      </c>
      <c r="I962" s="15">
        <f>VLOOKUP(H962,'extrait DDF'!A:O,15,FALSE)</f>
        <v>2.7</v>
      </c>
      <c r="J962" s="13" t="str">
        <f t="shared" si="182"/>
        <v>ok</v>
      </c>
      <c r="K962" s="24">
        <f t="shared" si="183"/>
        <v>0</v>
      </c>
      <c r="L962" s="13" t="e">
        <f>VLOOKUP(A962,#REF!,2,FALSE)</f>
        <v>#REF!</v>
      </c>
      <c r="M962" s="13" t="e">
        <f>VLOOKUP(A962,#REF!,2,FALSE)</f>
        <v>#REF!</v>
      </c>
      <c r="N962" s="13" t="e">
        <f t="shared" si="184"/>
        <v>#REF!</v>
      </c>
      <c r="O962" s="11" t="s">
        <v>15</v>
      </c>
      <c r="P962" s="12">
        <v>43732</v>
      </c>
      <c r="Q962" s="13">
        <v>13</v>
      </c>
      <c r="R962" s="15">
        <v>5796</v>
      </c>
      <c r="S962" s="15">
        <v>4975.0847999999996</v>
      </c>
      <c r="T962" s="16">
        <v>0.1338</v>
      </c>
      <c r="U962" s="16">
        <v>9.1899999999999996E-2</v>
      </c>
      <c r="V962" s="16">
        <v>0.26650000000000001</v>
      </c>
      <c r="W962" s="17">
        <v>67.435199999999995</v>
      </c>
      <c r="X962" s="17">
        <v>46.317599999999999</v>
      </c>
      <c r="Y962" s="17">
        <v>134.316</v>
      </c>
      <c r="Z962" s="10">
        <v>136.14804000000001</v>
      </c>
    </row>
    <row r="963" spans="1:26" s="2" customFormat="1" ht="13.15" customHeight="1" x14ac:dyDescent="0.2">
      <c r="A963" s="3" t="s">
        <v>597</v>
      </c>
      <c r="B963" s="3" t="s">
        <v>56</v>
      </c>
      <c r="C963" s="7">
        <v>2.7</v>
      </c>
      <c r="D963" s="6">
        <v>841068</v>
      </c>
      <c r="E963" s="6">
        <f>VLOOKUP(A963,'extrait DDF'!B:C,2,FALSE)</f>
        <v>9405209100</v>
      </c>
      <c r="F963" s="6">
        <v>9405209100</v>
      </c>
      <c r="G963" s="5">
        <v>13</v>
      </c>
      <c r="H963" s="5" t="str">
        <f t="shared" si="181"/>
        <v>MRKU43383309405209100</v>
      </c>
      <c r="I963" s="15">
        <f>VLOOKUP(H963,'extrait DDF'!A:O,15,FALSE)</f>
        <v>2.7</v>
      </c>
      <c r="J963" s="13" t="str">
        <f t="shared" si="182"/>
        <v>ok</v>
      </c>
      <c r="K963" s="24">
        <f t="shared" si="183"/>
        <v>0</v>
      </c>
      <c r="L963" s="13" t="e">
        <f>VLOOKUP(A963,#REF!,2,FALSE)</f>
        <v>#REF!</v>
      </c>
      <c r="M963" s="13" t="e">
        <f>VLOOKUP(A963,#REF!,2,FALSE)</f>
        <v>#REF!</v>
      </c>
      <c r="N963" s="13" t="e">
        <f t="shared" si="184"/>
        <v>#REF!</v>
      </c>
      <c r="O963" s="3" t="s">
        <v>15</v>
      </c>
      <c r="P963" s="4">
        <v>43732</v>
      </c>
      <c r="Q963" s="5">
        <v>13</v>
      </c>
      <c r="R963" s="7">
        <v>5241.6000000000004</v>
      </c>
      <c r="S963" s="7">
        <v>4499.2079999999996</v>
      </c>
      <c r="T963" s="8">
        <v>9.8599999999999993E-2</v>
      </c>
      <c r="U963" s="8">
        <v>6.7799999999999999E-2</v>
      </c>
      <c r="V963" s="8">
        <v>0.1205</v>
      </c>
      <c r="W963" s="9">
        <v>99.388800000000003</v>
      </c>
      <c r="X963" s="9">
        <v>68.342399999999998</v>
      </c>
      <c r="Y963" s="9">
        <v>121.464</v>
      </c>
      <c r="Z963" s="10">
        <v>124.1621136</v>
      </c>
    </row>
    <row r="964" spans="1:26" s="2" customFormat="1" ht="13.15" customHeight="1" x14ac:dyDescent="0.2">
      <c r="A964" s="11" t="s">
        <v>597</v>
      </c>
      <c r="B964" s="11" t="s">
        <v>598</v>
      </c>
      <c r="C964" s="15">
        <v>3.7</v>
      </c>
      <c r="D964" s="14">
        <v>841077</v>
      </c>
      <c r="E964" s="6">
        <f>VLOOKUP(A964,'extrait DDF'!B:C,2,FALSE)</f>
        <v>9405209100</v>
      </c>
      <c r="F964" s="14">
        <v>9405209100</v>
      </c>
      <c r="G964" s="13">
        <v>13</v>
      </c>
      <c r="H964" s="5" t="str">
        <f t="shared" si="181"/>
        <v>MRKU43383309405209100</v>
      </c>
      <c r="I964" s="15">
        <f>VLOOKUP(H964,'extrait DDF'!A:O,15,FALSE)</f>
        <v>2.7</v>
      </c>
      <c r="J964" s="13" t="str">
        <f t="shared" si="182"/>
        <v>pas ok</v>
      </c>
      <c r="K964" s="24">
        <f t="shared" si="183"/>
        <v>1</v>
      </c>
      <c r="L964" s="13" t="e">
        <f>VLOOKUP(A964,#REF!,2,FALSE)</f>
        <v>#REF!</v>
      </c>
      <c r="M964" s="13" t="e">
        <f>VLOOKUP(A964,#REF!,2,FALSE)</f>
        <v>#REF!</v>
      </c>
      <c r="N964" s="13" t="e">
        <f t="shared" si="184"/>
        <v>#REF!</v>
      </c>
      <c r="O964" s="11" t="s">
        <v>15</v>
      </c>
      <c r="P964" s="12">
        <v>43732</v>
      </c>
      <c r="Q964" s="13">
        <v>13</v>
      </c>
      <c r="R964" s="15">
        <v>8694</v>
      </c>
      <c r="S964" s="15">
        <v>7462.6440000000002</v>
      </c>
      <c r="T964" s="16">
        <v>0.28739999999999999</v>
      </c>
      <c r="U964" s="16">
        <v>0.19739999999999999</v>
      </c>
      <c r="V964" s="16">
        <v>0.32869999999999999</v>
      </c>
      <c r="W964" s="17">
        <v>241.416</v>
      </c>
      <c r="X964" s="17">
        <v>165.816</v>
      </c>
      <c r="Y964" s="17">
        <v>276.108</v>
      </c>
      <c r="Z964" s="10">
        <v>285.05022000000002</v>
      </c>
    </row>
    <row r="965" spans="1:26" s="2" customFormat="1" ht="13.15" customHeight="1" x14ac:dyDescent="0.2">
      <c r="A965" s="3" t="s">
        <v>597</v>
      </c>
      <c r="B965" s="3" t="s">
        <v>40</v>
      </c>
      <c r="C965" s="7">
        <v>3.7</v>
      </c>
      <c r="D965" s="6">
        <v>841079</v>
      </c>
      <c r="E965" s="6">
        <f>VLOOKUP(A965,'extrait DDF'!B:C,2,FALSE)</f>
        <v>9405209100</v>
      </c>
      <c r="F965" s="6">
        <v>9405209100</v>
      </c>
      <c r="G965" s="5">
        <v>13</v>
      </c>
      <c r="H965" s="5" t="str">
        <f t="shared" si="181"/>
        <v>MRKU43383309405209100</v>
      </c>
      <c r="I965" s="15">
        <f>VLOOKUP(H965,'extrait DDF'!A:O,15,FALSE)</f>
        <v>2.7</v>
      </c>
      <c r="J965" s="13" t="str">
        <f t="shared" si="182"/>
        <v>pas ok</v>
      </c>
      <c r="K965" s="24">
        <f t="shared" si="183"/>
        <v>1</v>
      </c>
      <c r="L965" s="13" t="e">
        <f>VLOOKUP(A965,#REF!,2,FALSE)</f>
        <v>#REF!</v>
      </c>
      <c r="M965" s="13" t="e">
        <f>VLOOKUP(A965,#REF!,2,FALSE)</f>
        <v>#REF!</v>
      </c>
      <c r="N965" s="13" t="e">
        <f t="shared" si="184"/>
        <v>#REF!</v>
      </c>
      <c r="O965" s="3" t="s">
        <v>15</v>
      </c>
      <c r="P965" s="4">
        <v>43732</v>
      </c>
      <c r="Q965" s="5">
        <v>13</v>
      </c>
      <c r="R965" s="7">
        <v>4803.2</v>
      </c>
      <c r="S965" s="7">
        <v>4122.9152000000004</v>
      </c>
      <c r="T965" s="8">
        <v>0.6</v>
      </c>
      <c r="U965" s="8">
        <v>0.41210000000000002</v>
      </c>
      <c r="V965" s="8">
        <v>0.2414</v>
      </c>
      <c r="W965" s="9">
        <v>379.2</v>
      </c>
      <c r="X965" s="9">
        <v>260.44720000000001</v>
      </c>
      <c r="Y965" s="9">
        <v>152.56479999999999</v>
      </c>
      <c r="Z965" s="10">
        <v>166.57826240000003</v>
      </c>
    </row>
    <row r="966" spans="1:26" s="2" customFormat="1" ht="13.15" customHeight="1" x14ac:dyDescent="0.2">
      <c r="A966" s="11" t="s">
        <v>597</v>
      </c>
      <c r="B966" s="11" t="s">
        <v>56</v>
      </c>
      <c r="C966" s="15">
        <v>2.7</v>
      </c>
      <c r="D966" s="14">
        <v>848977</v>
      </c>
      <c r="E966" s="6">
        <f>VLOOKUP(A966,'extrait DDF'!B:C,2,FALSE)</f>
        <v>9405209100</v>
      </c>
      <c r="F966" s="14">
        <v>9405209100</v>
      </c>
      <c r="G966" s="13">
        <v>13</v>
      </c>
      <c r="H966" s="5" t="str">
        <f t="shared" si="181"/>
        <v>MRKU43383309405209100</v>
      </c>
      <c r="I966" s="15">
        <f>VLOOKUP(H966,'extrait DDF'!A:O,15,FALSE)</f>
        <v>2.7</v>
      </c>
      <c r="J966" s="13" t="str">
        <f t="shared" si="182"/>
        <v>ok</v>
      </c>
      <c r="K966" s="24">
        <f t="shared" si="183"/>
        <v>0</v>
      </c>
      <c r="L966" s="13" t="e">
        <f>VLOOKUP(A966,#REF!,2,FALSE)</f>
        <v>#REF!</v>
      </c>
      <c r="M966" s="13" t="e">
        <f>VLOOKUP(A966,#REF!,2,FALSE)</f>
        <v>#REF!</v>
      </c>
      <c r="N966" s="13" t="e">
        <f t="shared" si="184"/>
        <v>#REF!</v>
      </c>
      <c r="O966" s="11" t="s">
        <v>15</v>
      </c>
      <c r="P966" s="12">
        <v>43732</v>
      </c>
      <c r="Q966" s="13">
        <v>13</v>
      </c>
      <c r="R966" s="15">
        <v>3090</v>
      </c>
      <c r="S966" s="15">
        <v>2652.36</v>
      </c>
      <c r="T966" s="16">
        <v>0.17469999999999999</v>
      </c>
      <c r="U966" s="16">
        <v>0.12</v>
      </c>
      <c r="V966" s="16">
        <v>0.2387</v>
      </c>
      <c r="W966" s="17">
        <v>52.41</v>
      </c>
      <c r="X966" s="17">
        <v>36</v>
      </c>
      <c r="Y966" s="17">
        <v>71.61</v>
      </c>
      <c r="Z966" s="10">
        <v>73.028790000000015</v>
      </c>
    </row>
    <row r="967" spans="1:26" s="2" customFormat="1" ht="13.15" customHeight="1" x14ac:dyDescent="0.2">
      <c r="A967" s="3" t="s">
        <v>597</v>
      </c>
      <c r="B967" s="3" t="s">
        <v>56</v>
      </c>
      <c r="C967" s="7">
        <v>2.7</v>
      </c>
      <c r="D967" s="6">
        <v>848998</v>
      </c>
      <c r="E967" s="6">
        <f>VLOOKUP(A967,'extrait DDF'!B:C,2,FALSE)</f>
        <v>9405209100</v>
      </c>
      <c r="F967" s="6">
        <v>9405209100</v>
      </c>
      <c r="G967" s="5">
        <v>13</v>
      </c>
      <c r="H967" s="5" t="str">
        <f t="shared" si="181"/>
        <v>MRKU43383309405209100</v>
      </c>
      <c r="I967" s="15">
        <f>VLOOKUP(H967,'extrait DDF'!A:O,15,FALSE)</f>
        <v>2.7</v>
      </c>
      <c r="J967" s="13" t="str">
        <f t="shared" si="182"/>
        <v>ok</v>
      </c>
      <c r="K967" s="24">
        <f t="shared" si="183"/>
        <v>0</v>
      </c>
      <c r="L967" s="13" t="e">
        <f>VLOOKUP(A967,#REF!,2,FALSE)</f>
        <v>#REF!</v>
      </c>
      <c r="M967" s="13" t="e">
        <f>VLOOKUP(A967,#REF!,2,FALSE)</f>
        <v>#REF!</v>
      </c>
      <c r="N967" s="13" t="e">
        <f t="shared" si="184"/>
        <v>#REF!</v>
      </c>
      <c r="O967" s="3" t="s">
        <v>15</v>
      </c>
      <c r="P967" s="4">
        <v>43732</v>
      </c>
      <c r="Q967" s="5">
        <v>13</v>
      </c>
      <c r="R967" s="7">
        <v>15079.2</v>
      </c>
      <c r="S967" s="7">
        <v>12943.516799999999</v>
      </c>
      <c r="T967" s="8">
        <v>0.17469999999999999</v>
      </c>
      <c r="U967" s="8">
        <v>0.12</v>
      </c>
      <c r="V967" s="8">
        <v>0.2387</v>
      </c>
      <c r="W967" s="9">
        <v>255.76079999999999</v>
      </c>
      <c r="X967" s="9">
        <v>175.68</v>
      </c>
      <c r="Y967" s="9">
        <v>349.45679999999999</v>
      </c>
      <c r="Z967" s="10">
        <v>356.38049519999998</v>
      </c>
    </row>
    <row r="968" spans="1:26" s="2" customFormat="1" ht="13.15" customHeight="1" x14ac:dyDescent="0.2">
      <c r="A968" s="11" t="s">
        <v>597</v>
      </c>
      <c r="B968" s="11" t="s">
        <v>57</v>
      </c>
      <c r="C968" s="15">
        <v>2.7</v>
      </c>
      <c r="D968" s="14">
        <v>859967</v>
      </c>
      <c r="E968" s="6">
        <f>VLOOKUP(A968,'extrait DDF'!B:C,2,FALSE)</f>
        <v>9405209100</v>
      </c>
      <c r="F968" s="14">
        <v>9405209100</v>
      </c>
      <c r="G968" s="13">
        <v>13</v>
      </c>
      <c r="H968" s="5" t="str">
        <f t="shared" si="181"/>
        <v>MRKU43383309405209100</v>
      </c>
      <c r="I968" s="15">
        <f>VLOOKUP(H968,'extrait DDF'!A:O,15,FALSE)</f>
        <v>2.7</v>
      </c>
      <c r="J968" s="13" t="str">
        <f t="shared" si="182"/>
        <v>ok</v>
      </c>
      <c r="K968" s="24">
        <f t="shared" si="183"/>
        <v>0</v>
      </c>
      <c r="L968" s="13" t="e">
        <f>VLOOKUP(A968,#REF!,2,FALSE)</f>
        <v>#REF!</v>
      </c>
      <c r="M968" s="13" t="e">
        <f>VLOOKUP(A968,#REF!,2,FALSE)</f>
        <v>#REF!</v>
      </c>
      <c r="N968" s="13" t="e">
        <f t="shared" si="184"/>
        <v>#REF!</v>
      </c>
      <c r="O968" s="11" t="s">
        <v>15</v>
      </c>
      <c r="P968" s="12">
        <v>43732</v>
      </c>
      <c r="Q968" s="13">
        <v>13</v>
      </c>
      <c r="R968" s="15">
        <v>2856.4</v>
      </c>
      <c r="S968" s="15">
        <v>2451.8420000000001</v>
      </c>
      <c r="T968" s="16">
        <v>3.44E-2</v>
      </c>
      <c r="U968" s="16">
        <v>2.3599999999999999E-2</v>
      </c>
      <c r="V968" s="16">
        <v>8.9499999999999996E-2</v>
      </c>
      <c r="W968" s="17">
        <v>25.456</v>
      </c>
      <c r="X968" s="17">
        <v>17.463999999999999</v>
      </c>
      <c r="Y968" s="17">
        <v>66.23</v>
      </c>
      <c r="Z968" s="10">
        <v>66.887046000000012</v>
      </c>
    </row>
    <row r="969" spans="1:26" s="2" customFormat="1" ht="13.15" customHeight="1" x14ac:dyDescent="0.2">
      <c r="A969" s="3" t="s">
        <v>599</v>
      </c>
      <c r="B969" s="3" t="s">
        <v>129</v>
      </c>
      <c r="C969" s="7">
        <v>2.2000000000000002</v>
      </c>
      <c r="D969" s="6">
        <v>865305</v>
      </c>
      <c r="E969" s="6">
        <f>VLOOKUP(A969,'extrait DDF'!B:C,2,FALSE)</f>
        <v>8508110000</v>
      </c>
      <c r="F969" s="6">
        <v>8508110000</v>
      </c>
      <c r="G969" s="5">
        <v>4</v>
      </c>
      <c r="H969" s="5" t="str">
        <f t="shared" si="181"/>
        <v>MRKU43890868508110000</v>
      </c>
      <c r="I969" s="15">
        <f>VLOOKUP(H969,'extrait DDF'!A:O,15,FALSE)</f>
        <v>2.2000000000000002</v>
      </c>
      <c r="J969" s="13" t="str">
        <f t="shared" si="182"/>
        <v>ok</v>
      </c>
      <c r="K969" s="24">
        <f t="shared" si="183"/>
        <v>0</v>
      </c>
      <c r="L969" s="13" t="e">
        <f>VLOOKUP(A969,#REF!,2,FALSE)</f>
        <v>#REF!</v>
      </c>
      <c r="M969" s="13" t="e">
        <f>VLOOKUP(A969,#REF!,2,FALSE)</f>
        <v>#REF!</v>
      </c>
      <c r="N969" s="13" t="e">
        <f t="shared" si="184"/>
        <v>#REF!</v>
      </c>
      <c r="O969" s="3" t="s">
        <v>15</v>
      </c>
      <c r="P969" s="4">
        <v>43756</v>
      </c>
      <c r="Q969" s="5">
        <v>4</v>
      </c>
      <c r="R969" s="7">
        <v>24696</v>
      </c>
      <c r="S969" s="7">
        <v>21198.240000000002</v>
      </c>
      <c r="T969" s="8">
        <v>0.76559999999999995</v>
      </c>
      <c r="U969" s="8">
        <v>0.52629999999999999</v>
      </c>
      <c r="V969" s="8">
        <v>0.29149999999999998</v>
      </c>
      <c r="W969" s="9">
        <v>1224.96</v>
      </c>
      <c r="X969" s="9">
        <v>842.08</v>
      </c>
      <c r="Y969" s="9">
        <v>466.4</v>
      </c>
      <c r="Z969" s="10">
        <v>493.31040000000007</v>
      </c>
    </row>
    <row r="970" spans="1:26" s="2" customFormat="1" ht="13.15" customHeight="1" x14ac:dyDescent="0.2">
      <c r="A970" s="3" t="s">
        <v>600</v>
      </c>
      <c r="B970" s="3" t="s">
        <v>129</v>
      </c>
      <c r="C970" s="7">
        <v>2.2000000000000002</v>
      </c>
      <c r="D970" s="6">
        <v>865305</v>
      </c>
      <c r="E970" s="6">
        <f>VLOOKUP(A970,'extrait DDF'!B:C,2,FALSE)</f>
        <v>8508110000</v>
      </c>
      <c r="F970" s="6">
        <v>8508110000</v>
      </c>
      <c r="G970" s="5">
        <v>4</v>
      </c>
      <c r="H970" s="5" t="str">
        <f t="shared" si="181"/>
        <v>MRKU46033048508110000</v>
      </c>
      <c r="I970" s="15">
        <f>VLOOKUP(H970,'extrait DDF'!A:O,15,FALSE)</f>
        <v>2.2000000000000002</v>
      </c>
      <c r="J970" s="13" t="str">
        <f t="shared" si="182"/>
        <v>ok</v>
      </c>
      <c r="K970" s="24">
        <f t="shared" si="183"/>
        <v>0</v>
      </c>
      <c r="L970" s="13" t="e">
        <f>VLOOKUP(A970,#REF!,2,FALSE)</f>
        <v>#REF!</v>
      </c>
      <c r="M970" s="13" t="e">
        <f>VLOOKUP(A970,#REF!,2,FALSE)</f>
        <v>#REF!</v>
      </c>
      <c r="N970" s="13" t="e">
        <f t="shared" si="184"/>
        <v>#REF!</v>
      </c>
      <c r="O970" s="3" t="s">
        <v>15</v>
      </c>
      <c r="P970" s="4">
        <v>43754</v>
      </c>
      <c r="Q970" s="5">
        <v>4</v>
      </c>
      <c r="R970" s="7">
        <v>24696</v>
      </c>
      <c r="S970" s="7">
        <v>21198.240000000002</v>
      </c>
      <c r="T970" s="8">
        <v>0.76559999999999995</v>
      </c>
      <c r="U970" s="8">
        <v>0.52629999999999999</v>
      </c>
      <c r="V970" s="8">
        <v>0.29149999999999998</v>
      </c>
      <c r="W970" s="9">
        <v>1224.96</v>
      </c>
      <c r="X970" s="9">
        <v>842.08</v>
      </c>
      <c r="Y970" s="9">
        <v>466.4</v>
      </c>
      <c r="Z970" s="10">
        <v>493.31040000000007</v>
      </c>
    </row>
    <row r="971" spans="1:26" s="2" customFormat="1" ht="13.15" customHeight="1" x14ac:dyDescent="0.2">
      <c r="A971" s="3" t="s">
        <v>601</v>
      </c>
      <c r="B971" s="3" t="s">
        <v>115</v>
      </c>
      <c r="C971" s="7">
        <v>0.2</v>
      </c>
      <c r="D971" s="6">
        <v>924359</v>
      </c>
      <c r="E971" s="6">
        <f>VLOOKUP(A971,'extrait DDF'!B:C,2,FALSE)</f>
        <v>4414009000</v>
      </c>
      <c r="F971" s="6">
        <v>4414009000</v>
      </c>
      <c r="G971" s="5">
        <v>12</v>
      </c>
      <c r="H971" s="5" t="str">
        <f t="shared" si="181"/>
        <v>MRKU46759374414009000</v>
      </c>
      <c r="I971" s="15">
        <f>VLOOKUP(H971,'extrait DDF'!A:O,15,FALSE)</f>
        <v>0</v>
      </c>
      <c r="J971" s="13" t="str">
        <f t="shared" si="182"/>
        <v>pas ok</v>
      </c>
      <c r="K971" s="24">
        <f t="shared" si="183"/>
        <v>0.2</v>
      </c>
      <c r="L971" s="13" t="e">
        <f>VLOOKUP(A971,#REF!,2,FALSE)</f>
        <v>#REF!</v>
      </c>
      <c r="M971" s="13" t="e">
        <f>VLOOKUP(A971,#REF!,2,FALSE)</f>
        <v>#REF!</v>
      </c>
      <c r="N971" s="13" t="e">
        <f t="shared" si="184"/>
        <v>#REF!</v>
      </c>
      <c r="O971" s="3" t="s">
        <v>15</v>
      </c>
      <c r="P971" s="4">
        <v>43756</v>
      </c>
      <c r="Q971" s="5">
        <v>12</v>
      </c>
      <c r="R971" s="7">
        <v>4035.4079999999999</v>
      </c>
      <c r="S971" s="7">
        <v>3548.2080000000001</v>
      </c>
      <c r="T971" s="8">
        <v>0.44019999999999998</v>
      </c>
      <c r="U971" s="8">
        <v>0.28760000000000002</v>
      </c>
      <c r="V971" s="8">
        <v>1.0200000000000001E-2</v>
      </c>
      <c r="W971" s="9">
        <v>306.37920000000003</v>
      </c>
      <c r="X971" s="9">
        <v>200.1696</v>
      </c>
      <c r="Y971" s="9">
        <v>7.0991999999999997</v>
      </c>
      <c r="Z971" s="10">
        <v>7.7091744000000002</v>
      </c>
    </row>
    <row r="972" spans="1:26" s="2" customFormat="1" ht="13.15" customHeight="1" x14ac:dyDescent="0.2">
      <c r="A972" s="11" t="s">
        <v>601</v>
      </c>
      <c r="B972" s="11" t="s">
        <v>115</v>
      </c>
      <c r="C972" s="15">
        <v>0.2</v>
      </c>
      <c r="D972" s="14">
        <v>924360</v>
      </c>
      <c r="E972" s="6">
        <f>VLOOKUP(A972,'extrait DDF'!B:C,2,FALSE)</f>
        <v>4414009000</v>
      </c>
      <c r="F972" s="14">
        <v>4414009000</v>
      </c>
      <c r="G972" s="13">
        <v>12</v>
      </c>
      <c r="H972" s="5" t="str">
        <f t="shared" si="181"/>
        <v>MRKU46759374414009000</v>
      </c>
      <c r="I972" s="15">
        <f>VLOOKUP(H972,'extrait DDF'!A:O,15,FALSE)</f>
        <v>0</v>
      </c>
      <c r="J972" s="13" t="str">
        <f t="shared" si="182"/>
        <v>pas ok</v>
      </c>
      <c r="K972" s="24">
        <f t="shared" si="183"/>
        <v>0.2</v>
      </c>
      <c r="L972" s="13" t="e">
        <f>VLOOKUP(A972,#REF!,2,FALSE)</f>
        <v>#REF!</v>
      </c>
      <c r="M972" s="13" t="e">
        <f>VLOOKUP(A972,#REF!,2,FALSE)</f>
        <v>#REF!</v>
      </c>
      <c r="N972" s="13" t="e">
        <f t="shared" si="184"/>
        <v>#REF!</v>
      </c>
      <c r="O972" s="11" t="s">
        <v>15</v>
      </c>
      <c r="P972" s="12">
        <v>43756</v>
      </c>
      <c r="Q972" s="13">
        <v>12</v>
      </c>
      <c r="R972" s="15">
        <v>7856.4080000000004</v>
      </c>
      <c r="S972" s="15">
        <v>6907.8648000000003</v>
      </c>
      <c r="T972" s="16">
        <v>0.29830000000000001</v>
      </c>
      <c r="U972" s="16">
        <v>0.19489999999999999</v>
      </c>
      <c r="V972" s="16">
        <v>7.1999999999999998E-3</v>
      </c>
      <c r="W972" s="17">
        <v>570.34960000000001</v>
      </c>
      <c r="X972" s="17">
        <v>372.64879999999999</v>
      </c>
      <c r="Y972" s="17">
        <v>13.766400000000001</v>
      </c>
      <c r="Z972" s="10">
        <v>14.956428800000003</v>
      </c>
    </row>
    <row r="973" spans="1:26" s="2" customFormat="1" ht="13.15" customHeight="1" x14ac:dyDescent="0.2">
      <c r="A973" s="3" t="s">
        <v>601</v>
      </c>
      <c r="B973" s="3" t="s">
        <v>115</v>
      </c>
      <c r="C973" s="7">
        <v>0.2</v>
      </c>
      <c r="D973" s="6">
        <v>924363</v>
      </c>
      <c r="E973" s="6">
        <f>VLOOKUP(A973,'extrait DDF'!B:C,2,FALSE)</f>
        <v>4414009000</v>
      </c>
      <c r="F973" s="6">
        <v>4414009000</v>
      </c>
      <c r="G973" s="5">
        <v>12</v>
      </c>
      <c r="H973" s="5" t="str">
        <f t="shared" si="181"/>
        <v>MRKU46759374414009000</v>
      </c>
      <c r="I973" s="15">
        <f>VLOOKUP(H973,'extrait DDF'!A:O,15,FALSE)</f>
        <v>0</v>
      </c>
      <c r="J973" s="13" t="str">
        <f t="shared" si="182"/>
        <v>pas ok</v>
      </c>
      <c r="K973" s="24">
        <f t="shared" si="183"/>
        <v>0.2</v>
      </c>
      <c r="L973" s="13" t="e">
        <f>VLOOKUP(A973,#REF!,2,FALSE)</f>
        <v>#REF!</v>
      </c>
      <c r="M973" s="13" t="e">
        <f>VLOOKUP(A973,#REF!,2,FALSE)</f>
        <v>#REF!</v>
      </c>
      <c r="N973" s="13" t="e">
        <f t="shared" si="184"/>
        <v>#REF!</v>
      </c>
      <c r="O973" s="3" t="s">
        <v>15</v>
      </c>
      <c r="P973" s="4">
        <v>43756</v>
      </c>
      <c r="Q973" s="5">
        <v>12</v>
      </c>
      <c r="R973" s="7">
        <v>1372.68</v>
      </c>
      <c r="S973" s="7">
        <v>1206.9744000000001</v>
      </c>
      <c r="T973" s="8">
        <v>7.0800000000000002E-2</v>
      </c>
      <c r="U973" s="8">
        <v>4.6199999999999998E-2</v>
      </c>
      <c r="V973" s="8">
        <v>2.5000000000000001E-3</v>
      </c>
      <c r="W973" s="9">
        <v>69.667199999999994</v>
      </c>
      <c r="X973" s="9">
        <v>45.460799999999999</v>
      </c>
      <c r="Y973" s="9">
        <v>2.46</v>
      </c>
      <c r="Z973" s="10">
        <v>2.5532832000000005</v>
      </c>
    </row>
    <row r="974" spans="1:26" s="2" customFormat="1" ht="13.15" customHeight="1" x14ac:dyDescent="0.2">
      <c r="A974" s="11" t="s">
        <v>601</v>
      </c>
      <c r="B974" s="11" t="s">
        <v>115</v>
      </c>
      <c r="C974" s="15">
        <v>0.2</v>
      </c>
      <c r="D974" s="14">
        <v>924364</v>
      </c>
      <c r="E974" s="6">
        <f>VLOOKUP(A974,'extrait DDF'!B:C,2,FALSE)</f>
        <v>4414009000</v>
      </c>
      <c r="F974" s="14">
        <v>4414009000</v>
      </c>
      <c r="G974" s="13">
        <v>12</v>
      </c>
      <c r="H974" s="5" t="str">
        <f t="shared" si="181"/>
        <v>MRKU46759374414009000</v>
      </c>
      <c r="I974" s="15">
        <f>VLOOKUP(H974,'extrait DDF'!A:O,15,FALSE)</f>
        <v>0</v>
      </c>
      <c r="J974" s="13" t="str">
        <f t="shared" si="182"/>
        <v>pas ok</v>
      </c>
      <c r="K974" s="24">
        <f t="shared" si="183"/>
        <v>0.2</v>
      </c>
      <c r="L974" s="13" t="e">
        <f>VLOOKUP(A974,#REF!,2,FALSE)</f>
        <v>#REF!</v>
      </c>
      <c r="M974" s="13" t="e">
        <f>VLOOKUP(A974,#REF!,2,FALSE)</f>
        <v>#REF!</v>
      </c>
      <c r="N974" s="13" t="e">
        <f t="shared" si="184"/>
        <v>#REF!</v>
      </c>
      <c r="O974" s="11" t="s">
        <v>15</v>
      </c>
      <c r="P974" s="12">
        <v>43756</v>
      </c>
      <c r="Q974" s="13">
        <v>12</v>
      </c>
      <c r="R974" s="15">
        <v>1866.2</v>
      </c>
      <c r="S974" s="15">
        <v>1640.94</v>
      </c>
      <c r="T974" s="16">
        <v>6.2600000000000003E-2</v>
      </c>
      <c r="U974" s="16">
        <v>4.0899999999999999E-2</v>
      </c>
      <c r="V974" s="16">
        <v>2.3E-3</v>
      </c>
      <c r="W974" s="17">
        <v>87.64</v>
      </c>
      <c r="X974" s="17">
        <v>57.26</v>
      </c>
      <c r="Y974" s="17">
        <v>3.22</v>
      </c>
      <c r="Z974" s="10">
        <v>3.4571600000000005</v>
      </c>
    </row>
    <row r="975" spans="1:26" s="2" customFormat="1" ht="13.15" customHeight="1" x14ac:dyDescent="0.2">
      <c r="A975" s="3" t="s">
        <v>601</v>
      </c>
      <c r="B975" s="3" t="s">
        <v>115</v>
      </c>
      <c r="C975" s="7">
        <v>0.2</v>
      </c>
      <c r="D975" s="6">
        <v>924365</v>
      </c>
      <c r="E975" s="6">
        <f>VLOOKUP(A975,'extrait DDF'!B:C,2,FALSE)</f>
        <v>4414009000</v>
      </c>
      <c r="F975" s="6">
        <v>4414009000</v>
      </c>
      <c r="G975" s="5">
        <v>12</v>
      </c>
      <c r="H975" s="5" t="str">
        <f t="shared" si="181"/>
        <v>MRKU46759374414009000</v>
      </c>
      <c r="I975" s="15">
        <f>VLOOKUP(H975,'extrait DDF'!A:O,15,FALSE)</f>
        <v>0</v>
      </c>
      <c r="J975" s="13" t="str">
        <f t="shared" si="182"/>
        <v>pas ok</v>
      </c>
      <c r="K975" s="24">
        <f t="shared" si="183"/>
        <v>0.2</v>
      </c>
      <c r="L975" s="13" t="e">
        <f>VLOOKUP(A975,#REF!,2,FALSE)</f>
        <v>#REF!</v>
      </c>
      <c r="M975" s="13" t="e">
        <f>VLOOKUP(A975,#REF!,2,FALSE)</f>
        <v>#REF!</v>
      </c>
      <c r="N975" s="13" t="e">
        <f t="shared" si="184"/>
        <v>#REF!</v>
      </c>
      <c r="O975" s="3" t="s">
        <v>15</v>
      </c>
      <c r="P975" s="4">
        <v>43756</v>
      </c>
      <c r="Q975" s="5">
        <v>12</v>
      </c>
      <c r="R975" s="7">
        <v>1338.88</v>
      </c>
      <c r="S975" s="7">
        <v>1177.2159999999999</v>
      </c>
      <c r="T975" s="8">
        <v>4.6100000000000002E-2</v>
      </c>
      <c r="U975" s="8">
        <v>3.0099999999999998E-2</v>
      </c>
      <c r="V975" s="8">
        <v>1.8E-3</v>
      </c>
      <c r="W975" s="9">
        <v>59.008000000000003</v>
      </c>
      <c r="X975" s="9">
        <v>38.527999999999999</v>
      </c>
      <c r="Y975" s="9">
        <v>2.3039999999999998</v>
      </c>
      <c r="Z975" s="10">
        <v>2.472448</v>
      </c>
    </row>
    <row r="976" spans="1:26" s="2" customFormat="1" ht="13.15" customHeight="1" x14ac:dyDescent="0.2">
      <c r="A976" s="11" t="s">
        <v>601</v>
      </c>
      <c r="B976" s="11" t="s">
        <v>115</v>
      </c>
      <c r="C976" s="15">
        <v>0.2</v>
      </c>
      <c r="D976" s="14">
        <v>924367</v>
      </c>
      <c r="E976" s="6">
        <f>VLOOKUP(A976,'extrait DDF'!B:C,2,FALSE)</f>
        <v>4414009000</v>
      </c>
      <c r="F976" s="14">
        <v>4414009000</v>
      </c>
      <c r="G976" s="13">
        <v>12</v>
      </c>
      <c r="H976" s="5" t="str">
        <f t="shared" si="181"/>
        <v>MRKU46759374414009000</v>
      </c>
      <c r="I976" s="15">
        <f>VLOOKUP(H976,'extrait DDF'!A:O,15,FALSE)</f>
        <v>0</v>
      </c>
      <c r="J976" s="13" t="str">
        <f t="shared" si="182"/>
        <v>pas ok</v>
      </c>
      <c r="K976" s="24">
        <f t="shared" si="183"/>
        <v>0.2</v>
      </c>
      <c r="L976" s="13" t="e">
        <f>VLOOKUP(A976,#REF!,2,FALSE)</f>
        <v>#REF!</v>
      </c>
      <c r="M976" s="13" t="e">
        <f>VLOOKUP(A976,#REF!,2,FALSE)</f>
        <v>#REF!</v>
      </c>
      <c r="N976" s="13" t="e">
        <f t="shared" si="184"/>
        <v>#REF!</v>
      </c>
      <c r="O976" s="11" t="s">
        <v>15</v>
      </c>
      <c r="P976" s="12">
        <v>43756</v>
      </c>
      <c r="Q976" s="13">
        <v>12</v>
      </c>
      <c r="R976" s="15">
        <v>388.08</v>
      </c>
      <c r="S976" s="15">
        <v>341.20800000000003</v>
      </c>
      <c r="T976" s="16">
        <v>1.95E-2</v>
      </c>
      <c r="U976" s="16">
        <v>1.2699999999999999E-2</v>
      </c>
      <c r="V976" s="16">
        <v>1.1999999999999999E-3</v>
      </c>
      <c r="W976" s="17">
        <v>10.92</v>
      </c>
      <c r="X976" s="17">
        <v>7.1120000000000001</v>
      </c>
      <c r="Y976" s="17">
        <v>0.67200000000000004</v>
      </c>
      <c r="Z976" s="10">
        <v>0.70425600000000022</v>
      </c>
    </row>
    <row r="977" spans="1:26" s="2" customFormat="1" ht="13.15" customHeight="1" x14ac:dyDescent="0.2">
      <c r="A977" s="3" t="s">
        <v>602</v>
      </c>
      <c r="B977" s="3" t="s">
        <v>65</v>
      </c>
      <c r="C977" s="7">
        <v>2.7</v>
      </c>
      <c r="D977" s="6">
        <v>931412</v>
      </c>
      <c r="E977" s="6">
        <f>VLOOKUP(A977,'extrait DDF'!B:C,2,FALSE)</f>
        <v>8302411000</v>
      </c>
      <c r="F977" s="6">
        <v>8302411000</v>
      </c>
      <c r="G977" s="5">
        <v>10</v>
      </c>
      <c r="H977" s="5" t="str">
        <f t="shared" ref="H977:H995" si="185">CONCATENATE(A977,F977)</f>
        <v>MRKU50248798302411000</v>
      </c>
      <c r="I977" s="15">
        <f>VLOOKUP(H977,'extrait DDF'!A:O,15,FALSE)</f>
        <v>2.7</v>
      </c>
      <c r="J977" s="13" t="str">
        <f t="shared" si="182"/>
        <v>ok</v>
      </c>
      <c r="K977" s="24">
        <f t="shared" si="183"/>
        <v>0</v>
      </c>
      <c r="L977" s="13" t="e">
        <f>VLOOKUP(A977,#REF!,2,FALSE)</f>
        <v>#REF!</v>
      </c>
      <c r="M977" s="13" t="e">
        <f>VLOOKUP(A977,#REF!,2,FALSE)</f>
        <v>#REF!</v>
      </c>
      <c r="N977" s="13" t="e">
        <f t="shared" si="184"/>
        <v>#REF!</v>
      </c>
      <c r="O977" s="3" t="s">
        <v>15</v>
      </c>
      <c r="P977" s="4">
        <v>43760</v>
      </c>
      <c r="Q977" s="5">
        <v>10</v>
      </c>
      <c r="R977" s="7">
        <v>15018.48</v>
      </c>
      <c r="S977" s="7">
        <v>13205.43</v>
      </c>
      <c r="T977" s="8">
        <v>0.1014</v>
      </c>
      <c r="U977" s="8">
        <v>0.1065</v>
      </c>
      <c r="V977" s="8">
        <v>0.11650000000000001</v>
      </c>
      <c r="W977" s="9">
        <v>310.28399999999999</v>
      </c>
      <c r="X977" s="9">
        <v>325.89</v>
      </c>
      <c r="Y977" s="9">
        <v>356.49</v>
      </c>
      <c r="Z977" s="10">
        <v>364.92427800000007</v>
      </c>
    </row>
    <row r="978" spans="1:26" s="2" customFormat="1" ht="13.15" customHeight="1" x14ac:dyDescent="0.2">
      <c r="A978" s="11" t="s">
        <v>602</v>
      </c>
      <c r="B978" s="11" t="s">
        <v>65</v>
      </c>
      <c r="C978" s="15">
        <v>2.7</v>
      </c>
      <c r="D978" s="14">
        <v>931413</v>
      </c>
      <c r="E978" s="6">
        <f>VLOOKUP(A978,'extrait DDF'!B:C,2,FALSE)</f>
        <v>8302411000</v>
      </c>
      <c r="F978" s="14">
        <v>8302411000</v>
      </c>
      <c r="G978" s="13">
        <v>10</v>
      </c>
      <c r="H978" s="5" t="str">
        <f t="shared" si="185"/>
        <v>MRKU50248798302411000</v>
      </c>
      <c r="I978" s="15">
        <f>VLOOKUP(H978,'extrait DDF'!A:O,15,FALSE)</f>
        <v>2.7</v>
      </c>
      <c r="J978" s="13" t="str">
        <f t="shared" si="182"/>
        <v>ok</v>
      </c>
      <c r="K978" s="24">
        <f t="shared" si="183"/>
        <v>0</v>
      </c>
      <c r="L978" s="13" t="e">
        <f>VLOOKUP(A978,#REF!,2,FALSE)</f>
        <v>#REF!</v>
      </c>
      <c r="M978" s="13" t="e">
        <f>VLOOKUP(A978,#REF!,2,FALSE)</f>
        <v>#REF!</v>
      </c>
      <c r="N978" s="13" t="e">
        <f t="shared" si="184"/>
        <v>#REF!</v>
      </c>
      <c r="O978" s="11" t="s">
        <v>15</v>
      </c>
      <c r="P978" s="12">
        <v>43760</v>
      </c>
      <c r="Q978" s="13">
        <v>10</v>
      </c>
      <c r="R978" s="15">
        <v>15803.76</v>
      </c>
      <c r="S978" s="15">
        <v>13895.91</v>
      </c>
      <c r="T978" s="16">
        <v>0.1014</v>
      </c>
      <c r="U978" s="16">
        <v>0.1065</v>
      </c>
      <c r="V978" s="16">
        <v>0.11650000000000001</v>
      </c>
      <c r="W978" s="17">
        <v>326.50799999999998</v>
      </c>
      <c r="X978" s="17">
        <v>342.93</v>
      </c>
      <c r="Y978" s="17">
        <v>375.13</v>
      </c>
      <c r="Z978" s="10">
        <v>384.00528600000007</v>
      </c>
    </row>
    <row r="979" spans="1:26" s="2" customFormat="1" ht="13.15" customHeight="1" x14ac:dyDescent="0.2">
      <c r="A979" s="3" t="s">
        <v>602</v>
      </c>
      <c r="B979" s="3" t="s">
        <v>65</v>
      </c>
      <c r="C979" s="7">
        <v>2.7</v>
      </c>
      <c r="D979" s="6">
        <v>931616</v>
      </c>
      <c r="E979" s="6">
        <f>VLOOKUP(A979,'extrait DDF'!B:C,2,FALSE)</f>
        <v>8302411000</v>
      </c>
      <c r="F979" s="6">
        <v>8302411000</v>
      </c>
      <c r="G979" s="5">
        <v>10</v>
      </c>
      <c r="H979" s="5" t="str">
        <f t="shared" si="185"/>
        <v>MRKU50248798302411000</v>
      </c>
      <c r="I979" s="15">
        <f>VLOOKUP(H979,'extrait DDF'!A:O,15,FALSE)</f>
        <v>2.7</v>
      </c>
      <c r="J979" s="13" t="str">
        <f t="shared" ref="J979:J1005" si="186">IF(C979=I979,"ok","pas ok")</f>
        <v>ok</v>
      </c>
      <c r="K979" s="24">
        <f t="shared" si="183"/>
        <v>0</v>
      </c>
      <c r="L979" s="13" t="e">
        <f>VLOOKUP(A979,#REF!,2,FALSE)</f>
        <v>#REF!</v>
      </c>
      <c r="M979" s="13" t="e">
        <f>VLOOKUP(A979,#REF!,2,FALSE)</f>
        <v>#REF!</v>
      </c>
      <c r="N979" s="13" t="e">
        <f t="shared" si="184"/>
        <v>#REF!</v>
      </c>
      <c r="O979" s="3" t="s">
        <v>15</v>
      </c>
      <c r="P979" s="4">
        <v>43760</v>
      </c>
      <c r="Q979" s="5">
        <v>10</v>
      </c>
      <c r="R979" s="7">
        <v>4755.9799999999996</v>
      </c>
      <c r="S979" s="7">
        <v>4181.8140000000003</v>
      </c>
      <c r="T979" s="8">
        <v>6.8000000000000005E-2</v>
      </c>
      <c r="U979" s="8">
        <v>7.1400000000000005E-2</v>
      </c>
      <c r="V979" s="8">
        <v>0.15260000000000001</v>
      </c>
      <c r="W979" s="9">
        <v>50.32</v>
      </c>
      <c r="X979" s="9">
        <v>52.835999999999999</v>
      </c>
      <c r="Y979" s="9">
        <v>112.92400000000001</v>
      </c>
      <c r="Z979" s="10">
        <v>114.267618</v>
      </c>
    </row>
    <row r="980" spans="1:26" s="2" customFormat="1" ht="13.15" customHeight="1" x14ac:dyDescent="0.2">
      <c r="A980" s="11" t="s">
        <v>602</v>
      </c>
      <c r="B980" s="11" t="s">
        <v>65</v>
      </c>
      <c r="C980" s="15">
        <v>2.7</v>
      </c>
      <c r="D980" s="14">
        <v>931617</v>
      </c>
      <c r="E980" s="6">
        <f>VLOOKUP(A980,'extrait DDF'!B:C,2,FALSE)</f>
        <v>8302411000</v>
      </c>
      <c r="F980" s="14">
        <v>8302411000</v>
      </c>
      <c r="G980" s="13">
        <v>10</v>
      </c>
      <c r="H980" s="5" t="str">
        <f t="shared" si="185"/>
        <v>MRKU50248798302411000</v>
      </c>
      <c r="I980" s="15">
        <f>VLOOKUP(H980,'extrait DDF'!A:O,15,FALSE)</f>
        <v>2.7</v>
      </c>
      <c r="J980" s="13" t="str">
        <f t="shared" si="186"/>
        <v>ok</v>
      </c>
      <c r="K980" s="24">
        <f t="shared" ref="K980:K1006" si="187">C980-I980</f>
        <v>0</v>
      </c>
      <c r="L980" s="13" t="e">
        <f>VLOOKUP(A980,#REF!,2,FALSE)</f>
        <v>#REF!</v>
      </c>
      <c r="M980" s="13" t="e">
        <f>VLOOKUP(A980,#REF!,2,FALSE)</f>
        <v>#REF!</v>
      </c>
      <c r="N980" s="13" t="e">
        <f t="shared" ref="N980:N1006" si="188">M980-L980</f>
        <v>#REF!</v>
      </c>
      <c r="O980" s="11" t="s">
        <v>15</v>
      </c>
      <c r="P980" s="12">
        <v>43760</v>
      </c>
      <c r="Q980" s="13">
        <v>10</v>
      </c>
      <c r="R980" s="15">
        <v>7311.04</v>
      </c>
      <c r="S980" s="15">
        <v>6428.3819999999996</v>
      </c>
      <c r="T980" s="16">
        <v>6.8000000000000005E-2</v>
      </c>
      <c r="U980" s="16">
        <v>7.1400000000000005E-2</v>
      </c>
      <c r="V980" s="16">
        <v>0.1295</v>
      </c>
      <c r="W980" s="17">
        <v>91.12</v>
      </c>
      <c r="X980" s="17">
        <v>95.676000000000002</v>
      </c>
      <c r="Y980" s="17">
        <v>173.53</v>
      </c>
      <c r="Z980" s="10">
        <v>176.026554</v>
      </c>
    </row>
    <row r="981" spans="1:26" s="2" customFormat="1" ht="13.15" customHeight="1" x14ac:dyDescent="0.2">
      <c r="A981" s="3" t="s">
        <v>602</v>
      </c>
      <c r="B981" s="3" t="s">
        <v>65</v>
      </c>
      <c r="C981" s="7">
        <v>2.7</v>
      </c>
      <c r="D981" s="6">
        <v>931618</v>
      </c>
      <c r="E981" s="6">
        <f>VLOOKUP(A981,'extrait DDF'!B:C,2,FALSE)</f>
        <v>8302411000</v>
      </c>
      <c r="F981" s="6">
        <v>8302411000</v>
      </c>
      <c r="G981" s="5">
        <v>10</v>
      </c>
      <c r="H981" s="5" t="str">
        <f t="shared" si="185"/>
        <v>MRKU50248798302411000</v>
      </c>
      <c r="I981" s="15">
        <f>VLOOKUP(H981,'extrait DDF'!A:O,15,FALSE)</f>
        <v>2.7</v>
      </c>
      <c r="J981" s="13" t="str">
        <f t="shared" si="186"/>
        <v>ok</v>
      </c>
      <c r="K981" s="24">
        <f t="shared" si="187"/>
        <v>0</v>
      </c>
      <c r="L981" s="13" t="e">
        <f>VLOOKUP(A981,#REF!,2,FALSE)</f>
        <v>#REF!</v>
      </c>
      <c r="M981" s="13" t="e">
        <f>VLOOKUP(A981,#REF!,2,FALSE)</f>
        <v>#REF!</v>
      </c>
      <c r="N981" s="13" t="e">
        <f t="shared" si="188"/>
        <v>#REF!</v>
      </c>
      <c r="O981" s="3" t="s">
        <v>15</v>
      </c>
      <c r="P981" s="4">
        <v>43760</v>
      </c>
      <c r="Q981" s="5">
        <v>10</v>
      </c>
      <c r="R981" s="7">
        <v>6944.92</v>
      </c>
      <c r="S981" s="7">
        <v>6106.4719999999998</v>
      </c>
      <c r="T981" s="8">
        <v>6.8000000000000005E-2</v>
      </c>
      <c r="U981" s="8">
        <v>7.1400000000000005E-2</v>
      </c>
      <c r="V981" s="8">
        <v>0.1421</v>
      </c>
      <c r="W981" s="9">
        <v>78.88</v>
      </c>
      <c r="X981" s="9">
        <v>82.823999999999998</v>
      </c>
      <c r="Y981" s="9">
        <v>164.83600000000001</v>
      </c>
      <c r="Z981" s="10">
        <v>167.00450400000003</v>
      </c>
    </row>
    <row r="982" spans="1:26" s="2" customFormat="1" ht="13.15" customHeight="1" x14ac:dyDescent="0.2">
      <c r="A982" s="11" t="s">
        <v>602</v>
      </c>
      <c r="B982" s="11" t="s">
        <v>65</v>
      </c>
      <c r="C982" s="15">
        <v>2.7</v>
      </c>
      <c r="D982" s="14">
        <v>931619</v>
      </c>
      <c r="E982" s="6">
        <f>VLOOKUP(A982,'extrait DDF'!B:C,2,FALSE)</f>
        <v>8302411000</v>
      </c>
      <c r="F982" s="14">
        <v>8302411000</v>
      </c>
      <c r="G982" s="13">
        <v>10</v>
      </c>
      <c r="H982" s="5" t="str">
        <f t="shared" si="185"/>
        <v>MRKU50248798302411000</v>
      </c>
      <c r="I982" s="15">
        <f>VLOOKUP(H982,'extrait DDF'!A:O,15,FALSE)</f>
        <v>2.7</v>
      </c>
      <c r="J982" s="13" t="str">
        <f t="shared" si="186"/>
        <v>ok</v>
      </c>
      <c r="K982" s="24">
        <f t="shared" si="187"/>
        <v>0</v>
      </c>
      <c r="L982" s="13" t="e">
        <f>VLOOKUP(A982,#REF!,2,FALSE)</f>
        <v>#REF!</v>
      </c>
      <c r="M982" s="13" t="e">
        <f>VLOOKUP(A982,#REF!,2,FALSE)</f>
        <v>#REF!</v>
      </c>
      <c r="N982" s="13" t="e">
        <f t="shared" si="188"/>
        <v>#REF!</v>
      </c>
      <c r="O982" s="11" t="s">
        <v>15</v>
      </c>
      <c r="P982" s="12">
        <v>43760</v>
      </c>
      <c r="Q982" s="13">
        <v>10</v>
      </c>
      <c r="R982" s="15">
        <v>11674.84</v>
      </c>
      <c r="S982" s="15">
        <v>10265.464</v>
      </c>
      <c r="T982" s="16">
        <v>7.7799999999999994E-2</v>
      </c>
      <c r="U982" s="16">
        <v>8.1699999999999995E-2</v>
      </c>
      <c r="V982" s="16">
        <v>0.13070000000000001</v>
      </c>
      <c r="W982" s="17">
        <v>164.93600000000001</v>
      </c>
      <c r="X982" s="17">
        <v>173.20400000000001</v>
      </c>
      <c r="Y982" s="17">
        <v>277.084</v>
      </c>
      <c r="Z982" s="10">
        <v>281.62080000000003</v>
      </c>
    </row>
    <row r="983" spans="1:26" s="2" customFormat="1" ht="13.15" customHeight="1" x14ac:dyDescent="0.2">
      <c r="A983" s="3" t="s">
        <v>602</v>
      </c>
      <c r="B983" s="3" t="s">
        <v>65</v>
      </c>
      <c r="C983" s="7">
        <v>2.7</v>
      </c>
      <c r="D983" s="6">
        <v>931620</v>
      </c>
      <c r="E983" s="6">
        <f>VLOOKUP(A983,'extrait DDF'!B:C,2,FALSE)</f>
        <v>8302411000</v>
      </c>
      <c r="F983" s="6">
        <v>8302411000</v>
      </c>
      <c r="G983" s="5">
        <v>10</v>
      </c>
      <c r="H983" s="5" t="str">
        <f t="shared" si="185"/>
        <v>MRKU50248798302411000</v>
      </c>
      <c r="I983" s="15">
        <f>VLOOKUP(H983,'extrait DDF'!A:O,15,FALSE)</f>
        <v>2.7</v>
      </c>
      <c r="J983" s="13" t="str">
        <f t="shared" si="186"/>
        <v>ok</v>
      </c>
      <c r="K983" s="24">
        <f t="shared" si="187"/>
        <v>0</v>
      </c>
      <c r="L983" s="13" t="e">
        <f>VLOOKUP(A983,#REF!,2,FALSE)</f>
        <v>#REF!</v>
      </c>
      <c r="M983" s="13" t="e">
        <f>VLOOKUP(A983,#REF!,2,FALSE)</f>
        <v>#REF!</v>
      </c>
      <c r="N983" s="13" t="e">
        <f t="shared" si="188"/>
        <v>#REF!</v>
      </c>
      <c r="O983" s="3" t="s">
        <v>15</v>
      </c>
      <c r="P983" s="4">
        <v>43760</v>
      </c>
      <c r="Q983" s="5">
        <v>10</v>
      </c>
      <c r="R983" s="7">
        <v>13788.96</v>
      </c>
      <c r="S983" s="7">
        <v>12124.404</v>
      </c>
      <c r="T983" s="8">
        <v>7.7799999999999994E-2</v>
      </c>
      <c r="U983" s="8">
        <v>8.1699999999999995E-2</v>
      </c>
      <c r="V983" s="8">
        <v>0.1186</v>
      </c>
      <c r="W983" s="9">
        <v>214.72800000000001</v>
      </c>
      <c r="X983" s="9">
        <v>225.49199999999999</v>
      </c>
      <c r="Y983" s="9">
        <v>327.33600000000001</v>
      </c>
      <c r="Z983" s="10">
        <v>333.156564</v>
      </c>
    </row>
    <row r="984" spans="1:26" s="2" customFormat="1" ht="13.15" customHeight="1" x14ac:dyDescent="0.2">
      <c r="A984" s="11" t="s">
        <v>602</v>
      </c>
      <c r="B984" s="11" t="s">
        <v>65</v>
      </c>
      <c r="C984" s="15">
        <v>2.7</v>
      </c>
      <c r="D984" s="14">
        <v>931621</v>
      </c>
      <c r="E984" s="6">
        <f>VLOOKUP(A984,'extrait DDF'!B:C,2,FALSE)</f>
        <v>8302411000</v>
      </c>
      <c r="F984" s="14">
        <v>8302411000</v>
      </c>
      <c r="G984" s="13">
        <v>10</v>
      </c>
      <c r="H984" s="5" t="str">
        <f t="shared" si="185"/>
        <v>MRKU50248798302411000</v>
      </c>
      <c r="I984" s="15">
        <f>VLOOKUP(H984,'extrait DDF'!A:O,15,FALSE)</f>
        <v>2.7</v>
      </c>
      <c r="J984" s="13" t="str">
        <f t="shared" si="186"/>
        <v>ok</v>
      </c>
      <c r="K984" s="24">
        <f t="shared" si="187"/>
        <v>0</v>
      </c>
      <c r="L984" s="13" t="e">
        <f>VLOOKUP(A984,#REF!,2,FALSE)</f>
        <v>#REF!</v>
      </c>
      <c r="M984" s="13" t="e">
        <f>VLOOKUP(A984,#REF!,2,FALSE)</f>
        <v>#REF!</v>
      </c>
      <c r="N984" s="13" t="e">
        <f t="shared" si="188"/>
        <v>#REF!</v>
      </c>
      <c r="O984" s="11" t="s">
        <v>15</v>
      </c>
      <c r="P984" s="12">
        <v>43760</v>
      </c>
      <c r="Q984" s="13">
        <v>10</v>
      </c>
      <c r="R984" s="15">
        <v>9992</v>
      </c>
      <c r="S984" s="15">
        <v>8785.7999999999993</v>
      </c>
      <c r="T984" s="16">
        <v>7.7799999999999994E-2</v>
      </c>
      <c r="U984" s="16">
        <v>8.1699999999999995E-2</v>
      </c>
      <c r="V984" s="16">
        <v>0.1186</v>
      </c>
      <c r="W984" s="17">
        <v>155.6</v>
      </c>
      <c r="X984" s="17">
        <v>163.4</v>
      </c>
      <c r="Y984" s="17">
        <v>237.2</v>
      </c>
      <c r="Z984" s="10">
        <v>241.4178</v>
      </c>
    </row>
    <row r="985" spans="1:26" s="2" customFormat="1" ht="13.15" customHeight="1" x14ac:dyDescent="0.2">
      <c r="A985" s="3" t="s">
        <v>602</v>
      </c>
      <c r="B985" s="3" t="s">
        <v>65</v>
      </c>
      <c r="C985" s="7">
        <v>2.7</v>
      </c>
      <c r="D985" s="6">
        <v>931622</v>
      </c>
      <c r="E985" s="6">
        <f>VLOOKUP(A985,'extrait DDF'!B:C,2,FALSE)</f>
        <v>8302411000</v>
      </c>
      <c r="F985" s="6">
        <v>8302411000</v>
      </c>
      <c r="G985" s="5">
        <v>10</v>
      </c>
      <c r="H985" s="5" t="str">
        <f t="shared" si="185"/>
        <v>MRKU50248798302411000</v>
      </c>
      <c r="I985" s="15">
        <f>VLOOKUP(H985,'extrait DDF'!A:O,15,FALSE)</f>
        <v>2.7</v>
      </c>
      <c r="J985" s="13" t="str">
        <f t="shared" si="186"/>
        <v>ok</v>
      </c>
      <c r="K985" s="24">
        <f t="shared" si="187"/>
        <v>0</v>
      </c>
      <c r="L985" s="13" t="e">
        <f>VLOOKUP(A985,#REF!,2,FALSE)</f>
        <v>#REF!</v>
      </c>
      <c r="M985" s="13" t="e">
        <f>VLOOKUP(A985,#REF!,2,FALSE)</f>
        <v>#REF!</v>
      </c>
      <c r="N985" s="13" t="e">
        <f t="shared" si="188"/>
        <v>#REF!</v>
      </c>
      <c r="O985" s="3" t="s">
        <v>15</v>
      </c>
      <c r="P985" s="4">
        <v>43760</v>
      </c>
      <c r="Q985" s="5">
        <v>10</v>
      </c>
      <c r="R985" s="7">
        <v>2314.8000000000002</v>
      </c>
      <c r="S985" s="7">
        <v>2035.3320000000001</v>
      </c>
      <c r="T985" s="8">
        <v>7.7799999999999994E-2</v>
      </c>
      <c r="U985" s="8">
        <v>8.1699999999999995E-2</v>
      </c>
      <c r="V985" s="8">
        <v>0.1527</v>
      </c>
      <c r="W985" s="9">
        <v>28.007999999999999</v>
      </c>
      <c r="X985" s="9">
        <v>29.411999999999999</v>
      </c>
      <c r="Y985" s="9">
        <v>54.972000000000001</v>
      </c>
      <c r="Z985" s="10">
        <v>55.710180000000008</v>
      </c>
    </row>
    <row r="986" spans="1:26" s="2" customFormat="1" ht="13.15" customHeight="1" x14ac:dyDescent="0.2">
      <c r="A986" s="11" t="s">
        <v>602</v>
      </c>
      <c r="B986" s="11" t="s">
        <v>65</v>
      </c>
      <c r="C986" s="15">
        <v>2.7</v>
      </c>
      <c r="D986" s="14">
        <v>931623</v>
      </c>
      <c r="E986" s="6">
        <f>VLOOKUP(A986,'extrait DDF'!B:C,2,FALSE)</f>
        <v>8302411000</v>
      </c>
      <c r="F986" s="14">
        <v>8302411000</v>
      </c>
      <c r="G986" s="13">
        <v>10</v>
      </c>
      <c r="H986" s="5" t="str">
        <f t="shared" si="185"/>
        <v>MRKU50248798302411000</v>
      </c>
      <c r="I986" s="15">
        <f>VLOOKUP(H986,'extrait DDF'!A:O,15,FALSE)</f>
        <v>2.7</v>
      </c>
      <c r="J986" s="13" t="str">
        <f t="shared" si="186"/>
        <v>ok</v>
      </c>
      <c r="K986" s="24">
        <f t="shared" si="187"/>
        <v>0</v>
      </c>
      <c r="L986" s="13" t="e">
        <f>VLOOKUP(A986,#REF!,2,FALSE)</f>
        <v>#REF!</v>
      </c>
      <c r="M986" s="13" t="e">
        <f>VLOOKUP(A986,#REF!,2,FALSE)</f>
        <v>#REF!</v>
      </c>
      <c r="N986" s="13" t="e">
        <f t="shared" si="188"/>
        <v>#REF!</v>
      </c>
      <c r="O986" s="11" t="s">
        <v>15</v>
      </c>
      <c r="P986" s="12">
        <v>43760</v>
      </c>
      <c r="Q986" s="13">
        <v>10</v>
      </c>
      <c r="R986" s="15">
        <v>2948</v>
      </c>
      <c r="S986" s="15">
        <v>2592.1</v>
      </c>
      <c r="T986" s="16">
        <v>7.7799999999999994E-2</v>
      </c>
      <c r="U986" s="16">
        <v>8.1699999999999995E-2</v>
      </c>
      <c r="V986" s="16">
        <v>0.14000000000000001</v>
      </c>
      <c r="W986" s="17">
        <v>38.9</v>
      </c>
      <c r="X986" s="17">
        <v>40.85</v>
      </c>
      <c r="Y986" s="17">
        <v>70</v>
      </c>
      <c r="Z986" s="10">
        <v>71.037000000000006</v>
      </c>
    </row>
    <row r="987" spans="1:26" s="2" customFormat="1" ht="13.15" customHeight="1" x14ac:dyDescent="0.2">
      <c r="A987" s="3" t="s">
        <v>602</v>
      </c>
      <c r="B987" s="3" t="s">
        <v>65</v>
      </c>
      <c r="C987" s="7">
        <v>2.7</v>
      </c>
      <c r="D987" s="6">
        <v>931624</v>
      </c>
      <c r="E987" s="6">
        <f>VLOOKUP(A987,'extrait DDF'!B:C,2,FALSE)</f>
        <v>8302411000</v>
      </c>
      <c r="F987" s="6">
        <v>8302411000</v>
      </c>
      <c r="G987" s="5">
        <v>10</v>
      </c>
      <c r="H987" s="5" t="str">
        <f t="shared" si="185"/>
        <v>MRKU50248798302411000</v>
      </c>
      <c r="I987" s="15">
        <f>VLOOKUP(H987,'extrait DDF'!A:O,15,FALSE)</f>
        <v>2.7</v>
      </c>
      <c r="J987" s="13" t="str">
        <f t="shared" si="186"/>
        <v>ok</v>
      </c>
      <c r="K987" s="24">
        <f t="shared" si="187"/>
        <v>0</v>
      </c>
      <c r="L987" s="13" t="e">
        <f>VLOOKUP(A987,#REF!,2,FALSE)</f>
        <v>#REF!</v>
      </c>
      <c r="M987" s="13" t="e">
        <f>VLOOKUP(A987,#REF!,2,FALSE)</f>
        <v>#REF!</v>
      </c>
      <c r="N987" s="13" t="e">
        <f t="shared" si="188"/>
        <v>#REF!</v>
      </c>
      <c r="O987" s="3" t="s">
        <v>15</v>
      </c>
      <c r="P987" s="4">
        <v>43760</v>
      </c>
      <c r="Q987" s="5">
        <v>10</v>
      </c>
      <c r="R987" s="7">
        <v>2594.2399999999998</v>
      </c>
      <c r="S987" s="7">
        <v>2281.0479999999998</v>
      </c>
      <c r="T987" s="8">
        <v>7.7799999999999994E-2</v>
      </c>
      <c r="U987" s="8">
        <v>8.1699999999999995E-2</v>
      </c>
      <c r="V987" s="8">
        <v>0.14000000000000001</v>
      </c>
      <c r="W987" s="9">
        <v>34.231999999999999</v>
      </c>
      <c r="X987" s="9">
        <v>35.948</v>
      </c>
      <c r="Y987" s="9">
        <v>61.6</v>
      </c>
      <c r="Z987" s="10">
        <v>62.512559999999993</v>
      </c>
    </row>
    <row r="988" spans="1:26" s="2" customFormat="1" ht="13.15" customHeight="1" x14ac:dyDescent="0.2">
      <c r="A988" s="11" t="s">
        <v>603</v>
      </c>
      <c r="B988" s="11" t="s">
        <v>65</v>
      </c>
      <c r="C988" s="15">
        <v>2.7</v>
      </c>
      <c r="D988" s="14">
        <v>864892</v>
      </c>
      <c r="E988" s="6">
        <f>VLOOKUP(A988,'extrait DDF'!B:C,2,FALSE)</f>
        <v>8302411000</v>
      </c>
      <c r="F988" s="14">
        <v>8302411000</v>
      </c>
      <c r="G988" s="13">
        <v>10</v>
      </c>
      <c r="H988" s="5" t="str">
        <f t="shared" si="185"/>
        <v>MRKU54335008302411000</v>
      </c>
      <c r="I988" s="15">
        <f>VLOOKUP(H988,'extrait DDF'!A:O,15,FALSE)</f>
        <v>2.8000000000000003</v>
      </c>
      <c r="J988" s="13" t="str">
        <f t="shared" si="186"/>
        <v>pas ok</v>
      </c>
      <c r="K988" s="24">
        <f t="shared" si="187"/>
        <v>-0.10000000000000009</v>
      </c>
      <c r="L988" s="13" t="e">
        <f>VLOOKUP(A988,#REF!,2,FALSE)</f>
        <v>#REF!</v>
      </c>
      <c r="M988" s="13" t="e">
        <f>VLOOKUP(A988,#REF!,2,FALSE)</f>
        <v>#REF!</v>
      </c>
      <c r="N988" s="13" t="e">
        <f t="shared" si="188"/>
        <v>#REF!</v>
      </c>
      <c r="O988" s="11" t="s">
        <v>15</v>
      </c>
      <c r="P988" s="12">
        <v>43761</v>
      </c>
      <c r="Q988" s="13">
        <v>10</v>
      </c>
      <c r="R988" s="15">
        <v>14014.704</v>
      </c>
      <c r="S988" s="15">
        <v>12322.8336</v>
      </c>
      <c r="T988" s="16">
        <v>0.12189999999999999</v>
      </c>
      <c r="U988" s="16">
        <v>0.12809999999999999</v>
      </c>
      <c r="V988" s="16">
        <v>0.11459999999999999</v>
      </c>
      <c r="W988" s="17">
        <v>353.99759999999998</v>
      </c>
      <c r="X988" s="17">
        <v>372.00240000000002</v>
      </c>
      <c r="Y988" s="17">
        <v>332.79840000000002</v>
      </c>
      <c r="Z988" s="10">
        <v>342.27444240000005</v>
      </c>
    </row>
    <row r="989" spans="1:26" s="2" customFormat="1" ht="13.15" customHeight="1" x14ac:dyDescent="0.2">
      <c r="A989" s="3" t="s">
        <v>603</v>
      </c>
      <c r="B989" s="3" t="s">
        <v>65</v>
      </c>
      <c r="C989" s="7">
        <v>2.7</v>
      </c>
      <c r="D989" s="6">
        <v>864898</v>
      </c>
      <c r="E989" s="6">
        <f>VLOOKUP(A989,'extrait DDF'!B:C,2,FALSE)</f>
        <v>8302411000</v>
      </c>
      <c r="F989" s="6">
        <v>8302411000</v>
      </c>
      <c r="G989" s="5">
        <v>10</v>
      </c>
      <c r="H989" s="5" t="str">
        <f t="shared" si="185"/>
        <v>MRKU54335008302411000</v>
      </c>
      <c r="I989" s="15">
        <f>VLOOKUP(H989,'extrait DDF'!A:O,15,FALSE)</f>
        <v>2.8000000000000003</v>
      </c>
      <c r="J989" s="13" t="str">
        <f t="shared" si="186"/>
        <v>pas ok</v>
      </c>
      <c r="K989" s="24">
        <f t="shared" si="187"/>
        <v>-0.10000000000000009</v>
      </c>
      <c r="L989" s="13" t="e">
        <f>VLOOKUP(A989,#REF!,2,FALSE)</f>
        <v>#REF!</v>
      </c>
      <c r="M989" s="13" t="e">
        <f>VLOOKUP(A989,#REF!,2,FALSE)</f>
        <v>#REF!</v>
      </c>
      <c r="N989" s="13" t="e">
        <f t="shared" si="188"/>
        <v>#REF!</v>
      </c>
      <c r="O989" s="3" t="s">
        <v>15</v>
      </c>
      <c r="P989" s="4">
        <v>43761</v>
      </c>
      <c r="Q989" s="5">
        <v>10</v>
      </c>
      <c r="R989" s="7">
        <v>3303.9119999999998</v>
      </c>
      <c r="S989" s="7">
        <v>2905.0344</v>
      </c>
      <c r="T989" s="8">
        <v>6.6299999999999998E-2</v>
      </c>
      <c r="U989" s="8">
        <v>6.9599999999999995E-2</v>
      </c>
      <c r="V989" s="8">
        <v>0.11269999999999999</v>
      </c>
      <c r="W989" s="9">
        <v>46.144799999999996</v>
      </c>
      <c r="X989" s="9">
        <v>48.441600000000001</v>
      </c>
      <c r="Y989" s="9">
        <v>78.4392</v>
      </c>
      <c r="Z989" s="10">
        <v>79.681838400000004</v>
      </c>
    </row>
    <row r="990" spans="1:26" s="2" customFormat="1" ht="13.15" customHeight="1" x14ac:dyDescent="0.2">
      <c r="A990" s="11" t="s">
        <v>603</v>
      </c>
      <c r="B990" s="11" t="s">
        <v>65</v>
      </c>
      <c r="C990" s="15">
        <v>2.7</v>
      </c>
      <c r="D990" s="14">
        <v>864900</v>
      </c>
      <c r="E990" s="6">
        <f>VLOOKUP(A990,'extrait DDF'!B:C,2,FALSE)</f>
        <v>8302411000</v>
      </c>
      <c r="F990" s="14">
        <v>8302411000</v>
      </c>
      <c r="G990" s="13">
        <v>10</v>
      </c>
      <c r="H990" s="5" t="str">
        <f t="shared" si="185"/>
        <v>MRKU54335008302411000</v>
      </c>
      <c r="I990" s="15">
        <f>VLOOKUP(H990,'extrait DDF'!A:O,15,FALSE)</f>
        <v>2.8000000000000003</v>
      </c>
      <c r="J990" s="13" t="str">
        <f t="shared" si="186"/>
        <v>pas ok</v>
      </c>
      <c r="K990" s="24">
        <f t="shared" si="187"/>
        <v>-0.10000000000000009</v>
      </c>
      <c r="L990" s="13" t="e">
        <f>VLOOKUP(A990,#REF!,2,FALSE)</f>
        <v>#REF!</v>
      </c>
      <c r="M990" s="13" t="e">
        <f>VLOOKUP(A990,#REF!,2,FALSE)</f>
        <v>#REF!</v>
      </c>
      <c r="N990" s="13" t="e">
        <f t="shared" si="188"/>
        <v>#REF!</v>
      </c>
      <c r="O990" s="11" t="s">
        <v>15</v>
      </c>
      <c r="P990" s="12">
        <v>43761</v>
      </c>
      <c r="Q990" s="13">
        <v>10</v>
      </c>
      <c r="R990" s="15">
        <v>11682.048000000001</v>
      </c>
      <c r="S990" s="15">
        <v>10271.654399999999</v>
      </c>
      <c r="T990" s="16">
        <v>0.12189999999999999</v>
      </c>
      <c r="U990" s="16">
        <v>0.12809999999999999</v>
      </c>
      <c r="V990" s="16">
        <v>0.1032</v>
      </c>
      <c r="W990" s="17">
        <v>327.66719999999998</v>
      </c>
      <c r="X990" s="17">
        <v>344.33280000000002</v>
      </c>
      <c r="Y990" s="17">
        <v>277.40159999999997</v>
      </c>
      <c r="Z990" s="10">
        <v>286.18168320000001</v>
      </c>
    </row>
    <row r="991" spans="1:26" s="2" customFormat="1" ht="13.15" customHeight="1" x14ac:dyDescent="0.2">
      <c r="A991" s="3" t="s">
        <v>603</v>
      </c>
      <c r="B991" s="3" t="s">
        <v>65</v>
      </c>
      <c r="C991" s="7">
        <v>2.7</v>
      </c>
      <c r="D991" s="6">
        <v>864904</v>
      </c>
      <c r="E991" s="6">
        <f>VLOOKUP(A991,'extrait DDF'!B:C,2,FALSE)</f>
        <v>8302411000</v>
      </c>
      <c r="F991" s="6">
        <v>8302411000</v>
      </c>
      <c r="G991" s="5">
        <v>10</v>
      </c>
      <c r="H991" s="5" t="str">
        <f t="shared" si="185"/>
        <v>MRKU54335008302411000</v>
      </c>
      <c r="I991" s="15">
        <f>VLOOKUP(H991,'extrait DDF'!A:O,15,FALSE)</f>
        <v>2.8000000000000003</v>
      </c>
      <c r="J991" s="13" t="str">
        <f t="shared" si="186"/>
        <v>pas ok</v>
      </c>
      <c r="K991" s="24">
        <f t="shared" si="187"/>
        <v>-0.10000000000000009</v>
      </c>
      <c r="L991" s="13" t="e">
        <f>VLOOKUP(A991,#REF!,2,FALSE)</f>
        <v>#REF!</v>
      </c>
      <c r="M991" s="13" t="e">
        <f>VLOOKUP(A991,#REF!,2,FALSE)</f>
        <v>#REF!</v>
      </c>
      <c r="N991" s="13" t="e">
        <f t="shared" si="188"/>
        <v>#REF!</v>
      </c>
      <c r="O991" s="3" t="s">
        <v>15</v>
      </c>
      <c r="P991" s="4">
        <v>43761</v>
      </c>
      <c r="Q991" s="5">
        <v>10</v>
      </c>
      <c r="R991" s="7">
        <v>5947.2</v>
      </c>
      <c r="S991" s="7">
        <v>5229.2879999999996</v>
      </c>
      <c r="T991" s="8">
        <v>0.12189999999999999</v>
      </c>
      <c r="U991" s="8">
        <v>0.12809999999999999</v>
      </c>
      <c r="V991" s="8">
        <v>9.9699999999999997E-2</v>
      </c>
      <c r="W991" s="9">
        <v>172.6104</v>
      </c>
      <c r="X991" s="9">
        <v>181.3896</v>
      </c>
      <c r="Y991" s="9">
        <v>141.17519999999999</v>
      </c>
      <c r="Z991" s="10">
        <v>145.85125679999999</v>
      </c>
    </row>
    <row r="992" spans="1:26" s="2" customFormat="1" ht="13.15" customHeight="1" x14ac:dyDescent="0.2">
      <c r="A992" s="11" t="s">
        <v>603</v>
      </c>
      <c r="B992" s="11" t="s">
        <v>65</v>
      </c>
      <c r="C992" s="15">
        <v>2.7</v>
      </c>
      <c r="D992" s="14">
        <v>864905</v>
      </c>
      <c r="E992" s="6">
        <f>VLOOKUP(A992,'extrait DDF'!B:C,2,FALSE)</f>
        <v>8302411000</v>
      </c>
      <c r="F992" s="14">
        <v>8302411000</v>
      </c>
      <c r="G992" s="13">
        <v>10</v>
      </c>
      <c r="H992" s="5" t="str">
        <f t="shared" si="185"/>
        <v>MRKU54335008302411000</v>
      </c>
      <c r="I992" s="15">
        <f>VLOOKUP(H992,'extrait DDF'!A:O,15,FALSE)</f>
        <v>2.8000000000000003</v>
      </c>
      <c r="J992" s="13" t="str">
        <f t="shared" si="186"/>
        <v>pas ok</v>
      </c>
      <c r="K992" s="24">
        <f t="shared" si="187"/>
        <v>-0.10000000000000009</v>
      </c>
      <c r="L992" s="13" t="e">
        <f>VLOOKUP(A992,#REF!,2,FALSE)</f>
        <v>#REF!</v>
      </c>
      <c r="M992" s="13" t="e">
        <f>VLOOKUP(A992,#REF!,2,FALSE)</f>
        <v>#REF!</v>
      </c>
      <c r="N992" s="13" t="e">
        <f t="shared" si="188"/>
        <v>#REF!</v>
      </c>
      <c r="O992" s="11" t="s">
        <v>15</v>
      </c>
      <c r="P992" s="12">
        <v>43761</v>
      </c>
      <c r="Q992" s="13">
        <v>10</v>
      </c>
      <c r="R992" s="15">
        <v>4560</v>
      </c>
      <c r="S992" s="15">
        <v>4009.44</v>
      </c>
      <c r="T992" s="16">
        <v>0.12189999999999999</v>
      </c>
      <c r="U992" s="16">
        <v>0.12809999999999999</v>
      </c>
      <c r="V992" s="16">
        <v>9.0200000000000002E-2</v>
      </c>
      <c r="W992" s="17">
        <v>146.28</v>
      </c>
      <c r="X992" s="17">
        <v>153.72</v>
      </c>
      <c r="Y992" s="17">
        <v>108.24</v>
      </c>
      <c r="Z992" s="10">
        <v>112.20444000000002</v>
      </c>
    </row>
    <row r="993" spans="1:26" s="2" customFormat="1" ht="13.15" customHeight="1" x14ac:dyDescent="0.2">
      <c r="A993" s="3" t="s">
        <v>603</v>
      </c>
      <c r="B993" s="3" t="s">
        <v>65</v>
      </c>
      <c r="C993" s="7">
        <v>2.7</v>
      </c>
      <c r="D993" s="6">
        <v>864907</v>
      </c>
      <c r="E993" s="6">
        <f>VLOOKUP(A993,'extrait DDF'!B:C,2,FALSE)</f>
        <v>8302411000</v>
      </c>
      <c r="F993" s="6">
        <v>8302411000</v>
      </c>
      <c r="G993" s="5">
        <v>10</v>
      </c>
      <c r="H993" s="5" t="str">
        <f t="shared" si="185"/>
        <v>MRKU54335008302411000</v>
      </c>
      <c r="I993" s="15">
        <f>VLOOKUP(H993,'extrait DDF'!A:O,15,FALSE)</f>
        <v>2.8000000000000003</v>
      </c>
      <c r="J993" s="13" t="str">
        <f t="shared" si="186"/>
        <v>pas ok</v>
      </c>
      <c r="K993" s="24">
        <f t="shared" si="187"/>
        <v>-0.10000000000000009</v>
      </c>
      <c r="L993" s="13" t="e">
        <f>VLOOKUP(A993,#REF!,2,FALSE)</f>
        <v>#REF!</v>
      </c>
      <c r="M993" s="13" t="e">
        <f>VLOOKUP(A993,#REF!,2,FALSE)</f>
        <v>#REF!</v>
      </c>
      <c r="N993" s="13" t="e">
        <f t="shared" si="188"/>
        <v>#REF!</v>
      </c>
      <c r="O993" s="3" t="s">
        <v>15</v>
      </c>
      <c r="P993" s="4">
        <v>43761</v>
      </c>
      <c r="Q993" s="5">
        <v>10</v>
      </c>
      <c r="R993" s="7">
        <v>4159.3919999999998</v>
      </c>
      <c r="S993" s="7">
        <v>3657.2280000000001</v>
      </c>
      <c r="T993" s="8">
        <v>0.12189999999999999</v>
      </c>
      <c r="U993" s="8">
        <v>0.12809999999999999</v>
      </c>
      <c r="V993" s="8">
        <v>0.11119999999999999</v>
      </c>
      <c r="W993" s="9">
        <v>108.24720000000001</v>
      </c>
      <c r="X993" s="9">
        <v>113.75279999999999</v>
      </c>
      <c r="Y993" s="9">
        <v>98.745599999999996</v>
      </c>
      <c r="Z993" s="10">
        <v>101.6678304</v>
      </c>
    </row>
    <row r="994" spans="1:26" s="2" customFormat="1" ht="13.15" customHeight="1" x14ac:dyDescent="0.2">
      <c r="A994" s="11" t="s">
        <v>603</v>
      </c>
      <c r="B994" s="11" t="s">
        <v>65</v>
      </c>
      <c r="C994" s="15">
        <v>2.7</v>
      </c>
      <c r="D994" s="14">
        <v>864913</v>
      </c>
      <c r="E994" s="6">
        <f>VLOOKUP(A994,'extrait DDF'!B:C,2,FALSE)</f>
        <v>8302411000</v>
      </c>
      <c r="F994" s="14">
        <v>8302411000</v>
      </c>
      <c r="G994" s="13">
        <v>10</v>
      </c>
      <c r="H994" s="5" t="str">
        <f t="shared" si="185"/>
        <v>MRKU54335008302411000</v>
      </c>
      <c r="I994" s="15">
        <f>VLOOKUP(H994,'extrait DDF'!A:O,15,FALSE)</f>
        <v>2.8000000000000003</v>
      </c>
      <c r="J994" s="13" t="str">
        <f t="shared" si="186"/>
        <v>pas ok</v>
      </c>
      <c r="K994" s="24">
        <f t="shared" si="187"/>
        <v>-0.10000000000000009</v>
      </c>
      <c r="L994" s="13" t="e">
        <f>VLOOKUP(A994,#REF!,2,FALSE)</f>
        <v>#REF!</v>
      </c>
      <c r="M994" s="13" t="e">
        <f>VLOOKUP(A994,#REF!,2,FALSE)</f>
        <v>#REF!</v>
      </c>
      <c r="N994" s="13" t="e">
        <f t="shared" si="188"/>
        <v>#REF!</v>
      </c>
      <c r="O994" s="11" t="s">
        <v>15</v>
      </c>
      <c r="P994" s="12">
        <v>43761</v>
      </c>
      <c r="Q994" s="13">
        <v>10</v>
      </c>
      <c r="R994" s="15">
        <v>5745.6</v>
      </c>
      <c r="S994" s="15">
        <v>5051.8944000000001</v>
      </c>
      <c r="T994" s="16">
        <v>0.12189999999999999</v>
      </c>
      <c r="U994" s="16">
        <v>0.12809999999999999</v>
      </c>
      <c r="V994" s="16">
        <v>9.0200000000000002E-2</v>
      </c>
      <c r="W994" s="17">
        <v>184.31280000000001</v>
      </c>
      <c r="X994" s="17">
        <v>193.68719999999999</v>
      </c>
      <c r="Y994" s="17">
        <v>136.38239999999999</v>
      </c>
      <c r="Z994" s="10">
        <v>141.37759439999999</v>
      </c>
    </row>
    <row r="995" spans="1:26" s="2" customFormat="1" ht="13.15" customHeight="1" x14ac:dyDescent="0.2">
      <c r="A995" s="3" t="s">
        <v>603</v>
      </c>
      <c r="B995" s="3" t="s">
        <v>65</v>
      </c>
      <c r="C995" s="7">
        <v>2.7</v>
      </c>
      <c r="D995" s="6">
        <v>864914</v>
      </c>
      <c r="E995" s="6">
        <f>VLOOKUP(A995,'extrait DDF'!B:C,2,FALSE)</f>
        <v>8302411000</v>
      </c>
      <c r="F995" s="6">
        <v>8302411000</v>
      </c>
      <c r="G995" s="5">
        <v>10</v>
      </c>
      <c r="H995" s="5" t="str">
        <f t="shared" si="185"/>
        <v>MRKU54335008302411000</v>
      </c>
      <c r="I995" s="15">
        <f>VLOOKUP(H995,'extrait DDF'!A:O,15,FALSE)</f>
        <v>2.8000000000000003</v>
      </c>
      <c r="J995" s="13" t="str">
        <f t="shared" si="186"/>
        <v>pas ok</v>
      </c>
      <c r="K995" s="24">
        <f t="shared" si="187"/>
        <v>-0.10000000000000009</v>
      </c>
      <c r="L995" s="13" t="e">
        <f>VLOOKUP(A995,#REF!,2,FALSE)</f>
        <v>#REF!</v>
      </c>
      <c r="M995" s="13" t="e">
        <f>VLOOKUP(A995,#REF!,2,FALSE)</f>
        <v>#REF!</v>
      </c>
      <c r="N995" s="13" t="e">
        <f t="shared" si="188"/>
        <v>#REF!</v>
      </c>
      <c r="O995" s="3" t="s">
        <v>15</v>
      </c>
      <c r="P995" s="4">
        <v>43761</v>
      </c>
      <c r="Q995" s="5">
        <v>10</v>
      </c>
      <c r="R995" s="7">
        <v>2635.7759999999998</v>
      </c>
      <c r="S995" s="7">
        <v>2317.5983999999999</v>
      </c>
      <c r="T995" s="8">
        <v>0.12189999999999999</v>
      </c>
      <c r="U995" s="8">
        <v>0.12809999999999999</v>
      </c>
      <c r="V995" s="8">
        <v>0.1003</v>
      </c>
      <c r="W995" s="9">
        <v>76.065600000000003</v>
      </c>
      <c r="X995" s="9">
        <v>79.934399999999997</v>
      </c>
      <c r="Y995" s="9">
        <v>62.587200000000003</v>
      </c>
      <c r="Z995" s="10">
        <v>64.628928000000002</v>
      </c>
    </row>
    <row r="996" spans="1:26" s="2" customFormat="1" ht="13.15" customHeight="1" x14ac:dyDescent="0.2">
      <c r="A996" s="11" t="s">
        <v>603</v>
      </c>
      <c r="B996" s="11" t="s">
        <v>65</v>
      </c>
      <c r="C996" s="15">
        <v>2.7</v>
      </c>
      <c r="D996" s="14">
        <v>864917</v>
      </c>
      <c r="E996" s="6">
        <f>VLOOKUP(A996,'extrait DDF'!B:C,2,FALSE)</f>
        <v>8302411000</v>
      </c>
      <c r="F996" s="14">
        <v>8302411000</v>
      </c>
      <c r="G996" s="13">
        <v>10</v>
      </c>
      <c r="H996" s="5" t="str">
        <f t="shared" ref="H996:H1009" si="189">CONCATENATE(A996,F996)</f>
        <v>MRKU54335008302411000</v>
      </c>
      <c r="I996" s="15">
        <f>VLOOKUP(H996,'extrait DDF'!A:O,15,FALSE)</f>
        <v>2.8000000000000003</v>
      </c>
      <c r="J996" s="13" t="str">
        <f t="shared" si="186"/>
        <v>pas ok</v>
      </c>
      <c r="K996" s="24">
        <f t="shared" si="187"/>
        <v>-0.10000000000000009</v>
      </c>
      <c r="L996" s="13" t="e">
        <f>VLOOKUP(A996,#REF!,2,FALSE)</f>
        <v>#REF!</v>
      </c>
      <c r="M996" s="13" t="e">
        <f>VLOOKUP(A996,#REF!,2,FALSE)</f>
        <v>#REF!</v>
      </c>
      <c r="N996" s="13" t="e">
        <f t="shared" si="188"/>
        <v>#REF!</v>
      </c>
      <c r="O996" s="11" t="s">
        <v>15</v>
      </c>
      <c r="P996" s="12">
        <v>43761</v>
      </c>
      <c r="Q996" s="13">
        <v>10</v>
      </c>
      <c r="R996" s="15">
        <v>8647.2000000000007</v>
      </c>
      <c r="S996" s="15">
        <v>7603.2</v>
      </c>
      <c r="T996" s="16">
        <v>0.1114</v>
      </c>
      <c r="U996" s="16">
        <v>0.11700000000000001</v>
      </c>
      <c r="V996" s="16">
        <v>0.1426</v>
      </c>
      <c r="W996" s="17">
        <v>160.416</v>
      </c>
      <c r="X996" s="17">
        <v>168.48</v>
      </c>
      <c r="Y996" s="17">
        <v>205.34399999999999</v>
      </c>
      <c r="Z996" s="10">
        <v>209.61763200000001</v>
      </c>
    </row>
    <row r="997" spans="1:26" s="2" customFormat="1" ht="13.15" customHeight="1" x14ac:dyDescent="0.2">
      <c r="A997" s="3" t="s">
        <v>603</v>
      </c>
      <c r="B997" s="3" t="s">
        <v>65</v>
      </c>
      <c r="C997" s="7">
        <v>2.7</v>
      </c>
      <c r="D997" s="6">
        <v>931407</v>
      </c>
      <c r="E997" s="6">
        <f>VLOOKUP(A997,'extrait DDF'!B:C,2,FALSE)</f>
        <v>8302411000</v>
      </c>
      <c r="F997" s="6">
        <v>8302411000</v>
      </c>
      <c r="G997" s="5">
        <v>10</v>
      </c>
      <c r="H997" s="5" t="str">
        <f t="shared" si="189"/>
        <v>MRKU54335008302411000</v>
      </c>
      <c r="I997" s="15">
        <f>VLOOKUP(H997,'extrait DDF'!A:O,15,FALSE)</f>
        <v>2.8000000000000003</v>
      </c>
      <c r="J997" s="13" t="str">
        <f t="shared" si="186"/>
        <v>pas ok</v>
      </c>
      <c r="K997" s="24">
        <f t="shared" si="187"/>
        <v>-0.10000000000000009</v>
      </c>
      <c r="L997" s="13" t="e">
        <f>VLOOKUP(A997,#REF!,2,FALSE)</f>
        <v>#REF!</v>
      </c>
      <c r="M997" s="13" t="e">
        <f>VLOOKUP(A997,#REF!,2,FALSE)</f>
        <v>#REF!</v>
      </c>
      <c r="N997" s="13" t="e">
        <f t="shared" si="188"/>
        <v>#REF!</v>
      </c>
      <c r="O997" s="3" t="s">
        <v>15</v>
      </c>
      <c r="P997" s="4">
        <v>43761</v>
      </c>
      <c r="Q997" s="5">
        <v>10</v>
      </c>
      <c r="R997" s="7">
        <v>1171.56</v>
      </c>
      <c r="S997" s="7">
        <v>1030.1199999999999</v>
      </c>
      <c r="T997" s="8">
        <v>7.9200000000000007E-2</v>
      </c>
      <c r="U997" s="8">
        <v>8.3099999999999993E-2</v>
      </c>
      <c r="V997" s="8">
        <v>5.3499999999999999E-2</v>
      </c>
      <c r="W997" s="9">
        <v>41.183999999999997</v>
      </c>
      <c r="X997" s="9">
        <v>43.212000000000003</v>
      </c>
      <c r="Y997" s="9">
        <v>27.82</v>
      </c>
      <c r="Z997" s="10">
        <v>28.925207999999998</v>
      </c>
    </row>
    <row r="998" spans="1:26" s="2" customFormat="1" ht="13.15" customHeight="1" x14ac:dyDescent="0.2">
      <c r="A998" s="11" t="s">
        <v>603</v>
      </c>
      <c r="B998" s="11" t="s">
        <v>65</v>
      </c>
      <c r="C998" s="15">
        <v>2.7</v>
      </c>
      <c r="D998" s="14">
        <v>931411</v>
      </c>
      <c r="E998" s="6">
        <f>VLOOKUP(A998,'extrait DDF'!B:C,2,FALSE)</f>
        <v>8302411000</v>
      </c>
      <c r="F998" s="14">
        <v>8302411000</v>
      </c>
      <c r="G998" s="13">
        <v>10</v>
      </c>
      <c r="H998" s="5" t="str">
        <f t="shared" si="189"/>
        <v>MRKU54335008302411000</v>
      </c>
      <c r="I998" s="15">
        <f>VLOOKUP(H998,'extrait DDF'!A:O,15,FALSE)</f>
        <v>2.8000000000000003</v>
      </c>
      <c r="J998" s="13" t="str">
        <f t="shared" si="186"/>
        <v>pas ok</v>
      </c>
      <c r="K998" s="24">
        <f t="shared" si="187"/>
        <v>-0.10000000000000009</v>
      </c>
      <c r="L998" s="13" t="e">
        <f>VLOOKUP(A998,#REF!,2,FALSE)</f>
        <v>#REF!</v>
      </c>
      <c r="M998" s="13" t="e">
        <f>VLOOKUP(A998,#REF!,2,FALSE)</f>
        <v>#REF!</v>
      </c>
      <c r="N998" s="13" t="e">
        <f t="shared" si="188"/>
        <v>#REF!</v>
      </c>
      <c r="O998" s="11" t="s">
        <v>15</v>
      </c>
      <c r="P998" s="12">
        <v>43761</v>
      </c>
      <c r="Q998" s="13">
        <v>10</v>
      </c>
      <c r="R998" s="15">
        <v>14873.64</v>
      </c>
      <c r="S998" s="15">
        <v>13077.984</v>
      </c>
      <c r="T998" s="16">
        <v>0.10589999999999999</v>
      </c>
      <c r="U998" s="16">
        <v>0.1113</v>
      </c>
      <c r="V998" s="16">
        <v>0.12790000000000001</v>
      </c>
      <c r="W998" s="17">
        <v>292.28399999999999</v>
      </c>
      <c r="X998" s="17">
        <v>307.18799999999999</v>
      </c>
      <c r="Y998" s="17">
        <v>353.00400000000002</v>
      </c>
      <c r="Z998" s="10">
        <v>360.99723600000004</v>
      </c>
    </row>
    <row r="999" spans="1:26" s="2" customFormat="1" ht="13.15" customHeight="1" x14ac:dyDescent="0.2">
      <c r="A999" s="3" t="s">
        <v>603</v>
      </c>
      <c r="B999" s="3" t="s">
        <v>65</v>
      </c>
      <c r="C999" s="7">
        <v>2.7</v>
      </c>
      <c r="D999" s="6">
        <v>931956</v>
      </c>
      <c r="E999" s="6">
        <f>VLOOKUP(A999,'extrait DDF'!B:C,2,FALSE)</f>
        <v>8302411000</v>
      </c>
      <c r="F999" s="6">
        <v>8302411000</v>
      </c>
      <c r="G999" s="5">
        <v>10</v>
      </c>
      <c r="H999" s="5" t="str">
        <f t="shared" si="189"/>
        <v>MRKU54335008302411000</v>
      </c>
      <c r="I999" s="15">
        <f>VLOOKUP(H999,'extrait DDF'!A:O,15,FALSE)</f>
        <v>2.8000000000000003</v>
      </c>
      <c r="J999" s="13" t="str">
        <f t="shared" si="186"/>
        <v>pas ok</v>
      </c>
      <c r="K999" s="24">
        <f t="shared" si="187"/>
        <v>-0.10000000000000009</v>
      </c>
      <c r="L999" s="13" t="e">
        <f>VLOOKUP(A999,#REF!,2,FALSE)</f>
        <v>#REF!</v>
      </c>
      <c r="M999" s="13" t="e">
        <f>VLOOKUP(A999,#REF!,2,FALSE)</f>
        <v>#REF!</v>
      </c>
      <c r="N999" s="13" t="e">
        <f t="shared" si="188"/>
        <v>#REF!</v>
      </c>
      <c r="O999" s="3" t="s">
        <v>15</v>
      </c>
      <c r="P999" s="4">
        <v>43761</v>
      </c>
      <c r="Q999" s="5">
        <v>10</v>
      </c>
      <c r="R999" s="7">
        <v>10801.896000000001</v>
      </c>
      <c r="S999" s="7">
        <v>9497.9663999999993</v>
      </c>
      <c r="T999" s="8">
        <v>7.8299999999999995E-2</v>
      </c>
      <c r="U999" s="8">
        <v>8.2199999999999995E-2</v>
      </c>
      <c r="V999" s="8">
        <v>9.4600000000000004E-2</v>
      </c>
      <c r="W999" s="9">
        <v>212.34960000000001</v>
      </c>
      <c r="X999" s="9">
        <v>222.9264</v>
      </c>
      <c r="Y999" s="9">
        <v>256.55520000000001</v>
      </c>
      <c r="Z999" s="10">
        <v>262.17853199999996</v>
      </c>
    </row>
    <row r="1000" spans="1:26" s="2" customFormat="1" ht="13.15" customHeight="1" x14ac:dyDescent="0.2">
      <c r="A1000" s="3" t="s">
        <v>604</v>
      </c>
      <c r="B1000" s="3" t="s">
        <v>62</v>
      </c>
      <c r="C1000" s="7">
        <v>2.7</v>
      </c>
      <c r="D1000" s="6">
        <v>852888</v>
      </c>
      <c r="E1000" s="6">
        <f>VLOOKUP(A1000,'extrait DDF'!B:C,2,FALSE)</f>
        <v>8516291000</v>
      </c>
      <c r="F1000" s="6">
        <v>8516291000</v>
      </c>
      <c r="G1000" s="5">
        <v>8</v>
      </c>
      <c r="H1000" s="5" t="str">
        <f t="shared" si="189"/>
        <v>MRKU58064828516291000</v>
      </c>
      <c r="I1000" s="15">
        <f>VLOOKUP(H1000,'extrait DDF'!A:O,15,FALSE)</f>
        <v>2.8000000000000003</v>
      </c>
      <c r="J1000" s="13" t="str">
        <f t="shared" si="186"/>
        <v>pas ok</v>
      </c>
      <c r="K1000" s="24">
        <f t="shared" si="187"/>
        <v>-0.10000000000000009</v>
      </c>
      <c r="L1000" s="13" t="e">
        <f>VLOOKUP(A1000,#REF!,2,FALSE)</f>
        <v>#REF!</v>
      </c>
      <c r="M1000" s="13" t="e">
        <f>VLOOKUP(A1000,#REF!,2,FALSE)</f>
        <v>#REF!</v>
      </c>
      <c r="N1000" s="13" t="e">
        <f t="shared" si="188"/>
        <v>#REF!</v>
      </c>
      <c r="O1000" s="3" t="s">
        <v>15</v>
      </c>
      <c r="P1000" s="4">
        <v>43745</v>
      </c>
      <c r="Q1000" s="5">
        <v>8</v>
      </c>
      <c r="R1000" s="7">
        <v>29165.85</v>
      </c>
      <c r="S1000" s="7">
        <v>25084.605</v>
      </c>
      <c r="T1000" s="8">
        <v>1.2315</v>
      </c>
      <c r="U1000" s="8">
        <v>0.8306</v>
      </c>
      <c r="V1000" s="8">
        <v>0.68620000000000003</v>
      </c>
      <c r="W1000" s="9">
        <v>1215.4905000000001</v>
      </c>
      <c r="X1000" s="9">
        <v>819.80219999999997</v>
      </c>
      <c r="Y1000" s="9">
        <v>677.27940000000001</v>
      </c>
      <c r="Z1000" s="10">
        <v>710.10257850000005</v>
      </c>
    </row>
    <row r="1001" spans="1:26" s="2" customFormat="1" ht="13.15" customHeight="1" x14ac:dyDescent="0.2">
      <c r="A1001" s="3" t="s">
        <v>605</v>
      </c>
      <c r="B1001" s="3" t="s">
        <v>28</v>
      </c>
      <c r="C1001" s="7">
        <v>7</v>
      </c>
      <c r="D1001" s="6">
        <v>896573</v>
      </c>
      <c r="E1001" s="6">
        <f>VLOOKUP(A1001,'extrait DDF'!B:C,2,FALSE)</f>
        <v>6910900000</v>
      </c>
      <c r="F1001" s="6">
        <v>6910900000</v>
      </c>
      <c r="G1001" s="5">
        <v>7</v>
      </c>
      <c r="H1001" s="5" t="str">
        <f t="shared" si="189"/>
        <v>MRKU59423656910900000</v>
      </c>
      <c r="I1001" s="15">
        <f>VLOOKUP(H1001,'extrait DDF'!A:O,15,FALSE)</f>
        <v>7.1</v>
      </c>
      <c r="J1001" s="13" t="str">
        <f t="shared" si="186"/>
        <v>pas ok</v>
      </c>
      <c r="K1001" s="24">
        <f t="shared" si="187"/>
        <v>-9.9999999999999645E-2</v>
      </c>
      <c r="L1001" s="13" t="e">
        <f>VLOOKUP(A1001,#REF!,2,FALSE)</f>
        <v>#REF!</v>
      </c>
      <c r="M1001" s="13" t="e">
        <f>VLOOKUP(A1001,#REF!,2,FALSE)</f>
        <v>#REF!</v>
      </c>
      <c r="N1001" s="13" t="e">
        <f t="shared" si="188"/>
        <v>#REF!</v>
      </c>
      <c r="O1001" s="3" t="s">
        <v>15</v>
      </c>
      <c r="P1001" s="4">
        <v>43728</v>
      </c>
      <c r="Q1001" s="5">
        <v>7</v>
      </c>
      <c r="R1001" s="7">
        <v>15085.44</v>
      </c>
      <c r="S1001" s="7">
        <v>12948.8832</v>
      </c>
      <c r="T1001" s="8">
        <v>2.5602</v>
      </c>
      <c r="U1001" s="8">
        <v>1.7361</v>
      </c>
      <c r="V1001" s="8">
        <v>4.7209000000000003</v>
      </c>
      <c r="W1001" s="9">
        <v>491.55840000000001</v>
      </c>
      <c r="X1001" s="9">
        <v>333.33120000000002</v>
      </c>
      <c r="Y1001" s="9">
        <v>906.41279999999995</v>
      </c>
      <c r="Z1001" s="10">
        <v>940.8309119999999</v>
      </c>
    </row>
    <row r="1002" spans="1:26" s="2" customFormat="1" ht="13.15" customHeight="1" x14ac:dyDescent="0.2">
      <c r="A1002" s="11" t="s">
        <v>605</v>
      </c>
      <c r="B1002" s="11" t="s">
        <v>28</v>
      </c>
      <c r="C1002" s="15">
        <v>7</v>
      </c>
      <c r="D1002" s="14">
        <v>896576</v>
      </c>
      <c r="E1002" s="6">
        <f>VLOOKUP(A1002,'extrait DDF'!B:C,2,FALSE)</f>
        <v>6910900000</v>
      </c>
      <c r="F1002" s="14">
        <v>6910900000</v>
      </c>
      <c r="G1002" s="13">
        <v>7</v>
      </c>
      <c r="H1002" s="5" t="str">
        <f t="shared" si="189"/>
        <v>MRKU59423656910900000</v>
      </c>
      <c r="I1002" s="15">
        <f>VLOOKUP(H1002,'extrait DDF'!A:O,15,FALSE)</f>
        <v>7.1</v>
      </c>
      <c r="J1002" s="13" t="str">
        <f t="shared" si="186"/>
        <v>pas ok</v>
      </c>
      <c r="K1002" s="24">
        <f t="shared" si="187"/>
        <v>-9.9999999999999645E-2</v>
      </c>
      <c r="L1002" s="13" t="e">
        <f>VLOOKUP(A1002,#REF!,2,FALSE)</f>
        <v>#REF!</v>
      </c>
      <c r="M1002" s="13" t="e">
        <f>VLOOKUP(A1002,#REF!,2,FALSE)</f>
        <v>#REF!</v>
      </c>
      <c r="N1002" s="13" t="e">
        <f t="shared" si="188"/>
        <v>#REF!</v>
      </c>
      <c r="O1002" s="11" t="s">
        <v>15</v>
      </c>
      <c r="P1002" s="12">
        <v>43728</v>
      </c>
      <c r="Q1002" s="13">
        <v>7</v>
      </c>
      <c r="R1002" s="15">
        <v>10478.4</v>
      </c>
      <c r="S1002" s="15">
        <v>8994.3359999999993</v>
      </c>
      <c r="T1002" s="16">
        <v>1.2801</v>
      </c>
      <c r="U1002" s="16">
        <v>0.86809999999999998</v>
      </c>
      <c r="V1002" s="16">
        <v>1.3117000000000001</v>
      </c>
      <c r="W1002" s="17">
        <v>614.44799999999998</v>
      </c>
      <c r="X1002" s="17">
        <v>416.68799999999999</v>
      </c>
      <c r="Y1002" s="17">
        <v>629.61599999999999</v>
      </c>
      <c r="Z1002" s="10">
        <v>672.61487999999997</v>
      </c>
    </row>
    <row r="1003" spans="1:26" s="2" customFormat="1" ht="13.15" customHeight="1" x14ac:dyDescent="0.2">
      <c r="A1003" s="3" t="s">
        <v>606</v>
      </c>
      <c r="B1003" s="3" t="s">
        <v>28</v>
      </c>
      <c r="C1003" s="7">
        <v>7</v>
      </c>
      <c r="D1003" s="6">
        <v>858500</v>
      </c>
      <c r="E1003" s="6">
        <f>VLOOKUP(A1003,'extrait DDF'!B:C,2,FALSE)</f>
        <v>6910900000</v>
      </c>
      <c r="F1003" s="6">
        <v>6910900000</v>
      </c>
      <c r="G1003" s="5">
        <v>7</v>
      </c>
      <c r="H1003" s="5" t="str">
        <f t="shared" si="189"/>
        <v>MRKU59872466910900000</v>
      </c>
      <c r="I1003" s="15">
        <f>VLOOKUP(H1003,'extrait DDF'!A:O,15,FALSE)</f>
        <v>7.1</v>
      </c>
      <c r="J1003" s="13" t="str">
        <f t="shared" si="186"/>
        <v>pas ok</v>
      </c>
      <c r="K1003" s="24">
        <f t="shared" si="187"/>
        <v>-9.9999999999999645E-2</v>
      </c>
      <c r="L1003" s="13" t="e">
        <f>VLOOKUP(A1003,#REF!,2,FALSE)</f>
        <v>#REF!</v>
      </c>
      <c r="M1003" s="13" t="e">
        <f>VLOOKUP(A1003,#REF!,2,FALSE)</f>
        <v>#REF!</v>
      </c>
      <c r="N1003" s="13" t="e">
        <f t="shared" si="188"/>
        <v>#REF!</v>
      </c>
      <c r="O1003" s="3" t="s">
        <v>15</v>
      </c>
      <c r="P1003" s="4">
        <v>43728</v>
      </c>
      <c r="Q1003" s="5">
        <v>7</v>
      </c>
      <c r="R1003" s="7">
        <v>14602.5</v>
      </c>
      <c r="S1003" s="7">
        <v>12534.375</v>
      </c>
      <c r="T1003" s="8">
        <v>1.1228</v>
      </c>
      <c r="U1003" s="8">
        <v>0.76139999999999997</v>
      </c>
      <c r="V1003" s="8">
        <v>0.70189999999999997</v>
      </c>
      <c r="W1003" s="9">
        <v>1403.5</v>
      </c>
      <c r="X1003" s="9">
        <v>951.75</v>
      </c>
      <c r="Y1003" s="9">
        <v>877.375</v>
      </c>
      <c r="Z1003" s="10">
        <v>975.65125</v>
      </c>
    </row>
    <row r="1004" spans="1:26" s="2" customFormat="1" ht="13.15" customHeight="1" x14ac:dyDescent="0.2">
      <c r="A1004" s="11" t="s">
        <v>607</v>
      </c>
      <c r="B1004" s="11" t="s">
        <v>28</v>
      </c>
      <c r="C1004" s="15">
        <v>7</v>
      </c>
      <c r="D1004" s="14">
        <v>896576</v>
      </c>
      <c r="E1004" s="6">
        <f>VLOOKUP(A1004,'extrait DDF'!B:C,2,FALSE)</f>
        <v>6910900000</v>
      </c>
      <c r="F1004" s="14">
        <v>6910900000</v>
      </c>
      <c r="G1004" s="13">
        <v>7</v>
      </c>
      <c r="H1004" s="5" t="str">
        <f t="shared" si="189"/>
        <v>MRKU60829676910900000</v>
      </c>
      <c r="I1004" s="15">
        <f>VLOOKUP(H1004,'extrait DDF'!A:O,15,FALSE)</f>
        <v>7</v>
      </c>
      <c r="J1004" s="13" t="str">
        <f t="shared" si="186"/>
        <v>ok</v>
      </c>
      <c r="K1004" s="24">
        <f t="shared" si="187"/>
        <v>0</v>
      </c>
      <c r="L1004" s="13" t="e">
        <f>VLOOKUP(A1004,#REF!,2,FALSE)</f>
        <v>#REF!</v>
      </c>
      <c r="M1004" s="13" t="e">
        <f>VLOOKUP(A1004,#REF!,2,FALSE)</f>
        <v>#REF!</v>
      </c>
      <c r="N1004" s="13" t="e">
        <f t="shared" si="188"/>
        <v>#REF!</v>
      </c>
      <c r="O1004" s="11" t="s">
        <v>15</v>
      </c>
      <c r="P1004" s="12">
        <v>43731</v>
      </c>
      <c r="Q1004" s="13">
        <v>7</v>
      </c>
      <c r="R1004" s="15">
        <v>18861.12</v>
      </c>
      <c r="S1004" s="15">
        <v>16189.8048</v>
      </c>
      <c r="T1004" s="16">
        <v>1.2801</v>
      </c>
      <c r="U1004" s="16">
        <v>0.86809999999999998</v>
      </c>
      <c r="V1004" s="16">
        <v>1.3117000000000001</v>
      </c>
      <c r="W1004" s="17">
        <v>1106.0064</v>
      </c>
      <c r="X1004" s="17">
        <v>750.03840000000002</v>
      </c>
      <c r="Y1004" s="17">
        <v>1133.3088</v>
      </c>
      <c r="Z1004" s="10">
        <v>1210.706784</v>
      </c>
    </row>
    <row r="1005" spans="1:26" s="2" customFormat="1" ht="13.15" customHeight="1" x14ac:dyDescent="0.2">
      <c r="A1005" s="11" t="s">
        <v>608</v>
      </c>
      <c r="B1005" s="11" t="s">
        <v>204</v>
      </c>
      <c r="C1005" s="15">
        <v>0</v>
      </c>
      <c r="D1005" s="14">
        <v>842120</v>
      </c>
      <c r="E1005" s="6">
        <f>VLOOKUP(A1005,'extrait DDF'!B:C,2,FALSE)</f>
        <v>9404909000</v>
      </c>
      <c r="F1005" s="14">
        <v>9404909000</v>
      </c>
      <c r="G1005" s="13">
        <v>12</v>
      </c>
      <c r="H1005" s="5" t="str">
        <f t="shared" si="189"/>
        <v>MRKU60997019404909000</v>
      </c>
      <c r="I1005" s="15">
        <f>VLOOKUP(H1005,'extrait DDF'!A:O,15,FALSE)</f>
        <v>0</v>
      </c>
      <c r="J1005" s="13" t="str">
        <f t="shared" si="186"/>
        <v>ok</v>
      </c>
      <c r="K1005" s="24">
        <f t="shared" si="187"/>
        <v>0</v>
      </c>
      <c r="L1005" s="13" t="e">
        <f>VLOOKUP(A1005,#REF!,2,FALSE)</f>
        <v>#REF!</v>
      </c>
      <c r="M1005" s="13" t="e">
        <f>VLOOKUP(A1005,#REF!,2,FALSE)</f>
        <v>#REF!</v>
      </c>
      <c r="N1005" s="13" t="e">
        <f t="shared" si="188"/>
        <v>#REF!</v>
      </c>
      <c r="O1005" s="11" t="s">
        <v>15</v>
      </c>
      <c r="P1005" s="12">
        <v>43728</v>
      </c>
      <c r="Q1005" s="13">
        <v>12</v>
      </c>
      <c r="R1005" s="15">
        <v>3321.6</v>
      </c>
      <c r="S1005" s="15">
        <v>2851.2</v>
      </c>
      <c r="T1005" s="16">
        <v>6.4699999999999994E-2</v>
      </c>
      <c r="U1005" s="16">
        <v>5.79E-2</v>
      </c>
      <c r="V1005" s="16"/>
      <c r="W1005" s="17">
        <v>62.112000000000002</v>
      </c>
      <c r="X1005" s="17">
        <v>55.584000000000003</v>
      </c>
      <c r="Y1005" s="17"/>
      <c r="Z1005" s="10">
        <v>0</v>
      </c>
    </row>
    <row r="1006" spans="1:26" s="2" customFormat="1" ht="13.15" customHeight="1" x14ac:dyDescent="0.2">
      <c r="A1006" s="3" t="s">
        <v>608</v>
      </c>
      <c r="B1006" s="3" t="s">
        <v>204</v>
      </c>
      <c r="C1006" s="7">
        <v>0</v>
      </c>
      <c r="D1006" s="6">
        <v>842124</v>
      </c>
      <c r="E1006" s="6">
        <f>VLOOKUP(A1006,'extrait DDF'!B:C,2,FALSE)</f>
        <v>9404909000</v>
      </c>
      <c r="F1006" s="6">
        <v>9404909000</v>
      </c>
      <c r="G1006" s="5">
        <v>12</v>
      </c>
      <c r="H1006" s="5" t="str">
        <f t="shared" si="189"/>
        <v>MRKU60997019404909000</v>
      </c>
      <c r="I1006" s="15">
        <f>VLOOKUP(H1006,'extrait DDF'!A:O,15,FALSE)</f>
        <v>0</v>
      </c>
      <c r="J1006" s="13" t="str">
        <f t="shared" ref="J1006:J1061" si="190">IF(C1006=I1006,"ok","pas ok")</f>
        <v>ok</v>
      </c>
      <c r="K1006" s="24">
        <f t="shared" si="187"/>
        <v>0</v>
      </c>
      <c r="L1006" s="13" t="e">
        <f>VLOOKUP(A1006,#REF!,2,FALSE)</f>
        <v>#REF!</v>
      </c>
      <c r="M1006" s="13" t="e">
        <f>VLOOKUP(A1006,#REF!,2,FALSE)</f>
        <v>#REF!</v>
      </c>
      <c r="N1006" s="13" t="e">
        <f t="shared" si="188"/>
        <v>#REF!</v>
      </c>
      <c r="O1006" s="3" t="s">
        <v>15</v>
      </c>
      <c r="P1006" s="4">
        <v>43728</v>
      </c>
      <c r="Q1006" s="5">
        <v>12</v>
      </c>
      <c r="R1006" s="7">
        <v>5011.2</v>
      </c>
      <c r="S1006" s="7">
        <v>4301.4528</v>
      </c>
      <c r="T1006" s="8">
        <v>9.7000000000000003E-2</v>
      </c>
      <c r="U1006" s="8">
        <v>8.6800000000000002E-2</v>
      </c>
      <c r="V1006" s="8"/>
      <c r="W1006" s="9">
        <v>111.744</v>
      </c>
      <c r="X1006" s="9">
        <v>99.993600000000001</v>
      </c>
      <c r="Y1006" s="9"/>
      <c r="Z1006" s="10">
        <v>0</v>
      </c>
    </row>
    <row r="1007" spans="1:26" s="2" customFormat="1" ht="13.15" customHeight="1" x14ac:dyDescent="0.2">
      <c r="A1007" s="11" t="s">
        <v>608</v>
      </c>
      <c r="B1007" s="11" t="s">
        <v>204</v>
      </c>
      <c r="C1007" s="15">
        <v>0</v>
      </c>
      <c r="D1007" s="14">
        <v>842125</v>
      </c>
      <c r="E1007" s="6">
        <f>VLOOKUP(A1007,'extrait DDF'!B:C,2,FALSE)</f>
        <v>9404909000</v>
      </c>
      <c r="F1007" s="14">
        <v>9404909000</v>
      </c>
      <c r="G1007" s="13">
        <v>12</v>
      </c>
      <c r="H1007" s="5" t="str">
        <f t="shared" si="189"/>
        <v>MRKU60997019404909000</v>
      </c>
      <c r="I1007" s="15">
        <f>VLOOKUP(H1007,'extrait DDF'!A:O,15,FALSE)</f>
        <v>0</v>
      </c>
      <c r="J1007" s="13" t="str">
        <f t="shared" si="190"/>
        <v>ok</v>
      </c>
      <c r="K1007" s="24">
        <f t="shared" ref="K1007:K1061" si="191">C1007-I1007</f>
        <v>0</v>
      </c>
      <c r="L1007" s="13" t="e">
        <f>VLOOKUP(A1007,#REF!,2,FALSE)</f>
        <v>#REF!</v>
      </c>
      <c r="M1007" s="13" t="e">
        <f>VLOOKUP(A1007,#REF!,2,FALSE)</f>
        <v>#REF!</v>
      </c>
      <c r="N1007" s="13" t="e">
        <f t="shared" ref="N1007:N1061" si="192">M1007-L1007</f>
        <v>#REF!</v>
      </c>
      <c r="O1007" s="11" t="s">
        <v>15</v>
      </c>
      <c r="P1007" s="12">
        <v>43728</v>
      </c>
      <c r="Q1007" s="13">
        <v>12</v>
      </c>
      <c r="R1007" s="15">
        <v>5011.2</v>
      </c>
      <c r="S1007" s="15">
        <v>4301.4528</v>
      </c>
      <c r="T1007" s="16">
        <v>9.7000000000000003E-2</v>
      </c>
      <c r="U1007" s="16">
        <v>8.6800000000000002E-2</v>
      </c>
      <c r="V1007" s="16"/>
      <c r="W1007" s="17">
        <v>111.744</v>
      </c>
      <c r="X1007" s="17">
        <v>99.993600000000001</v>
      </c>
      <c r="Y1007" s="17"/>
      <c r="Z1007" s="10">
        <v>0</v>
      </c>
    </row>
    <row r="1008" spans="1:26" s="2" customFormat="1" ht="13.15" customHeight="1" x14ac:dyDescent="0.2">
      <c r="A1008" s="3" t="s">
        <v>608</v>
      </c>
      <c r="B1008" s="3" t="s">
        <v>204</v>
      </c>
      <c r="C1008" s="7">
        <v>0</v>
      </c>
      <c r="D1008" s="6">
        <v>843740</v>
      </c>
      <c r="E1008" s="6">
        <f>VLOOKUP(A1008,'extrait DDF'!B:C,2,FALSE)</f>
        <v>9404909000</v>
      </c>
      <c r="F1008" s="6">
        <v>9404909000</v>
      </c>
      <c r="G1008" s="5">
        <v>12</v>
      </c>
      <c r="H1008" s="5" t="str">
        <f t="shared" si="189"/>
        <v>MRKU60997019404909000</v>
      </c>
      <c r="I1008" s="15">
        <f>VLOOKUP(H1008,'extrait DDF'!A:O,15,FALSE)</f>
        <v>0</v>
      </c>
      <c r="J1008" s="13" t="str">
        <f t="shared" si="190"/>
        <v>ok</v>
      </c>
      <c r="K1008" s="24">
        <f t="shared" si="191"/>
        <v>0</v>
      </c>
      <c r="L1008" s="13" t="e">
        <f>VLOOKUP(A1008,#REF!,2,FALSE)</f>
        <v>#REF!</v>
      </c>
      <c r="M1008" s="13" t="e">
        <f>VLOOKUP(A1008,#REF!,2,FALSE)</f>
        <v>#REF!</v>
      </c>
      <c r="N1008" s="13" t="e">
        <f t="shared" si="192"/>
        <v>#REF!</v>
      </c>
      <c r="O1008" s="3" t="s">
        <v>15</v>
      </c>
      <c r="P1008" s="4">
        <v>43728</v>
      </c>
      <c r="Q1008" s="5">
        <v>12</v>
      </c>
      <c r="R1008" s="7">
        <v>2211.3000000000002</v>
      </c>
      <c r="S1008" s="7">
        <v>1898.0730000000001</v>
      </c>
      <c r="T1008" s="8">
        <v>0.25169999999999998</v>
      </c>
      <c r="U1008" s="8">
        <v>0.22520000000000001</v>
      </c>
      <c r="V1008" s="8"/>
      <c r="W1008" s="9">
        <v>203.87700000000001</v>
      </c>
      <c r="X1008" s="9">
        <v>182.41200000000001</v>
      </c>
      <c r="Y1008" s="9"/>
      <c r="Z1008" s="10">
        <v>0</v>
      </c>
    </row>
    <row r="1009" spans="1:26" s="2" customFormat="1" ht="13.15" customHeight="1" x14ac:dyDescent="0.2">
      <c r="A1009" s="11" t="s">
        <v>608</v>
      </c>
      <c r="B1009" s="11" t="s">
        <v>204</v>
      </c>
      <c r="C1009" s="15">
        <v>0</v>
      </c>
      <c r="D1009" s="14">
        <v>843743</v>
      </c>
      <c r="E1009" s="6">
        <f>VLOOKUP(A1009,'extrait DDF'!B:C,2,FALSE)</f>
        <v>9404909000</v>
      </c>
      <c r="F1009" s="14">
        <v>9404909000</v>
      </c>
      <c r="G1009" s="13">
        <v>12</v>
      </c>
      <c r="H1009" s="5" t="str">
        <f t="shared" si="189"/>
        <v>MRKU60997019404909000</v>
      </c>
      <c r="I1009" s="15">
        <f>VLOOKUP(H1009,'extrait DDF'!A:O,15,FALSE)</f>
        <v>0</v>
      </c>
      <c r="J1009" s="13" t="str">
        <f t="shared" si="190"/>
        <v>ok</v>
      </c>
      <c r="K1009" s="24">
        <f t="shared" si="191"/>
        <v>0</v>
      </c>
      <c r="L1009" s="13" t="e">
        <f>VLOOKUP(A1009,#REF!,2,FALSE)</f>
        <v>#REF!</v>
      </c>
      <c r="M1009" s="13" t="e">
        <f>VLOOKUP(A1009,#REF!,2,FALSE)</f>
        <v>#REF!</v>
      </c>
      <c r="N1009" s="13" t="e">
        <f t="shared" si="192"/>
        <v>#REF!</v>
      </c>
      <c r="O1009" s="11" t="s">
        <v>15</v>
      </c>
      <c r="P1009" s="12">
        <v>43728</v>
      </c>
      <c r="Q1009" s="13">
        <v>12</v>
      </c>
      <c r="R1009" s="15">
        <v>2211.3000000000002</v>
      </c>
      <c r="S1009" s="15">
        <v>1898.0730000000001</v>
      </c>
      <c r="T1009" s="16">
        <v>0.25169999999999998</v>
      </c>
      <c r="U1009" s="16">
        <v>0.22520000000000001</v>
      </c>
      <c r="V1009" s="16"/>
      <c r="W1009" s="17">
        <v>203.87700000000001</v>
      </c>
      <c r="X1009" s="17">
        <v>182.41200000000001</v>
      </c>
      <c r="Y1009" s="17"/>
      <c r="Z1009" s="10">
        <v>0</v>
      </c>
    </row>
    <row r="1010" spans="1:26" s="2" customFormat="1" ht="13.15" customHeight="1" x14ac:dyDescent="0.2">
      <c r="A1010" s="3" t="s">
        <v>609</v>
      </c>
      <c r="B1010" s="3" t="s">
        <v>183</v>
      </c>
      <c r="C1010" s="7">
        <v>6.3</v>
      </c>
      <c r="D1010" s="6">
        <v>6279</v>
      </c>
      <c r="E1010" s="6">
        <f>VLOOKUP(A1010,'extrait DDF'!B:C,2,FALSE)</f>
        <v>6307909899</v>
      </c>
      <c r="F1010" s="6">
        <v>6307909899</v>
      </c>
      <c r="G1010" s="5">
        <v>4</v>
      </c>
      <c r="H1010" s="5" t="str">
        <f t="shared" ref="H1010:H1050" si="193">CONCATENATE(A1010,F1010)</f>
        <v>MRKU63706866307909899</v>
      </c>
      <c r="I1010" s="15">
        <f>VLOOKUP(H1010,'extrait DDF'!A:O,15,FALSE)</f>
        <v>5.8</v>
      </c>
      <c r="J1010" s="13" t="str">
        <f t="shared" si="190"/>
        <v>pas ok</v>
      </c>
      <c r="K1010" s="24">
        <f t="shared" si="191"/>
        <v>0.5</v>
      </c>
      <c r="L1010" s="13" t="e">
        <f>VLOOKUP(A1010,#REF!,2,FALSE)</f>
        <v>#REF!</v>
      </c>
      <c r="M1010" s="13" t="e">
        <f>VLOOKUP(A1010,#REF!,2,FALSE)</f>
        <v>#REF!</v>
      </c>
      <c r="N1010" s="13" t="e">
        <f t="shared" si="192"/>
        <v>#REF!</v>
      </c>
      <c r="O1010" s="3" t="s">
        <v>15</v>
      </c>
      <c r="P1010" s="4">
        <v>43739</v>
      </c>
      <c r="Q1010" s="5">
        <v>4</v>
      </c>
      <c r="R1010" s="7">
        <v>244.8</v>
      </c>
      <c r="S1010" s="7">
        <v>210.12479999999999</v>
      </c>
      <c r="T1010" s="8">
        <v>1.4200000000000001E-2</v>
      </c>
      <c r="U1010" s="8">
        <v>9.7999999999999997E-3</v>
      </c>
      <c r="V1010" s="8">
        <v>4.5999999999999999E-2</v>
      </c>
      <c r="W1010" s="9">
        <v>4.0895999999999999</v>
      </c>
      <c r="X1010" s="9">
        <v>2.8224</v>
      </c>
      <c r="Y1010" s="9">
        <v>13.247999999999999</v>
      </c>
      <c r="Z1010" s="10">
        <v>13.495507199999999</v>
      </c>
    </row>
    <row r="1011" spans="1:26" s="2" customFormat="1" ht="13.15" customHeight="1" x14ac:dyDescent="0.2">
      <c r="A1011" s="11" t="s">
        <v>609</v>
      </c>
      <c r="B1011" s="11" t="s">
        <v>403</v>
      </c>
      <c r="C1011" s="15">
        <v>2.88</v>
      </c>
      <c r="D1011" s="14">
        <v>6282</v>
      </c>
      <c r="E1011" s="6">
        <f>VLOOKUP(A1011,'extrait DDF'!B:C,2,FALSE)</f>
        <v>6307909899</v>
      </c>
      <c r="F1011" s="14">
        <v>6307909899</v>
      </c>
      <c r="G1011" s="13">
        <v>4</v>
      </c>
      <c r="H1011" s="5" t="str">
        <f t="shared" si="193"/>
        <v>MRKU63706866307909899</v>
      </c>
      <c r="I1011" s="15">
        <f>VLOOKUP(H1011,'extrait DDF'!A:O,15,FALSE)</f>
        <v>5.8</v>
      </c>
      <c r="J1011" s="13" t="str">
        <f t="shared" si="190"/>
        <v>pas ok</v>
      </c>
      <c r="K1011" s="24">
        <f t="shared" si="191"/>
        <v>-2.92</v>
      </c>
      <c r="L1011" s="13" t="e">
        <f>VLOOKUP(A1011,#REF!,2,FALSE)</f>
        <v>#REF!</v>
      </c>
      <c r="M1011" s="13" t="e">
        <f>VLOOKUP(A1011,#REF!,2,FALSE)</f>
        <v>#REF!</v>
      </c>
      <c r="N1011" s="13" t="e">
        <f t="shared" si="192"/>
        <v>#REF!</v>
      </c>
      <c r="O1011" s="11" t="s">
        <v>15</v>
      </c>
      <c r="P1011" s="12">
        <v>43739</v>
      </c>
      <c r="Q1011" s="13">
        <v>4</v>
      </c>
      <c r="R1011" s="15">
        <v>554.4</v>
      </c>
      <c r="S1011" s="15">
        <v>475.8768</v>
      </c>
      <c r="T1011" s="16">
        <v>1.15E-2</v>
      </c>
      <c r="U1011" s="16">
        <v>7.9000000000000008E-3</v>
      </c>
      <c r="V1011" s="16">
        <v>2.7199999999999998E-2</v>
      </c>
      <c r="W1011" s="17">
        <v>5.7960000000000003</v>
      </c>
      <c r="X1011" s="17">
        <v>3.9815999999999998</v>
      </c>
      <c r="Y1011" s="17">
        <v>13.7088</v>
      </c>
      <c r="Z1011" s="10">
        <v>13.872176639999999</v>
      </c>
    </row>
    <row r="1012" spans="1:26" s="2" customFormat="1" ht="13.15" customHeight="1" x14ac:dyDescent="0.2">
      <c r="A1012" s="3" t="s">
        <v>609</v>
      </c>
      <c r="B1012" s="3" t="s">
        <v>403</v>
      </c>
      <c r="C1012" s="7">
        <v>2.88</v>
      </c>
      <c r="D1012" s="6">
        <v>6283</v>
      </c>
      <c r="E1012" s="6">
        <f>VLOOKUP(A1012,'extrait DDF'!B:C,2,FALSE)</f>
        <v>6307909899</v>
      </c>
      <c r="F1012" s="6">
        <v>6307909899</v>
      </c>
      <c r="G1012" s="5">
        <v>4</v>
      </c>
      <c r="H1012" s="5" t="str">
        <f t="shared" si="193"/>
        <v>MRKU63706866307909899</v>
      </c>
      <c r="I1012" s="15">
        <f>VLOOKUP(H1012,'extrait DDF'!A:O,15,FALSE)</f>
        <v>5.8</v>
      </c>
      <c r="J1012" s="13" t="str">
        <f t="shared" si="190"/>
        <v>pas ok</v>
      </c>
      <c r="K1012" s="24">
        <f t="shared" si="191"/>
        <v>-2.92</v>
      </c>
      <c r="L1012" s="13" t="e">
        <f>VLOOKUP(A1012,#REF!,2,FALSE)</f>
        <v>#REF!</v>
      </c>
      <c r="M1012" s="13" t="e">
        <f>VLOOKUP(A1012,#REF!,2,FALSE)</f>
        <v>#REF!</v>
      </c>
      <c r="N1012" s="13" t="e">
        <f t="shared" si="192"/>
        <v>#REF!</v>
      </c>
      <c r="O1012" s="3" t="s">
        <v>15</v>
      </c>
      <c r="P1012" s="4">
        <v>43739</v>
      </c>
      <c r="Q1012" s="5">
        <v>4</v>
      </c>
      <c r="R1012" s="7">
        <v>448.56</v>
      </c>
      <c r="S1012" s="7">
        <v>385.00560000000002</v>
      </c>
      <c r="T1012" s="8">
        <v>1.3100000000000001E-2</v>
      </c>
      <c r="U1012" s="8">
        <v>8.9999999999999993E-3</v>
      </c>
      <c r="V1012" s="8">
        <v>2.1999999999999999E-2</v>
      </c>
      <c r="W1012" s="9">
        <v>6.6024000000000003</v>
      </c>
      <c r="X1012" s="9">
        <v>4.5359999999999996</v>
      </c>
      <c r="Y1012" s="9">
        <v>11.087999999999999</v>
      </c>
      <c r="Z1012" s="10">
        <v>11.278310400000001</v>
      </c>
    </row>
    <row r="1013" spans="1:26" s="2" customFormat="1" ht="13.15" customHeight="1" x14ac:dyDescent="0.2">
      <c r="A1013" s="11" t="s">
        <v>609</v>
      </c>
      <c r="B1013" s="11" t="s">
        <v>403</v>
      </c>
      <c r="C1013" s="15">
        <v>2.88</v>
      </c>
      <c r="D1013" s="14">
        <v>954215</v>
      </c>
      <c r="E1013" s="6">
        <f>VLOOKUP(A1013,'extrait DDF'!B:C,2,FALSE)</f>
        <v>6307909899</v>
      </c>
      <c r="F1013" s="14">
        <v>6307909899</v>
      </c>
      <c r="G1013" s="13">
        <v>4</v>
      </c>
      <c r="H1013" s="5" t="str">
        <f t="shared" si="193"/>
        <v>MRKU63706866307909899</v>
      </c>
      <c r="I1013" s="15">
        <f>VLOOKUP(H1013,'extrait DDF'!A:O,15,FALSE)</f>
        <v>5.8</v>
      </c>
      <c r="J1013" s="13" t="str">
        <f t="shared" si="190"/>
        <v>pas ok</v>
      </c>
      <c r="K1013" s="24">
        <f t="shared" si="191"/>
        <v>-2.92</v>
      </c>
      <c r="L1013" s="13" t="e">
        <f>VLOOKUP(A1013,#REF!,2,FALSE)</f>
        <v>#REF!</v>
      </c>
      <c r="M1013" s="13" t="e">
        <f>VLOOKUP(A1013,#REF!,2,FALSE)</f>
        <v>#REF!</v>
      </c>
      <c r="N1013" s="13" t="e">
        <f t="shared" si="192"/>
        <v>#REF!</v>
      </c>
      <c r="O1013" s="11" t="s">
        <v>15</v>
      </c>
      <c r="P1013" s="12">
        <v>43739</v>
      </c>
      <c r="Q1013" s="13">
        <v>4</v>
      </c>
      <c r="R1013" s="15">
        <v>9380</v>
      </c>
      <c r="S1013" s="15">
        <v>8051.5240000000003</v>
      </c>
      <c r="T1013" s="16">
        <v>0.49769999999999998</v>
      </c>
      <c r="U1013" s="16">
        <v>0.3422</v>
      </c>
      <c r="V1013" s="16">
        <v>0.43259999999999998</v>
      </c>
      <c r="W1013" s="17">
        <v>266.7672</v>
      </c>
      <c r="X1013" s="17">
        <v>183.41919999999999</v>
      </c>
      <c r="Y1013" s="17">
        <v>231.87360000000001</v>
      </c>
      <c r="Z1013" s="10">
        <v>239.56678655999997</v>
      </c>
    </row>
    <row r="1014" spans="1:26" s="2" customFormat="1" ht="13.15" customHeight="1" x14ac:dyDescent="0.2">
      <c r="A1014" s="3" t="s">
        <v>609</v>
      </c>
      <c r="B1014" s="3" t="s">
        <v>403</v>
      </c>
      <c r="C1014" s="7">
        <v>2.88</v>
      </c>
      <c r="D1014" s="6">
        <v>994263</v>
      </c>
      <c r="E1014" s="6">
        <f>VLOOKUP(A1014,'extrait DDF'!B:C,2,FALSE)</f>
        <v>6307909899</v>
      </c>
      <c r="F1014" s="6">
        <v>6307909899</v>
      </c>
      <c r="G1014" s="5">
        <v>4</v>
      </c>
      <c r="H1014" s="5" t="str">
        <f t="shared" si="193"/>
        <v>MRKU63706866307909899</v>
      </c>
      <c r="I1014" s="15">
        <f>VLOOKUP(H1014,'extrait DDF'!A:O,15,FALSE)</f>
        <v>5.8</v>
      </c>
      <c r="J1014" s="13" t="str">
        <f t="shared" si="190"/>
        <v>pas ok</v>
      </c>
      <c r="K1014" s="24">
        <f t="shared" si="191"/>
        <v>-2.92</v>
      </c>
      <c r="L1014" s="13" t="e">
        <f>VLOOKUP(A1014,#REF!,2,FALSE)</f>
        <v>#REF!</v>
      </c>
      <c r="M1014" s="13" t="e">
        <f>VLOOKUP(A1014,#REF!,2,FALSE)</f>
        <v>#REF!</v>
      </c>
      <c r="N1014" s="13" t="e">
        <f t="shared" si="192"/>
        <v>#REF!</v>
      </c>
      <c r="O1014" s="3" t="s">
        <v>15</v>
      </c>
      <c r="P1014" s="4">
        <v>43739</v>
      </c>
      <c r="Q1014" s="5">
        <v>4</v>
      </c>
      <c r="R1014" s="7">
        <v>13120.8</v>
      </c>
      <c r="S1014" s="7">
        <v>11262.4512</v>
      </c>
      <c r="T1014" s="8">
        <v>0.20849999999999999</v>
      </c>
      <c r="U1014" s="8">
        <v>0.14330000000000001</v>
      </c>
      <c r="V1014" s="8">
        <v>0.17549999999999999</v>
      </c>
      <c r="W1014" s="9">
        <v>385.30799999999999</v>
      </c>
      <c r="X1014" s="9">
        <v>264.8184</v>
      </c>
      <c r="Y1014" s="9">
        <v>324.32400000000001</v>
      </c>
      <c r="Z1014" s="10">
        <v>335.45546496000003</v>
      </c>
    </row>
    <row r="1015" spans="1:26" s="2" customFormat="1" ht="13.15" customHeight="1" x14ac:dyDescent="0.2">
      <c r="A1015" s="11" t="s">
        <v>609</v>
      </c>
      <c r="B1015" s="11" t="s">
        <v>403</v>
      </c>
      <c r="C1015" s="15">
        <v>2.88</v>
      </c>
      <c r="D1015" s="14">
        <v>994264</v>
      </c>
      <c r="E1015" s="6">
        <f>VLOOKUP(A1015,'extrait DDF'!B:C,2,FALSE)</f>
        <v>6307909899</v>
      </c>
      <c r="F1015" s="14">
        <v>6307909899</v>
      </c>
      <c r="G1015" s="13">
        <v>4</v>
      </c>
      <c r="H1015" s="5" t="str">
        <f t="shared" si="193"/>
        <v>MRKU63706866307909899</v>
      </c>
      <c r="I1015" s="15">
        <f>VLOOKUP(H1015,'extrait DDF'!A:O,15,FALSE)</f>
        <v>5.8</v>
      </c>
      <c r="J1015" s="13" t="str">
        <f t="shared" si="190"/>
        <v>pas ok</v>
      </c>
      <c r="K1015" s="24">
        <f t="shared" si="191"/>
        <v>-2.92</v>
      </c>
      <c r="L1015" s="13" t="e">
        <f>VLOOKUP(A1015,#REF!,2,FALSE)</f>
        <v>#REF!</v>
      </c>
      <c r="M1015" s="13" t="e">
        <f>VLOOKUP(A1015,#REF!,2,FALSE)</f>
        <v>#REF!</v>
      </c>
      <c r="N1015" s="13" t="e">
        <f t="shared" si="192"/>
        <v>#REF!</v>
      </c>
      <c r="O1015" s="11" t="s">
        <v>15</v>
      </c>
      <c r="P1015" s="12">
        <v>43739</v>
      </c>
      <c r="Q1015" s="13">
        <v>4</v>
      </c>
      <c r="R1015" s="15">
        <v>10850.4</v>
      </c>
      <c r="S1015" s="15">
        <v>9313.6983999999993</v>
      </c>
      <c r="T1015" s="16">
        <v>0.33839999999999998</v>
      </c>
      <c r="U1015" s="16">
        <v>0.2326</v>
      </c>
      <c r="V1015" s="16">
        <v>0.2447</v>
      </c>
      <c r="W1015" s="17">
        <v>370.88639999999998</v>
      </c>
      <c r="X1015" s="17">
        <v>254.92959999999999</v>
      </c>
      <c r="Y1015" s="17">
        <v>268.19119999999998</v>
      </c>
      <c r="Z1015" s="10">
        <v>278.91604223999997</v>
      </c>
    </row>
    <row r="1016" spans="1:26" s="2" customFormat="1" ht="13.15" customHeight="1" x14ac:dyDescent="0.2">
      <c r="A1016" s="3" t="s">
        <v>609</v>
      </c>
      <c r="B1016" s="3" t="s">
        <v>183</v>
      </c>
      <c r="C1016" s="7">
        <v>6.3</v>
      </c>
      <c r="D1016" s="6">
        <v>994268</v>
      </c>
      <c r="E1016" s="6">
        <f>VLOOKUP(A1016,'extrait DDF'!B:C,2,FALSE)</f>
        <v>6307909899</v>
      </c>
      <c r="F1016" s="6">
        <v>6307909899</v>
      </c>
      <c r="G1016" s="5">
        <v>4</v>
      </c>
      <c r="H1016" s="5" t="str">
        <f t="shared" si="193"/>
        <v>MRKU63706866307909899</v>
      </c>
      <c r="I1016" s="15">
        <f>VLOOKUP(H1016,'extrait DDF'!A:O,15,FALSE)</f>
        <v>5.8</v>
      </c>
      <c r="J1016" s="13" t="str">
        <f t="shared" si="190"/>
        <v>pas ok</v>
      </c>
      <c r="K1016" s="24">
        <f t="shared" si="191"/>
        <v>0.5</v>
      </c>
      <c r="L1016" s="13" t="e">
        <f>VLOOKUP(A1016,#REF!,2,FALSE)</f>
        <v>#REF!</v>
      </c>
      <c r="M1016" s="13" t="e">
        <f>VLOOKUP(A1016,#REF!,2,FALSE)</f>
        <v>#REF!</v>
      </c>
      <c r="N1016" s="13" t="e">
        <f t="shared" si="192"/>
        <v>#REF!</v>
      </c>
      <c r="O1016" s="3" t="s">
        <v>15</v>
      </c>
      <c r="P1016" s="4">
        <v>43739</v>
      </c>
      <c r="Q1016" s="5">
        <v>4</v>
      </c>
      <c r="R1016" s="7">
        <v>7320</v>
      </c>
      <c r="S1016" s="7">
        <v>6283.2</v>
      </c>
      <c r="T1016" s="8">
        <v>6.6500000000000004E-2</v>
      </c>
      <c r="U1016" s="8">
        <v>4.5699999999999998E-2</v>
      </c>
      <c r="V1016" s="8">
        <v>0.16489999999999999</v>
      </c>
      <c r="W1016" s="9">
        <v>159.6</v>
      </c>
      <c r="X1016" s="9">
        <v>109.68</v>
      </c>
      <c r="Y1016" s="9">
        <v>395.76</v>
      </c>
      <c r="Z1016" s="10">
        <v>405.89639999999997</v>
      </c>
    </row>
    <row r="1017" spans="1:26" s="2" customFormat="1" ht="13.15" customHeight="1" x14ac:dyDescent="0.2">
      <c r="A1017" s="11" t="s">
        <v>609</v>
      </c>
      <c r="B1017" s="11" t="s">
        <v>403</v>
      </c>
      <c r="C1017" s="15">
        <v>2.88</v>
      </c>
      <c r="D1017" s="14">
        <v>994269</v>
      </c>
      <c r="E1017" s="6">
        <f>VLOOKUP(A1017,'extrait DDF'!B:C,2,FALSE)</f>
        <v>6307909899</v>
      </c>
      <c r="F1017" s="14">
        <v>6307909899</v>
      </c>
      <c r="G1017" s="13">
        <v>4</v>
      </c>
      <c r="H1017" s="5" t="str">
        <f t="shared" si="193"/>
        <v>MRKU63706866307909899</v>
      </c>
      <c r="I1017" s="15">
        <f>VLOOKUP(H1017,'extrait DDF'!A:O,15,FALSE)</f>
        <v>5.8</v>
      </c>
      <c r="J1017" s="13" t="str">
        <f t="shared" si="190"/>
        <v>pas ok</v>
      </c>
      <c r="K1017" s="24">
        <f t="shared" si="191"/>
        <v>-2.92</v>
      </c>
      <c r="L1017" s="13" t="e">
        <f>VLOOKUP(A1017,#REF!,2,FALSE)</f>
        <v>#REF!</v>
      </c>
      <c r="M1017" s="13" t="e">
        <f>VLOOKUP(A1017,#REF!,2,FALSE)</f>
        <v>#REF!</v>
      </c>
      <c r="N1017" s="13" t="e">
        <f t="shared" si="192"/>
        <v>#REF!</v>
      </c>
      <c r="O1017" s="11" t="s">
        <v>15</v>
      </c>
      <c r="P1017" s="12">
        <v>43739</v>
      </c>
      <c r="Q1017" s="13">
        <v>4</v>
      </c>
      <c r="R1017" s="15">
        <v>134.4</v>
      </c>
      <c r="S1017" s="15">
        <v>115.3728</v>
      </c>
      <c r="T1017" s="16">
        <v>9.4999999999999998E-3</v>
      </c>
      <c r="U1017" s="16">
        <v>6.4999999999999997E-3</v>
      </c>
      <c r="V1017" s="16">
        <v>1.7299999999999999E-2</v>
      </c>
      <c r="W1017" s="17">
        <v>1.8240000000000001</v>
      </c>
      <c r="X1017" s="17">
        <v>1.248</v>
      </c>
      <c r="Y1017" s="17">
        <v>3.3216000000000001</v>
      </c>
      <c r="Z1017" s="10">
        <v>3.3752678399999998</v>
      </c>
    </row>
    <row r="1018" spans="1:26" s="2" customFormat="1" ht="13.15" customHeight="1" x14ac:dyDescent="0.2">
      <c r="A1018" s="3" t="s">
        <v>609</v>
      </c>
      <c r="B1018" s="3" t="s">
        <v>403</v>
      </c>
      <c r="C1018" s="7">
        <v>2.88</v>
      </c>
      <c r="D1018" s="6">
        <v>994270</v>
      </c>
      <c r="E1018" s="6">
        <f>VLOOKUP(A1018,'extrait DDF'!B:C,2,FALSE)</f>
        <v>6307909899</v>
      </c>
      <c r="F1018" s="6">
        <v>6307909899</v>
      </c>
      <c r="G1018" s="5">
        <v>4</v>
      </c>
      <c r="H1018" s="5" t="str">
        <f t="shared" si="193"/>
        <v>MRKU63706866307909899</v>
      </c>
      <c r="I1018" s="15">
        <f>VLOOKUP(H1018,'extrait DDF'!A:O,15,FALSE)</f>
        <v>5.8</v>
      </c>
      <c r="J1018" s="13" t="str">
        <f t="shared" si="190"/>
        <v>pas ok</v>
      </c>
      <c r="K1018" s="24">
        <f t="shared" si="191"/>
        <v>-2.92</v>
      </c>
      <c r="L1018" s="13" t="e">
        <f>VLOOKUP(A1018,#REF!,2,FALSE)</f>
        <v>#REF!</v>
      </c>
      <c r="M1018" s="13" t="e">
        <f>VLOOKUP(A1018,#REF!,2,FALSE)</f>
        <v>#REF!</v>
      </c>
      <c r="N1018" s="13" t="e">
        <f t="shared" si="192"/>
        <v>#REF!</v>
      </c>
      <c r="O1018" s="3" t="s">
        <v>15</v>
      </c>
      <c r="P1018" s="4">
        <v>43739</v>
      </c>
      <c r="Q1018" s="5">
        <v>4</v>
      </c>
      <c r="R1018" s="7">
        <v>1045.44</v>
      </c>
      <c r="S1018" s="7">
        <v>897.39359999999999</v>
      </c>
      <c r="T1018" s="8">
        <v>7.1300000000000002E-2</v>
      </c>
      <c r="U1018" s="8">
        <v>4.9000000000000002E-2</v>
      </c>
      <c r="V1018" s="8">
        <v>5.9799999999999999E-2</v>
      </c>
      <c r="W1018" s="9">
        <v>30.801600000000001</v>
      </c>
      <c r="X1018" s="9">
        <v>21.167999999999999</v>
      </c>
      <c r="Y1018" s="9">
        <v>25.833600000000001</v>
      </c>
      <c r="Z1018" s="10">
        <v>26.732021759999999</v>
      </c>
    </row>
    <row r="1019" spans="1:26" s="2" customFormat="1" ht="13.15" customHeight="1" x14ac:dyDescent="0.2">
      <c r="A1019" s="11" t="s">
        <v>610</v>
      </c>
      <c r="B1019" s="11" t="s">
        <v>28</v>
      </c>
      <c r="C1019" s="15">
        <v>7</v>
      </c>
      <c r="D1019" s="14">
        <v>896574</v>
      </c>
      <c r="E1019" s="6">
        <f>VLOOKUP(A1019,'extrait DDF'!B:C,2,FALSE)</f>
        <v>6910900000</v>
      </c>
      <c r="F1019" s="14">
        <v>6910900000</v>
      </c>
      <c r="G1019" s="13">
        <v>7</v>
      </c>
      <c r="H1019" s="5" t="str">
        <f t="shared" si="193"/>
        <v>MRKU64553356910900000</v>
      </c>
      <c r="I1019" s="15">
        <f>VLOOKUP(H1019,'extrait DDF'!A:O,15,FALSE)</f>
        <v>7.1</v>
      </c>
      <c r="J1019" s="13" t="str">
        <f t="shared" si="190"/>
        <v>pas ok</v>
      </c>
      <c r="K1019" s="24">
        <f t="shared" si="191"/>
        <v>-9.9999999999999645E-2</v>
      </c>
      <c r="L1019" s="13" t="e">
        <f>VLOOKUP(A1019,#REF!,2,FALSE)</f>
        <v>#REF!</v>
      </c>
      <c r="M1019" s="13" t="e">
        <f>VLOOKUP(A1019,#REF!,2,FALSE)</f>
        <v>#REF!</v>
      </c>
      <c r="N1019" s="13" t="e">
        <f t="shared" si="192"/>
        <v>#REF!</v>
      </c>
      <c r="O1019" s="11" t="s">
        <v>15</v>
      </c>
      <c r="P1019" s="12">
        <v>43732</v>
      </c>
      <c r="Q1019" s="13">
        <v>7</v>
      </c>
      <c r="R1019" s="15">
        <v>4069.8</v>
      </c>
      <c r="S1019" s="15">
        <v>3493.3919999999998</v>
      </c>
      <c r="T1019" s="16">
        <v>1.881</v>
      </c>
      <c r="U1019" s="16">
        <v>1.2755000000000001</v>
      </c>
      <c r="V1019" s="16">
        <v>2.9112</v>
      </c>
      <c r="W1019" s="17">
        <v>158.00399999999999</v>
      </c>
      <c r="X1019" s="17">
        <v>107.142</v>
      </c>
      <c r="Y1019" s="17">
        <v>244.54079999999999</v>
      </c>
      <c r="Z1019" s="10">
        <v>255.59771999999998</v>
      </c>
    </row>
    <row r="1020" spans="1:26" s="2" customFormat="1" ht="13.15" customHeight="1" x14ac:dyDescent="0.2">
      <c r="A1020" s="3" t="s">
        <v>610</v>
      </c>
      <c r="B1020" s="3" t="s">
        <v>28</v>
      </c>
      <c r="C1020" s="7">
        <v>7</v>
      </c>
      <c r="D1020" s="6">
        <v>896575</v>
      </c>
      <c r="E1020" s="6">
        <f>VLOOKUP(A1020,'extrait DDF'!B:C,2,FALSE)</f>
        <v>6910900000</v>
      </c>
      <c r="F1020" s="6">
        <v>6910900000</v>
      </c>
      <c r="G1020" s="5">
        <v>7</v>
      </c>
      <c r="H1020" s="5" t="str">
        <f t="shared" si="193"/>
        <v>MRKU64553356910900000</v>
      </c>
      <c r="I1020" s="15">
        <f>VLOOKUP(H1020,'extrait DDF'!A:O,15,FALSE)</f>
        <v>7.1</v>
      </c>
      <c r="J1020" s="13" t="str">
        <f t="shared" si="190"/>
        <v>pas ok</v>
      </c>
      <c r="K1020" s="24">
        <f t="shared" si="191"/>
        <v>-9.9999999999999645E-2</v>
      </c>
      <c r="L1020" s="13" t="e">
        <f>VLOOKUP(A1020,#REF!,2,FALSE)</f>
        <v>#REF!</v>
      </c>
      <c r="M1020" s="13" t="e">
        <f>VLOOKUP(A1020,#REF!,2,FALSE)</f>
        <v>#REF!</v>
      </c>
      <c r="N1020" s="13" t="e">
        <f t="shared" si="192"/>
        <v>#REF!</v>
      </c>
      <c r="O1020" s="3" t="s">
        <v>15</v>
      </c>
      <c r="P1020" s="4">
        <v>43732</v>
      </c>
      <c r="Q1020" s="5">
        <v>7</v>
      </c>
      <c r="R1020" s="7">
        <v>6146</v>
      </c>
      <c r="S1020" s="7">
        <v>5275.5360000000001</v>
      </c>
      <c r="T1020" s="8">
        <v>1.881</v>
      </c>
      <c r="U1020" s="8">
        <v>1.2755000000000001</v>
      </c>
      <c r="V1020" s="8">
        <v>2.6377999999999999</v>
      </c>
      <c r="W1020" s="9">
        <v>263.33999999999997</v>
      </c>
      <c r="X1020" s="9">
        <v>178.57</v>
      </c>
      <c r="Y1020" s="9">
        <v>369.29199999999997</v>
      </c>
      <c r="Z1020" s="10">
        <v>387.72131999999999</v>
      </c>
    </row>
    <row r="1021" spans="1:26" s="2" customFormat="1" ht="13.15" customHeight="1" x14ac:dyDescent="0.2">
      <c r="A1021" s="11" t="s">
        <v>610</v>
      </c>
      <c r="B1021" s="11" t="s">
        <v>28</v>
      </c>
      <c r="C1021" s="15">
        <v>7</v>
      </c>
      <c r="D1021" s="14">
        <v>896577</v>
      </c>
      <c r="E1021" s="6">
        <f>VLOOKUP(A1021,'extrait DDF'!B:C,2,FALSE)</f>
        <v>6910900000</v>
      </c>
      <c r="F1021" s="14">
        <v>6910900000</v>
      </c>
      <c r="G1021" s="13">
        <v>7</v>
      </c>
      <c r="H1021" s="5" t="str">
        <f t="shared" si="193"/>
        <v>MRKU64553356910900000</v>
      </c>
      <c r="I1021" s="15">
        <f>VLOOKUP(H1021,'extrait DDF'!A:O,15,FALSE)</f>
        <v>7.1</v>
      </c>
      <c r="J1021" s="13" t="str">
        <f t="shared" si="190"/>
        <v>pas ok</v>
      </c>
      <c r="K1021" s="24">
        <f t="shared" si="191"/>
        <v>-9.9999999999999645E-2</v>
      </c>
      <c r="L1021" s="13" t="e">
        <f>VLOOKUP(A1021,#REF!,2,FALSE)</f>
        <v>#REF!</v>
      </c>
      <c r="M1021" s="13" t="e">
        <f>VLOOKUP(A1021,#REF!,2,FALSE)</f>
        <v>#REF!</v>
      </c>
      <c r="N1021" s="13" t="e">
        <f t="shared" si="192"/>
        <v>#REF!</v>
      </c>
      <c r="O1021" s="11" t="s">
        <v>15</v>
      </c>
      <c r="P1021" s="12">
        <v>43732</v>
      </c>
      <c r="Q1021" s="13">
        <v>7</v>
      </c>
      <c r="R1021" s="15">
        <v>11905.6</v>
      </c>
      <c r="S1021" s="15">
        <v>10219.384</v>
      </c>
      <c r="T1021" s="16">
        <v>1.0127999999999999</v>
      </c>
      <c r="U1021" s="16">
        <v>0.68679999999999997</v>
      </c>
      <c r="V1021" s="16">
        <v>1.2774000000000001</v>
      </c>
      <c r="W1021" s="17">
        <v>567.16800000000001</v>
      </c>
      <c r="X1021" s="17">
        <v>384.608</v>
      </c>
      <c r="Y1021" s="17">
        <v>715.34400000000005</v>
      </c>
      <c r="Z1021" s="10">
        <v>755.05863999999997</v>
      </c>
    </row>
    <row r="1022" spans="1:26" s="2" customFormat="1" ht="13.15" customHeight="1" x14ac:dyDescent="0.2">
      <c r="A1022" s="3" t="s">
        <v>611</v>
      </c>
      <c r="B1022" s="3" t="s">
        <v>65</v>
      </c>
      <c r="C1022" s="7">
        <v>2.7</v>
      </c>
      <c r="D1022" s="6">
        <v>931628</v>
      </c>
      <c r="E1022" s="6">
        <f>VLOOKUP(A1022,'extrait DDF'!B:C,2,FALSE)</f>
        <v>8302411000</v>
      </c>
      <c r="F1022" s="6">
        <v>8302411000</v>
      </c>
      <c r="G1022" s="5">
        <v>10</v>
      </c>
      <c r="H1022" s="5" t="str">
        <f t="shared" si="193"/>
        <v>MRKU64815668302411000</v>
      </c>
      <c r="I1022" s="15">
        <f>VLOOKUP(H1022,'extrait DDF'!A:O,15,FALSE)</f>
        <v>2.8000000000000003</v>
      </c>
      <c r="J1022" s="13" t="str">
        <f t="shared" si="190"/>
        <v>pas ok</v>
      </c>
      <c r="K1022" s="24">
        <f t="shared" si="191"/>
        <v>-0.10000000000000009</v>
      </c>
      <c r="L1022" s="13" t="e">
        <f>VLOOKUP(A1022,#REF!,2,FALSE)</f>
        <v>#REF!</v>
      </c>
      <c r="M1022" s="13" t="e">
        <f>VLOOKUP(A1022,#REF!,2,FALSE)</f>
        <v>#REF!</v>
      </c>
      <c r="N1022" s="13" t="e">
        <f t="shared" si="192"/>
        <v>#REF!</v>
      </c>
      <c r="O1022" s="3" t="s">
        <v>15</v>
      </c>
      <c r="P1022" s="4">
        <v>43760</v>
      </c>
      <c r="Q1022" s="5">
        <v>10</v>
      </c>
      <c r="R1022" s="7">
        <v>15402.5</v>
      </c>
      <c r="S1022" s="7">
        <v>13543</v>
      </c>
      <c r="T1022" s="8">
        <v>7.7799999999999994E-2</v>
      </c>
      <c r="U1022" s="8">
        <v>8.1699999999999995E-2</v>
      </c>
      <c r="V1022" s="8">
        <v>0.14630000000000001</v>
      </c>
      <c r="W1022" s="9">
        <v>194.5</v>
      </c>
      <c r="X1022" s="9">
        <v>204.25</v>
      </c>
      <c r="Y1022" s="9">
        <v>365.75</v>
      </c>
      <c r="Z1022" s="10">
        <v>370.91250000000002</v>
      </c>
    </row>
    <row r="1023" spans="1:26" s="2" customFormat="1" ht="13.15" customHeight="1" x14ac:dyDescent="0.2">
      <c r="A1023" s="11" t="s">
        <v>611</v>
      </c>
      <c r="B1023" s="11" t="s">
        <v>65</v>
      </c>
      <c r="C1023" s="15">
        <v>2.7</v>
      </c>
      <c r="D1023" s="14">
        <v>931629</v>
      </c>
      <c r="E1023" s="6">
        <f>VLOOKUP(A1023,'extrait DDF'!B:C,2,FALSE)</f>
        <v>8302411000</v>
      </c>
      <c r="F1023" s="14">
        <v>8302411000</v>
      </c>
      <c r="G1023" s="13">
        <v>10</v>
      </c>
      <c r="H1023" s="5" t="str">
        <f t="shared" si="193"/>
        <v>MRKU64815668302411000</v>
      </c>
      <c r="I1023" s="15">
        <f>VLOOKUP(H1023,'extrait DDF'!A:O,15,FALSE)</f>
        <v>2.8000000000000003</v>
      </c>
      <c r="J1023" s="13" t="str">
        <f t="shared" si="190"/>
        <v>pas ok</v>
      </c>
      <c r="K1023" s="24">
        <f t="shared" si="191"/>
        <v>-0.10000000000000009</v>
      </c>
      <c r="L1023" s="13" t="e">
        <f>VLOOKUP(A1023,#REF!,2,FALSE)</f>
        <v>#REF!</v>
      </c>
      <c r="M1023" s="13" t="e">
        <f>VLOOKUP(A1023,#REF!,2,FALSE)</f>
        <v>#REF!</v>
      </c>
      <c r="N1023" s="13" t="e">
        <f t="shared" si="192"/>
        <v>#REF!</v>
      </c>
      <c r="O1023" s="11" t="s">
        <v>15</v>
      </c>
      <c r="P1023" s="12">
        <v>43760</v>
      </c>
      <c r="Q1023" s="13">
        <v>10</v>
      </c>
      <c r="R1023" s="15">
        <v>16040.64</v>
      </c>
      <c r="S1023" s="15">
        <v>14104.062</v>
      </c>
      <c r="T1023" s="16">
        <v>7.7799999999999994E-2</v>
      </c>
      <c r="U1023" s="16">
        <v>8.1699999999999995E-2</v>
      </c>
      <c r="V1023" s="16">
        <v>0.1295</v>
      </c>
      <c r="W1023" s="17">
        <v>228.732</v>
      </c>
      <c r="X1023" s="17">
        <v>240.19800000000001</v>
      </c>
      <c r="Y1023" s="17">
        <v>380.73</v>
      </c>
      <c r="Z1023" s="10">
        <v>386.98543799999999</v>
      </c>
    </row>
    <row r="1024" spans="1:26" s="2" customFormat="1" ht="13.15" customHeight="1" x14ac:dyDescent="0.2">
      <c r="A1024" s="3" t="s">
        <v>611</v>
      </c>
      <c r="B1024" s="3" t="s">
        <v>65</v>
      </c>
      <c r="C1024" s="7">
        <v>2.7</v>
      </c>
      <c r="D1024" s="6">
        <v>931630</v>
      </c>
      <c r="E1024" s="6">
        <f>VLOOKUP(A1024,'extrait DDF'!B:C,2,FALSE)</f>
        <v>8302411000</v>
      </c>
      <c r="F1024" s="6">
        <v>8302411000</v>
      </c>
      <c r="G1024" s="5">
        <v>10</v>
      </c>
      <c r="H1024" s="5" t="str">
        <f t="shared" si="193"/>
        <v>MRKU64815668302411000</v>
      </c>
      <c r="I1024" s="15">
        <f>VLOOKUP(H1024,'extrait DDF'!A:O,15,FALSE)</f>
        <v>2.8000000000000003</v>
      </c>
      <c r="J1024" s="13" t="str">
        <f t="shared" si="190"/>
        <v>pas ok</v>
      </c>
      <c r="K1024" s="24">
        <f t="shared" si="191"/>
        <v>-0.10000000000000009</v>
      </c>
      <c r="L1024" s="13" t="e">
        <f>VLOOKUP(A1024,#REF!,2,FALSE)</f>
        <v>#REF!</v>
      </c>
      <c r="M1024" s="13" t="e">
        <f>VLOOKUP(A1024,#REF!,2,FALSE)</f>
        <v>#REF!</v>
      </c>
      <c r="N1024" s="13" t="e">
        <f t="shared" si="192"/>
        <v>#REF!</v>
      </c>
      <c r="O1024" s="3" t="s">
        <v>15</v>
      </c>
      <c r="P1024" s="4">
        <v>43760</v>
      </c>
      <c r="Q1024" s="5">
        <v>10</v>
      </c>
      <c r="R1024" s="7">
        <v>8947.84</v>
      </c>
      <c r="S1024" s="7">
        <v>7867.5720000000001</v>
      </c>
      <c r="T1024" s="8">
        <v>7.7799999999999994E-2</v>
      </c>
      <c r="U1024" s="8">
        <v>8.1699999999999995E-2</v>
      </c>
      <c r="V1024" s="8">
        <v>0.1295</v>
      </c>
      <c r="W1024" s="9">
        <v>127.592</v>
      </c>
      <c r="X1024" s="9">
        <v>133.988</v>
      </c>
      <c r="Y1024" s="9">
        <v>212.38</v>
      </c>
      <c r="Z1024" s="10">
        <v>215.869428</v>
      </c>
    </row>
    <row r="1025" spans="1:26" s="2" customFormat="1" ht="13.15" customHeight="1" x14ac:dyDescent="0.2">
      <c r="A1025" s="11" t="s">
        <v>611</v>
      </c>
      <c r="B1025" s="11" t="s">
        <v>65</v>
      </c>
      <c r="C1025" s="15">
        <v>2.7</v>
      </c>
      <c r="D1025" s="14">
        <v>931658</v>
      </c>
      <c r="E1025" s="6">
        <f>VLOOKUP(A1025,'extrait DDF'!B:C,2,FALSE)</f>
        <v>8302411000</v>
      </c>
      <c r="F1025" s="14">
        <v>8302411000</v>
      </c>
      <c r="G1025" s="13">
        <v>10</v>
      </c>
      <c r="H1025" s="5" t="str">
        <f t="shared" si="193"/>
        <v>MRKU64815668302411000</v>
      </c>
      <c r="I1025" s="15">
        <f>VLOOKUP(H1025,'extrait DDF'!A:O,15,FALSE)</f>
        <v>2.8000000000000003</v>
      </c>
      <c r="J1025" s="13" t="str">
        <f t="shared" si="190"/>
        <v>pas ok</v>
      </c>
      <c r="K1025" s="24">
        <f t="shared" si="191"/>
        <v>-0.10000000000000009</v>
      </c>
      <c r="L1025" s="13" t="e">
        <f>VLOOKUP(A1025,#REF!,2,FALSE)</f>
        <v>#REF!</v>
      </c>
      <c r="M1025" s="13" t="e">
        <f>VLOOKUP(A1025,#REF!,2,FALSE)</f>
        <v>#REF!</v>
      </c>
      <c r="N1025" s="13" t="e">
        <f t="shared" si="192"/>
        <v>#REF!</v>
      </c>
      <c r="O1025" s="11" t="s">
        <v>15</v>
      </c>
      <c r="P1025" s="12">
        <v>43760</v>
      </c>
      <c r="Q1025" s="13">
        <v>10</v>
      </c>
      <c r="R1025" s="15">
        <v>3325.3919999999998</v>
      </c>
      <c r="S1025" s="15">
        <v>2923.9056</v>
      </c>
      <c r="T1025" s="16">
        <v>7.6100000000000001E-2</v>
      </c>
      <c r="U1025" s="16">
        <v>7.9899999999999999E-2</v>
      </c>
      <c r="V1025" s="16">
        <v>7.8299999999999995E-2</v>
      </c>
      <c r="W1025" s="17">
        <v>76.708799999999997</v>
      </c>
      <c r="X1025" s="17">
        <v>80.539199999999994</v>
      </c>
      <c r="Y1025" s="17">
        <v>78.926400000000001</v>
      </c>
      <c r="Z1025" s="10">
        <v>81.016588799999994</v>
      </c>
    </row>
    <row r="1026" spans="1:26" s="2" customFormat="1" ht="13.15" customHeight="1" x14ac:dyDescent="0.2">
      <c r="A1026" s="3" t="s">
        <v>611</v>
      </c>
      <c r="B1026" s="3" t="s">
        <v>65</v>
      </c>
      <c r="C1026" s="7">
        <v>2.7</v>
      </c>
      <c r="D1026" s="6">
        <v>931662</v>
      </c>
      <c r="E1026" s="6">
        <f>VLOOKUP(A1026,'extrait DDF'!B:C,2,FALSE)</f>
        <v>8302411000</v>
      </c>
      <c r="F1026" s="6">
        <v>8302411000</v>
      </c>
      <c r="G1026" s="5">
        <v>10</v>
      </c>
      <c r="H1026" s="5" t="str">
        <f t="shared" si="193"/>
        <v>MRKU64815668302411000</v>
      </c>
      <c r="I1026" s="15">
        <f>VLOOKUP(H1026,'extrait DDF'!A:O,15,FALSE)</f>
        <v>2.8000000000000003</v>
      </c>
      <c r="J1026" s="13" t="str">
        <f t="shared" si="190"/>
        <v>pas ok</v>
      </c>
      <c r="K1026" s="24">
        <f t="shared" si="191"/>
        <v>-0.10000000000000009</v>
      </c>
      <c r="L1026" s="13" t="e">
        <f>VLOOKUP(A1026,#REF!,2,FALSE)</f>
        <v>#REF!</v>
      </c>
      <c r="M1026" s="13" t="e">
        <f>VLOOKUP(A1026,#REF!,2,FALSE)</f>
        <v>#REF!</v>
      </c>
      <c r="N1026" s="13" t="e">
        <f t="shared" si="192"/>
        <v>#REF!</v>
      </c>
      <c r="O1026" s="3" t="s">
        <v>15</v>
      </c>
      <c r="P1026" s="4">
        <v>43760</v>
      </c>
      <c r="Q1026" s="5">
        <v>10</v>
      </c>
      <c r="R1026" s="7">
        <v>14306.544</v>
      </c>
      <c r="S1026" s="7">
        <v>12579.352800000001</v>
      </c>
      <c r="T1026" s="8">
        <v>5.5300000000000002E-2</v>
      </c>
      <c r="U1026" s="8">
        <v>5.8099999999999999E-2</v>
      </c>
      <c r="V1026" s="8">
        <v>0.10639999999999999</v>
      </c>
      <c r="W1026" s="9">
        <v>176.51759999999999</v>
      </c>
      <c r="X1026" s="9">
        <v>185.45519999999999</v>
      </c>
      <c r="Y1026" s="9">
        <v>339.62880000000001</v>
      </c>
      <c r="Z1026" s="10">
        <v>344.40850080000001</v>
      </c>
    </row>
    <row r="1027" spans="1:26" s="2" customFormat="1" ht="13.15" customHeight="1" x14ac:dyDescent="0.2">
      <c r="A1027" s="11" t="s">
        <v>611</v>
      </c>
      <c r="B1027" s="11" t="s">
        <v>65</v>
      </c>
      <c r="C1027" s="15">
        <v>2.7</v>
      </c>
      <c r="D1027" s="14">
        <v>931663</v>
      </c>
      <c r="E1027" s="6">
        <f>VLOOKUP(A1027,'extrait DDF'!B:C,2,FALSE)</f>
        <v>8302411000</v>
      </c>
      <c r="F1027" s="14">
        <v>8302411000</v>
      </c>
      <c r="G1027" s="13">
        <v>10</v>
      </c>
      <c r="H1027" s="5" t="str">
        <f t="shared" si="193"/>
        <v>MRKU64815668302411000</v>
      </c>
      <c r="I1027" s="15">
        <f>VLOOKUP(H1027,'extrait DDF'!A:O,15,FALSE)</f>
        <v>2.8000000000000003</v>
      </c>
      <c r="J1027" s="13" t="str">
        <f t="shared" si="190"/>
        <v>pas ok</v>
      </c>
      <c r="K1027" s="24">
        <f t="shared" si="191"/>
        <v>-0.10000000000000009</v>
      </c>
      <c r="L1027" s="13" t="e">
        <f>VLOOKUP(A1027,#REF!,2,FALSE)</f>
        <v>#REF!</v>
      </c>
      <c r="M1027" s="13" t="e">
        <f>VLOOKUP(A1027,#REF!,2,FALSE)</f>
        <v>#REF!</v>
      </c>
      <c r="N1027" s="13" t="e">
        <f t="shared" si="192"/>
        <v>#REF!</v>
      </c>
      <c r="O1027" s="11" t="s">
        <v>15</v>
      </c>
      <c r="P1027" s="12">
        <v>43760</v>
      </c>
      <c r="Q1027" s="13">
        <v>10</v>
      </c>
      <c r="R1027" s="15">
        <v>3970.72</v>
      </c>
      <c r="S1027" s="15">
        <v>3491.384</v>
      </c>
      <c r="T1027" s="16">
        <v>6.8500000000000005E-2</v>
      </c>
      <c r="U1027" s="16">
        <v>7.1999999999999995E-2</v>
      </c>
      <c r="V1027" s="16">
        <v>9.06E-2</v>
      </c>
      <c r="W1027" s="17">
        <v>71.239999999999995</v>
      </c>
      <c r="X1027" s="17">
        <v>74.88</v>
      </c>
      <c r="Y1027" s="17">
        <v>94.224000000000004</v>
      </c>
      <c r="Z1027" s="10">
        <v>96.190848000000003</v>
      </c>
    </row>
    <row r="1028" spans="1:26" s="2" customFormat="1" ht="13.15" customHeight="1" x14ac:dyDescent="0.2">
      <c r="A1028" s="3" t="s">
        <v>611</v>
      </c>
      <c r="B1028" s="3" t="s">
        <v>65</v>
      </c>
      <c r="C1028" s="7">
        <v>2.7</v>
      </c>
      <c r="D1028" s="6">
        <v>931701</v>
      </c>
      <c r="E1028" s="6">
        <f>VLOOKUP(A1028,'extrait DDF'!B:C,2,FALSE)</f>
        <v>8302411000</v>
      </c>
      <c r="F1028" s="6">
        <v>8302411000</v>
      </c>
      <c r="G1028" s="5">
        <v>10</v>
      </c>
      <c r="H1028" s="5" t="str">
        <f t="shared" si="193"/>
        <v>MRKU64815668302411000</v>
      </c>
      <c r="I1028" s="15">
        <f>VLOOKUP(H1028,'extrait DDF'!A:O,15,FALSE)</f>
        <v>2.8000000000000003</v>
      </c>
      <c r="J1028" s="13" t="str">
        <f t="shared" si="190"/>
        <v>pas ok</v>
      </c>
      <c r="K1028" s="24">
        <f t="shared" si="191"/>
        <v>-0.10000000000000009</v>
      </c>
      <c r="L1028" s="13" t="e">
        <f>VLOOKUP(A1028,#REF!,2,FALSE)</f>
        <v>#REF!</v>
      </c>
      <c r="M1028" s="13" t="e">
        <f>VLOOKUP(A1028,#REF!,2,FALSE)</f>
        <v>#REF!</v>
      </c>
      <c r="N1028" s="13" t="e">
        <f t="shared" si="192"/>
        <v>#REF!</v>
      </c>
      <c r="O1028" s="3" t="s">
        <v>15</v>
      </c>
      <c r="P1028" s="4">
        <v>43760</v>
      </c>
      <c r="Q1028" s="5">
        <v>10</v>
      </c>
      <c r="R1028" s="7">
        <v>2416.44</v>
      </c>
      <c r="S1028" s="7">
        <v>2124.7199999999998</v>
      </c>
      <c r="T1028" s="8">
        <v>8.9499999999999996E-2</v>
      </c>
      <c r="U1028" s="8">
        <v>9.4E-2</v>
      </c>
      <c r="V1028" s="8">
        <v>0.1103</v>
      </c>
      <c r="W1028" s="9">
        <v>46.54</v>
      </c>
      <c r="X1028" s="9">
        <v>48.88</v>
      </c>
      <c r="Y1028" s="9">
        <v>57.356000000000002</v>
      </c>
      <c r="Z1028" s="10">
        <v>58.624020000000002</v>
      </c>
    </row>
    <row r="1029" spans="1:26" s="2" customFormat="1" ht="13.15" customHeight="1" x14ac:dyDescent="0.2">
      <c r="A1029" s="11" t="s">
        <v>611</v>
      </c>
      <c r="B1029" s="11" t="s">
        <v>65</v>
      </c>
      <c r="C1029" s="15">
        <v>2.7</v>
      </c>
      <c r="D1029" s="14">
        <v>931702</v>
      </c>
      <c r="E1029" s="6">
        <f>VLOOKUP(A1029,'extrait DDF'!B:C,2,FALSE)</f>
        <v>8302411000</v>
      </c>
      <c r="F1029" s="14">
        <v>8302411000</v>
      </c>
      <c r="G1029" s="13">
        <v>10</v>
      </c>
      <c r="H1029" s="5" t="str">
        <f t="shared" si="193"/>
        <v>MRKU64815668302411000</v>
      </c>
      <c r="I1029" s="15">
        <f>VLOOKUP(H1029,'extrait DDF'!A:O,15,FALSE)</f>
        <v>2.8000000000000003</v>
      </c>
      <c r="J1029" s="13" t="str">
        <f t="shared" si="190"/>
        <v>pas ok</v>
      </c>
      <c r="K1029" s="24">
        <f t="shared" si="191"/>
        <v>-0.10000000000000009</v>
      </c>
      <c r="L1029" s="13" t="e">
        <f>VLOOKUP(A1029,#REF!,2,FALSE)</f>
        <v>#REF!</v>
      </c>
      <c r="M1029" s="13" t="e">
        <f>VLOOKUP(A1029,#REF!,2,FALSE)</f>
        <v>#REF!</v>
      </c>
      <c r="N1029" s="13" t="e">
        <f t="shared" si="192"/>
        <v>#REF!</v>
      </c>
      <c r="O1029" s="11" t="s">
        <v>15</v>
      </c>
      <c r="P1029" s="12">
        <v>43760</v>
      </c>
      <c r="Q1029" s="13">
        <v>10</v>
      </c>
      <c r="R1029" s="15">
        <v>2666.24</v>
      </c>
      <c r="S1029" s="15">
        <v>2344.384</v>
      </c>
      <c r="T1029" s="16">
        <v>8.9499999999999996E-2</v>
      </c>
      <c r="U1029" s="16">
        <v>9.4E-2</v>
      </c>
      <c r="V1029" s="16">
        <v>9.8900000000000002E-2</v>
      </c>
      <c r="W1029" s="17">
        <v>57.28</v>
      </c>
      <c r="X1029" s="17">
        <v>60.16</v>
      </c>
      <c r="Y1029" s="17">
        <v>63.295999999999999</v>
      </c>
      <c r="Z1029" s="10">
        <v>64.84492800000001</v>
      </c>
    </row>
    <row r="1030" spans="1:26" s="2" customFormat="1" ht="13.15" customHeight="1" x14ac:dyDescent="0.2">
      <c r="A1030" s="3" t="s">
        <v>611</v>
      </c>
      <c r="B1030" s="3" t="s">
        <v>65</v>
      </c>
      <c r="C1030" s="7">
        <v>2.7</v>
      </c>
      <c r="D1030" s="6">
        <v>931703</v>
      </c>
      <c r="E1030" s="6">
        <f>VLOOKUP(A1030,'extrait DDF'!B:C,2,FALSE)</f>
        <v>8302411000</v>
      </c>
      <c r="F1030" s="6">
        <v>8302411000</v>
      </c>
      <c r="G1030" s="5">
        <v>10</v>
      </c>
      <c r="H1030" s="5" t="str">
        <f t="shared" si="193"/>
        <v>MRKU64815668302411000</v>
      </c>
      <c r="I1030" s="15">
        <f>VLOOKUP(H1030,'extrait DDF'!A:O,15,FALSE)</f>
        <v>2.8000000000000003</v>
      </c>
      <c r="J1030" s="13" t="str">
        <f t="shared" si="190"/>
        <v>pas ok</v>
      </c>
      <c r="K1030" s="24">
        <f t="shared" si="191"/>
        <v>-0.10000000000000009</v>
      </c>
      <c r="L1030" s="13" t="e">
        <f>VLOOKUP(A1030,#REF!,2,FALSE)</f>
        <v>#REF!</v>
      </c>
      <c r="M1030" s="13" t="e">
        <f>VLOOKUP(A1030,#REF!,2,FALSE)</f>
        <v>#REF!</v>
      </c>
      <c r="N1030" s="13" t="e">
        <f t="shared" si="192"/>
        <v>#REF!</v>
      </c>
      <c r="O1030" s="3" t="s">
        <v>15</v>
      </c>
      <c r="P1030" s="4">
        <v>43760</v>
      </c>
      <c r="Q1030" s="5">
        <v>10</v>
      </c>
      <c r="R1030" s="7">
        <v>2166.3200000000002</v>
      </c>
      <c r="S1030" s="7">
        <v>1904.8119999999999</v>
      </c>
      <c r="T1030" s="8">
        <v>8.9499999999999996E-2</v>
      </c>
      <c r="U1030" s="8">
        <v>9.4E-2</v>
      </c>
      <c r="V1030" s="8">
        <v>9.8900000000000002E-2</v>
      </c>
      <c r="W1030" s="9">
        <v>46.54</v>
      </c>
      <c r="X1030" s="9">
        <v>48.88</v>
      </c>
      <c r="Y1030" s="9">
        <v>51.427999999999997</v>
      </c>
      <c r="Z1030" s="10">
        <v>52.686503999999992</v>
      </c>
    </row>
    <row r="1031" spans="1:26" s="2" customFormat="1" ht="13.15" customHeight="1" x14ac:dyDescent="0.2">
      <c r="A1031" s="11" t="s">
        <v>611</v>
      </c>
      <c r="B1031" s="11" t="s">
        <v>65</v>
      </c>
      <c r="C1031" s="15">
        <v>2.7</v>
      </c>
      <c r="D1031" s="14">
        <v>931709</v>
      </c>
      <c r="E1031" s="6">
        <f>VLOOKUP(A1031,'extrait DDF'!B:C,2,FALSE)</f>
        <v>8302411000</v>
      </c>
      <c r="F1031" s="14">
        <v>8302411000</v>
      </c>
      <c r="G1031" s="13">
        <v>10</v>
      </c>
      <c r="H1031" s="5" t="str">
        <f t="shared" si="193"/>
        <v>MRKU64815668302411000</v>
      </c>
      <c r="I1031" s="15">
        <f>VLOOKUP(H1031,'extrait DDF'!A:O,15,FALSE)</f>
        <v>2.8000000000000003</v>
      </c>
      <c r="J1031" s="13" t="str">
        <f t="shared" si="190"/>
        <v>pas ok</v>
      </c>
      <c r="K1031" s="24">
        <f t="shared" si="191"/>
        <v>-0.10000000000000009</v>
      </c>
      <c r="L1031" s="13" t="e">
        <f>VLOOKUP(A1031,#REF!,2,FALSE)</f>
        <v>#REF!</v>
      </c>
      <c r="M1031" s="13" t="e">
        <f>VLOOKUP(A1031,#REF!,2,FALSE)</f>
        <v>#REF!</v>
      </c>
      <c r="N1031" s="13" t="e">
        <f t="shared" si="192"/>
        <v>#REF!</v>
      </c>
      <c r="O1031" s="11" t="s">
        <v>15</v>
      </c>
      <c r="P1031" s="12">
        <v>43760</v>
      </c>
      <c r="Q1031" s="13">
        <v>10</v>
      </c>
      <c r="R1031" s="15">
        <v>24095.68</v>
      </c>
      <c r="S1031" s="15">
        <v>21186.578000000001</v>
      </c>
      <c r="T1031" s="16">
        <v>0.10589999999999999</v>
      </c>
      <c r="U1031" s="16">
        <v>0.1113</v>
      </c>
      <c r="V1031" s="16">
        <v>0.1318</v>
      </c>
      <c r="W1031" s="17">
        <v>459.60599999999999</v>
      </c>
      <c r="X1031" s="17">
        <v>483.04199999999997</v>
      </c>
      <c r="Y1031" s="17">
        <v>572.01199999999994</v>
      </c>
      <c r="Z1031" s="10">
        <v>584.44696800000008</v>
      </c>
    </row>
    <row r="1032" spans="1:26" s="2" customFormat="1" ht="13.15" customHeight="1" x14ac:dyDescent="0.2">
      <c r="A1032" s="3" t="s">
        <v>611</v>
      </c>
      <c r="B1032" s="3" t="s">
        <v>65</v>
      </c>
      <c r="C1032" s="7">
        <v>2.7</v>
      </c>
      <c r="D1032" s="6">
        <v>931710</v>
      </c>
      <c r="E1032" s="6">
        <f>VLOOKUP(A1032,'extrait DDF'!B:C,2,FALSE)</f>
        <v>8302411000</v>
      </c>
      <c r="F1032" s="6">
        <v>8302411000</v>
      </c>
      <c r="G1032" s="5">
        <v>10</v>
      </c>
      <c r="H1032" s="5" t="str">
        <f t="shared" si="193"/>
        <v>MRKU64815668302411000</v>
      </c>
      <c r="I1032" s="15">
        <f>VLOOKUP(H1032,'extrait DDF'!A:O,15,FALSE)</f>
        <v>2.8000000000000003</v>
      </c>
      <c r="J1032" s="13" t="str">
        <f t="shared" si="190"/>
        <v>pas ok</v>
      </c>
      <c r="K1032" s="24">
        <f t="shared" si="191"/>
        <v>-0.10000000000000009</v>
      </c>
      <c r="L1032" s="13" t="e">
        <f>VLOOKUP(A1032,#REF!,2,FALSE)</f>
        <v>#REF!</v>
      </c>
      <c r="M1032" s="13" t="e">
        <f>VLOOKUP(A1032,#REF!,2,FALSE)</f>
        <v>#REF!</v>
      </c>
      <c r="N1032" s="13" t="e">
        <f t="shared" si="192"/>
        <v>#REF!</v>
      </c>
      <c r="O1032" s="3" t="s">
        <v>15</v>
      </c>
      <c r="P1032" s="4">
        <v>43760</v>
      </c>
      <c r="Q1032" s="5">
        <v>10</v>
      </c>
      <c r="R1032" s="7">
        <v>2753.92</v>
      </c>
      <c r="S1032" s="7">
        <v>2421.4319999999998</v>
      </c>
      <c r="T1032" s="8">
        <v>5.0700000000000002E-2</v>
      </c>
      <c r="U1032" s="8">
        <v>5.33E-2</v>
      </c>
      <c r="V1032" s="8">
        <v>6.2899999999999998E-2</v>
      </c>
      <c r="W1032" s="9">
        <v>52.728000000000002</v>
      </c>
      <c r="X1032" s="9">
        <v>55.432000000000002</v>
      </c>
      <c r="Y1032" s="9">
        <v>65.415999999999997</v>
      </c>
      <c r="Z1032" s="10">
        <v>66.802319999999995</v>
      </c>
    </row>
    <row r="1033" spans="1:26" s="2" customFormat="1" ht="13.15" customHeight="1" x14ac:dyDescent="0.2">
      <c r="A1033" s="11" t="s">
        <v>612</v>
      </c>
      <c r="B1033" s="11" t="s">
        <v>84</v>
      </c>
      <c r="C1033" s="15">
        <v>3</v>
      </c>
      <c r="D1033" s="14">
        <v>896231</v>
      </c>
      <c r="E1033" s="6">
        <f>VLOOKUP(A1033,'extrait DDF'!B:C,2,FALSE)</f>
        <v>7007198095</v>
      </c>
      <c r="F1033" s="14">
        <v>7007198095</v>
      </c>
      <c r="G1033" s="13">
        <v>2</v>
      </c>
      <c r="H1033" s="5" t="str">
        <f t="shared" si="193"/>
        <v>MRKU70427797007198095</v>
      </c>
      <c r="I1033" s="15">
        <f>VLOOKUP(H1033,'extrait DDF'!A:O,15,FALSE)</f>
        <v>3</v>
      </c>
      <c r="J1033" s="13" t="str">
        <f t="shared" si="190"/>
        <v>ok</v>
      </c>
      <c r="K1033" s="24">
        <f t="shared" si="191"/>
        <v>0</v>
      </c>
      <c r="L1033" s="13" t="e">
        <f>VLOOKUP(A1033,#REF!,2,FALSE)</f>
        <v>#REF!</v>
      </c>
      <c r="M1033" s="13" t="e">
        <f>VLOOKUP(A1033,#REF!,2,FALSE)</f>
        <v>#REF!</v>
      </c>
      <c r="N1033" s="13" t="e">
        <f t="shared" si="192"/>
        <v>#REF!</v>
      </c>
      <c r="O1033" s="11" t="s">
        <v>15</v>
      </c>
      <c r="P1033" s="12">
        <v>43735</v>
      </c>
      <c r="Q1033" s="13">
        <v>2</v>
      </c>
      <c r="R1033" s="15">
        <v>9504</v>
      </c>
      <c r="S1033" s="15">
        <v>8356.6080000000002</v>
      </c>
      <c r="T1033" s="16">
        <v>0.19889999999999999</v>
      </c>
      <c r="U1033" s="16">
        <v>0.20830000000000001</v>
      </c>
      <c r="V1033" s="16">
        <v>8.6999999999999994E-2</v>
      </c>
      <c r="W1033" s="17">
        <v>572.83199999999999</v>
      </c>
      <c r="X1033" s="17">
        <v>599.904</v>
      </c>
      <c r="Y1033" s="17">
        <v>250.56</v>
      </c>
      <c r="Z1033" s="10">
        <v>267.88319999999999</v>
      </c>
    </row>
    <row r="1034" spans="1:26" s="2" customFormat="1" ht="13.15" customHeight="1" x14ac:dyDescent="0.2">
      <c r="A1034" s="3" t="s">
        <v>612</v>
      </c>
      <c r="B1034" s="3" t="s">
        <v>84</v>
      </c>
      <c r="C1034" s="7">
        <v>3</v>
      </c>
      <c r="D1034" s="6">
        <v>896249</v>
      </c>
      <c r="E1034" s="6">
        <f>VLOOKUP(A1034,'extrait DDF'!B:C,2,FALSE)</f>
        <v>7007198095</v>
      </c>
      <c r="F1034" s="6">
        <v>7007198095</v>
      </c>
      <c r="G1034" s="5">
        <v>2</v>
      </c>
      <c r="H1034" s="5" t="str">
        <f t="shared" si="193"/>
        <v>MRKU70427797007198095</v>
      </c>
      <c r="I1034" s="15">
        <f>VLOOKUP(H1034,'extrait DDF'!A:O,15,FALSE)</f>
        <v>3</v>
      </c>
      <c r="J1034" s="13" t="str">
        <f t="shared" si="190"/>
        <v>ok</v>
      </c>
      <c r="K1034" s="24">
        <f t="shared" si="191"/>
        <v>0</v>
      </c>
      <c r="L1034" s="13" t="e">
        <f>VLOOKUP(A1034,#REF!,2,FALSE)</f>
        <v>#REF!</v>
      </c>
      <c r="M1034" s="13" t="e">
        <f>VLOOKUP(A1034,#REF!,2,FALSE)</f>
        <v>#REF!</v>
      </c>
      <c r="N1034" s="13" t="e">
        <f t="shared" si="192"/>
        <v>#REF!</v>
      </c>
      <c r="O1034" s="3" t="s">
        <v>15</v>
      </c>
      <c r="P1034" s="4">
        <v>43735</v>
      </c>
      <c r="Q1034" s="5">
        <v>2</v>
      </c>
      <c r="R1034" s="7">
        <v>1440</v>
      </c>
      <c r="S1034" s="7">
        <v>1266.1559999999999</v>
      </c>
      <c r="T1034" s="8">
        <v>0.19889999999999999</v>
      </c>
      <c r="U1034" s="8">
        <v>0.20830000000000001</v>
      </c>
      <c r="V1034" s="8">
        <v>0.1055</v>
      </c>
      <c r="W1034" s="9">
        <v>71.603999999999999</v>
      </c>
      <c r="X1034" s="9">
        <v>74.988</v>
      </c>
      <c r="Y1034" s="9">
        <v>37.979999999999997</v>
      </c>
      <c r="Z1034" s="10">
        <v>40.132799999999996</v>
      </c>
    </row>
    <row r="1035" spans="1:26" s="2" customFormat="1" ht="13.15" customHeight="1" x14ac:dyDescent="0.2">
      <c r="A1035" s="11" t="s">
        <v>613</v>
      </c>
      <c r="B1035" s="11" t="s">
        <v>46</v>
      </c>
      <c r="C1035" s="15">
        <v>6.55</v>
      </c>
      <c r="D1035" s="14">
        <v>950965</v>
      </c>
      <c r="E1035" s="6">
        <f>VLOOKUP(A1035,'extrait DDF'!B:C,2,FALSE)</f>
        <v>3919101500</v>
      </c>
      <c r="F1035" s="14">
        <v>3919101500</v>
      </c>
      <c r="G1035" s="13">
        <v>11</v>
      </c>
      <c r="H1035" s="5" t="str">
        <f t="shared" si="193"/>
        <v>MRKU73618903919101500</v>
      </c>
      <c r="I1035" s="15">
        <f>VLOOKUP(H1035,'extrait DDF'!A:O,15,FALSE)</f>
        <v>6.3</v>
      </c>
      <c r="J1035" s="13" t="str">
        <f t="shared" si="190"/>
        <v>pas ok</v>
      </c>
      <c r="K1035" s="24">
        <f t="shared" si="191"/>
        <v>0.25</v>
      </c>
      <c r="L1035" s="13" t="e">
        <f>VLOOKUP(A1035,#REF!,2,FALSE)</f>
        <v>#REF!</v>
      </c>
      <c r="M1035" s="13" t="e">
        <f>VLOOKUP(A1035,#REF!,2,FALSE)</f>
        <v>#REF!</v>
      </c>
      <c r="N1035" s="13" t="e">
        <f t="shared" si="192"/>
        <v>#REF!</v>
      </c>
      <c r="O1035" s="11" t="s">
        <v>15</v>
      </c>
      <c r="P1035" s="12">
        <v>43731</v>
      </c>
      <c r="Q1035" s="13">
        <v>11</v>
      </c>
      <c r="R1035" s="15">
        <v>3045.84</v>
      </c>
      <c r="S1035" s="15">
        <v>2677.8528000000001</v>
      </c>
      <c r="T1035" s="16">
        <v>1.29E-2</v>
      </c>
      <c r="U1035" s="16">
        <v>8.3999999999999995E-3</v>
      </c>
      <c r="V1035" s="16">
        <v>2.8199999999999999E-2</v>
      </c>
      <c r="W1035" s="17">
        <v>80.186400000000006</v>
      </c>
      <c r="X1035" s="17">
        <v>52.214399999999998</v>
      </c>
      <c r="Y1035" s="17">
        <v>175.2912</v>
      </c>
      <c r="Z1035" s="10">
        <v>180.65156760000002</v>
      </c>
    </row>
    <row r="1036" spans="1:26" s="2" customFormat="1" ht="13.15" customHeight="1" x14ac:dyDescent="0.2">
      <c r="A1036" s="3" t="s">
        <v>613</v>
      </c>
      <c r="B1036" s="3" t="s">
        <v>46</v>
      </c>
      <c r="C1036" s="7">
        <v>6.55</v>
      </c>
      <c r="D1036" s="6">
        <v>950966</v>
      </c>
      <c r="E1036" s="6">
        <f>VLOOKUP(A1036,'extrait DDF'!B:C,2,FALSE)</f>
        <v>3919101500</v>
      </c>
      <c r="F1036" s="6">
        <v>3919101500</v>
      </c>
      <c r="G1036" s="5">
        <v>11</v>
      </c>
      <c r="H1036" s="5" t="str">
        <f t="shared" si="193"/>
        <v>MRKU73618903919101500</v>
      </c>
      <c r="I1036" s="15">
        <f>VLOOKUP(H1036,'extrait DDF'!A:O,15,FALSE)</f>
        <v>6.3</v>
      </c>
      <c r="J1036" s="13" t="str">
        <f t="shared" si="190"/>
        <v>pas ok</v>
      </c>
      <c r="K1036" s="24">
        <f t="shared" si="191"/>
        <v>0.25</v>
      </c>
      <c r="L1036" s="13" t="e">
        <f>VLOOKUP(A1036,#REF!,2,FALSE)</f>
        <v>#REF!</v>
      </c>
      <c r="M1036" s="13" t="e">
        <f>VLOOKUP(A1036,#REF!,2,FALSE)</f>
        <v>#REF!</v>
      </c>
      <c r="N1036" s="13" t="e">
        <f t="shared" si="192"/>
        <v>#REF!</v>
      </c>
      <c r="O1036" s="3" t="s">
        <v>15</v>
      </c>
      <c r="P1036" s="4">
        <v>43731</v>
      </c>
      <c r="Q1036" s="5">
        <v>11</v>
      </c>
      <c r="R1036" s="7">
        <v>4253.3999999999996</v>
      </c>
      <c r="S1036" s="7">
        <v>3739.9319999999998</v>
      </c>
      <c r="T1036" s="8">
        <v>3.7600000000000001E-2</v>
      </c>
      <c r="U1036" s="8">
        <v>2.46E-2</v>
      </c>
      <c r="V1036" s="8">
        <v>8.0100000000000005E-2</v>
      </c>
      <c r="W1036" s="9">
        <v>115.056</v>
      </c>
      <c r="X1036" s="9">
        <v>75.275999999999996</v>
      </c>
      <c r="Y1036" s="9">
        <v>245.10599999999999</v>
      </c>
      <c r="Z1036" s="10">
        <v>252.50171399999999</v>
      </c>
    </row>
    <row r="1037" spans="1:26" s="2" customFormat="1" ht="13.15" customHeight="1" x14ac:dyDescent="0.2">
      <c r="A1037" s="11" t="s">
        <v>613</v>
      </c>
      <c r="B1037" s="11" t="s">
        <v>46</v>
      </c>
      <c r="C1037" s="15">
        <v>6.55</v>
      </c>
      <c r="D1037" s="14">
        <v>950967</v>
      </c>
      <c r="E1037" s="6">
        <f>VLOOKUP(A1037,'extrait DDF'!B:C,2,FALSE)</f>
        <v>3919101500</v>
      </c>
      <c r="F1037" s="14">
        <v>3919101500</v>
      </c>
      <c r="G1037" s="13">
        <v>11</v>
      </c>
      <c r="H1037" s="5" t="str">
        <f t="shared" si="193"/>
        <v>MRKU73618903919101500</v>
      </c>
      <c r="I1037" s="15">
        <f>VLOOKUP(H1037,'extrait DDF'!A:O,15,FALSE)</f>
        <v>6.3</v>
      </c>
      <c r="J1037" s="13" t="str">
        <f t="shared" si="190"/>
        <v>pas ok</v>
      </c>
      <c r="K1037" s="24">
        <f t="shared" si="191"/>
        <v>0.25</v>
      </c>
      <c r="L1037" s="13" t="e">
        <f>VLOOKUP(A1037,#REF!,2,FALSE)</f>
        <v>#REF!</v>
      </c>
      <c r="M1037" s="13" t="e">
        <f>VLOOKUP(A1037,#REF!,2,FALSE)</f>
        <v>#REF!</v>
      </c>
      <c r="N1037" s="13" t="e">
        <f t="shared" si="192"/>
        <v>#REF!</v>
      </c>
      <c r="O1037" s="11" t="s">
        <v>15</v>
      </c>
      <c r="P1037" s="12">
        <v>43731</v>
      </c>
      <c r="Q1037" s="13">
        <v>11</v>
      </c>
      <c r="R1037" s="15">
        <v>540.96</v>
      </c>
      <c r="S1037" s="15">
        <v>475.60320000000002</v>
      </c>
      <c r="T1037" s="16">
        <v>1.29E-2</v>
      </c>
      <c r="U1037" s="16">
        <v>8.3999999999999995E-3</v>
      </c>
      <c r="V1037" s="16">
        <v>2.8199999999999999E-2</v>
      </c>
      <c r="W1037" s="17">
        <v>14.2416</v>
      </c>
      <c r="X1037" s="17">
        <v>9.2736000000000001</v>
      </c>
      <c r="Y1037" s="17">
        <v>31.1328</v>
      </c>
      <c r="Z1037" s="10">
        <v>32.084834399999998</v>
      </c>
    </row>
    <row r="1038" spans="1:26" s="2" customFormat="1" ht="13.15" customHeight="1" x14ac:dyDescent="0.2">
      <c r="A1038" s="3" t="s">
        <v>613</v>
      </c>
      <c r="B1038" s="3" t="s">
        <v>46</v>
      </c>
      <c r="C1038" s="7">
        <v>6.55</v>
      </c>
      <c r="D1038" s="6">
        <v>950973</v>
      </c>
      <c r="E1038" s="6">
        <f>VLOOKUP(A1038,'extrait DDF'!B:C,2,FALSE)</f>
        <v>3919101500</v>
      </c>
      <c r="F1038" s="6">
        <v>3919101500</v>
      </c>
      <c r="G1038" s="5">
        <v>11</v>
      </c>
      <c r="H1038" s="5" t="str">
        <f t="shared" si="193"/>
        <v>MRKU73618903919101500</v>
      </c>
      <c r="I1038" s="15">
        <f>VLOOKUP(H1038,'extrait DDF'!A:O,15,FALSE)</f>
        <v>6.3</v>
      </c>
      <c r="J1038" s="13" t="str">
        <f t="shared" si="190"/>
        <v>pas ok</v>
      </c>
      <c r="K1038" s="24">
        <f t="shared" si="191"/>
        <v>0.25</v>
      </c>
      <c r="L1038" s="13" t="e">
        <f>VLOOKUP(A1038,#REF!,2,FALSE)</f>
        <v>#REF!</v>
      </c>
      <c r="M1038" s="13" t="e">
        <f>VLOOKUP(A1038,#REF!,2,FALSE)</f>
        <v>#REF!</v>
      </c>
      <c r="N1038" s="13" t="e">
        <f t="shared" si="192"/>
        <v>#REF!</v>
      </c>
      <c r="O1038" s="3" t="s">
        <v>15</v>
      </c>
      <c r="P1038" s="4">
        <v>43731</v>
      </c>
      <c r="Q1038" s="5">
        <v>11</v>
      </c>
      <c r="R1038" s="7">
        <v>3888</v>
      </c>
      <c r="S1038" s="7">
        <v>3418.5239999999999</v>
      </c>
      <c r="T1038" s="8">
        <v>1.17E-2</v>
      </c>
      <c r="U1038" s="8">
        <v>7.6E-3</v>
      </c>
      <c r="V1038" s="8">
        <v>2.3E-2</v>
      </c>
      <c r="W1038" s="9">
        <v>113.724</v>
      </c>
      <c r="X1038" s="9">
        <v>73.872</v>
      </c>
      <c r="Y1038" s="9">
        <v>223.56</v>
      </c>
      <c r="Z1038" s="10">
        <v>231.362244</v>
      </c>
    </row>
    <row r="1039" spans="1:26" s="2" customFormat="1" ht="13.15" customHeight="1" x14ac:dyDescent="0.2">
      <c r="A1039" s="11" t="s">
        <v>613</v>
      </c>
      <c r="B1039" s="11" t="s">
        <v>46</v>
      </c>
      <c r="C1039" s="15">
        <v>6.55</v>
      </c>
      <c r="D1039" s="14">
        <v>950986</v>
      </c>
      <c r="E1039" s="6">
        <f>VLOOKUP(A1039,'extrait DDF'!B:C,2,FALSE)</f>
        <v>3919101500</v>
      </c>
      <c r="F1039" s="14">
        <v>3919101500</v>
      </c>
      <c r="G1039" s="13">
        <v>11</v>
      </c>
      <c r="H1039" s="5" t="str">
        <f t="shared" si="193"/>
        <v>MRKU73618903919101500</v>
      </c>
      <c r="I1039" s="15">
        <f>VLOOKUP(H1039,'extrait DDF'!A:O,15,FALSE)</f>
        <v>6.3</v>
      </c>
      <c r="J1039" s="13" t="str">
        <f t="shared" si="190"/>
        <v>pas ok</v>
      </c>
      <c r="K1039" s="24">
        <f t="shared" si="191"/>
        <v>0.25</v>
      </c>
      <c r="L1039" s="13" t="e">
        <f>VLOOKUP(A1039,#REF!,2,FALSE)</f>
        <v>#REF!</v>
      </c>
      <c r="M1039" s="13" t="e">
        <f>VLOOKUP(A1039,#REF!,2,FALSE)</f>
        <v>#REF!</v>
      </c>
      <c r="N1039" s="13" t="e">
        <f t="shared" si="192"/>
        <v>#REF!</v>
      </c>
      <c r="O1039" s="11" t="s">
        <v>15</v>
      </c>
      <c r="P1039" s="12">
        <v>43731</v>
      </c>
      <c r="Q1039" s="13">
        <v>11</v>
      </c>
      <c r="R1039" s="15">
        <v>480.96</v>
      </c>
      <c r="S1039" s="15">
        <v>422.84399999999999</v>
      </c>
      <c r="T1039" s="16">
        <v>5.7000000000000002E-3</v>
      </c>
      <c r="U1039" s="16">
        <v>3.7000000000000002E-3</v>
      </c>
      <c r="V1039" s="16">
        <v>1.38E-2</v>
      </c>
      <c r="W1039" s="17">
        <v>11.422800000000001</v>
      </c>
      <c r="X1039" s="17">
        <v>7.4147999999999996</v>
      </c>
      <c r="Y1039" s="17">
        <v>27.655200000000001</v>
      </c>
      <c r="Z1039" s="10">
        <v>28.444475399999998</v>
      </c>
    </row>
    <row r="1040" spans="1:26" s="2" customFormat="1" ht="13.15" customHeight="1" x14ac:dyDescent="0.2">
      <c r="A1040" s="3" t="s">
        <v>613</v>
      </c>
      <c r="B1040" s="3" t="s">
        <v>24</v>
      </c>
      <c r="C1040" s="7">
        <v>3.2</v>
      </c>
      <c r="D1040" s="6">
        <v>8725</v>
      </c>
      <c r="E1040" s="6">
        <f>VLOOKUP(A1040,'extrait DDF'!B:C,2,FALSE)</f>
        <v>3919101500</v>
      </c>
      <c r="F1040" s="6">
        <v>3919101500</v>
      </c>
      <c r="G1040" s="5">
        <v>7</v>
      </c>
      <c r="H1040" s="5" t="str">
        <f t="shared" si="193"/>
        <v>MRKU73618903919101500</v>
      </c>
      <c r="I1040" s="15">
        <f>VLOOKUP(H1040,'extrait DDF'!A:O,15,FALSE)</f>
        <v>6.3</v>
      </c>
      <c r="J1040" s="13" t="str">
        <f t="shared" si="190"/>
        <v>pas ok</v>
      </c>
      <c r="K1040" s="24">
        <f t="shared" si="191"/>
        <v>-3.0999999999999996</v>
      </c>
      <c r="L1040" s="13" t="e">
        <f>VLOOKUP(A1040,#REF!,2,FALSE)</f>
        <v>#REF!</v>
      </c>
      <c r="M1040" s="13" t="e">
        <f>VLOOKUP(A1040,#REF!,2,FALSE)</f>
        <v>#REF!</v>
      </c>
      <c r="N1040" s="13" t="e">
        <f t="shared" si="192"/>
        <v>#REF!</v>
      </c>
      <c r="O1040" s="3" t="s">
        <v>15</v>
      </c>
      <c r="P1040" s="4">
        <v>43731</v>
      </c>
      <c r="Q1040" s="5">
        <v>7</v>
      </c>
      <c r="R1040" s="7">
        <v>1543.28</v>
      </c>
      <c r="S1040" s="7">
        <v>1356.9552000000001</v>
      </c>
      <c r="T1040" s="8">
        <v>0.17280000000000001</v>
      </c>
      <c r="U1040" s="8">
        <v>0.1129</v>
      </c>
      <c r="V1040" s="8">
        <v>5.3699999999999998E-2</v>
      </c>
      <c r="W1040" s="9">
        <v>139.6224</v>
      </c>
      <c r="X1040" s="9">
        <v>91.223200000000006</v>
      </c>
      <c r="Y1040" s="9">
        <v>43.389600000000002</v>
      </c>
      <c r="Z1040" s="10">
        <v>47.890483200000006</v>
      </c>
    </row>
    <row r="1041" spans="1:26" s="2" customFormat="1" ht="13.15" customHeight="1" x14ac:dyDescent="0.2">
      <c r="A1041" s="11" t="s">
        <v>614</v>
      </c>
      <c r="B1041" s="11" t="s">
        <v>17</v>
      </c>
      <c r="C1041" s="15">
        <v>4</v>
      </c>
      <c r="D1041" s="14">
        <v>840372</v>
      </c>
      <c r="E1041" s="6">
        <f>VLOOKUP(A1041,'extrait DDF'!B:C,2,FALSE)</f>
        <v>7009920000</v>
      </c>
      <c r="F1041" s="14">
        <v>7009920000</v>
      </c>
      <c r="G1041" s="13">
        <v>12</v>
      </c>
      <c r="H1041" s="5" t="str">
        <f t="shared" si="193"/>
        <v>MRKU74461067009920000</v>
      </c>
      <c r="I1041" s="15">
        <f>VLOOKUP(H1041,'extrait DDF'!A:O,15,FALSE)</f>
        <v>4.0999999999999996</v>
      </c>
      <c r="J1041" s="13" t="str">
        <f t="shared" si="190"/>
        <v>pas ok</v>
      </c>
      <c r="K1041" s="24">
        <f t="shared" si="191"/>
        <v>-9.9999999999999645E-2</v>
      </c>
      <c r="L1041" s="13" t="e">
        <f>VLOOKUP(A1041,#REF!,2,FALSE)</f>
        <v>#REF!</v>
      </c>
      <c r="M1041" s="13" t="e">
        <f>VLOOKUP(A1041,#REF!,2,FALSE)</f>
        <v>#REF!</v>
      </c>
      <c r="N1041" s="13" t="e">
        <f t="shared" si="192"/>
        <v>#REF!</v>
      </c>
      <c r="O1041" s="11" t="s">
        <v>15</v>
      </c>
      <c r="P1041" s="12">
        <v>43746</v>
      </c>
      <c r="Q1041" s="13">
        <v>12</v>
      </c>
      <c r="R1041" s="15">
        <v>1227.21</v>
      </c>
      <c r="S1041" s="15">
        <v>1053.3998999999999</v>
      </c>
      <c r="T1041" s="16">
        <v>0.58209999999999995</v>
      </c>
      <c r="U1041" s="16">
        <v>0.36870000000000003</v>
      </c>
      <c r="V1041" s="16">
        <v>0.73919999999999997</v>
      </c>
      <c r="W1041" s="17">
        <v>33.179699999999997</v>
      </c>
      <c r="X1041" s="17">
        <v>21.015899999999998</v>
      </c>
      <c r="Y1041" s="17">
        <v>42.134399999999999</v>
      </c>
      <c r="Z1041" s="10">
        <v>43.463183999999991</v>
      </c>
    </row>
    <row r="1042" spans="1:26" s="2" customFormat="1" ht="13.15" customHeight="1" x14ac:dyDescent="0.2">
      <c r="A1042" s="3" t="s">
        <v>614</v>
      </c>
      <c r="B1042" s="3" t="s">
        <v>17</v>
      </c>
      <c r="C1042" s="7">
        <v>4</v>
      </c>
      <c r="D1042" s="6">
        <v>840372</v>
      </c>
      <c r="E1042" s="6">
        <f>VLOOKUP(A1042,'extrait DDF'!B:C,2,FALSE)</f>
        <v>7009920000</v>
      </c>
      <c r="F1042" s="6">
        <v>7009920000</v>
      </c>
      <c r="G1042" s="5">
        <v>12</v>
      </c>
      <c r="H1042" s="5" t="str">
        <f t="shared" si="193"/>
        <v>MRKU74461067009920000</v>
      </c>
      <c r="I1042" s="15">
        <f>VLOOKUP(H1042,'extrait DDF'!A:O,15,FALSE)</f>
        <v>4.0999999999999996</v>
      </c>
      <c r="J1042" s="13" t="str">
        <f t="shared" si="190"/>
        <v>pas ok</v>
      </c>
      <c r="K1042" s="24">
        <f t="shared" si="191"/>
        <v>-9.9999999999999645E-2</v>
      </c>
      <c r="L1042" s="13" t="e">
        <f>VLOOKUP(A1042,#REF!,2,FALSE)</f>
        <v>#REF!</v>
      </c>
      <c r="M1042" s="13" t="e">
        <f>VLOOKUP(A1042,#REF!,2,FALSE)</f>
        <v>#REF!</v>
      </c>
      <c r="N1042" s="13" t="e">
        <f t="shared" si="192"/>
        <v>#REF!</v>
      </c>
      <c r="O1042" s="3" t="s">
        <v>15</v>
      </c>
      <c r="P1042" s="4">
        <v>43746</v>
      </c>
      <c r="Q1042" s="5">
        <v>12</v>
      </c>
      <c r="R1042" s="7">
        <v>18601.919999999998</v>
      </c>
      <c r="S1042" s="7">
        <v>15967.3248</v>
      </c>
      <c r="T1042" s="8">
        <v>0.58209999999999995</v>
      </c>
      <c r="U1042" s="8">
        <v>0.36870000000000003</v>
      </c>
      <c r="V1042" s="8">
        <v>0.73919999999999997</v>
      </c>
      <c r="W1042" s="9">
        <v>502.93439999999998</v>
      </c>
      <c r="X1042" s="9">
        <v>318.55680000000001</v>
      </c>
      <c r="Y1042" s="9">
        <v>638.66880000000003</v>
      </c>
      <c r="Z1042" s="10">
        <v>658.81036800000004</v>
      </c>
    </row>
    <row r="1043" spans="1:26" s="2" customFormat="1" ht="13.15" customHeight="1" x14ac:dyDescent="0.2">
      <c r="A1043" s="11" t="s">
        <v>616</v>
      </c>
      <c r="B1043" s="11" t="s">
        <v>617</v>
      </c>
      <c r="C1043" s="15">
        <v>8</v>
      </c>
      <c r="D1043" s="14">
        <v>844929</v>
      </c>
      <c r="E1043" s="6">
        <f>VLOOKUP(A1043,'extrait DDF'!B:C,2,FALSE)</f>
        <v>5705003090</v>
      </c>
      <c r="F1043" s="14">
        <v>5705003090</v>
      </c>
      <c r="G1043" s="13">
        <v>12</v>
      </c>
      <c r="H1043" s="5" t="str">
        <f t="shared" si="193"/>
        <v>MRKU84237175705003090</v>
      </c>
      <c r="I1043" s="15">
        <f>VLOOKUP(H1043,'extrait DDF'!A:O,15,FALSE)</f>
        <v>7.8999999999999995</v>
      </c>
      <c r="J1043" s="13" t="str">
        <f t="shared" si="190"/>
        <v>pas ok</v>
      </c>
      <c r="K1043" s="24">
        <f t="shared" si="191"/>
        <v>0.10000000000000053</v>
      </c>
      <c r="L1043" s="13" t="e">
        <f>VLOOKUP(A1043,#REF!,2,FALSE)</f>
        <v>#REF!</v>
      </c>
      <c r="M1043" s="13" t="e">
        <f>VLOOKUP(A1043,#REF!,2,FALSE)</f>
        <v>#REF!</v>
      </c>
      <c r="N1043" s="13" t="e">
        <f t="shared" si="192"/>
        <v>#REF!</v>
      </c>
      <c r="O1043" s="11" t="s">
        <v>15</v>
      </c>
      <c r="P1043" s="12">
        <v>43728</v>
      </c>
      <c r="Q1043" s="13">
        <v>12</v>
      </c>
      <c r="R1043" s="15">
        <v>7344</v>
      </c>
      <c r="S1043" s="15">
        <v>6303.8519999999999</v>
      </c>
      <c r="T1043" s="16">
        <v>0.1404</v>
      </c>
      <c r="U1043" s="16">
        <v>9.5200000000000007E-2</v>
      </c>
      <c r="V1043" s="16">
        <v>0.46700000000000003</v>
      </c>
      <c r="W1043" s="17">
        <v>151.63200000000001</v>
      </c>
      <c r="X1043" s="17">
        <v>102.816</v>
      </c>
      <c r="Y1043" s="17">
        <v>504.36</v>
      </c>
      <c r="Z1043" s="10">
        <v>516.43871999999999</v>
      </c>
    </row>
    <row r="1044" spans="1:26" s="2" customFormat="1" ht="13.15" customHeight="1" x14ac:dyDescent="0.2">
      <c r="A1044" s="3" t="s">
        <v>616</v>
      </c>
      <c r="B1044" s="3" t="s">
        <v>618</v>
      </c>
      <c r="C1044" s="7">
        <v>1.9</v>
      </c>
      <c r="D1044" s="6">
        <v>896829</v>
      </c>
      <c r="E1044" s="6">
        <f>VLOOKUP(A1044,'extrait DDF'!B:C,2,FALSE)</f>
        <v>5705003090</v>
      </c>
      <c r="F1044" s="6">
        <v>5705003090</v>
      </c>
      <c r="G1044" s="5">
        <v>6</v>
      </c>
      <c r="H1044" s="5" t="str">
        <f t="shared" si="193"/>
        <v>MRKU84237175705003090</v>
      </c>
      <c r="I1044" s="15">
        <f>VLOOKUP(H1044,'extrait DDF'!A:O,15,FALSE)</f>
        <v>7.8999999999999995</v>
      </c>
      <c r="J1044" s="13" t="str">
        <f t="shared" si="190"/>
        <v>pas ok</v>
      </c>
      <c r="K1044" s="24">
        <f t="shared" si="191"/>
        <v>-6</v>
      </c>
      <c r="L1044" s="13" t="e">
        <f>VLOOKUP(A1044,#REF!,2,FALSE)</f>
        <v>#REF!</v>
      </c>
      <c r="M1044" s="13" t="e">
        <f>VLOOKUP(A1044,#REF!,2,FALSE)</f>
        <v>#REF!</v>
      </c>
      <c r="N1044" s="13" t="e">
        <f t="shared" si="192"/>
        <v>#REF!</v>
      </c>
      <c r="O1044" s="3" t="s">
        <v>15</v>
      </c>
      <c r="P1044" s="4">
        <v>43728</v>
      </c>
      <c r="Q1044" s="5">
        <v>6</v>
      </c>
      <c r="R1044" s="7">
        <v>23215.103999999999</v>
      </c>
      <c r="S1044" s="7">
        <v>2956.0320000000002</v>
      </c>
      <c r="T1044" s="8">
        <v>5.2999999999999999E-2</v>
      </c>
      <c r="U1044" s="8">
        <v>6.0999999999999999E-2</v>
      </c>
      <c r="V1044" s="8">
        <v>3.6600000000000001E-2</v>
      </c>
      <c r="W1044" s="9">
        <v>81.408000000000001</v>
      </c>
      <c r="X1044" s="9">
        <v>93.695999999999998</v>
      </c>
      <c r="Y1044" s="9">
        <v>56.217599999999997</v>
      </c>
      <c r="Z1044" s="10">
        <v>57.711359999999992</v>
      </c>
    </row>
    <row r="1045" spans="1:26" s="2" customFormat="1" ht="13.15" customHeight="1" x14ac:dyDescent="0.2">
      <c r="A1045" s="11" t="s">
        <v>619</v>
      </c>
      <c r="B1045" s="11" t="s">
        <v>212</v>
      </c>
      <c r="C1045" s="15">
        <v>2.7</v>
      </c>
      <c r="D1045" s="14">
        <v>856620</v>
      </c>
      <c r="E1045" s="6">
        <f>VLOOKUP(A1045,'extrait DDF'!B:C,2,FALSE)</f>
        <v>8302420090</v>
      </c>
      <c r="F1045" s="14">
        <v>8302420090</v>
      </c>
      <c r="G1045" s="13">
        <v>10</v>
      </c>
      <c r="H1045" s="5" t="str">
        <f t="shared" si="193"/>
        <v>MRKU84800708302420090</v>
      </c>
      <c r="I1045" s="15">
        <f>VLOOKUP(H1045,'extrait DDF'!A:O,15,FALSE)</f>
        <v>2.6</v>
      </c>
      <c r="J1045" s="13" t="str">
        <f t="shared" si="190"/>
        <v>pas ok</v>
      </c>
      <c r="K1045" s="24">
        <f t="shared" si="191"/>
        <v>0.10000000000000009</v>
      </c>
      <c r="L1045" s="13" t="e">
        <f>VLOOKUP(A1045,#REF!,2,FALSE)</f>
        <v>#REF!</v>
      </c>
      <c r="M1045" s="13" t="e">
        <f>VLOOKUP(A1045,#REF!,2,FALSE)</f>
        <v>#REF!</v>
      </c>
      <c r="N1045" s="13" t="e">
        <f t="shared" si="192"/>
        <v>#REF!</v>
      </c>
      <c r="O1045" s="11" t="s">
        <v>15</v>
      </c>
      <c r="P1045" s="12">
        <v>43727</v>
      </c>
      <c r="Q1045" s="13">
        <v>10</v>
      </c>
      <c r="R1045" s="15">
        <v>977.4</v>
      </c>
      <c r="S1045" s="15">
        <v>838.94399999999996</v>
      </c>
      <c r="T1045" s="16">
        <v>9.9000000000000008E-3</v>
      </c>
      <c r="U1045" s="16">
        <v>1.11E-2</v>
      </c>
      <c r="V1045" s="16">
        <v>2.1000000000000001E-2</v>
      </c>
      <c r="W1045" s="17">
        <v>10.692</v>
      </c>
      <c r="X1045" s="17">
        <v>11.988</v>
      </c>
      <c r="Y1045" s="17">
        <v>22.68</v>
      </c>
      <c r="Z1045" s="10">
        <v>22.940172000000004</v>
      </c>
    </row>
    <row r="1046" spans="1:26" s="2" customFormat="1" ht="13.15" customHeight="1" x14ac:dyDescent="0.2">
      <c r="A1046" s="3" t="s">
        <v>619</v>
      </c>
      <c r="B1046" s="3" t="s">
        <v>212</v>
      </c>
      <c r="C1046" s="7">
        <v>2.7</v>
      </c>
      <c r="D1046" s="6">
        <v>856621</v>
      </c>
      <c r="E1046" s="6">
        <f>VLOOKUP(A1046,'extrait DDF'!B:C,2,FALSE)</f>
        <v>8302420090</v>
      </c>
      <c r="F1046" s="6">
        <v>8302420090</v>
      </c>
      <c r="G1046" s="5">
        <v>10</v>
      </c>
      <c r="H1046" s="5" t="str">
        <f t="shared" si="193"/>
        <v>MRKU84800708302420090</v>
      </c>
      <c r="I1046" s="15">
        <f>VLOOKUP(H1046,'extrait DDF'!A:O,15,FALSE)</f>
        <v>2.6</v>
      </c>
      <c r="J1046" s="13" t="str">
        <f t="shared" si="190"/>
        <v>pas ok</v>
      </c>
      <c r="K1046" s="24">
        <f t="shared" si="191"/>
        <v>0.10000000000000009</v>
      </c>
      <c r="L1046" s="13" t="e">
        <f>VLOOKUP(A1046,#REF!,2,FALSE)</f>
        <v>#REF!</v>
      </c>
      <c r="M1046" s="13" t="e">
        <f>VLOOKUP(A1046,#REF!,2,FALSE)</f>
        <v>#REF!</v>
      </c>
      <c r="N1046" s="13" t="e">
        <f t="shared" si="192"/>
        <v>#REF!</v>
      </c>
      <c r="O1046" s="3" t="s">
        <v>15</v>
      </c>
      <c r="P1046" s="4">
        <v>43727</v>
      </c>
      <c r="Q1046" s="5">
        <v>10</v>
      </c>
      <c r="R1046" s="7">
        <v>1260.0719999999999</v>
      </c>
      <c r="S1046" s="7">
        <v>1081.6392000000001</v>
      </c>
      <c r="T1046" s="8">
        <v>1.46E-2</v>
      </c>
      <c r="U1046" s="8">
        <v>1.6400000000000001E-2</v>
      </c>
      <c r="V1046" s="8">
        <v>2.8299999999999999E-2</v>
      </c>
      <c r="W1046" s="9">
        <v>15.0672</v>
      </c>
      <c r="X1046" s="9">
        <v>16.924800000000001</v>
      </c>
      <c r="Y1046" s="9">
        <v>29.2056</v>
      </c>
      <c r="Z1046" s="10">
        <v>29.611072800000002</v>
      </c>
    </row>
    <row r="1047" spans="1:26" s="2" customFormat="1" ht="13.15" customHeight="1" x14ac:dyDescent="0.2">
      <c r="A1047" s="11" t="s">
        <v>619</v>
      </c>
      <c r="B1047" s="11" t="s">
        <v>212</v>
      </c>
      <c r="C1047" s="15">
        <v>2.7</v>
      </c>
      <c r="D1047" s="14">
        <v>856623</v>
      </c>
      <c r="E1047" s="6">
        <f>VLOOKUP(A1047,'extrait DDF'!B:C,2,FALSE)</f>
        <v>8302420090</v>
      </c>
      <c r="F1047" s="14">
        <v>8302420090</v>
      </c>
      <c r="G1047" s="13">
        <v>10</v>
      </c>
      <c r="H1047" s="5" t="str">
        <f t="shared" si="193"/>
        <v>MRKU84800708302420090</v>
      </c>
      <c r="I1047" s="15">
        <f>VLOOKUP(H1047,'extrait DDF'!A:O,15,FALSE)</f>
        <v>2.6</v>
      </c>
      <c r="J1047" s="13" t="str">
        <f t="shared" si="190"/>
        <v>pas ok</v>
      </c>
      <c r="K1047" s="24">
        <f t="shared" si="191"/>
        <v>0.10000000000000009</v>
      </c>
      <c r="L1047" s="13" t="e">
        <f>VLOOKUP(A1047,#REF!,2,FALSE)</f>
        <v>#REF!</v>
      </c>
      <c r="M1047" s="13" t="e">
        <f>VLOOKUP(A1047,#REF!,2,FALSE)</f>
        <v>#REF!</v>
      </c>
      <c r="N1047" s="13" t="e">
        <f t="shared" si="192"/>
        <v>#REF!</v>
      </c>
      <c r="O1047" s="11" t="s">
        <v>15</v>
      </c>
      <c r="P1047" s="12">
        <v>43727</v>
      </c>
      <c r="Q1047" s="13">
        <v>10</v>
      </c>
      <c r="R1047" s="15">
        <v>1469.44</v>
      </c>
      <c r="S1047" s="15">
        <v>1261.3632</v>
      </c>
      <c r="T1047" s="16">
        <v>7.7999999999999996E-3</v>
      </c>
      <c r="U1047" s="16">
        <v>8.8000000000000005E-3</v>
      </c>
      <c r="V1047" s="16">
        <v>3.3300000000000003E-2</v>
      </c>
      <c r="W1047" s="17">
        <v>7.9871999999999996</v>
      </c>
      <c r="X1047" s="17">
        <v>9.0112000000000005</v>
      </c>
      <c r="Y1047" s="17">
        <v>34.099200000000003</v>
      </c>
      <c r="Z1047" s="10">
        <v>34.272460800000005</v>
      </c>
    </row>
    <row r="1048" spans="1:26" s="2" customFormat="1" ht="13.15" customHeight="1" x14ac:dyDescent="0.2">
      <c r="A1048" s="3" t="s">
        <v>619</v>
      </c>
      <c r="B1048" s="3" t="s">
        <v>212</v>
      </c>
      <c r="C1048" s="7">
        <v>2.7</v>
      </c>
      <c r="D1048" s="6">
        <v>856625</v>
      </c>
      <c r="E1048" s="6">
        <f>VLOOKUP(A1048,'extrait DDF'!B:C,2,FALSE)</f>
        <v>8302420090</v>
      </c>
      <c r="F1048" s="6">
        <v>8302420090</v>
      </c>
      <c r="G1048" s="5">
        <v>10</v>
      </c>
      <c r="H1048" s="5" t="str">
        <f t="shared" si="193"/>
        <v>MRKU84800708302420090</v>
      </c>
      <c r="I1048" s="15">
        <f>VLOOKUP(H1048,'extrait DDF'!A:O,15,FALSE)</f>
        <v>2.6</v>
      </c>
      <c r="J1048" s="13" t="str">
        <f t="shared" si="190"/>
        <v>pas ok</v>
      </c>
      <c r="K1048" s="24">
        <f t="shared" si="191"/>
        <v>0.10000000000000009</v>
      </c>
      <c r="L1048" s="13" t="e">
        <f>VLOOKUP(A1048,#REF!,2,FALSE)</f>
        <v>#REF!</v>
      </c>
      <c r="M1048" s="13" t="e">
        <f>VLOOKUP(A1048,#REF!,2,FALSE)</f>
        <v>#REF!</v>
      </c>
      <c r="N1048" s="13" t="e">
        <f t="shared" si="192"/>
        <v>#REF!</v>
      </c>
      <c r="O1048" s="3" t="s">
        <v>15</v>
      </c>
      <c r="P1048" s="4">
        <v>43727</v>
      </c>
      <c r="Q1048" s="5">
        <v>10</v>
      </c>
      <c r="R1048" s="7">
        <v>774.14400000000001</v>
      </c>
      <c r="S1048" s="7">
        <v>664.47360000000003</v>
      </c>
      <c r="T1048" s="8">
        <v>3.2000000000000002E-3</v>
      </c>
      <c r="U1048" s="8">
        <v>3.5999999999999999E-3</v>
      </c>
      <c r="V1048" s="8">
        <v>1.5599999999999999E-2</v>
      </c>
      <c r="W1048" s="9">
        <v>3.6863999999999999</v>
      </c>
      <c r="X1048" s="9">
        <v>4.1471999999999998</v>
      </c>
      <c r="Y1048" s="9">
        <v>17.9712</v>
      </c>
      <c r="Z1048" s="10">
        <v>18.040320000000005</v>
      </c>
    </row>
    <row r="1049" spans="1:26" s="2" customFormat="1" ht="13.15" customHeight="1" x14ac:dyDescent="0.2">
      <c r="A1049" s="11" t="s">
        <v>619</v>
      </c>
      <c r="B1049" s="11" t="s">
        <v>212</v>
      </c>
      <c r="C1049" s="15">
        <v>2.7</v>
      </c>
      <c r="D1049" s="14">
        <v>856631</v>
      </c>
      <c r="E1049" s="6">
        <f>VLOOKUP(A1049,'extrait DDF'!B:C,2,FALSE)</f>
        <v>8302420090</v>
      </c>
      <c r="F1049" s="14">
        <v>8302420090</v>
      </c>
      <c r="G1049" s="13">
        <v>10</v>
      </c>
      <c r="H1049" s="5" t="str">
        <f t="shared" si="193"/>
        <v>MRKU84800708302420090</v>
      </c>
      <c r="I1049" s="15">
        <f>VLOOKUP(H1049,'extrait DDF'!A:O,15,FALSE)</f>
        <v>2.6</v>
      </c>
      <c r="J1049" s="13" t="str">
        <f t="shared" si="190"/>
        <v>pas ok</v>
      </c>
      <c r="K1049" s="24">
        <f t="shared" si="191"/>
        <v>0.10000000000000009</v>
      </c>
      <c r="L1049" s="13" t="e">
        <f>VLOOKUP(A1049,#REF!,2,FALSE)</f>
        <v>#REF!</v>
      </c>
      <c r="M1049" s="13" t="e">
        <f>VLOOKUP(A1049,#REF!,2,FALSE)</f>
        <v>#REF!</v>
      </c>
      <c r="N1049" s="13" t="e">
        <f t="shared" si="192"/>
        <v>#REF!</v>
      </c>
      <c r="O1049" s="11" t="s">
        <v>15</v>
      </c>
      <c r="P1049" s="12">
        <v>43727</v>
      </c>
      <c r="Q1049" s="13">
        <v>10</v>
      </c>
      <c r="R1049" s="15">
        <v>853.77599999999995</v>
      </c>
      <c r="S1049" s="15">
        <v>732.81600000000003</v>
      </c>
      <c r="T1049" s="16">
        <v>2.8999999999999998E-3</v>
      </c>
      <c r="U1049" s="16">
        <v>3.2000000000000002E-3</v>
      </c>
      <c r="V1049" s="16">
        <v>1.9599999999999999E-2</v>
      </c>
      <c r="W1049" s="17">
        <v>2.9232</v>
      </c>
      <c r="X1049" s="17">
        <v>3.2256</v>
      </c>
      <c r="Y1049" s="17">
        <v>19.756799999999998</v>
      </c>
      <c r="Z1049" s="10">
        <v>19.864958399999999</v>
      </c>
    </row>
    <row r="1050" spans="1:26" s="2" customFormat="1" ht="13.15" customHeight="1" x14ac:dyDescent="0.2">
      <c r="A1050" s="3" t="s">
        <v>619</v>
      </c>
      <c r="B1050" s="3" t="s">
        <v>65</v>
      </c>
      <c r="C1050" s="7">
        <v>2.7</v>
      </c>
      <c r="D1050" s="6">
        <v>856756</v>
      </c>
      <c r="E1050" s="6">
        <f>VLOOKUP(A1050,'extrait DDF'!B:C,2,FALSE)</f>
        <v>8302420090</v>
      </c>
      <c r="F1050" s="6">
        <v>8302420090</v>
      </c>
      <c r="G1050" s="5">
        <v>2</v>
      </c>
      <c r="H1050" s="5" t="str">
        <f t="shared" si="193"/>
        <v>MRKU84800708302420090</v>
      </c>
      <c r="I1050" s="15">
        <f>VLOOKUP(H1050,'extrait DDF'!A:O,15,FALSE)</f>
        <v>2.6</v>
      </c>
      <c r="J1050" s="13" t="str">
        <f t="shared" si="190"/>
        <v>pas ok</v>
      </c>
      <c r="K1050" s="24">
        <f t="shared" si="191"/>
        <v>0.10000000000000009</v>
      </c>
      <c r="L1050" s="13" t="e">
        <f>VLOOKUP(A1050,#REF!,2,FALSE)</f>
        <v>#REF!</v>
      </c>
      <c r="M1050" s="13" t="e">
        <f>VLOOKUP(A1050,#REF!,2,FALSE)</f>
        <v>#REF!</v>
      </c>
      <c r="N1050" s="13" t="e">
        <f t="shared" si="192"/>
        <v>#REF!</v>
      </c>
      <c r="O1050" s="3" t="s">
        <v>15</v>
      </c>
      <c r="P1050" s="4">
        <v>43727</v>
      </c>
      <c r="Q1050" s="5">
        <v>2</v>
      </c>
      <c r="R1050" s="7">
        <v>10696</v>
      </c>
      <c r="S1050" s="7">
        <v>9181.1103999999996</v>
      </c>
      <c r="T1050" s="8">
        <v>0.59550000000000003</v>
      </c>
      <c r="U1050" s="8">
        <v>0.66959999999999997</v>
      </c>
      <c r="V1050" s="8">
        <v>1.1067</v>
      </c>
      <c r="W1050" s="9">
        <v>133.392</v>
      </c>
      <c r="X1050" s="9">
        <v>149.99039999999999</v>
      </c>
      <c r="Y1050" s="9">
        <v>247.9008</v>
      </c>
      <c r="Z1050" s="10">
        <v>251.49156480000002</v>
      </c>
    </row>
    <row r="1051" spans="1:26" s="2" customFormat="1" ht="13.15" customHeight="1" x14ac:dyDescent="0.2">
      <c r="A1051" s="3" t="s">
        <v>620</v>
      </c>
      <c r="B1051" s="3" t="s">
        <v>123</v>
      </c>
      <c r="C1051" s="7">
        <v>2.7</v>
      </c>
      <c r="D1051" s="6">
        <v>852244</v>
      </c>
      <c r="E1051" s="6">
        <f>VLOOKUP(A1051,'extrait DDF'!B:C,2,FALSE)</f>
        <v>8467298000</v>
      </c>
      <c r="F1051" s="6">
        <v>8467298000</v>
      </c>
      <c r="G1051" s="5">
        <v>9</v>
      </c>
      <c r="H1051" s="5" t="str">
        <f t="shared" ref="H1051:H1069" si="194">CONCATENATE(A1051,F1051)</f>
        <v>MRKU93816588467298000</v>
      </c>
      <c r="I1051" s="15">
        <f>VLOOKUP(H1051,'extrait DDF'!A:O,15,FALSE)</f>
        <v>2.6</v>
      </c>
      <c r="J1051" s="13" t="str">
        <f t="shared" si="190"/>
        <v>pas ok</v>
      </c>
      <c r="K1051" s="24">
        <f t="shared" si="191"/>
        <v>0.10000000000000009</v>
      </c>
      <c r="L1051" s="13" t="e">
        <f>VLOOKUP(A1051,#REF!,2,FALSE)</f>
        <v>#REF!</v>
      </c>
      <c r="M1051" s="13" t="e">
        <f>VLOOKUP(A1051,#REF!,2,FALSE)</f>
        <v>#REF!</v>
      </c>
      <c r="N1051" s="13" t="e">
        <f t="shared" si="192"/>
        <v>#REF!</v>
      </c>
      <c r="O1051" s="3" t="s">
        <v>30</v>
      </c>
      <c r="P1051" s="4">
        <v>43725</v>
      </c>
      <c r="Q1051" s="5">
        <v>9</v>
      </c>
      <c r="R1051" s="7">
        <v>4502.848</v>
      </c>
      <c r="S1051" s="7">
        <v>573.34720000000004</v>
      </c>
      <c r="T1051" s="8">
        <v>0.77490000000000003</v>
      </c>
      <c r="U1051" s="8">
        <v>0.53269999999999995</v>
      </c>
      <c r="V1051" s="8">
        <v>0.48380000000000001</v>
      </c>
      <c r="W1051" s="9">
        <v>24.796800000000001</v>
      </c>
      <c r="X1051" s="9">
        <v>17.046399999999998</v>
      </c>
      <c r="Y1051" s="9">
        <v>15.4816</v>
      </c>
      <c r="Z1051" s="10">
        <v>16.149888000000001</v>
      </c>
    </row>
    <row r="1052" spans="1:26" s="2" customFormat="1" ht="13.15" customHeight="1" x14ac:dyDescent="0.2">
      <c r="A1052" s="11" t="s">
        <v>620</v>
      </c>
      <c r="B1052" s="11" t="s">
        <v>123</v>
      </c>
      <c r="C1052" s="15">
        <v>2.7</v>
      </c>
      <c r="D1052" s="14">
        <v>852245</v>
      </c>
      <c r="E1052" s="6">
        <f>VLOOKUP(A1052,'extrait DDF'!B:C,2,FALSE)</f>
        <v>8467298000</v>
      </c>
      <c r="F1052" s="14">
        <v>8467298000</v>
      </c>
      <c r="G1052" s="13">
        <v>9</v>
      </c>
      <c r="H1052" s="5" t="str">
        <f t="shared" si="194"/>
        <v>MRKU93816588467298000</v>
      </c>
      <c r="I1052" s="15">
        <f>VLOOKUP(H1052,'extrait DDF'!A:O,15,FALSE)</f>
        <v>2.6</v>
      </c>
      <c r="J1052" s="13" t="str">
        <f t="shared" si="190"/>
        <v>pas ok</v>
      </c>
      <c r="K1052" s="24">
        <f t="shared" si="191"/>
        <v>0.10000000000000009</v>
      </c>
      <c r="L1052" s="13" t="e">
        <f>VLOOKUP(A1052,#REF!,2,FALSE)</f>
        <v>#REF!</v>
      </c>
      <c r="M1052" s="13" t="e">
        <f>VLOOKUP(A1052,#REF!,2,FALSE)</f>
        <v>#REF!</v>
      </c>
      <c r="N1052" s="13" t="e">
        <f t="shared" si="192"/>
        <v>#REF!</v>
      </c>
      <c r="O1052" s="11" t="s">
        <v>30</v>
      </c>
      <c r="P1052" s="12">
        <v>43725</v>
      </c>
      <c r="Q1052" s="13">
        <v>9</v>
      </c>
      <c r="R1052" s="15">
        <v>11119.864</v>
      </c>
      <c r="S1052" s="15">
        <v>1415.8928000000001</v>
      </c>
      <c r="T1052" s="16">
        <v>0.59809999999999997</v>
      </c>
      <c r="U1052" s="16">
        <v>0.41120000000000001</v>
      </c>
      <c r="V1052" s="16">
        <v>0.68269999999999997</v>
      </c>
      <c r="W1052" s="17">
        <v>33.493600000000001</v>
      </c>
      <c r="X1052" s="17">
        <v>23.027200000000001</v>
      </c>
      <c r="Y1052" s="17">
        <v>38.231200000000001</v>
      </c>
      <c r="Z1052" s="10">
        <v>39.133432800000008</v>
      </c>
    </row>
    <row r="1053" spans="1:26" s="2" customFormat="1" ht="13.15" customHeight="1" x14ac:dyDescent="0.2">
      <c r="A1053" s="3" t="s">
        <v>620</v>
      </c>
      <c r="B1053" s="3" t="s">
        <v>123</v>
      </c>
      <c r="C1053" s="7">
        <v>2.7</v>
      </c>
      <c r="D1053" s="6">
        <v>852246</v>
      </c>
      <c r="E1053" s="6">
        <f>VLOOKUP(A1053,'extrait DDF'!B:C,2,FALSE)</f>
        <v>8467298000</v>
      </c>
      <c r="F1053" s="6">
        <v>8467298000</v>
      </c>
      <c r="G1053" s="5">
        <v>9</v>
      </c>
      <c r="H1053" s="5" t="str">
        <f t="shared" si="194"/>
        <v>MRKU93816588467298000</v>
      </c>
      <c r="I1053" s="15">
        <f>VLOOKUP(H1053,'extrait DDF'!A:O,15,FALSE)</f>
        <v>2.6</v>
      </c>
      <c r="J1053" s="13" t="str">
        <f t="shared" si="190"/>
        <v>pas ok</v>
      </c>
      <c r="K1053" s="24">
        <f t="shared" si="191"/>
        <v>0.10000000000000009</v>
      </c>
      <c r="L1053" s="13" t="e">
        <f>VLOOKUP(A1053,#REF!,2,FALSE)</f>
        <v>#REF!</v>
      </c>
      <c r="M1053" s="13" t="e">
        <f>VLOOKUP(A1053,#REF!,2,FALSE)</f>
        <v>#REF!</v>
      </c>
      <c r="N1053" s="13" t="e">
        <f t="shared" si="192"/>
        <v>#REF!</v>
      </c>
      <c r="O1053" s="3" t="s">
        <v>30</v>
      </c>
      <c r="P1053" s="4">
        <v>43725</v>
      </c>
      <c r="Q1053" s="5">
        <v>9</v>
      </c>
      <c r="R1053" s="7">
        <v>7695.38</v>
      </c>
      <c r="S1053" s="7">
        <v>979.85360000000003</v>
      </c>
      <c r="T1053" s="8">
        <v>0.54769999999999996</v>
      </c>
      <c r="U1053" s="8">
        <v>0.3765</v>
      </c>
      <c r="V1053" s="8">
        <v>0.60129999999999995</v>
      </c>
      <c r="W1053" s="9">
        <v>24.098800000000001</v>
      </c>
      <c r="X1053" s="9">
        <v>16.565999999999999</v>
      </c>
      <c r="Y1053" s="9">
        <v>26.4572</v>
      </c>
      <c r="Z1053" s="10">
        <v>27.106714800000006</v>
      </c>
    </row>
    <row r="1054" spans="1:26" s="2" customFormat="1" ht="13.15" customHeight="1" x14ac:dyDescent="0.2">
      <c r="A1054" s="11" t="s">
        <v>620</v>
      </c>
      <c r="B1054" s="11" t="s">
        <v>19</v>
      </c>
      <c r="C1054" s="15">
        <v>2.7</v>
      </c>
      <c r="D1054" s="14">
        <v>859061</v>
      </c>
      <c r="E1054" s="6">
        <f>VLOOKUP(A1054,'extrait DDF'!B:C,2,FALSE)</f>
        <v>8467298000</v>
      </c>
      <c r="F1054" s="14">
        <v>8467298000</v>
      </c>
      <c r="G1054" s="13">
        <v>9</v>
      </c>
      <c r="H1054" s="5" t="str">
        <f t="shared" si="194"/>
        <v>MRKU93816588467298000</v>
      </c>
      <c r="I1054" s="15">
        <f>VLOOKUP(H1054,'extrait DDF'!A:O,15,FALSE)</f>
        <v>2.6</v>
      </c>
      <c r="J1054" s="13" t="str">
        <f t="shared" si="190"/>
        <v>pas ok</v>
      </c>
      <c r="K1054" s="24">
        <f t="shared" si="191"/>
        <v>0.10000000000000009</v>
      </c>
      <c r="L1054" s="13" t="e">
        <f>VLOOKUP(A1054,#REF!,2,FALSE)</f>
        <v>#REF!</v>
      </c>
      <c r="M1054" s="13" t="e">
        <f>VLOOKUP(A1054,#REF!,2,FALSE)</f>
        <v>#REF!</v>
      </c>
      <c r="N1054" s="13" t="e">
        <f t="shared" si="192"/>
        <v>#REF!</v>
      </c>
      <c r="O1054" s="11" t="s">
        <v>30</v>
      </c>
      <c r="P1054" s="12">
        <v>43725</v>
      </c>
      <c r="Q1054" s="13">
        <v>9</v>
      </c>
      <c r="R1054" s="15">
        <v>45087</v>
      </c>
      <c r="S1054" s="15">
        <v>5740.9350000000004</v>
      </c>
      <c r="T1054" s="16">
        <v>1.9481999999999999</v>
      </c>
      <c r="U1054" s="16">
        <v>1.3392999999999999</v>
      </c>
      <c r="V1054" s="16"/>
      <c r="W1054" s="17">
        <v>292.23</v>
      </c>
      <c r="X1054" s="17">
        <v>200.89500000000001</v>
      </c>
      <c r="Y1054" s="17"/>
      <c r="Z1054" s="10">
        <v>162.89545500000003</v>
      </c>
    </row>
    <row r="1055" spans="1:26" s="2" customFormat="1" ht="13.15" customHeight="1" x14ac:dyDescent="0.2">
      <c r="A1055" s="3" t="s">
        <v>620</v>
      </c>
      <c r="B1055" s="3" t="s">
        <v>19</v>
      </c>
      <c r="C1055" s="7">
        <v>2.7</v>
      </c>
      <c r="D1055" s="6">
        <v>896045</v>
      </c>
      <c r="E1055" s="6">
        <f>VLOOKUP(A1055,'extrait DDF'!B:C,2,FALSE)</f>
        <v>8467298000</v>
      </c>
      <c r="F1055" s="6">
        <v>8467298000</v>
      </c>
      <c r="G1055" s="5">
        <v>9</v>
      </c>
      <c r="H1055" s="5" t="str">
        <f t="shared" si="194"/>
        <v>MRKU93816588467298000</v>
      </c>
      <c r="I1055" s="15">
        <f>VLOOKUP(H1055,'extrait DDF'!A:O,15,FALSE)</f>
        <v>2.6</v>
      </c>
      <c r="J1055" s="13" t="str">
        <f t="shared" si="190"/>
        <v>pas ok</v>
      </c>
      <c r="K1055" s="24">
        <f t="shared" si="191"/>
        <v>0.10000000000000009</v>
      </c>
      <c r="L1055" s="13" t="e">
        <f>VLOOKUP(A1055,#REF!,2,FALSE)</f>
        <v>#REF!</v>
      </c>
      <c r="M1055" s="13" t="e">
        <f>VLOOKUP(A1055,#REF!,2,FALSE)</f>
        <v>#REF!</v>
      </c>
      <c r="N1055" s="13" t="e">
        <f t="shared" si="192"/>
        <v>#REF!</v>
      </c>
      <c r="O1055" s="3" t="s">
        <v>30</v>
      </c>
      <c r="P1055" s="4">
        <v>43725</v>
      </c>
      <c r="Q1055" s="5">
        <v>9</v>
      </c>
      <c r="R1055" s="7">
        <v>17547.488000000001</v>
      </c>
      <c r="S1055" s="7">
        <v>2234.3240000000001</v>
      </c>
      <c r="T1055" s="8">
        <v>0.68189999999999995</v>
      </c>
      <c r="U1055" s="8">
        <v>0.46879999999999999</v>
      </c>
      <c r="V1055" s="8">
        <v>0.79379999999999995</v>
      </c>
      <c r="W1055" s="9">
        <v>51.824399999999997</v>
      </c>
      <c r="X1055" s="9">
        <v>35.628799999999998</v>
      </c>
      <c r="Y1055" s="9">
        <v>60.328800000000001</v>
      </c>
      <c r="Z1055" s="10">
        <v>61.726006800000008</v>
      </c>
    </row>
    <row r="1056" spans="1:26" s="2" customFormat="1" ht="13.15" customHeight="1" x14ac:dyDescent="0.2">
      <c r="A1056" s="11" t="s">
        <v>620</v>
      </c>
      <c r="B1056" s="11" t="s">
        <v>123</v>
      </c>
      <c r="C1056" s="15">
        <v>2.7</v>
      </c>
      <c r="D1056" s="14">
        <v>896067</v>
      </c>
      <c r="E1056" s="6">
        <f>VLOOKUP(A1056,'extrait DDF'!B:C,2,FALSE)</f>
        <v>8467298000</v>
      </c>
      <c r="F1056" s="14">
        <v>8467298000</v>
      </c>
      <c r="G1056" s="13">
        <v>9</v>
      </c>
      <c r="H1056" s="5" t="str">
        <f t="shared" si="194"/>
        <v>MRKU93816588467298000</v>
      </c>
      <c r="I1056" s="15">
        <f>VLOOKUP(H1056,'extrait DDF'!A:O,15,FALSE)</f>
        <v>2.6</v>
      </c>
      <c r="J1056" s="13" t="str">
        <f t="shared" si="190"/>
        <v>pas ok</v>
      </c>
      <c r="K1056" s="24">
        <f t="shared" si="191"/>
        <v>0.10000000000000009</v>
      </c>
      <c r="L1056" s="13" t="e">
        <f>VLOOKUP(A1056,#REF!,2,FALSE)</f>
        <v>#REF!</v>
      </c>
      <c r="M1056" s="13" t="e">
        <f>VLOOKUP(A1056,#REF!,2,FALSE)</f>
        <v>#REF!</v>
      </c>
      <c r="N1056" s="13" t="e">
        <f t="shared" si="192"/>
        <v>#REF!</v>
      </c>
      <c r="O1056" s="11" t="s">
        <v>30</v>
      </c>
      <c r="P1056" s="12">
        <v>43725</v>
      </c>
      <c r="Q1056" s="13">
        <v>9</v>
      </c>
      <c r="R1056" s="15">
        <v>10715.544</v>
      </c>
      <c r="S1056" s="15">
        <v>1364.4072000000001</v>
      </c>
      <c r="T1056" s="16">
        <v>0.26579999999999998</v>
      </c>
      <c r="U1056" s="16">
        <v>0.1827</v>
      </c>
      <c r="V1056" s="16">
        <v>0.34110000000000001</v>
      </c>
      <c r="W1056" s="17">
        <v>28.706399999999999</v>
      </c>
      <c r="X1056" s="17">
        <v>19.7316</v>
      </c>
      <c r="Y1056" s="17">
        <v>36.838799999999999</v>
      </c>
      <c r="Z1056" s="10">
        <v>37.614067200000001</v>
      </c>
    </row>
    <row r="1057" spans="1:26" s="2" customFormat="1" ht="13.15" customHeight="1" x14ac:dyDescent="0.2">
      <c r="A1057" s="3" t="s">
        <v>620</v>
      </c>
      <c r="B1057" s="3" t="s">
        <v>19</v>
      </c>
      <c r="C1057" s="7">
        <v>2.7</v>
      </c>
      <c r="D1057" s="6">
        <v>896068</v>
      </c>
      <c r="E1057" s="6">
        <f>VLOOKUP(A1057,'extrait DDF'!B:C,2,FALSE)</f>
        <v>8467298000</v>
      </c>
      <c r="F1057" s="6">
        <v>8467298000</v>
      </c>
      <c r="G1057" s="5">
        <v>9</v>
      </c>
      <c r="H1057" s="5" t="str">
        <f t="shared" si="194"/>
        <v>MRKU93816588467298000</v>
      </c>
      <c r="I1057" s="15">
        <f>VLOOKUP(H1057,'extrait DDF'!A:O,15,FALSE)</f>
        <v>2.6</v>
      </c>
      <c r="J1057" s="13" t="str">
        <f t="shared" si="190"/>
        <v>pas ok</v>
      </c>
      <c r="K1057" s="24">
        <f t="shared" si="191"/>
        <v>0.10000000000000009</v>
      </c>
      <c r="L1057" s="13" t="e">
        <f>VLOOKUP(A1057,#REF!,2,FALSE)</f>
        <v>#REF!</v>
      </c>
      <c r="M1057" s="13" t="e">
        <f>VLOOKUP(A1057,#REF!,2,FALSE)</f>
        <v>#REF!</v>
      </c>
      <c r="N1057" s="13" t="e">
        <f t="shared" si="192"/>
        <v>#REF!</v>
      </c>
      <c r="O1057" s="3" t="s">
        <v>30</v>
      </c>
      <c r="P1057" s="4">
        <v>43725</v>
      </c>
      <c r="Q1057" s="5">
        <v>9</v>
      </c>
      <c r="R1057" s="7">
        <v>11660.376</v>
      </c>
      <c r="S1057" s="7">
        <v>1484.7167999999999</v>
      </c>
      <c r="T1057" s="8">
        <v>0.4471</v>
      </c>
      <c r="U1057" s="8">
        <v>0.30740000000000001</v>
      </c>
      <c r="V1057" s="8">
        <v>0.83520000000000005</v>
      </c>
      <c r="W1057" s="9">
        <v>21.460799999999999</v>
      </c>
      <c r="X1057" s="9">
        <v>14.7552</v>
      </c>
      <c r="Y1057" s="9">
        <v>40.089599999999997</v>
      </c>
      <c r="Z1057" s="10">
        <v>40.666795200000003</v>
      </c>
    </row>
    <row r="1058" spans="1:26" s="2" customFormat="1" ht="13.15" customHeight="1" x14ac:dyDescent="0.2">
      <c r="A1058" s="11" t="s">
        <v>620</v>
      </c>
      <c r="B1058" s="11" t="s">
        <v>231</v>
      </c>
      <c r="C1058" s="15">
        <v>1.7</v>
      </c>
      <c r="D1058" s="14">
        <v>951266</v>
      </c>
      <c r="E1058" s="6">
        <f>VLOOKUP(A1058,'extrait DDF'!B:C,2,FALSE)</f>
        <v>8467298000</v>
      </c>
      <c r="F1058" s="14">
        <v>8467298000</v>
      </c>
      <c r="G1058" s="13">
        <v>9</v>
      </c>
      <c r="H1058" s="5" t="str">
        <f t="shared" si="194"/>
        <v>MRKU93816588467298000</v>
      </c>
      <c r="I1058" s="15">
        <f>VLOOKUP(H1058,'extrait DDF'!A:O,15,FALSE)</f>
        <v>2.6</v>
      </c>
      <c r="J1058" s="13" t="str">
        <f t="shared" si="190"/>
        <v>pas ok</v>
      </c>
      <c r="K1058" s="24">
        <f t="shared" si="191"/>
        <v>-0.90000000000000013</v>
      </c>
      <c r="L1058" s="13" t="e">
        <f>VLOOKUP(A1058,#REF!,2,FALSE)</f>
        <v>#REF!</v>
      </c>
      <c r="M1058" s="13" t="e">
        <f>VLOOKUP(A1058,#REF!,2,FALSE)</f>
        <v>#REF!</v>
      </c>
      <c r="N1058" s="13" t="e">
        <f t="shared" si="192"/>
        <v>#REF!</v>
      </c>
      <c r="O1058" s="11" t="s">
        <v>30</v>
      </c>
      <c r="P1058" s="12">
        <v>43725</v>
      </c>
      <c r="Q1058" s="13">
        <v>9</v>
      </c>
      <c r="R1058" s="15">
        <v>9895.2000000000007</v>
      </c>
      <c r="S1058" s="15">
        <v>1259.9584</v>
      </c>
      <c r="T1058" s="16">
        <v>1.6785000000000001</v>
      </c>
      <c r="U1058" s="16">
        <v>1.1537999999999999</v>
      </c>
      <c r="V1058" s="16">
        <v>0.6694</v>
      </c>
      <c r="W1058" s="17">
        <v>53.712000000000003</v>
      </c>
      <c r="X1058" s="17">
        <v>36.921599999999998</v>
      </c>
      <c r="Y1058" s="17">
        <v>21.4208</v>
      </c>
      <c r="Z1058" s="10">
        <v>22.332396799999998</v>
      </c>
    </row>
    <row r="1059" spans="1:26" s="2" customFormat="1" ht="13.15" customHeight="1" x14ac:dyDescent="0.2">
      <c r="A1059" s="3" t="s">
        <v>620</v>
      </c>
      <c r="B1059" s="3" t="s">
        <v>19</v>
      </c>
      <c r="C1059" s="7">
        <v>2.7</v>
      </c>
      <c r="D1059" s="6">
        <v>960660</v>
      </c>
      <c r="E1059" s="6">
        <f>VLOOKUP(A1059,'extrait DDF'!B:C,2,FALSE)</f>
        <v>8467298000</v>
      </c>
      <c r="F1059" s="6">
        <v>8467298000</v>
      </c>
      <c r="G1059" s="5">
        <v>9</v>
      </c>
      <c r="H1059" s="5" t="str">
        <f t="shared" si="194"/>
        <v>MRKU93816588467298000</v>
      </c>
      <c r="I1059" s="15">
        <f>VLOOKUP(H1059,'extrait DDF'!A:O,15,FALSE)</f>
        <v>2.6</v>
      </c>
      <c r="J1059" s="13" t="str">
        <f t="shared" si="190"/>
        <v>pas ok</v>
      </c>
      <c r="K1059" s="24">
        <f t="shared" si="191"/>
        <v>0.10000000000000009</v>
      </c>
      <c r="L1059" s="13" t="e">
        <f>VLOOKUP(A1059,#REF!,2,FALSE)</f>
        <v>#REF!</v>
      </c>
      <c r="M1059" s="13" t="e">
        <f>VLOOKUP(A1059,#REF!,2,FALSE)</f>
        <v>#REF!</v>
      </c>
      <c r="N1059" s="13" t="e">
        <f t="shared" si="192"/>
        <v>#REF!</v>
      </c>
      <c r="O1059" s="3" t="s">
        <v>30</v>
      </c>
      <c r="P1059" s="4">
        <v>43725</v>
      </c>
      <c r="Q1059" s="5">
        <v>9</v>
      </c>
      <c r="R1059" s="7">
        <v>4524.66</v>
      </c>
      <c r="S1059" s="7">
        <v>576.12480000000005</v>
      </c>
      <c r="T1059" s="8">
        <v>0.39240000000000003</v>
      </c>
      <c r="U1059" s="8">
        <v>0.26979999999999998</v>
      </c>
      <c r="V1059" s="8">
        <v>0.64810000000000001</v>
      </c>
      <c r="W1059" s="9">
        <v>9.4176000000000002</v>
      </c>
      <c r="X1059" s="9">
        <v>6.4752000000000001</v>
      </c>
      <c r="Y1059" s="9">
        <v>15.554399999999999</v>
      </c>
      <c r="Z1059" s="10">
        <v>15.809644800000003</v>
      </c>
    </row>
    <row r="1060" spans="1:26" s="2" customFormat="1" ht="13.15" customHeight="1" x14ac:dyDescent="0.2">
      <c r="A1060" s="11" t="s">
        <v>621</v>
      </c>
      <c r="B1060" s="11" t="s">
        <v>204</v>
      </c>
      <c r="C1060" s="15">
        <v>0</v>
      </c>
      <c r="D1060" s="14">
        <v>843754</v>
      </c>
      <c r="E1060" s="6">
        <f>VLOOKUP(A1060,'extrait DDF'!B:C,2,FALSE)</f>
        <v>9404909000</v>
      </c>
      <c r="F1060" s="14">
        <v>9404909000</v>
      </c>
      <c r="G1060" s="13">
        <v>12</v>
      </c>
      <c r="H1060" s="5" t="str">
        <f t="shared" si="194"/>
        <v>MRSU01578879404909000</v>
      </c>
      <c r="I1060" s="15">
        <f>VLOOKUP(H1060,'extrait DDF'!A:O,15,FALSE)</f>
        <v>0</v>
      </c>
      <c r="J1060" s="13" t="str">
        <f t="shared" si="190"/>
        <v>ok</v>
      </c>
      <c r="K1060" s="24">
        <f t="shared" si="191"/>
        <v>0</v>
      </c>
      <c r="L1060" s="13" t="e">
        <f>VLOOKUP(A1060,#REF!,2,FALSE)</f>
        <v>#REF!</v>
      </c>
      <c r="M1060" s="13" t="e">
        <f>VLOOKUP(A1060,#REF!,2,FALSE)</f>
        <v>#REF!</v>
      </c>
      <c r="N1060" s="13" t="e">
        <f t="shared" si="192"/>
        <v>#REF!</v>
      </c>
      <c r="O1060" s="11" t="s">
        <v>15</v>
      </c>
      <c r="P1060" s="12">
        <v>43732</v>
      </c>
      <c r="Q1060" s="13">
        <v>12</v>
      </c>
      <c r="R1060" s="15">
        <v>2211.3000000000002</v>
      </c>
      <c r="S1060" s="15">
        <v>1898.0730000000001</v>
      </c>
      <c r="T1060" s="16">
        <v>0.25169999999999998</v>
      </c>
      <c r="U1060" s="16">
        <v>0.22520000000000001</v>
      </c>
      <c r="V1060" s="16"/>
      <c r="W1060" s="17">
        <v>203.87700000000001</v>
      </c>
      <c r="X1060" s="17">
        <v>182.41200000000001</v>
      </c>
      <c r="Y1060" s="17"/>
      <c r="Z1060" s="10">
        <v>0</v>
      </c>
    </row>
    <row r="1061" spans="1:26" s="2" customFormat="1" ht="13.15" customHeight="1" x14ac:dyDescent="0.2">
      <c r="A1061" s="3" t="s">
        <v>621</v>
      </c>
      <c r="B1061" s="3" t="s">
        <v>204</v>
      </c>
      <c r="C1061" s="7">
        <v>0</v>
      </c>
      <c r="D1061" s="6">
        <v>862945</v>
      </c>
      <c r="E1061" s="6">
        <f>VLOOKUP(A1061,'extrait DDF'!B:C,2,FALSE)</f>
        <v>9404909000</v>
      </c>
      <c r="F1061" s="6">
        <v>9404909000</v>
      </c>
      <c r="G1061" s="5">
        <v>12</v>
      </c>
      <c r="H1061" s="5" t="str">
        <f t="shared" si="194"/>
        <v>MRSU01578879404909000</v>
      </c>
      <c r="I1061" s="15">
        <f>VLOOKUP(H1061,'extrait DDF'!A:O,15,FALSE)</f>
        <v>0</v>
      </c>
      <c r="J1061" s="13" t="str">
        <f t="shared" si="190"/>
        <v>ok</v>
      </c>
      <c r="K1061" s="24">
        <f t="shared" si="191"/>
        <v>0</v>
      </c>
      <c r="L1061" s="13" t="e">
        <f>VLOOKUP(A1061,#REF!,2,FALSE)</f>
        <v>#REF!</v>
      </c>
      <c r="M1061" s="13" t="e">
        <f>VLOOKUP(A1061,#REF!,2,FALSE)</f>
        <v>#REF!</v>
      </c>
      <c r="N1061" s="13" t="e">
        <f t="shared" si="192"/>
        <v>#REF!</v>
      </c>
      <c r="O1061" s="3" t="s">
        <v>15</v>
      </c>
      <c r="P1061" s="4">
        <v>43732</v>
      </c>
      <c r="Q1061" s="5">
        <v>12</v>
      </c>
      <c r="R1061" s="7">
        <v>4373.76</v>
      </c>
      <c r="S1061" s="7">
        <v>3754.3344000000002</v>
      </c>
      <c r="T1061" s="8">
        <v>7.8600000000000003E-2</v>
      </c>
      <c r="U1061" s="8">
        <v>7.0400000000000004E-2</v>
      </c>
      <c r="V1061" s="8"/>
      <c r="W1061" s="9">
        <v>64.137600000000006</v>
      </c>
      <c r="X1061" s="9">
        <v>57.446399999999997</v>
      </c>
      <c r="Y1061" s="9"/>
      <c r="Z1061" s="10">
        <v>0</v>
      </c>
    </row>
    <row r="1062" spans="1:26" s="2" customFormat="1" ht="13.15" customHeight="1" x14ac:dyDescent="0.2">
      <c r="A1062" s="3" t="s">
        <v>622</v>
      </c>
      <c r="B1062" s="3" t="s">
        <v>356</v>
      </c>
      <c r="C1062" s="7">
        <v>3.7</v>
      </c>
      <c r="D1062" s="6">
        <v>853347</v>
      </c>
      <c r="E1062" s="6">
        <f>VLOOKUP(A1062,'extrait DDF'!B:C,2,FALSE)</f>
        <v>8206000000</v>
      </c>
      <c r="F1062" s="6">
        <v>8206000000</v>
      </c>
      <c r="G1062" s="5">
        <v>4</v>
      </c>
      <c r="H1062" s="5" t="str">
        <f t="shared" si="194"/>
        <v>MRSU35955318206000000</v>
      </c>
      <c r="I1062" s="15">
        <f>VLOOKUP(H1062,'extrait DDF'!A:O,15,FALSE)</f>
        <v>3.7</v>
      </c>
      <c r="J1062" s="13" t="str">
        <f t="shared" ref="J1062:J1100" si="195">IF(C1062=I1062,"ok","pas ok")</f>
        <v>ok</v>
      </c>
      <c r="K1062" s="24">
        <f t="shared" ref="K1062:K1100" si="196">C1062-I1062</f>
        <v>0</v>
      </c>
      <c r="L1062" s="13" t="e">
        <f>VLOOKUP(A1062,#REF!,2,FALSE)</f>
        <v>#REF!</v>
      </c>
      <c r="M1062" s="13" t="e">
        <f>VLOOKUP(A1062,#REF!,2,FALSE)</f>
        <v>#REF!</v>
      </c>
      <c r="N1062" s="13" t="e">
        <f t="shared" ref="N1062:N1100" si="197">M1062-L1062</f>
        <v>#REF!</v>
      </c>
      <c r="O1062" s="3" t="s">
        <v>15</v>
      </c>
      <c r="P1062" s="4">
        <v>43734</v>
      </c>
      <c r="Q1062" s="5">
        <v>4</v>
      </c>
      <c r="R1062" s="7">
        <v>37347</v>
      </c>
      <c r="S1062" s="7">
        <v>32057.398799999999</v>
      </c>
      <c r="T1062" s="8">
        <v>0.1361</v>
      </c>
      <c r="U1062" s="8">
        <v>9.3600000000000003E-2</v>
      </c>
      <c r="V1062" s="8">
        <v>0.46850000000000003</v>
      </c>
      <c r="W1062" s="9">
        <v>344.60520000000002</v>
      </c>
      <c r="X1062" s="9">
        <v>236.99520000000001</v>
      </c>
      <c r="Y1062" s="9">
        <v>1186.242</v>
      </c>
      <c r="Z1062" s="10">
        <v>1198.8741480000001</v>
      </c>
    </row>
    <row r="1063" spans="1:26" s="2" customFormat="1" ht="13.15" customHeight="1" x14ac:dyDescent="0.2">
      <c r="A1063" s="11" t="s">
        <v>622</v>
      </c>
      <c r="B1063" s="11" t="s">
        <v>357</v>
      </c>
      <c r="C1063" s="15">
        <v>2.7</v>
      </c>
      <c r="D1063" s="14">
        <v>969405</v>
      </c>
      <c r="E1063" s="6">
        <f>VLOOKUP(A1063,'extrait DDF'!B:C,2,FALSE)</f>
        <v>8206000000</v>
      </c>
      <c r="F1063" s="14">
        <v>8206000000</v>
      </c>
      <c r="G1063" s="13">
        <v>4</v>
      </c>
      <c r="H1063" s="5" t="str">
        <f t="shared" si="194"/>
        <v>MRSU35955318206000000</v>
      </c>
      <c r="I1063" s="15">
        <f>VLOOKUP(H1063,'extrait DDF'!A:O,15,FALSE)</f>
        <v>3.7</v>
      </c>
      <c r="J1063" s="13" t="str">
        <f t="shared" si="195"/>
        <v>pas ok</v>
      </c>
      <c r="K1063" s="24">
        <f t="shared" si="196"/>
        <v>-1</v>
      </c>
      <c r="L1063" s="13" t="e">
        <f>VLOOKUP(A1063,#REF!,2,FALSE)</f>
        <v>#REF!</v>
      </c>
      <c r="M1063" s="13" t="e">
        <f>VLOOKUP(A1063,#REF!,2,FALSE)</f>
        <v>#REF!</v>
      </c>
      <c r="N1063" s="13" t="e">
        <f t="shared" si="197"/>
        <v>#REF!</v>
      </c>
      <c r="O1063" s="11" t="s">
        <v>15</v>
      </c>
      <c r="P1063" s="12">
        <v>43734</v>
      </c>
      <c r="Q1063" s="13">
        <v>4</v>
      </c>
      <c r="R1063" s="15">
        <v>4043.2</v>
      </c>
      <c r="S1063" s="15">
        <v>3470.502</v>
      </c>
      <c r="T1063" s="16">
        <v>4.6100000000000002E-2</v>
      </c>
      <c r="U1063" s="16">
        <v>3.1699999999999999E-2</v>
      </c>
      <c r="V1063" s="16">
        <v>3.5200000000000002E-2</v>
      </c>
      <c r="W1063" s="17">
        <v>122.626</v>
      </c>
      <c r="X1063" s="17">
        <v>84.322000000000003</v>
      </c>
      <c r="Y1063" s="17">
        <v>93.632000000000005</v>
      </c>
      <c r="Z1063" s="10">
        <v>97.01445600000001</v>
      </c>
    </row>
    <row r="1064" spans="1:26" s="2" customFormat="1" ht="13.15" customHeight="1" x14ac:dyDescent="0.2">
      <c r="A1064" s="3" t="s">
        <v>622</v>
      </c>
      <c r="B1064" s="3" t="s">
        <v>263</v>
      </c>
      <c r="C1064" s="7">
        <v>3.7</v>
      </c>
      <c r="D1064" s="6">
        <v>980961</v>
      </c>
      <c r="E1064" s="6">
        <f>VLOOKUP(A1064,'extrait DDF'!B:C,2,FALSE)</f>
        <v>8206000000</v>
      </c>
      <c r="F1064" s="6">
        <v>8206000000</v>
      </c>
      <c r="G1064" s="5">
        <v>4</v>
      </c>
      <c r="H1064" s="5" t="str">
        <f t="shared" si="194"/>
        <v>MRSU35955318206000000</v>
      </c>
      <c r="I1064" s="15">
        <f>VLOOKUP(H1064,'extrait DDF'!A:O,15,FALSE)</f>
        <v>3.7</v>
      </c>
      <c r="J1064" s="13" t="str">
        <f t="shared" si="195"/>
        <v>ok</v>
      </c>
      <c r="K1064" s="24">
        <f t="shared" si="196"/>
        <v>0</v>
      </c>
      <c r="L1064" s="13" t="e">
        <f>VLOOKUP(A1064,#REF!,2,FALSE)</f>
        <v>#REF!</v>
      </c>
      <c r="M1064" s="13" t="e">
        <f>VLOOKUP(A1064,#REF!,2,FALSE)</f>
        <v>#REF!</v>
      </c>
      <c r="N1064" s="13" t="e">
        <f t="shared" si="197"/>
        <v>#REF!</v>
      </c>
      <c r="O1064" s="3" t="s">
        <v>15</v>
      </c>
      <c r="P1064" s="4">
        <v>43734</v>
      </c>
      <c r="Q1064" s="5">
        <v>4</v>
      </c>
      <c r="R1064" s="7">
        <v>4137.12</v>
      </c>
      <c r="S1064" s="7">
        <v>3551.1840000000002</v>
      </c>
      <c r="T1064" s="8">
        <v>4.5900000000000003E-2</v>
      </c>
      <c r="U1064" s="8">
        <v>3.15E-2</v>
      </c>
      <c r="V1064" s="8">
        <v>9.1200000000000003E-2</v>
      </c>
      <c r="W1064" s="9">
        <v>66.096000000000004</v>
      </c>
      <c r="X1064" s="9">
        <v>45.36</v>
      </c>
      <c r="Y1064" s="9">
        <v>131.328</v>
      </c>
      <c r="Z1064" s="10">
        <v>133.83936000000003</v>
      </c>
    </row>
    <row r="1065" spans="1:26" s="2" customFormat="1" ht="13.15" customHeight="1" x14ac:dyDescent="0.2">
      <c r="A1065" s="11" t="s">
        <v>622</v>
      </c>
      <c r="B1065" s="11" t="s">
        <v>263</v>
      </c>
      <c r="C1065" s="15">
        <v>3.7</v>
      </c>
      <c r="D1065" s="14">
        <v>980962</v>
      </c>
      <c r="E1065" s="6">
        <f>VLOOKUP(A1065,'extrait DDF'!B:C,2,FALSE)</f>
        <v>8206000000</v>
      </c>
      <c r="F1065" s="14">
        <v>8206000000</v>
      </c>
      <c r="G1065" s="13">
        <v>4</v>
      </c>
      <c r="H1065" s="5" t="str">
        <f t="shared" si="194"/>
        <v>MRSU35955318206000000</v>
      </c>
      <c r="I1065" s="15">
        <f>VLOOKUP(H1065,'extrait DDF'!A:O,15,FALSE)</f>
        <v>3.7</v>
      </c>
      <c r="J1065" s="13" t="str">
        <f t="shared" si="195"/>
        <v>ok</v>
      </c>
      <c r="K1065" s="24">
        <f t="shared" si="196"/>
        <v>0</v>
      </c>
      <c r="L1065" s="13" t="e">
        <f>VLOOKUP(A1065,#REF!,2,FALSE)</f>
        <v>#REF!</v>
      </c>
      <c r="M1065" s="13" t="e">
        <f>VLOOKUP(A1065,#REF!,2,FALSE)</f>
        <v>#REF!</v>
      </c>
      <c r="N1065" s="13" t="e">
        <f t="shared" si="197"/>
        <v>#REF!</v>
      </c>
      <c r="O1065" s="11" t="s">
        <v>15</v>
      </c>
      <c r="P1065" s="12">
        <v>43734</v>
      </c>
      <c r="Q1065" s="13">
        <v>4</v>
      </c>
      <c r="R1065" s="15">
        <v>264.95999999999998</v>
      </c>
      <c r="S1065" s="15">
        <v>227.43360000000001</v>
      </c>
      <c r="T1065" s="16">
        <v>1.2999999999999999E-2</v>
      </c>
      <c r="U1065" s="16">
        <v>8.9999999999999993E-3</v>
      </c>
      <c r="V1065" s="16">
        <v>2.92E-2</v>
      </c>
      <c r="W1065" s="17">
        <v>3.7440000000000002</v>
      </c>
      <c r="X1065" s="17">
        <v>2.5920000000000001</v>
      </c>
      <c r="Y1065" s="17">
        <v>8.4095999999999993</v>
      </c>
      <c r="Z1065" s="10">
        <v>8.5535712000000004</v>
      </c>
    </row>
    <row r="1066" spans="1:26" s="2" customFormat="1" ht="13.15" customHeight="1" x14ac:dyDescent="0.2">
      <c r="A1066" s="3" t="s">
        <v>622</v>
      </c>
      <c r="B1066" s="3" t="s">
        <v>263</v>
      </c>
      <c r="C1066" s="7">
        <v>3.7</v>
      </c>
      <c r="D1066" s="6">
        <v>980963</v>
      </c>
      <c r="E1066" s="6">
        <f>VLOOKUP(A1066,'extrait DDF'!B:C,2,FALSE)</f>
        <v>8206000000</v>
      </c>
      <c r="F1066" s="6">
        <v>8206000000</v>
      </c>
      <c r="G1066" s="5">
        <v>4</v>
      </c>
      <c r="H1066" s="5" t="str">
        <f t="shared" si="194"/>
        <v>MRSU35955318206000000</v>
      </c>
      <c r="I1066" s="15">
        <f>VLOOKUP(H1066,'extrait DDF'!A:O,15,FALSE)</f>
        <v>3.7</v>
      </c>
      <c r="J1066" s="13" t="str">
        <f t="shared" si="195"/>
        <v>ok</v>
      </c>
      <c r="K1066" s="24">
        <f t="shared" si="196"/>
        <v>0</v>
      </c>
      <c r="L1066" s="13" t="e">
        <f>VLOOKUP(A1066,#REF!,2,FALSE)</f>
        <v>#REF!</v>
      </c>
      <c r="M1066" s="13" t="e">
        <f>VLOOKUP(A1066,#REF!,2,FALSE)</f>
        <v>#REF!</v>
      </c>
      <c r="N1066" s="13" t="e">
        <f t="shared" si="197"/>
        <v>#REF!</v>
      </c>
      <c r="O1066" s="3" t="s">
        <v>15</v>
      </c>
      <c r="P1066" s="4">
        <v>43734</v>
      </c>
      <c r="Q1066" s="5">
        <v>4</v>
      </c>
      <c r="R1066" s="7">
        <v>488.44799999999998</v>
      </c>
      <c r="S1066" s="7">
        <v>419.2704</v>
      </c>
      <c r="T1066" s="8">
        <v>1.2999999999999999E-2</v>
      </c>
      <c r="U1066" s="8">
        <v>8.9999999999999993E-3</v>
      </c>
      <c r="V1066" s="8">
        <v>2.69E-2</v>
      </c>
      <c r="W1066" s="9">
        <v>7.4880000000000004</v>
      </c>
      <c r="X1066" s="9">
        <v>5.1840000000000002</v>
      </c>
      <c r="Y1066" s="9">
        <v>15.494400000000001</v>
      </c>
      <c r="Z1066" s="10">
        <v>15.790060800000001</v>
      </c>
    </row>
    <row r="1067" spans="1:26" s="2" customFormat="1" ht="13.15" customHeight="1" x14ac:dyDescent="0.2">
      <c r="A1067" s="11" t="s">
        <v>622</v>
      </c>
      <c r="B1067" s="11" t="s">
        <v>263</v>
      </c>
      <c r="C1067" s="15">
        <v>3.7</v>
      </c>
      <c r="D1067" s="14">
        <v>980964</v>
      </c>
      <c r="E1067" s="6">
        <f>VLOOKUP(A1067,'extrait DDF'!B:C,2,FALSE)</f>
        <v>8206000000</v>
      </c>
      <c r="F1067" s="14">
        <v>8206000000</v>
      </c>
      <c r="G1067" s="13">
        <v>4</v>
      </c>
      <c r="H1067" s="5" t="str">
        <f t="shared" si="194"/>
        <v>MRSU35955318206000000</v>
      </c>
      <c r="I1067" s="15">
        <f>VLOOKUP(H1067,'extrait DDF'!A:O,15,FALSE)</f>
        <v>3.7</v>
      </c>
      <c r="J1067" s="13" t="str">
        <f t="shared" si="195"/>
        <v>ok</v>
      </c>
      <c r="K1067" s="24">
        <f t="shared" si="196"/>
        <v>0</v>
      </c>
      <c r="L1067" s="13" t="e">
        <f>VLOOKUP(A1067,#REF!,2,FALSE)</f>
        <v>#REF!</v>
      </c>
      <c r="M1067" s="13" t="e">
        <f>VLOOKUP(A1067,#REF!,2,FALSE)</f>
        <v>#REF!</v>
      </c>
      <c r="N1067" s="13" t="e">
        <f t="shared" si="197"/>
        <v>#REF!</v>
      </c>
      <c r="O1067" s="11" t="s">
        <v>15</v>
      </c>
      <c r="P1067" s="12">
        <v>43734</v>
      </c>
      <c r="Q1067" s="13">
        <v>4</v>
      </c>
      <c r="R1067" s="15">
        <v>648</v>
      </c>
      <c r="S1067" s="15">
        <v>556.2432</v>
      </c>
      <c r="T1067" s="16">
        <v>1.2999999999999999E-2</v>
      </c>
      <c r="U1067" s="16">
        <v>8.9999999999999993E-3</v>
      </c>
      <c r="V1067" s="16">
        <v>2.3800000000000002E-2</v>
      </c>
      <c r="W1067" s="17">
        <v>11.231999999999999</v>
      </c>
      <c r="X1067" s="17">
        <v>7.7759999999999998</v>
      </c>
      <c r="Y1067" s="17">
        <v>20.563199999999998</v>
      </c>
      <c r="Z1067" s="10">
        <v>20.996582400000001</v>
      </c>
    </row>
    <row r="1068" spans="1:26" s="2" customFormat="1" ht="13.15" customHeight="1" x14ac:dyDescent="0.2">
      <c r="A1068" s="3" t="s">
        <v>622</v>
      </c>
      <c r="B1068" s="3" t="s">
        <v>263</v>
      </c>
      <c r="C1068" s="7">
        <v>3.7</v>
      </c>
      <c r="D1068" s="6">
        <v>980965</v>
      </c>
      <c r="E1068" s="6">
        <f>VLOOKUP(A1068,'extrait DDF'!B:C,2,FALSE)</f>
        <v>8206000000</v>
      </c>
      <c r="F1068" s="6">
        <v>8206000000</v>
      </c>
      <c r="G1068" s="5">
        <v>4</v>
      </c>
      <c r="H1068" s="5" t="str">
        <f t="shared" si="194"/>
        <v>MRSU35955318206000000</v>
      </c>
      <c r="I1068" s="15">
        <f>VLOOKUP(H1068,'extrait DDF'!A:O,15,FALSE)</f>
        <v>3.7</v>
      </c>
      <c r="J1068" s="13" t="str">
        <f t="shared" si="195"/>
        <v>ok</v>
      </c>
      <c r="K1068" s="24">
        <f t="shared" si="196"/>
        <v>0</v>
      </c>
      <c r="L1068" s="13" t="e">
        <f>VLOOKUP(A1068,#REF!,2,FALSE)</f>
        <v>#REF!</v>
      </c>
      <c r="M1068" s="13" t="e">
        <f>VLOOKUP(A1068,#REF!,2,FALSE)</f>
        <v>#REF!</v>
      </c>
      <c r="N1068" s="13" t="e">
        <f t="shared" si="197"/>
        <v>#REF!</v>
      </c>
      <c r="O1068" s="3" t="s">
        <v>15</v>
      </c>
      <c r="P1068" s="4">
        <v>43734</v>
      </c>
      <c r="Q1068" s="5">
        <v>4</v>
      </c>
      <c r="R1068" s="7">
        <v>415.29599999999999</v>
      </c>
      <c r="S1068" s="7">
        <v>356.4864</v>
      </c>
      <c r="T1068" s="8">
        <v>1.2999999999999999E-2</v>
      </c>
      <c r="U1068" s="8">
        <v>8.9999999999999993E-3</v>
      </c>
      <c r="V1068" s="8">
        <v>2.29E-2</v>
      </c>
      <c r="W1068" s="9">
        <v>7.4880000000000004</v>
      </c>
      <c r="X1068" s="9">
        <v>5.1840000000000002</v>
      </c>
      <c r="Y1068" s="9">
        <v>13.1904</v>
      </c>
      <c r="Z1068" s="10">
        <v>13.467052800000001</v>
      </c>
    </row>
    <row r="1069" spans="1:26" s="2" customFormat="1" ht="13.15" customHeight="1" x14ac:dyDescent="0.2">
      <c r="A1069" s="11" t="s">
        <v>622</v>
      </c>
      <c r="B1069" s="11" t="s">
        <v>263</v>
      </c>
      <c r="C1069" s="15">
        <v>3.7</v>
      </c>
      <c r="D1069" s="14">
        <v>980966</v>
      </c>
      <c r="E1069" s="6">
        <f>VLOOKUP(A1069,'extrait DDF'!B:C,2,FALSE)</f>
        <v>8206000000</v>
      </c>
      <c r="F1069" s="14">
        <v>8206000000</v>
      </c>
      <c r="G1069" s="13">
        <v>4</v>
      </c>
      <c r="H1069" s="5" t="str">
        <f t="shared" si="194"/>
        <v>MRSU35955318206000000</v>
      </c>
      <c r="I1069" s="15">
        <f>VLOOKUP(H1069,'extrait DDF'!A:O,15,FALSE)</f>
        <v>3.7</v>
      </c>
      <c r="J1069" s="13" t="str">
        <f t="shared" si="195"/>
        <v>ok</v>
      </c>
      <c r="K1069" s="24">
        <f t="shared" si="196"/>
        <v>0</v>
      </c>
      <c r="L1069" s="13" t="e">
        <f>VLOOKUP(A1069,#REF!,2,FALSE)</f>
        <v>#REF!</v>
      </c>
      <c r="M1069" s="13" t="e">
        <f>VLOOKUP(A1069,#REF!,2,FALSE)</f>
        <v>#REF!</v>
      </c>
      <c r="N1069" s="13" t="e">
        <f t="shared" si="197"/>
        <v>#REF!</v>
      </c>
      <c r="O1069" s="11" t="s">
        <v>15</v>
      </c>
      <c r="P1069" s="12">
        <v>43734</v>
      </c>
      <c r="Q1069" s="13">
        <v>4</v>
      </c>
      <c r="R1069" s="15">
        <v>455.11200000000002</v>
      </c>
      <c r="S1069" s="15">
        <v>390.65039999999999</v>
      </c>
      <c r="T1069" s="16">
        <v>3.04E-2</v>
      </c>
      <c r="U1069" s="16">
        <v>2.0899999999999998E-2</v>
      </c>
      <c r="V1069" s="16">
        <v>2.87E-2</v>
      </c>
      <c r="W1069" s="17">
        <v>15.3216</v>
      </c>
      <c r="X1069" s="17">
        <v>10.5336</v>
      </c>
      <c r="Y1069" s="17">
        <v>14.4648</v>
      </c>
      <c r="Z1069" s="10">
        <v>15.020963999999999</v>
      </c>
    </row>
    <row r="1070" spans="1:26" s="2" customFormat="1" ht="13.15" customHeight="1" x14ac:dyDescent="0.2">
      <c r="A1070" s="3" t="s">
        <v>622</v>
      </c>
      <c r="B1070" s="3" t="s">
        <v>263</v>
      </c>
      <c r="C1070" s="7">
        <v>3.7</v>
      </c>
      <c r="D1070" s="6">
        <v>980967</v>
      </c>
      <c r="E1070" s="6">
        <f>VLOOKUP(A1070,'extrait DDF'!B:C,2,FALSE)</f>
        <v>8206000000</v>
      </c>
      <c r="F1070" s="6">
        <v>8206000000</v>
      </c>
      <c r="G1070" s="5">
        <v>4</v>
      </c>
      <c r="H1070" s="5" t="str">
        <f t="shared" ref="H1070:H1100" si="198">CONCATENATE(A1070,F1070)</f>
        <v>MRSU35955318206000000</v>
      </c>
      <c r="I1070" s="15">
        <f>VLOOKUP(H1070,'extrait DDF'!A:O,15,FALSE)</f>
        <v>3.7</v>
      </c>
      <c r="J1070" s="13" t="str">
        <f t="shared" si="195"/>
        <v>ok</v>
      </c>
      <c r="K1070" s="24">
        <f t="shared" si="196"/>
        <v>0</v>
      </c>
      <c r="L1070" s="13" t="e">
        <f>VLOOKUP(A1070,#REF!,2,FALSE)</f>
        <v>#REF!</v>
      </c>
      <c r="M1070" s="13" t="e">
        <f>VLOOKUP(A1070,#REF!,2,FALSE)</f>
        <v>#REF!</v>
      </c>
      <c r="N1070" s="13" t="e">
        <f t="shared" si="197"/>
        <v>#REF!</v>
      </c>
      <c r="O1070" s="3" t="s">
        <v>15</v>
      </c>
      <c r="P1070" s="4">
        <v>43734</v>
      </c>
      <c r="Q1070" s="5">
        <v>4</v>
      </c>
      <c r="R1070" s="7">
        <v>508.68</v>
      </c>
      <c r="S1070" s="7">
        <v>436.64400000000001</v>
      </c>
      <c r="T1070" s="8">
        <v>1.8599999999999998E-2</v>
      </c>
      <c r="U1070" s="8">
        <v>1.2800000000000001E-2</v>
      </c>
      <c r="V1070" s="8">
        <v>2.9899999999999999E-2</v>
      </c>
      <c r="W1070" s="9">
        <v>10.044</v>
      </c>
      <c r="X1070" s="9">
        <v>6.9119999999999999</v>
      </c>
      <c r="Y1070" s="9">
        <v>16.146000000000001</v>
      </c>
      <c r="Z1070" s="10">
        <v>16.527456000000001</v>
      </c>
    </row>
    <row r="1071" spans="1:26" s="2" customFormat="1" ht="13.15" customHeight="1" x14ac:dyDescent="0.2">
      <c r="A1071" s="11" t="s">
        <v>622</v>
      </c>
      <c r="B1071" s="11" t="s">
        <v>263</v>
      </c>
      <c r="C1071" s="15">
        <v>3.7</v>
      </c>
      <c r="D1071" s="14">
        <v>980968</v>
      </c>
      <c r="E1071" s="6">
        <f>VLOOKUP(A1071,'extrait DDF'!B:C,2,FALSE)</f>
        <v>8206000000</v>
      </c>
      <c r="F1071" s="14">
        <v>8206000000</v>
      </c>
      <c r="G1071" s="13">
        <v>4</v>
      </c>
      <c r="H1071" s="5" t="str">
        <f t="shared" si="198"/>
        <v>MRSU35955318206000000</v>
      </c>
      <c r="I1071" s="15">
        <f>VLOOKUP(H1071,'extrait DDF'!A:O,15,FALSE)</f>
        <v>3.7</v>
      </c>
      <c r="J1071" s="13" t="str">
        <f t="shared" si="195"/>
        <v>ok</v>
      </c>
      <c r="K1071" s="24">
        <f t="shared" si="196"/>
        <v>0</v>
      </c>
      <c r="L1071" s="13" t="e">
        <f>VLOOKUP(A1071,#REF!,2,FALSE)</f>
        <v>#REF!</v>
      </c>
      <c r="M1071" s="13" t="e">
        <f>VLOOKUP(A1071,#REF!,2,FALSE)</f>
        <v>#REF!</v>
      </c>
      <c r="N1071" s="13" t="e">
        <f t="shared" si="197"/>
        <v>#REF!</v>
      </c>
      <c r="O1071" s="11" t="s">
        <v>15</v>
      </c>
      <c r="P1071" s="12">
        <v>43734</v>
      </c>
      <c r="Q1071" s="13">
        <v>4</v>
      </c>
      <c r="R1071" s="15">
        <v>1040.1120000000001</v>
      </c>
      <c r="S1071" s="15">
        <v>892.8</v>
      </c>
      <c r="T1071" s="16">
        <v>1.61E-2</v>
      </c>
      <c r="U1071" s="16">
        <v>1.11E-2</v>
      </c>
      <c r="V1071" s="16">
        <v>2.9600000000000001E-2</v>
      </c>
      <c r="W1071" s="17">
        <v>17.967600000000001</v>
      </c>
      <c r="X1071" s="17">
        <v>12.387600000000001</v>
      </c>
      <c r="Y1071" s="17">
        <v>33.0336</v>
      </c>
      <c r="Z1071" s="10">
        <v>33.698401199999999</v>
      </c>
    </row>
    <row r="1072" spans="1:26" s="2" customFormat="1" ht="13.15" customHeight="1" x14ac:dyDescent="0.2">
      <c r="A1072" s="3" t="s">
        <v>622</v>
      </c>
      <c r="B1072" s="3" t="s">
        <v>263</v>
      </c>
      <c r="C1072" s="7">
        <v>3.7</v>
      </c>
      <c r="D1072" s="6">
        <v>980969</v>
      </c>
      <c r="E1072" s="6">
        <f>VLOOKUP(A1072,'extrait DDF'!B:C,2,FALSE)</f>
        <v>8206000000</v>
      </c>
      <c r="F1072" s="6">
        <v>8206000000</v>
      </c>
      <c r="G1072" s="5">
        <v>4</v>
      </c>
      <c r="H1072" s="5" t="str">
        <f t="shared" si="198"/>
        <v>MRSU35955318206000000</v>
      </c>
      <c r="I1072" s="15">
        <f>VLOOKUP(H1072,'extrait DDF'!A:O,15,FALSE)</f>
        <v>3.7</v>
      </c>
      <c r="J1072" s="13" t="str">
        <f t="shared" si="195"/>
        <v>ok</v>
      </c>
      <c r="K1072" s="24">
        <f t="shared" si="196"/>
        <v>0</v>
      </c>
      <c r="L1072" s="13" t="e">
        <f>VLOOKUP(A1072,#REF!,2,FALSE)</f>
        <v>#REF!</v>
      </c>
      <c r="M1072" s="13" t="e">
        <f>VLOOKUP(A1072,#REF!,2,FALSE)</f>
        <v>#REF!</v>
      </c>
      <c r="N1072" s="13" t="e">
        <f t="shared" si="197"/>
        <v>#REF!</v>
      </c>
      <c r="O1072" s="3" t="s">
        <v>15</v>
      </c>
      <c r="P1072" s="4">
        <v>43734</v>
      </c>
      <c r="Q1072" s="5">
        <v>4</v>
      </c>
      <c r="R1072" s="7">
        <v>986.04</v>
      </c>
      <c r="S1072" s="7">
        <v>846.39599999999996</v>
      </c>
      <c r="T1072" s="8">
        <v>1.38E-2</v>
      </c>
      <c r="U1072" s="8">
        <v>9.4999999999999998E-3</v>
      </c>
      <c r="V1072" s="8">
        <v>2.9000000000000001E-2</v>
      </c>
      <c r="W1072" s="9">
        <v>14.904</v>
      </c>
      <c r="X1072" s="9">
        <v>10.26</v>
      </c>
      <c r="Y1072" s="9">
        <v>31.32</v>
      </c>
      <c r="Z1072" s="10">
        <v>31.868099999999998</v>
      </c>
    </row>
    <row r="1073" spans="1:26" s="2" customFormat="1" ht="13.15" customHeight="1" x14ac:dyDescent="0.2">
      <c r="A1073" s="11" t="s">
        <v>622</v>
      </c>
      <c r="B1073" s="11" t="s">
        <v>263</v>
      </c>
      <c r="C1073" s="15">
        <v>3.7</v>
      </c>
      <c r="D1073" s="14">
        <v>980970</v>
      </c>
      <c r="E1073" s="6">
        <f>VLOOKUP(A1073,'extrait DDF'!B:C,2,FALSE)</f>
        <v>8206000000</v>
      </c>
      <c r="F1073" s="14">
        <v>8206000000</v>
      </c>
      <c r="G1073" s="13">
        <v>4</v>
      </c>
      <c r="H1073" s="5" t="str">
        <f t="shared" si="198"/>
        <v>MRSU35955318206000000</v>
      </c>
      <c r="I1073" s="15">
        <f>VLOOKUP(H1073,'extrait DDF'!A:O,15,FALSE)</f>
        <v>3.7</v>
      </c>
      <c r="J1073" s="13" t="str">
        <f t="shared" si="195"/>
        <v>ok</v>
      </c>
      <c r="K1073" s="24">
        <f t="shared" si="196"/>
        <v>0</v>
      </c>
      <c r="L1073" s="13" t="e">
        <f>VLOOKUP(A1073,#REF!,2,FALSE)</f>
        <v>#REF!</v>
      </c>
      <c r="M1073" s="13" t="e">
        <f>VLOOKUP(A1073,#REF!,2,FALSE)</f>
        <v>#REF!</v>
      </c>
      <c r="N1073" s="13" t="e">
        <f t="shared" si="197"/>
        <v>#REF!</v>
      </c>
      <c r="O1073" s="11" t="s">
        <v>15</v>
      </c>
      <c r="P1073" s="12">
        <v>43734</v>
      </c>
      <c r="Q1073" s="13">
        <v>4</v>
      </c>
      <c r="R1073" s="15">
        <v>1383.912</v>
      </c>
      <c r="S1073" s="15">
        <v>1187.9351999999999</v>
      </c>
      <c r="T1073" s="16">
        <v>4.7500000000000001E-2</v>
      </c>
      <c r="U1073" s="16">
        <v>3.27E-2</v>
      </c>
      <c r="V1073" s="16">
        <v>4.2599999999999999E-2</v>
      </c>
      <c r="W1073" s="17">
        <v>49.02</v>
      </c>
      <c r="X1073" s="17">
        <v>33.746400000000001</v>
      </c>
      <c r="Y1073" s="17">
        <v>43.963200000000001</v>
      </c>
      <c r="Z1073" s="10">
        <v>45.767342399999997</v>
      </c>
    </row>
    <row r="1074" spans="1:26" s="2" customFormat="1" ht="13.15" customHeight="1" x14ac:dyDescent="0.2">
      <c r="A1074" s="3" t="s">
        <v>622</v>
      </c>
      <c r="B1074" s="3" t="s">
        <v>263</v>
      </c>
      <c r="C1074" s="7">
        <v>3.7</v>
      </c>
      <c r="D1074" s="6">
        <v>980971</v>
      </c>
      <c r="E1074" s="6">
        <f>VLOOKUP(A1074,'extrait DDF'!B:C,2,FALSE)</f>
        <v>8206000000</v>
      </c>
      <c r="F1074" s="6">
        <v>8206000000</v>
      </c>
      <c r="G1074" s="5">
        <v>4</v>
      </c>
      <c r="H1074" s="5" t="str">
        <f t="shared" si="198"/>
        <v>MRSU35955318206000000</v>
      </c>
      <c r="I1074" s="15">
        <f>VLOOKUP(H1074,'extrait DDF'!A:O,15,FALSE)</f>
        <v>3.7</v>
      </c>
      <c r="J1074" s="13" t="str">
        <f t="shared" si="195"/>
        <v>ok</v>
      </c>
      <c r="K1074" s="24">
        <f t="shared" si="196"/>
        <v>0</v>
      </c>
      <c r="L1074" s="13" t="e">
        <f>VLOOKUP(A1074,#REF!,2,FALSE)</f>
        <v>#REF!</v>
      </c>
      <c r="M1074" s="13" t="e">
        <f>VLOOKUP(A1074,#REF!,2,FALSE)</f>
        <v>#REF!</v>
      </c>
      <c r="N1074" s="13" t="e">
        <f t="shared" si="197"/>
        <v>#REF!</v>
      </c>
      <c r="O1074" s="3" t="s">
        <v>15</v>
      </c>
      <c r="P1074" s="4">
        <v>43734</v>
      </c>
      <c r="Q1074" s="5">
        <v>4</v>
      </c>
      <c r="R1074" s="7">
        <v>1293.5999999999999</v>
      </c>
      <c r="S1074" s="7">
        <v>1110.384</v>
      </c>
      <c r="T1074" s="8">
        <v>3.7400000000000003E-2</v>
      </c>
      <c r="U1074" s="8">
        <v>2.5700000000000001E-2</v>
      </c>
      <c r="V1074" s="8">
        <v>3.8899999999999997E-2</v>
      </c>
      <c r="W1074" s="9">
        <v>39.494399999999999</v>
      </c>
      <c r="X1074" s="9">
        <v>27.139199999999999</v>
      </c>
      <c r="Y1074" s="9">
        <v>41.078400000000002</v>
      </c>
      <c r="Z1074" s="10">
        <v>42.545500799999999</v>
      </c>
    </row>
    <row r="1075" spans="1:26" s="2" customFormat="1" ht="13.15" customHeight="1" x14ac:dyDescent="0.2">
      <c r="A1075" s="11" t="s">
        <v>622</v>
      </c>
      <c r="B1075" s="11" t="s">
        <v>263</v>
      </c>
      <c r="C1075" s="15">
        <v>3.7</v>
      </c>
      <c r="D1075" s="14">
        <v>980972</v>
      </c>
      <c r="E1075" s="6">
        <f>VLOOKUP(A1075,'extrait DDF'!B:C,2,FALSE)</f>
        <v>8206000000</v>
      </c>
      <c r="F1075" s="14">
        <v>8206000000</v>
      </c>
      <c r="G1075" s="13">
        <v>4</v>
      </c>
      <c r="H1075" s="5" t="str">
        <f t="shared" si="198"/>
        <v>MRSU35955318206000000</v>
      </c>
      <c r="I1075" s="15">
        <f>VLOOKUP(H1075,'extrait DDF'!A:O,15,FALSE)</f>
        <v>3.7</v>
      </c>
      <c r="J1075" s="13" t="str">
        <f t="shared" si="195"/>
        <v>ok</v>
      </c>
      <c r="K1075" s="24">
        <f t="shared" si="196"/>
        <v>0</v>
      </c>
      <c r="L1075" s="13" t="e">
        <f>VLOOKUP(A1075,#REF!,2,FALSE)</f>
        <v>#REF!</v>
      </c>
      <c r="M1075" s="13" t="e">
        <f>VLOOKUP(A1075,#REF!,2,FALSE)</f>
        <v>#REF!</v>
      </c>
      <c r="N1075" s="13" t="e">
        <f t="shared" si="197"/>
        <v>#REF!</v>
      </c>
      <c r="O1075" s="11" t="s">
        <v>15</v>
      </c>
      <c r="P1075" s="12">
        <v>43734</v>
      </c>
      <c r="Q1075" s="13">
        <v>4</v>
      </c>
      <c r="R1075" s="15">
        <v>1494.6</v>
      </c>
      <c r="S1075" s="15">
        <v>1282.8743999999999</v>
      </c>
      <c r="T1075" s="16">
        <v>4.9799999999999997E-2</v>
      </c>
      <c r="U1075" s="16">
        <v>3.4299999999999997E-2</v>
      </c>
      <c r="V1075" s="16">
        <v>4.2099999999999999E-2</v>
      </c>
      <c r="W1075" s="17">
        <v>56.174399999999999</v>
      </c>
      <c r="X1075" s="17">
        <v>38.690399999999997</v>
      </c>
      <c r="Y1075" s="17">
        <v>47.488799999999998</v>
      </c>
      <c r="Z1075" s="10">
        <v>49.544805599999997</v>
      </c>
    </row>
    <row r="1076" spans="1:26" s="2" customFormat="1" ht="13.15" customHeight="1" x14ac:dyDescent="0.2">
      <c r="A1076" s="3" t="s">
        <v>622</v>
      </c>
      <c r="B1076" s="3" t="s">
        <v>263</v>
      </c>
      <c r="C1076" s="7">
        <v>3.7</v>
      </c>
      <c r="D1076" s="6">
        <v>980973</v>
      </c>
      <c r="E1076" s="6">
        <f>VLOOKUP(A1076,'extrait DDF'!B:C,2,FALSE)</f>
        <v>8206000000</v>
      </c>
      <c r="F1076" s="6">
        <v>8206000000</v>
      </c>
      <c r="G1076" s="5">
        <v>4</v>
      </c>
      <c r="H1076" s="5" t="str">
        <f t="shared" si="198"/>
        <v>MRSU35955318206000000</v>
      </c>
      <c r="I1076" s="15">
        <f>VLOOKUP(H1076,'extrait DDF'!A:O,15,FALSE)</f>
        <v>3.7</v>
      </c>
      <c r="J1076" s="13" t="str">
        <f t="shared" si="195"/>
        <v>ok</v>
      </c>
      <c r="K1076" s="24">
        <f t="shared" si="196"/>
        <v>0</v>
      </c>
      <c r="L1076" s="13" t="e">
        <f>VLOOKUP(A1076,#REF!,2,FALSE)</f>
        <v>#REF!</v>
      </c>
      <c r="M1076" s="13" t="e">
        <f>VLOOKUP(A1076,#REF!,2,FALSE)</f>
        <v>#REF!</v>
      </c>
      <c r="N1076" s="13" t="e">
        <f t="shared" si="197"/>
        <v>#REF!</v>
      </c>
      <c r="O1076" s="3" t="s">
        <v>15</v>
      </c>
      <c r="P1076" s="4">
        <v>43734</v>
      </c>
      <c r="Q1076" s="5">
        <v>4</v>
      </c>
      <c r="R1076" s="7">
        <v>1766.088</v>
      </c>
      <c r="S1076" s="7">
        <v>1516.0175999999999</v>
      </c>
      <c r="T1076" s="8">
        <v>4.7899999999999998E-2</v>
      </c>
      <c r="U1076" s="8">
        <v>3.2899999999999999E-2</v>
      </c>
      <c r="V1076" s="8">
        <v>4.1000000000000002E-2</v>
      </c>
      <c r="W1076" s="9">
        <v>65.527199999999993</v>
      </c>
      <c r="X1076" s="9">
        <v>45.007199999999997</v>
      </c>
      <c r="Y1076" s="9">
        <v>56.088000000000001</v>
      </c>
      <c r="Z1076" s="10">
        <v>58.517157599999997</v>
      </c>
    </row>
    <row r="1077" spans="1:26" s="2" customFormat="1" ht="13.15" customHeight="1" x14ac:dyDescent="0.2">
      <c r="A1077" s="11" t="s">
        <v>622</v>
      </c>
      <c r="B1077" s="11" t="s">
        <v>263</v>
      </c>
      <c r="C1077" s="15">
        <v>3.7</v>
      </c>
      <c r="D1077" s="14">
        <v>980974</v>
      </c>
      <c r="E1077" s="6">
        <f>VLOOKUP(A1077,'extrait DDF'!B:C,2,FALSE)</f>
        <v>8206000000</v>
      </c>
      <c r="F1077" s="14">
        <v>8206000000</v>
      </c>
      <c r="G1077" s="13">
        <v>4</v>
      </c>
      <c r="H1077" s="5" t="str">
        <f t="shared" si="198"/>
        <v>MRSU35955318206000000</v>
      </c>
      <c r="I1077" s="15">
        <f>VLOOKUP(H1077,'extrait DDF'!A:O,15,FALSE)</f>
        <v>3.7</v>
      </c>
      <c r="J1077" s="13" t="str">
        <f t="shared" si="195"/>
        <v>ok</v>
      </c>
      <c r="K1077" s="24">
        <f t="shared" si="196"/>
        <v>0</v>
      </c>
      <c r="L1077" s="13" t="e">
        <f>VLOOKUP(A1077,#REF!,2,FALSE)</f>
        <v>#REF!</v>
      </c>
      <c r="M1077" s="13" t="e">
        <f>VLOOKUP(A1077,#REF!,2,FALSE)</f>
        <v>#REF!</v>
      </c>
      <c r="N1077" s="13" t="e">
        <f t="shared" si="197"/>
        <v>#REF!</v>
      </c>
      <c r="O1077" s="11" t="s">
        <v>15</v>
      </c>
      <c r="P1077" s="12">
        <v>43734</v>
      </c>
      <c r="Q1077" s="13">
        <v>4</v>
      </c>
      <c r="R1077" s="15">
        <v>1465.1279999999999</v>
      </c>
      <c r="S1077" s="15">
        <v>1257.6600000000001</v>
      </c>
      <c r="T1077" s="16">
        <v>4.5199999999999997E-2</v>
      </c>
      <c r="U1077" s="16">
        <v>3.1099999999999999E-2</v>
      </c>
      <c r="V1077" s="16">
        <v>3.7999999999999999E-2</v>
      </c>
      <c r="W1077" s="17">
        <v>55.324800000000003</v>
      </c>
      <c r="X1077" s="17">
        <v>38.066400000000002</v>
      </c>
      <c r="Y1077" s="17">
        <v>46.512</v>
      </c>
      <c r="Z1077" s="10">
        <v>48.580437600000003</v>
      </c>
    </row>
    <row r="1078" spans="1:26" s="2" customFormat="1" ht="13.15" customHeight="1" x14ac:dyDescent="0.2">
      <c r="A1078" s="3" t="s">
        <v>622</v>
      </c>
      <c r="B1078" s="3" t="s">
        <v>263</v>
      </c>
      <c r="C1078" s="7">
        <v>3.7</v>
      </c>
      <c r="D1078" s="6">
        <v>980975</v>
      </c>
      <c r="E1078" s="6">
        <f>VLOOKUP(A1078,'extrait DDF'!B:C,2,FALSE)</f>
        <v>8206000000</v>
      </c>
      <c r="F1078" s="6">
        <v>8206000000</v>
      </c>
      <c r="G1078" s="5">
        <v>4</v>
      </c>
      <c r="H1078" s="5" t="str">
        <f t="shared" si="198"/>
        <v>MRSU35955318206000000</v>
      </c>
      <c r="I1078" s="15">
        <f>VLOOKUP(H1078,'extrait DDF'!A:O,15,FALSE)</f>
        <v>3.7</v>
      </c>
      <c r="J1078" s="13" t="str">
        <f t="shared" si="195"/>
        <v>ok</v>
      </c>
      <c r="K1078" s="24">
        <f t="shared" si="196"/>
        <v>0</v>
      </c>
      <c r="L1078" s="13" t="e">
        <f>VLOOKUP(A1078,#REF!,2,FALSE)</f>
        <v>#REF!</v>
      </c>
      <c r="M1078" s="13" t="e">
        <f>VLOOKUP(A1078,#REF!,2,FALSE)</f>
        <v>#REF!</v>
      </c>
      <c r="N1078" s="13" t="e">
        <f t="shared" si="197"/>
        <v>#REF!</v>
      </c>
      <c r="O1078" s="3" t="s">
        <v>15</v>
      </c>
      <c r="P1078" s="4">
        <v>43734</v>
      </c>
      <c r="Q1078" s="5">
        <v>4</v>
      </c>
      <c r="R1078" s="7">
        <v>1477.44</v>
      </c>
      <c r="S1078" s="7">
        <v>1268.136</v>
      </c>
      <c r="T1078" s="8">
        <v>3.73E-2</v>
      </c>
      <c r="U1078" s="8">
        <v>2.5700000000000001E-2</v>
      </c>
      <c r="V1078" s="8">
        <v>3.6200000000000003E-2</v>
      </c>
      <c r="W1078" s="9">
        <v>48.340800000000002</v>
      </c>
      <c r="X1078" s="9">
        <v>33.307200000000002</v>
      </c>
      <c r="Y1078" s="9">
        <v>46.915199999999999</v>
      </c>
      <c r="Z1078" s="10">
        <v>48.709641599999998</v>
      </c>
    </row>
    <row r="1079" spans="1:26" s="2" customFormat="1" ht="13.15" customHeight="1" x14ac:dyDescent="0.2">
      <c r="A1079" s="11" t="s">
        <v>622</v>
      </c>
      <c r="B1079" s="11" t="s">
        <v>481</v>
      </c>
      <c r="C1079" s="15">
        <v>3.7</v>
      </c>
      <c r="D1079" s="14">
        <v>846351</v>
      </c>
      <c r="E1079" s="6">
        <f>VLOOKUP(A1079,'extrait DDF'!B:C,2,FALSE)</f>
        <v>8206000000</v>
      </c>
      <c r="F1079" s="14">
        <v>8206000000</v>
      </c>
      <c r="G1079" s="13">
        <v>4</v>
      </c>
      <c r="H1079" s="5" t="str">
        <f t="shared" si="198"/>
        <v>MRSU35955318206000000</v>
      </c>
      <c r="I1079" s="15">
        <f>VLOOKUP(H1079,'extrait DDF'!A:O,15,FALSE)</f>
        <v>3.7</v>
      </c>
      <c r="J1079" s="13" t="str">
        <f t="shared" si="195"/>
        <v>ok</v>
      </c>
      <c r="K1079" s="24">
        <f t="shared" si="196"/>
        <v>0</v>
      </c>
      <c r="L1079" s="13" t="e">
        <f>VLOOKUP(A1079,#REF!,2,FALSE)</f>
        <v>#REF!</v>
      </c>
      <c r="M1079" s="13" t="e">
        <f>VLOOKUP(A1079,#REF!,2,FALSE)</f>
        <v>#REF!</v>
      </c>
      <c r="N1079" s="13" t="e">
        <f t="shared" si="197"/>
        <v>#REF!</v>
      </c>
      <c r="O1079" s="11" t="s">
        <v>15</v>
      </c>
      <c r="P1079" s="12">
        <v>43734</v>
      </c>
      <c r="Q1079" s="13">
        <v>4</v>
      </c>
      <c r="R1079" s="15">
        <v>4889.28</v>
      </c>
      <c r="S1079" s="15">
        <v>4196.7551999999996</v>
      </c>
      <c r="T1079" s="16">
        <v>4.7199999999999999E-2</v>
      </c>
      <c r="U1079" s="16">
        <v>5.3999999999999999E-2</v>
      </c>
      <c r="V1079" s="16">
        <v>0.14699999999999999</v>
      </c>
      <c r="W1079" s="17">
        <v>49.843200000000003</v>
      </c>
      <c r="X1079" s="17">
        <v>57.024000000000001</v>
      </c>
      <c r="Y1079" s="17">
        <v>155.232</v>
      </c>
      <c r="Z1079" s="10">
        <v>157.12414079999999</v>
      </c>
    </row>
    <row r="1080" spans="1:26" s="2" customFormat="1" ht="13.15" customHeight="1" x14ac:dyDescent="0.2">
      <c r="A1080" s="3" t="s">
        <v>622</v>
      </c>
      <c r="B1080" s="3" t="s">
        <v>481</v>
      </c>
      <c r="C1080" s="7">
        <v>3.7</v>
      </c>
      <c r="D1080" s="6">
        <v>846352</v>
      </c>
      <c r="E1080" s="6">
        <f>VLOOKUP(A1080,'extrait DDF'!B:C,2,FALSE)</f>
        <v>8206000000</v>
      </c>
      <c r="F1080" s="6">
        <v>8206000000</v>
      </c>
      <c r="G1080" s="5">
        <v>4</v>
      </c>
      <c r="H1080" s="5" t="str">
        <f t="shared" si="198"/>
        <v>MRSU35955318206000000</v>
      </c>
      <c r="I1080" s="15">
        <f>VLOOKUP(H1080,'extrait DDF'!A:O,15,FALSE)</f>
        <v>3.7</v>
      </c>
      <c r="J1080" s="13" t="str">
        <f t="shared" si="195"/>
        <v>ok</v>
      </c>
      <c r="K1080" s="24">
        <f t="shared" si="196"/>
        <v>0</v>
      </c>
      <c r="L1080" s="13" t="e">
        <f>VLOOKUP(A1080,#REF!,2,FALSE)</f>
        <v>#REF!</v>
      </c>
      <c r="M1080" s="13" t="e">
        <f>VLOOKUP(A1080,#REF!,2,FALSE)</f>
        <v>#REF!</v>
      </c>
      <c r="N1080" s="13" t="e">
        <f t="shared" si="197"/>
        <v>#REF!</v>
      </c>
      <c r="O1080" s="3" t="s">
        <v>15</v>
      </c>
      <c r="P1080" s="4">
        <v>43734</v>
      </c>
      <c r="Q1080" s="5">
        <v>4</v>
      </c>
      <c r="R1080" s="7">
        <v>1348.16</v>
      </c>
      <c r="S1080" s="7">
        <v>1157.2352000000001</v>
      </c>
      <c r="T1080" s="8">
        <v>3.7400000000000003E-2</v>
      </c>
      <c r="U1080" s="8">
        <v>4.2799999999999998E-2</v>
      </c>
      <c r="V1080" s="8">
        <v>0.1216</v>
      </c>
      <c r="W1080" s="9">
        <v>13.1648</v>
      </c>
      <c r="X1080" s="9">
        <v>15.0656</v>
      </c>
      <c r="Y1080" s="9">
        <v>42.803199999999997</v>
      </c>
      <c r="Z1080" s="10">
        <v>43.304800000000007</v>
      </c>
    </row>
    <row r="1081" spans="1:26" s="2" customFormat="1" ht="13.15" customHeight="1" x14ac:dyDescent="0.2">
      <c r="A1081" s="11" t="s">
        <v>622</v>
      </c>
      <c r="B1081" s="11" t="s">
        <v>356</v>
      </c>
      <c r="C1081" s="15">
        <v>3.7</v>
      </c>
      <c r="D1081" s="14">
        <v>974559</v>
      </c>
      <c r="E1081" s="6">
        <f>VLOOKUP(A1081,'extrait DDF'!B:C,2,FALSE)</f>
        <v>8206000000</v>
      </c>
      <c r="F1081" s="14">
        <v>8206000000</v>
      </c>
      <c r="G1081" s="13">
        <v>4</v>
      </c>
      <c r="H1081" s="5" t="str">
        <f t="shared" si="198"/>
        <v>MRSU35955318206000000</v>
      </c>
      <c r="I1081" s="15">
        <f>VLOOKUP(H1081,'extrait DDF'!A:O,15,FALSE)</f>
        <v>3.7</v>
      </c>
      <c r="J1081" s="13" t="str">
        <f t="shared" si="195"/>
        <v>ok</v>
      </c>
      <c r="K1081" s="24">
        <f t="shared" si="196"/>
        <v>0</v>
      </c>
      <c r="L1081" s="13" t="e">
        <f>VLOOKUP(A1081,#REF!,2,FALSE)</f>
        <v>#REF!</v>
      </c>
      <c r="M1081" s="13" t="e">
        <f>VLOOKUP(A1081,#REF!,2,FALSE)</f>
        <v>#REF!</v>
      </c>
      <c r="N1081" s="13" t="e">
        <f t="shared" si="197"/>
        <v>#REF!</v>
      </c>
      <c r="O1081" s="11" t="s">
        <v>15</v>
      </c>
      <c r="P1081" s="12">
        <v>43734</v>
      </c>
      <c r="Q1081" s="13">
        <v>4</v>
      </c>
      <c r="R1081" s="15">
        <v>29252.964</v>
      </c>
      <c r="S1081" s="15">
        <v>25109.767199999998</v>
      </c>
      <c r="T1081" s="16">
        <v>0.10780000000000001</v>
      </c>
      <c r="U1081" s="16">
        <v>0.12330000000000001</v>
      </c>
      <c r="V1081" s="16">
        <v>0.2944</v>
      </c>
      <c r="W1081" s="17">
        <v>340.21679999999998</v>
      </c>
      <c r="X1081" s="17">
        <v>389.13479999999998</v>
      </c>
      <c r="Y1081" s="17">
        <v>929.12639999999999</v>
      </c>
      <c r="Z1081" s="10">
        <v>941.64940799999999</v>
      </c>
    </row>
    <row r="1082" spans="1:26" s="2" customFormat="1" ht="13.15" customHeight="1" x14ac:dyDescent="0.2">
      <c r="A1082" s="3" t="s">
        <v>622</v>
      </c>
      <c r="B1082" s="3" t="s">
        <v>481</v>
      </c>
      <c r="C1082" s="7">
        <v>3.7</v>
      </c>
      <c r="D1082" s="6">
        <v>846354</v>
      </c>
      <c r="E1082" s="6">
        <f>VLOOKUP(A1082,'extrait DDF'!B:C,2,FALSE)</f>
        <v>8206000000</v>
      </c>
      <c r="F1082" s="6">
        <v>8206000000</v>
      </c>
      <c r="G1082" s="5">
        <v>4</v>
      </c>
      <c r="H1082" s="5" t="str">
        <f t="shared" si="198"/>
        <v>MRSU35955318206000000</v>
      </c>
      <c r="I1082" s="15">
        <f>VLOOKUP(H1082,'extrait DDF'!A:O,15,FALSE)</f>
        <v>3.7</v>
      </c>
      <c r="J1082" s="13" t="str">
        <f t="shared" si="195"/>
        <v>ok</v>
      </c>
      <c r="K1082" s="24">
        <f t="shared" si="196"/>
        <v>0</v>
      </c>
      <c r="L1082" s="13" t="e">
        <f>VLOOKUP(A1082,#REF!,2,FALSE)</f>
        <v>#REF!</v>
      </c>
      <c r="M1082" s="13" t="e">
        <f>VLOOKUP(A1082,#REF!,2,FALSE)</f>
        <v>#REF!</v>
      </c>
      <c r="N1082" s="13" t="e">
        <f t="shared" si="197"/>
        <v>#REF!</v>
      </c>
      <c r="O1082" s="3" t="s">
        <v>15</v>
      </c>
      <c r="P1082" s="4">
        <v>43734</v>
      </c>
      <c r="Q1082" s="5">
        <v>4</v>
      </c>
      <c r="R1082" s="7">
        <v>4629.24</v>
      </c>
      <c r="S1082" s="7">
        <v>3973.6619999999998</v>
      </c>
      <c r="T1082" s="8">
        <v>5.4300000000000001E-2</v>
      </c>
      <c r="U1082" s="8">
        <v>3.73E-2</v>
      </c>
      <c r="V1082" s="8">
        <v>0.1061</v>
      </c>
      <c r="W1082" s="9">
        <v>75.259799999999998</v>
      </c>
      <c r="X1082" s="9">
        <v>51.697800000000001</v>
      </c>
      <c r="Y1082" s="9">
        <v>147.05459999999999</v>
      </c>
      <c r="Z1082" s="10">
        <v>149.81010660000001</v>
      </c>
    </row>
    <row r="1083" spans="1:26" s="2" customFormat="1" ht="13.15" customHeight="1" x14ac:dyDescent="0.2">
      <c r="A1083" s="11" t="s">
        <v>622</v>
      </c>
      <c r="B1083" s="11" t="s">
        <v>481</v>
      </c>
      <c r="C1083" s="15">
        <v>3.7</v>
      </c>
      <c r="D1083" s="14">
        <v>846357</v>
      </c>
      <c r="E1083" s="6">
        <f>VLOOKUP(A1083,'extrait DDF'!B:C,2,FALSE)</f>
        <v>8206000000</v>
      </c>
      <c r="F1083" s="14">
        <v>8206000000</v>
      </c>
      <c r="G1083" s="13">
        <v>4</v>
      </c>
      <c r="H1083" s="5" t="str">
        <f t="shared" si="198"/>
        <v>MRSU35955318206000000</v>
      </c>
      <c r="I1083" s="15">
        <f>VLOOKUP(H1083,'extrait DDF'!A:O,15,FALSE)</f>
        <v>3.7</v>
      </c>
      <c r="J1083" s="13" t="str">
        <f t="shared" si="195"/>
        <v>ok</v>
      </c>
      <c r="K1083" s="24">
        <f t="shared" si="196"/>
        <v>0</v>
      </c>
      <c r="L1083" s="13" t="e">
        <f>VLOOKUP(A1083,#REF!,2,FALSE)</f>
        <v>#REF!</v>
      </c>
      <c r="M1083" s="13" t="e">
        <f>VLOOKUP(A1083,#REF!,2,FALSE)</f>
        <v>#REF!</v>
      </c>
      <c r="N1083" s="13" t="e">
        <f t="shared" si="197"/>
        <v>#REF!</v>
      </c>
      <c r="O1083" s="11" t="s">
        <v>15</v>
      </c>
      <c r="P1083" s="12">
        <v>43734</v>
      </c>
      <c r="Q1083" s="13">
        <v>4</v>
      </c>
      <c r="R1083" s="15">
        <v>1874.88</v>
      </c>
      <c r="S1083" s="15">
        <v>1609.3728000000001</v>
      </c>
      <c r="T1083" s="16">
        <v>2.12E-2</v>
      </c>
      <c r="U1083" s="16">
        <v>1.46E-2</v>
      </c>
      <c r="V1083" s="16">
        <v>5.91E-2</v>
      </c>
      <c r="W1083" s="17">
        <v>21.369599999999998</v>
      </c>
      <c r="X1083" s="17">
        <v>14.716799999999999</v>
      </c>
      <c r="Y1083" s="17">
        <v>59.572800000000001</v>
      </c>
      <c r="Z1083" s="10">
        <v>60.337468800000003</v>
      </c>
    </row>
    <row r="1084" spans="1:26" s="2" customFormat="1" ht="13.15" customHeight="1" x14ac:dyDescent="0.2">
      <c r="A1084" s="3" t="s">
        <v>622</v>
      </c>
      <c r="B1084" s="3" t="s">
        <v>481</v>
      </c>
      <c r="C1084" s="7">
        <v>3.7</v>
      </c>
      <c r="D1084" s="6">
        <v>846358</v>
      </c>
      <c r="E1084" s="6">
        <f>VLOOKUP(A1084,'extrait DDF'!B:C,2,FALSE)</f>
        <v>8206000000</v>
      </c>
      <c r="F1084" s="6">
        <v>8206000000</v>
      </c>
      <c r="G1084" s="5">
        <v>4</v>
      </c>
      <c r="H1084" s="5" t="str">
        <f t="shared" si="198"/>
        <v>MRSU35955318206000000</v>
      </c>
      <c r="I1084" s="15">
        <f>VLOOKUP(H1084,'extrait DDF'!A:O,15,FALSE)</f>
        <v>3.7</v>
      </c>
      <c r="J1084" s="13" t="str">
        <f t="shared" si="195"/>
        <v>ok</v>
      </c>
      <c r="K1084" s="24">
        <f t="shared" si="196"/>
        <v>0</v>
      </c>
      <c r="L1084" s="13" t="e">
        <f>VLOOKUP(A1084,#REF!,2,FALSE)</f>
        <v>#REF!</v>
      </c>
      <c r="M1084" s="13" t="e">
        <f>VLOOKUP(A1084,#REF!,2,FALSE)</f>
        <v>#REF!</v>
      </c>
      <c r="N1084" s="13" t="e">
        <f t="shared" si="197"/>
        <v>#REF!</v>
      </c>
      <c r="O1084" s="3" t="s">
        <v>15</v>
      </c>
      <c r="P1084" s="4">
        <v>43734</v>
      </c>
      <c r="Q1084" s="5">
        <v>4</v>
      </c>
      <c r="R1084" s="7">
        <v>2795.52</v>
      </c>
      <c r="S1084" s="7">
        <v>2399.5392000000002</v>
      </c>
      <c r="T1084" s="8">
        <v>1.0800000000000001E-2</v>
      </c>
      <c r="U1084" s="8">
        <v>7.4000000000000003E-3</v>
      </c>
      <c r="V1084" s="8">
        <v>5.7799999999999997E-2</v>
      </c>
      <c r="W1084" s="9">
        <v>16.588799999999999</v>
      </c>
      <c r="X1084" s="9">
        <v>11.366400000000001</v>
      </c>
      <c r="Y1084" s="9">
        <v>88.780799999999999</v>
      </c>
      <c r="Z1084" s="10">
        <v>89.396736000000018</v>
      </c>
    </row>
    <row r="1085" spans="1:26" s="2" customFormat="1" ht="13.15" customHeight="1" x14ac:dyDescent="0.2">
      <c r="A1085" s="11" t="s">
        <v>622</v>
      </c>
      <c r="B1085" s="11" t="s">
        <v>356</v>
      </c>
      <c r="C1085" s="15">
        <v>3.7</v>
      </c>
      <c r="D1085" s="14">
        <v>852427</v>
      </c>
      <c r="E1085" s="6">
        <f>VLOOKUP(A1085,'extrait DDF'!B:C,2,FALSE)</f>
        <v>8206000000</v>
      </c>
      <c r="F1085" s="14">
        <v>8206000000</v>
      </c>
      <c r="G1085" s="13">
        <v>4</v>
      </c>
      <c r="H1085" s="5" t="str">
        <f t="shared" si="198"/>
        <v>MRSU35955318206000000</v>
      </c>
      <c r="I1085" s="15">
        <f>VLOOKUP(H1085,'extrait DDF'!A:O,15,FALSE)</f>
        <v>3.7</v>
      </c>
      <c r="J1085" s="13" t="str">
        <f t="shared" si="195"/>
        <v>ok</v>
      </c>
      <c r="K1085" s="24">
        <f t="shared" si="196"/>
        <v>0</v>
      </c>
      <c r="L1085" s="13" t="e">
        <f>VLOOKUP(A1085,#REF!,2,FALSE)</f>
        <v>#REF!</v>
      </c>
      <c r="M1085" s="13" t="e">
        <f>VLOOKUP(A1085,#REF!,2,FALSE)</f>
        <v>#REF!</v>
      </c>
      <c r="N1085" s="13" t="e">
        <f t="shared" si="197"/>
        <v>#REF!</v>
      </c>
      <c r="O1085" s="11" t="s">
        <v>15</v>
      </c>
      <c r="P1085" s="12">
        <v>43734</v>
      </c>
      <c r="Q1085" s="13">
        <v>4</v>
      </c>
      <c r="R1085" s="15">
        <v>2504</v>
      </c>
      <c r="S1085" s="15">
        <v>2149.35</v>
      </c>
      <c r="T1085" s="16">
        <v>0.15870000000000001</v>
      </c>
      <c r="U1085" s="16">
        <v>0.1091</v>
      </c>
      <c r="V1085" s="16">
        <v>0.31809999999999999</v>
      </c>
      <c r="W1085" s="17">
        <v>39.674999999999997</v>
      </c>
      <c r="X1085" s="17">
        <v>27.274999999999999</v>
      </c>
      <c r="Y1085" s="17">
        <v>79.525000000000006</v>
      </c>
      <c r="Z1085" s="10">
        <v>80.993925000000004</v>
      </c>
    </row>
    <row r="1086" spans="1:26" s="2" customFormat="1" ht="13.15" customHeight="1" x14ac:dyDescent="0.2">
      <c r="A1086" s="3" t="s">
        <v>623</v>
      </c>
      <c r="B1086" s="3" t="s">
        <v>28</v>
      </c>
      <c r="C1086" s="7">
        <v>7</v>
      </c>
      <c r="D1086" s="6">
        <v>847301</v>
      </c>
      <c r="E1086" s="6">
        <f>VLOOKUP(A1086,'extrait DDF'!B:C,2,FALSE)</f>
        <v>6910900000</v>
      </c>
      <c r="F1086" s="6">
        <v>6910900000</v>
      </c>
      <c r="G1086" s="5">
        <v>7</v>
      </c>
      <c r="H1086" s="5" t="str">
        <f t="shared" si="198"/>
        <v>MRSU36806606910900000</v>
      </c>
      <c r="I1086" s="15">
        <f>VLOOKUP(H1086,'extrait DDF'!A:O,15,FALSE)</f>
        <v>7.1</v>
      </c>
      <c r="J1086" s="13" t="str">
        <f t="shared" si="195"/>
        <v>pas ok</v>
      </c>
      <c r="K1086" s="24">
        <f t="shared" si="196"/>
        <v>-9.9999999999999645E-2</v>
      </c>
      <c r="L1086" s="13" t="e">
        <f>VLOOKUP(A1086,#REF!,2,FALSE)</f>
        <v>#REF!</v>
      </c>
      <c r="M1086" s="13" t="e">
        <f>VLOOKUP(A1086,#REF!,2,FALSE)</f>
        <v>#REF!</v>
      </c>
      <c r="N1086" s="13" t="e">
        <f t="shared" si="197"/>
        <v>#REF!</v>
      </c>
      <c r="O1086" s="3" t="s">
        <v>15</v>
      </c>
      <c r="P1086" s="4">
        <v>43738</v>
      </c>
      <c r="Q1086" s="5">
        <v>7</v>
      </c>
      <c r="R1086" s="7">
        <v>86922.72</v>
      </c>
      <c r="S1086" s="7">
        <v>11295.4352</v>
      </c>
      <c r="T1086" s="8">
        <v>0.82</v>
      </c>
      <c r="U1086" s="8">
        <v>0.53569999999999995</v>
      </c>
      <c r="V1086" s="8">
        <v>1.1198999999999999</v>
      </c>
      <c r="W1086" s="9">
        <v>578.91999999999996</v>
      </c>
      <c r="X1086" s="9">
        <v>378.20420000000001</v>
      </c>
      <c r="Y1086" s="9">
        <v>790.64940000000001</v>
      </c>
      <c r="Z1086" s="10">
        <v>831.20486399999993</v>
      </c>
    </row>
    <row r="1087" spans="1:26" s="2" customFormat="1" ht="13.15" customHeight="1" x14ac:dyDescent="0.2">
      <c r="A1087" s="11" t="s">
        <v>623</v>
      </c>
      <c r="B1087" s="11" t="s">
        <v>28</v>
      </c>
      <c r="C1087" s="15">
        <v>7</v>
      </c>
      <c r="D1087" s="14">
        <v>847302</v>
      </c>
      <c r="E1087" s="6">
        <f>VLOOKUP(A1087,'extrait DDF'!B:C,2,FALSE)</f>
        <v>6910900000</v>
      </c>
      <c r="F1087" s="14">
        <v>6910900000</v>
      </c>
      <c r="G1087" s="13">
        <v>7</v>
      </c>
      <c r="H1087" s="5" t="str">
        <f t="shared" si="198"/>
        <v>MRSU36806606910900000</v>
      </c>
      <c r="I1087" s="15">
        <f>VLOOKUP(H1087,'extrait DDF'!A:O,15,FALSE)</f>
        <v>7.1</v>
      </c>
      <c r="J1087" s="13" t="str">
        <f t="shared" si="195"/>
        <v>pas ok</v>
      </c>
      <c r="K1087" s="24">
        <f t="shared" si="196"/>
        <v>-9.9999999999999645E-2</v>
      </c>
      <c r="L1087" s="13" t="e">
        <f>VLOOKUP(A1087,#REF!,2,FALSE)</f>
        <v>#REF!</v>
      </c>
      <c r="M1087" s="13" t="e">
        <f>VLOOKUP(A1087,#REF!,2,FALSE)</f>
        <v>#REF!</v>
      </c>
      <c r="N1087" s="13" t="e">
        <f t="shared" si="197"/>
        <v>#REF!</v>
      </c>
      <c r="O1087" s="11" t="s">
        <v>15</v>
      </c>
      <c r="P1087" s="12">
        <v>43738</v>
      </c>
      <c r="Q1087" s="13">
        <v>7</v>
      </c>
      <c r="R1087" s="15">
        <v>123596.77</v>
      </c>
      <c r="S1087" s="15">
        <v>16061.106599999999</v>
      </c>
      <c r="T1087" s="16">
        <v>0.84409999999999996</v>
      </c>
      <c r="U1087" s="16">
        <v>0.55149999999999999</v>
      </c>
      <c r="V1087" s="16">
        <v>0.95520000000000005</v>
      </c>
      <c r="W1087" s="17">
        <v>993.50570000000005</v>
      </c>
      <c r="X1087" s="17">
        <v>649.1155</v>
      </c>
      <c r="Y1087" s="17">
        <v>1124.2704000000001</v>
      </c>
      <c r="Z1087" s="10">
        <v>1193.8228609999999</v>
      </c>
    </row>
    <row r="1088" spans="1:26" s="2" customFormat="1" ht="13.15" customHeight="1" x14ac:dyDescent="0.2">
      <c r="A1088" s="3" t="s">
        <v>624</v>
      </c>
      <c r="B1088" s="3" t="s">
        <v>28</v>
      </c>
      <c r="C1088" s="7">
        <v>7</v>
      </c>
      <c r="D1088" s="6">
        <v>896576</v>
      </c>
      <c r="E1088" s="6">
        <f>VLOOKUP(A1088,'extrait DDF'!B:C,2,FALSE)</f>
        <v>6910900000</v>
      </c>
      <c r="F1088" s="6">
        <v>6910900000</v>
      </c>
      <c r="G1088" s="5">
        <v>7</v>
      </c>
      <c r="H1088" s="5" t="str">
        <f t="shared" si="198"/>
        <v>MRSU36943866910900000</v>
      </c>
      <c r="I1088" s="15">
        <f>VLOOKUP(H1088,'extrait DDF'!A:O,15,FALSE)</f>
        <v>7</v>
      </c>
      <c r="J1088" s="13" t="str">
        <f t="shared" si="195"/>
        <v>ok</v>
      </c>
      <c r="K1088" s="24">
        <f t="shared" si="196"/>
        <v>0</v>
      </c>
      <c r="L1088" s="13" t="e">
        <f>VLOOKUP(A1088,#REF!,2,FALSE)</f>
        <v>#REF!</v>
      </c>
      <c r="M1088" s="13" t="e">
        <f>VLOOKUP(A1088,#REF!,2,FALSE)</f>
        <v>#REF!</v>
      </c>
      <c r="N1088" s="13" t="e">
        <f t="shared" si="197"/>
        <v>#REF!</v>
      </c>
      <c r="O1088" s="3" t="s">
        <v>15</v>
      </c>
      <c r="P1088" s="4">
        <v>43727</v>
      </c>
      <c r="Q1088" s="5">
        <v>7</v>
      </c>
      <c r="R1088" s="7">
        <v>18861.12</v>
      </c>
      <c r="S1088" s="7">
        <v>16189.8048</v>
      </c>
      <c r="T1088" s="8">
        <v>1.2801</v>
      </c>
      <c r="U1088" s="8">
        <v>0.86809999999999998</v>
      </c>
      <c r="V1088" s="8">
        <v>1.3117000000000001</v>
      </c>
      <c r="W1088" s="9">
        <v>1106.0064</v>
      </c>
      <c r="X1088" s="9">
        <v>750.03840000000002</v>
      </c>
      <c r="Y1088" s="9">
        <v>1133.3088</v>
      </c>
      <c r="Z1088" s="10">
        <v>1210.706784</v>
      </c>
    </row>
    <row r="1089" spans="1:26" s="2" customFormat="1" ht="13.15" customHeight="1" x14ac:dyDescent="0.2">
      <c r="A1089" s="11" t="s">
        <v>625</v>
      </c>
      <c r="B1089" s="11" t="s">
        <v>28</v>
      </c>
      <c r="C1089" s="15">
        <v>7</v>
      </c>
      <c r="D1089" s="14">
        <v>896574</v>
      </c>
      <c r="E1089" s="6">
        <f>VLOOKUP(A1089,'extrait DDF'!B:C,2,FALSE)</f>
        <v>6910900000</v>
      </c>
      <c r="F1089" s="14">
        <v>6910900000</v>
      </c>
      <c r="G1089" s="13">
        <v>7</v>
      </c>
      <c r="H1089" s="5" t="str">
        <f t="shared" si="198"/>
        <v>MRSU37792256910900000</v>
      </c>
      <c r="I1089" s="15">
        <f>VLOOKUP(H1089,'extrait DDF'!A:O,15,FALSE)</f>
        <v>7</v>
      </c>
      <c r="J1089" s="13" t="str">
        <f t="shared" si="195"/>
        <v>ok</v>
      </c>
      <c r="K1089" s="24">
        <f t="shared" si="196"/>
        <v>0</v>
      </c>
      <c r="L1089" s="13" t="e">
        <f>VLOOKUP(A1089,#REF!,2,FALSE)</f>
        <v>#REF!</v>
      </c>
      <c r="M1089" s="13" t="e">
        <f>VLOOKUP(A1089,#REF!,2,FALSE)</f>
        <v>#REF!</v>
      </c>
      <c r="N1089" s="13" t="e">
        <f t="shared" si="197"/>
        <v>#REF!</v>
      </c>
      <c r="O1089" s="11" t="s">
        <v>15</v>
      </c>
      <c r="P1089" s="12">
        <v>43728</v>
      </c>
      <c r="Q1089" s="13">
        <v>7</v>
      </c>
      <c r="R1089" s="15">
        <v>27132</v>
      </c>
      <c r="S1089" s="15">
        <v>23289.279999999999</v>
      </c>
      <c r="T1089" s="16">
        <v>1.881</v>
      </c>
      <c r="U1089" s="16">
        <v>1.2755000000000001</v>
      </c>
      <c r="V1089" s="16">
        <v>2.9112</v>
      </c>
      <c r="W1089" s="17">
        <v>1053.3599999999999</v>
      </c>
      <c r="X1089" s="17">
        <v>714.28</v>
      </c>
      <c r="Y1089" s="17">
        <v>1630.2719999999999</v>
      </c>
      <c r="Z1089" s="10">
        <v>1703.9847999999997</v>
      </c>
    </row>
    <row r="1090" spans="1:26" s="2" customFormat="1" ht="13.15" customHeight="1" x14ac:dyDescent="0.2">
      <c r="A1090" s="3" t="s">
        <v>626</v>
      </c>
      <c r="B1090" s="3" t="s">
        <v>62</v>
      </c>
      <c r="C1090" s="7">
        <v>2.7</v>
      </c>
      <c r="D1090" s="6">
        <v>852878</v>
      </c>
      <c r="E1090" s="6">
        <f>VLOOKUP(A1090,'extrait DDF'!B:C,2,FALSE)</f>
        <v>8516291000</v>
      </c>
      <c r="F1090" s="6">
        <v>8516291000</v>
      </c>
      <c r="G1090" s="5">
        <v>8</v>
      </c>
      <c r="H1090" s="5" t="str">
        <f t="shared" si="198"/>
        <v>MRSU39298298516291000</v>
      </c>
      <c r="I1090" s="15">
        <f>VLOOKUP(H1090,'extrait DDF'!A:O,15,FALSE)</f>
        <v>2.8000000000000003</v>
      </c>
      <c r="J1090" s="13" t="str">
        <f t="shared" si="195"/>
        <v>pas ok</v>
      </c>
      <c r="K1090" s="24">
        <f t="shared" si="196"/>
        <v>-0.10000000000000009</v>
      </c>
      <c r="L1090" s="13" t="e">
        <f>VLOOKUP(A1090,#REF!,2,FALSE)</f>
        <v>#REF!</v>
      </c>
      <c r="M1090" s="13" t="e">
        <f>VLOOKUP(A1090,#REF!,2,FALSE)</f>
        <v>#REF!</v>
      </c>
      <c r="N1090" s="13" t="e">
        <f t="shared" si="197"/>
        <v>#REF!</v>
      </c>
      <c r="O1090" s="3" t="s">
        <v>15</v>
      </c>
      <c r="P1090" s="4">
        <v>43745</v>
      </c>
      <c r="Q1090" s="5">
        <v>8</v>
      </c>
      <c r="R1090" s="7">
        <v>29165.85</v>
      </c>
      <c r="S1090" s="7">
        <v>25084.605</v>
      </c>
      <c r="T1090" s="8">
        <v>1.2315</v>
      </c>
      <c r="U1090" s="8">
        <v>0.8306</v>
      </c>
      <c r="V1090" s="8">
        <v>0.68620000000000003</v>
      </c>
      <c r="W1090" s="9">
        <v>1215.4905000000001</v>
      </c>
      <c r="X1090" s="9">
        <v>819.80219999999997</v>
      </c>
      <c r="Y1090" s="9">
        <v>677.27940000000001</v>
      </c>
      <c r="Z1090" s="10">
        <v>710.10257850000005</v>
      </c>
    </row>
    <row r="1091" spans="1:26" s="2" customFormat="1" ht="13.15" customHeight="1" x14ac:dyDescent="0.2">
      <c r="A1091" s="11" t="s">
        <v>627</v>
      </c>
      <c r="B1091" s="11" t="s">
        <v>35</v>
      </c>
      <c r="C1091" s="15">
        <v>4.7</v>
      </c>
      <c r="D1091" s="14">
        <v>846786</v>
      </c>
      <c r="E1091" s="6">
        <f>VLOOKUP(A1091,'extrait DDF'!B:C,2,FALSE)</f>
        <v>9405104090</v>
      </c>
      <c r="F1091" s="14">
        <v>9405104090</v>
      </c>
      <c r="G1091" s="13">
        <v>13</v>
      </c>
      <c r="H1091" s="5" t="str">
        <f t="shared" si="198"/>
        <v>MRSU41201669405104090</v>
      </c>
      <c r="I1091" s="15">
        <f>VLOOKUP(H1091,'extrait DDF'!A:O,15,FALSE)</f>
        <v>3.3000000000000003</v>
      </c>
      <c r="J1091" s="13" t="str">
        <f t="shared" si="195"/>
        <v>pas ok</v>
      </c>
      <c r="K1091" s="24">
        <f t="shared" si="196"/>
        <v>1.4</v>
      </c>
      <c r="L1091" s="13" t="e">
        <f>VLOOKUP(A1091,#REF!,2,FALSE)</f>
        <v>#REF!</v>
      </c>
      <c r="M1091" s="13" t="e">
        <f>VLOOKUP(A1091,#REF!,2,FALSE)</f>
        <v>#REF!</v>
      </c>
      <c r="N1091" s="13" t="e">
        <f t="shared" si="197"/>
        <v>#REF!</v>
      </c>
      <c r="O1091" s="11" t="s">
        <v>15</v>
      </c>
      <c r="P1091" s="12">
        <v>43745</v>
      </c>
      <c r="Q1091" s="13">
        <v>13</v>
      </c>
      <c r="R1091" s="15">
        <v>2836.8</v>
      </c>
      <c r="S1091" s="15">
        <v>2494.2959999999998</v>
      </c>
      <c r="T1091" s="16">
        <v>6.3899999999999998E-2</v>
      </c>
      <c r="U1091" s="16">
        <v>4.1799999999999997E-2</v>
      </c>
      <c r="V1091" s="16">
        <v>0.1628</v>
      </c>
      <c r="W1091" s="17">
        <v>46.008000000000003</v>
      </c>
      <c r="X1091" s="17">
        <v>30.096</v>
      </c>
      <c r="Y1091" s="17">
        <v>117.21599999999999</v>
      </c>
      <c r="Z1091" s="10">
        <v>119.39428799999997</v>
      </c>
    </row>
    <row r="1092" spans="1:26" s="2" customFormat="1" ht="13.15" customHeight="1" x14ac:dyDescent="0.2">
      <c r="A1092" s="3" t="s">
        <v>627</v>
      </c>
      <c r="B1092" s="3" t="s">
        <v>16</v>
      </c>
      <c r="C1092" s="7">
        <v>2.7</v>
      </c>
      <c r="D1092" s="6">
        <v>846834</v>
      </c>
      <c r="E1092" s="6">
        <f>VLOOKUP(A1092,'extrait DDF'!B:C,2,FALSE)</f>
        <v>9405104090</v>
      </c>
      <c r="F1092" s="6">
        <v>9405104090</v>
      </c>
      <c r="G1092" s="5">
        <v>13</v>
      </c>
      <c r="H1092" s="5" t="str">
        <f t="shared" si="198"/>
        <v>MRSU41201669405104090</v>
      </c>
      <c r="I1092" s="15">
        <f>VLOOKUP(H1092,'extrait DDF'!A:O,15,FALSE)</f>
        <v>3.3000000000000003</v>
      </c>
      <c r="J1092" s="13" t="str">
        <f t="shared" si="195"/>
        <v>pas ok</v>
      </c>
      <c r="K1092" s="24">
        <f t="shared" si="196"/>
        <v>-0.60000000000000009</v>
      </c>
      <c r="L1092" s="13" t="e">
        <f>VLOOKUP(A1092,#REF!,2,FALSE)</f>
        <v>#REF!</v>
      </c>
      <c r="M1092" s="13" t="e">
        <f>VLOOKUP(A1092,#REF!,2,FALSE)</f>
        <v>#REF!</v>
      </c>
      <c r="N1092" s="13" t="e">
        <f t="shared" si="197"/>
        <v>#REF!</v>
      </c>
      <c r="O1092" s="3" t="s">
        <v>15</v>
      </c>
      <c r="P1092" s="4">
        <v>43745</v>
      </c>
      <c r="Q1092" s="5">
        <v>13</v>
      </c>
      <c r="R1092" s="7">
        <v>14314.56</v>
      </c>
      <c r="S1092" s="7">
        <v>12586.3968</v>
      </c>
      <c r="T1092" s="8">
        <v>5.4100000000000002E-2</v>
      </c>
      <c r="U1092" s="8">
        <v>3.5400000000000001E-2</v>
      </c>
      <c r="V1092" s="8">
        <v>0.22839999999999999</v>
      </c>
      <c r="W1092" s="9">
        <v>80.500799999999998</v>
      </c>
      <c r="X1092" s="9">
        <v>52.675199999999997</v>
      </c>
      <c r="Y1092" s="9">
        <v>339.85919999999999</v>
      </c>
      <c r="Z1092" s="10">
        <v>342.00623519999999</v>
      </c>
    </row>
    <row r="1093" spans="1:26" s="2" customFormat="1" ht="13.15" customHeight="1" x14ac:dyDescent="0.2">
      <c r="A1093" s="11" t="s">
        <v>627</v>
      </c>
      <c r="B1093" s="11" t="s">
        <v>16</v>
      </c>
      <c r="C1093" s="15">
        <v>2.7</v>
      </c>
      <c r="D1093" s="14">
        <v>846868</v>
      </c>
      <c r="E1093" s="6">
        <f>VLOOKUP(A1093,'extrait DDF'!B:C,2,FALSE)</f>
        <v>9405104090</v>
      </c>
      <c r="F1093" s="14">
        <v>9405104090</v>
      </c>
      <c r="G1093" s="13">
        <v>13</v>
      </c>
      <c r="H1093" s="5" t="str">
        <f t="shared" si="198"/>
        <v>MRSU41201669405104090</v>
      </c>
      <c r="I1093" s="15">
        <f>VLOOKUP(H1093,'extrait DDF'!A:O,15,FALSE)</f>
        <v>3.3000000000000003</v>
      </c>
      <c r="J1093" s="13" t="str">
        <f t="shared" si="195"/>
        <v>pas ok</v>
      </c>
      <c r="K1093" s="24">
        <f t="shared" si="196"/>
        <v>-0.60000000000000009</v>
      </c>
      <c r="L1093" s="13" t="e">
        <f>VLOOKUP(A1093,#REF!,2,FALSE)</f>
        <v>#REF!</v>
      </c>
      <c r="M1093" s="13" t="e">
        <f>VLOOKUP(A1093,#REF!,2,FALSE)</f>
        <v>#REF!</v>
      </c>
      <c r="N1093" s="13" t="e">
        <f t="shared" si="197"/>
        <v>#REF!</v>
      </c>
      <c r="O1093" s="11" t="s">
        <v>15</v>
      </c>
      <c r="P1093" s="12">
        <v>43745</v>
      </c>
      <c r="Q1093" s="13">
        <v>13</v>
      </c>
      <c r="R1093" s="15">
        <v>12317.28</v>
      </c>
      <c r="S1093" s="15">
        <v>10830.3624</v>
      </c>
      <c r="T1093" s="16">
        <v>3.4099999999999998E-2</v>
      </c>
      <c r="U1093" s="16">
        <v>2.23E-2</v>
      </c>
      <c r="V1093" s="16">
        <v>0.18190000000000001</v>
      </c>
      <c r="W1093" s="17">
        <v>54.832799999999999</v>
      </c>
      <c r="X1093" s="17">
        <v>35.858400000000003</v>
      </c>
      <c r="Y1093" s="17">
        <v>292.49520000000001</v>
      </c>
      <c r="Z1093" s="10">
        <v>293.90027040000001</v>
      </c>
    </row>
    <row r="1094" spans="1:26" s="2" customFormat="1" ht="13.15" customHeight="1" x14ac:dyDescent="0.2">
      <c r="A1094" s="3" t="s">
        <v>627</v>
      </c>
      <c r="B1094" s="3" t="s">
        <v>16</v>
      </c>
      <c r="C1094" s="7">
        <v>2.7</v>
      </c>
      <c r="D1094" s="6">
        <v>846871</v>
      </c>
      <c r="E1094" s="6">
        <f>VLOOKUP(A1094,'extrait DDF'!B:C,2,FALSE)</f>
        <v>9405104090</v>
      </c>
      <c r="F1094" s="6">
        <v>9405104090</v>
      </c>
      <c r="G1094" s="5">
        <v>13</v>
      </c>
      <c r="H1094" s="5" t="str">
        <f t="shared" si="198"/>
        <v>MRSU41201669405104090</v>
      </c>
      <c r="I1094" s="15">
        <f>VLOOKUP(H1094,'extrait DDF'!A:O,15,FALSE)</f>
        <v>3.3000000000000003</v>
      </c>
      <c r="J1094" s="13" t="str">
        <f t="shared" si="195"/>
        <v>pas ok</v>
      </c>
      <c r="K1094" s="24">
        <f t="shared" si="196"/>
        <v>-0.60000000000000009</v>
      </c>
      <c r="L1094" s="13" t="e">
        <f>VLOOKUP(A1094,#REF!,2,FALSE)</f>
        <v>#REF!</v>
      </c>
      <c r="M1094" s="13" t="e">
        <f>VLOOKUP(A1094,#REF!,2,FALSE)</f>
        <v>#REF!</v>
      </c>
      <c r="N1094" s="13" t="e">
        <f t="shared" si="197"/>
        <v>#REF!</v>
      </c>
      <c r="O1094" s="3" t="s">
        <v>15</v>
      </c>
      <c r="P1094" s="4">
        <v>43745</v>
      </c>
      <c r="Q1094" s="5">
        <v>13</v>
      </c>
      <c r="R1094" s="7">
        <v>20956.32</v>
      </c>
      <c r="S1094" s="7">
        <v>18426.391199999998</v>
      </c>
      <c r="T1094" s="8">
        <v>2.1399999999999999E-2</v>
      </c>
      <c r="U1094" s="8">
        <v>1.4E-2</v>
      </c>
      <c r="V1094" s="8">
        <v>0.14099999999999999</v>
      </c>
      <c r="W1094" s="9">
        <v>75.499200000000002</v>
      </c>
      <c r="X1094" s="9">
        <v>49.392000000000003</v>
      </c>
      <c r="Y1094" s="9">
        <v>497.44799999999998</v>
      </c>
      <c r="Z1094" s="10">
        <v>499.55104079999995</v>
      </c>
    </row>
    <row r="1095" spans="1:26" s="2" customFormat="1" ht="13.15" customHeight="1" x14ac:dyDescent="0.2">
      <c r="A1095" s="11" t="s">
        <v>627</v>
      </c>
      <c r="B1095" s="11" t="s">
        <v>16</v>
      </c>
      <c r="C1095" s="15">
        <v>2.7</v>
      </c>
      <c r="D1095" s="14">
        <v>857335</v>
      </c>
      <c r="E1095" s="6">
        <f>VLOOKUP(A1095,'extrait DDF'!B:C,2,FALSE)</f>
        <v>9405104090</v>
      </c>
      <c r="F1095" s="14">
        <v>9405104090</v>
      </c>
      <c r="G1095" s="13">
        <v>13</v>
      </c>
      <c r="H1095" s="5" t="str">
        <f t="shared" si="198"/>
        <v>MRSU41201669405104090</v>
      </c>
      <c r="I1095" s="15">
        <f>VLOOKUP(H1095,'extrait DDF'!A:O,15,FALSE)</f>
        <v>3.3000000000000003</v>
      </c>
      <c r="J1095" s="13" t="str">
        <f t="shared" si="195"/>
        <v>pas ok</v>
      </c>
      <c r="K1095" s="24">
        <f t="shared" si="196"/>
        <v>-0.60000000000000009</v>
      </c>
      <c r="L1095" s="13" t="e">
        <f>VLOOKUP(A1095,#REF!,2,FALSE)</f>
        <v>#REF!</v>
      </c>
      <c r="M1095" s="13" t="e">
        <f>VLOOKUP(A1095,#REF!,2,FALSE)</f>
        <v>#REF!</v>
      </c>
      <c r="N1095" s="13" t="e">
        <f t="shared" si="197"/>
        <v>#REF!</v>
      </c>
      <c r="O1095" s="11" t="s">
        <v>15</v>
      </c>
      <c r="P1095" s="12">
        <v>43745</v>
      </c>
      <c r="Q1095" s="13">
        <v>13</v>
      </c>
      <c r="R1095" s="15">
        <v>61405.2</v>
      </c>
      <c r="S1095" s="15">
        <v>53992.62</v>
      </c>
      <c r="T1095" s="16">
        <v>2.3400000000000001E-2</v>
      </c>
      <c r="U1095" s="16">
        <v>1.5299999999999999E-2</v>
      </c>
      <c r="V1095" s="16">
        <v>0.1094</v>
      </c>
      <c r="W1095" s="17">
        <v>311.68799999999999</v>
      </c>
      <c r="X1095" s="17">
        <v>203.79599999999999</v>
      </c>
      <c r="Y1095" s="17">
        <v>1457.2080000000001</v>
      </c>
      <c r="Z1095" s="10">
        <v>1466.2163160000002</v>
      </c>
    </row>
    <row r="1096" spans="1:26" s="2" customFormat="1" ht="13.15" customHeight="1" x14ac:dyDescent="0.2">
      <c r="A1096" s="3" t="s">
        <v>627</v>
      </c>
      <c r="B1096" s="3" t="s">
        <v>16</v>
      </c>
      <c r="C1096" s="7">
        <v>2.7</v>
      </c>
      <c r="D1096" s="6">
        <v>857337</v>
      </c>
      <c r="E1096" s="6">
        <f>VLOOKUP(A1096,'extrait DDF'!B:C,2,FALSE)</f>
        <v>9405104090</v>
      </c>
      <c r="F1096" s="6">
        <v>9405104090</v>
      </c>
      <c r="G1096" s="5">
        <v>13</v>
      </c>
      <c r="H1096" s="5" t="str">
        <f t="shared" si="198"/>
        <v>MRSU41201669405104090</v>
      </c>
      <c r="I1096" s="15">
        <f>VLOOKUP(H1096,'extrait DDF'!A:O,15,FALSE)</f>
        <v>3.3000000000000003</v>
      </c>
      <c r="J1096" s="13" t="str">
        <f t="shared" si="195"/>
        <v>pas ok</v>
      </c>
      <c r="K1096" s="24">
        <f t="shared" si="196"/>
        <v>-0.60000000000000009</v>
      </c>
      <c r="L1096" s="13" t="e">
        <f>VLOOKUP(A1096,#REF!,2,FALSE)</f>
        <v>#REF!</v>
      </c>
      <c r="M1096" s="13" t="e">
        <f>VLOOKUP(A1096,#REF!,2,FALSE)</f>
        <v>#REF!</v>
      </c>
      <c r="N1096" s="13" t="e">
        <f t="shared" si="197"/>
        <v>#REF!</v>
      </c>
      <c r="O1096" s="3" t="s">
        <v>15</v>
      </c>
      <c r="P1096" s="4">
        <v>43745</v>
      </c>
      <c r="Q1096" s="5">
        <v>13</v>
      </c>
      <c r="R1096" s="7">
        <v>24661.919999999998</v>
      </c>
      <c r="S1096" s="7">
        <v>21684.612000000001</v>
      </c>
      <c r="T1096" s="8">
        <v>2.3400000000000001E-2</v>
      </c>
      <c r="U1096" s="8">
        <v>1.5299999999999999E-2</v>
      </c>
      <c r="V1096" s="8">
        <v>0.12770000000000001</v>
      </c>
      <c r="W1096" s="9">
        <v>107.26560000000001</v>
      </c>
      <c r="X1096" s="9">
        <v>70.135199999999998</v>
      </c>
      <c r="Y1096" s="9">
        <v>585.3768</v>
      </c>
      <c r="Z1096" s="10">
        <v>588.38069519999999</v>
      </c>
    </row>
    <row r="1097" spans="1:26" s="2" customFormat="1" ht="13.15" customHeight="1" x14ac:dyDescent="0.2">
      <c r="A1097" s="11" t="s">
        <v>627</v>
      </c>
      <c r="B1097" s="11" t="s">
        <v>16</v>
      </c>
      <c r="C1097" s="15">
        <v>2.7</v>
      </c>
      <c r="D1097" s="14">
        <v>857339</v>
      </c>
      <c r="E1097" s="6">
        <f>VLOOKUP(A1097,'extrait DDF'!B:C,2,FALSE)</f>
        <v>9405104090</v>
      </c>
      <c r="F1097" s="14">
        <v>9405104090</v>
      </c>
      <c r="G1097" s="13">
        <v>13</v>
      </c>
      <c r="H1097" s="5" t="str">
        <f t="shared" si="198"/>
        <v>MRSU41201669405104090</v>
      </c>
      <c r="I1097" s="15">
        <f>VLOOKUP(H1097,'extrait DDF'!A:O,15,FALSE)</f>
        <v>3.3000000000000003</v>
      </c>
      <c r="J1097" s="13" t="str">
        <f t="shared" si="195"/>
        <v>pas ok</v>
      </c>
      <c r="K1097" s="24">
        <f t="shared" si="196"/>
        <v>-0.60000000000000009</v>
      </c>
      <c r="L1097" s="13" t="e">
        <f>VLOOKUP(A1097,#REF!,2,FALSE)</f>
        <v>#REF!</v>
      </c>
      <c r="M1097" s="13" t="e">
        <f>VLOOKUP(A1097,#REF!,2,FALSE)</f>
        <v>#REF!</v>
      </c>
      <c r="N1097" s="13" t="e">
        <f t="shared" si="197"/>
        <v>#REF!</v>
      </c>
      <c r="O1097" s="11" t="s">
        <v>15</v>
      </c>
      <c r="P1097" s="12">
        <v>43745</v>
      </c>
      <c r="Q1097" s="13">
        <v>13</v>
      </c>
      <c r="R1097" s="15">
        <v>43126.080000000002</v>
      </c>
      <c r="S1097" s="15">
        <v>37919.688000000002</v>
      </c>
      <c r="T1097" s="16">
        <v>2.3400000000000001E-2</v>
      </c>
      <c r="U1097" s="16">
        <v>1.5299999999999999E-2</v>
      </c>
      <c r="V1097" s="16">
        <v>0.12770000000000001</v>
      </c>
      <c r="W1097" s="17">
        <v>187.5744</v>
      </c>
      <c r="X1097" s="17">
        <v>122.6448</v>
      </c>
      <c r="Y1097" s="17">
        <v>1023.6432</v>
      </c>
      <c r="Z1097" s="10">
        <v>1028.8960848000002</v>
      </c>
    </row>
    <row r="1098" spans="1:26" s="2" customFormat="1" ht="13.15" customHeight="1" x14ac:dyDescent="0.2">
      <c r="A1098" s="3" t="s">
        <v>627</v>
      </c>
      <c r="B1098" s="3" t="s">
        <v>16</v>
      </c>
      <c r="C1098" s="7">
        <v>2.7</v>
      </c>
      <c r="D1098" s="6">
        <v>857341</v>
      </c>
      <c r="E1098" s="6">
        <f>VLOOKUP(A1098,'extrait DDF'!B:C,2,FALSE)</f>
        <v>9405104090</v>
      </c>
      <c r="F1098" s="6">
        <v>9405104090</v>
      </c>
      <c r="G1098" s="5">
        <v>13</v>
      </c>
      <c r="H1098" s="5" t="str">
        <f t="shared" si="198"/>
        <v>MRSU41201669405104090</v>
      </c>
      <c r="I1098" s="15">
        <f>VLOOKUP(H1098,'extrait DDF'!A:O,15,FALSE)</f>
        <v>3.3000000000000003</v>
      </c>
      <c r="J1098" s="13" t="str">
        <f t="shared" si="195"/>
        <v>pas ok</v>
      </c>
      <c r="K1098" s="24">
        <f t="shared" si="196"/>
        <v>-0.60000000000000009</v>
      </c>
      <c r="L1098" s="13" t="e">
        <f>VLOOKUP(A1098,#REF!,2,FALSE)</f>
        <v>#REF!</v>
      </c>
      <c r="M1098" s="13" t="e">
        <f>VLOOKUP(A1098,#REF!,2,FALSE)</f>
        <v>#REF!</v>
      </c>
      <c r="N1098" s="13" t="e">
        <f t="shared" si="197"/>
        <v>#REF!</v>
      </c>
      <c r="O1098" s="3" t="s">
        <v>15</v>
      </c>
      <c r="P1098" s="4">
        <v>43745</v>
      </c>
      <c r="Q1098" s="5">
        <v>13</v>
      </c>
      <c r="R1098" s="7">
        <v>33523.919999999998</v>
      </c>
      <c r="S1098" s="7">
        <v>29477.052</v>
      </c>
      <c r="T1098" s="8">
        <v>2.3400000000000001E-2</v>
      </c>
      <c r="U1098" s="8">
        <v>1.5299999999999999E-2</v>
      </c>
      <c r="V1098" s="8">
        <v>0.1094</v>
      </c>
      <c r="W1098" s="9">
        <v>170.16480000000001</v>
      </c>
      <c r="X1098" s="9">
        <v>111.2616</v>
      </c>
      <c r="Y1098" s="9">
        <v>795.55679999999995</v>
      </c>
      <c r="Z1098" s="10">
        <v>800.47485360000007</v>
      </c>
    </row>
    <row r="1099" spans="1:26" s="2" customFormat="1" ht="13.15" customHeight="1" x14ac:dyDescent="0.2">
      <c r="A1099" s="11" t="s">
        <v>627</v>
      </c>
      <c r="B1099" s="11" t="s">
        <v>16</v>
      </c>
      <c r="C1099" s="15">
        <v>2.7</v>
      </c>
      <c r="D1099" s="14">
        <v>857674</v>
      </c>
      <c r="E1099" s="6">
        <f>VLOOKUP(A1099,'extrait DDF'!B:C,2,FALSE)</f>
        <v>9405104090</v>
      </c>
      <c r="F1099" s="14">
        <v>9405104090</v>
      </c>
      <c r="G1099" s="13">
        <v>13</v>
      </c>
      <c r="H1099" s="5" t="str">
        <f t="shared" si="198"/>
        <v>MRSU41201669405104090</v>
      </c>
      <c r="I1099" s="15">
        <f>VLOOKUP(H1099,'extrait DDF'!A:O,15,FALSE)</f>
        <v>3.3000000000000003</v>
      </c>
      <c r="J1099" s="13" t="str">
        <f t="shared" si="195"/>
        <v>pas ok</v>
      </c>
      <c r="K1099" s="24">
        <f t="shared" si="196"/>
        <v>-0.60000000000000009</v>
      </c>
      <c r="L1099" s="13" t="e">
        <f>VLOOKUP(A1099,#REF!,2,FALSE)</f>
        <v>#REF!</v>
      </c>
      <c r="M1099" s="13" t="e">
        <f>VLOOKUP(A1099,#REF!,2,FALSE)</f>
        <v>#REF!</v>
      </c>
      <c r="N1099" s="13" t="e">
        <f t="shared" si="197"/>
        <v>#REF!</v>
      </c>
      <c r="O1099" s="11" t="s">
        <v>15</v>
      </c>
      <c r="P1099" s="12">
        <v>43745</v>
      </c>
      <c r="Q1099" s="13">
        <v>13</v>
      </c>
      <c r="R1099" s="15">
        <v>3300</v>
      </c>
      <c r="S1099" s="15">
        <v>2901.6239999999998</v>
      </c>
      <c r="T1099" s="16">
        <v>1.77E-2</v>
      </c>
      <c r="U1099" s="16">
        <v>1.1599999999999999E-2</v>
      </c>
      <c r="V1099" s="16">
        <v>0.1484</v>
      </c>
      <c r="W1099" s="17">
        <v>9.3455999999999992</v>
      </c>
      <c r="X1099" s="17">
        <v>6.1247999999999996</v>
      </c>
      <c r="Y1099" s="17">
        <v>78.355199999999996</v>
      </c>
      <c r="Z1099" s="10">
        <v>78.596179200000009</v>
      </c>
    </row>
    <row r="1100" spans="1:26" s="2" customFormat="1" ht="13.15" customHeight="1" x14ac:dyDescent="0.2">
      <c r="A1100" s="3" t="s">
        <v>627</v>
      </c>
      <c r="B1100" s="3" t="s">
        <v>16</v>
      </c>
      <c r="C1100" s="7">
        <v>2.7</v>
      </c>
      <c r="D1100" s="6">
        <v>857687</v>
      </c>
      <c r="E1100" s="6">
        <f>VLOOKUP(A1100,'extrait DDF'!B:C,2,FALSE)</f>
        <v>9405104090</v>
      </c>
      <c r="F1100" s="6">
        <v>9405104090</v>
      </c>
      <c r="G1100" s="5">
        <v>13</v>
      </c>
      <c r="H1100" s="5" t="str">
        <f t="shared" si="198"/>
        <v>MRSU41201669405104090</v>
      </c>
      <c r="I1100" s="15">
        <f>VLOOKUP(H1100,'extrait DDF'!A:O,15,FALSE)</f>
        <v>3.3000000000000003</v>
      </c>
      <c r="J1100" s="13" t="str">
        <f t="shared" si="195"/>
        <v>pas ok</v>
      </c>
      <c r="K1100" s="24">
        <f t="shared" si="196"/>
        <v>-0.60000000000000009</v>
      </c>
      <c r="L1100" s="13" t="e">
        <f>VLOOKUP(A1100,#REF!,2,FALSE)</f>
        <v>#REF!</v>
      </c>
      <c r="M1100" s="13" t="e">
        <f>VLOOKUP(A1100,#REF!,2,FALSE)</f>
        <v>#REF!</v>
      </c>
      <c r="N1100" s="13" t="e">
        <f t="shared" si="197"/>
        <v>#REF!</v>
      </c>
      <c r="O1100" s="3" t="s">
        <v>15</v>
      </c>
      <c r="P1100" s="4">
        <v>43745</v>
      </c>
      <c r="Q1100" s="5">
        <v>13</v>
      </c>
      <c r="R1100" s="7">
        <v>4864.32</v>
      </c>
      <c r="S1100" s="7">
        <v>4277.0591999999997</v>
      </c>
      <c r="T1100" s="8">
        <v>1.77E-2</v>
      </c>
      <c r="U1100" s="8">
        <v>1.1599999999999999E-2</v>
      </c>
      <c r="V1100" s="8">
        <v>0.13370000000000001</v>
      </c>
      <c r="W1100" s="9">
        <v>15.2928</v>
      </c>
      <c r="X1100" s="9">
        <v>10.022399999999999</v>
      </c>
      <c r="Y1100" s="9">
        <v>115.5168</v>
      </c>
      <c r="Z1100" s="10">
        <v>115.89350400000001</v>
      </c>
    </row>
    <row r="1101" spans="1:26" s="2" customFormat="1" ht="13.15" customHeight="1" x14ac:dyDescent="0.2">
      <c r="A1101" s="3" t="s">
        <v>628</v>
      </c>
      <c r="B1101" s="3" t="s">
        <v>64</v>
      </c>
      <c r="C1101" s="7">
        <v>6</v>
      </c>
      <c r="D1101" s="6">
        <v>934272</v>
      </c>
      <c r="E1101" s="6">
        <f>VLOOKUP(A1101,'extrait DDF'!B:C,2,FALSE)</f>
        <v>7610909000</v>
      </c>
      <c r="F1101" s="6">
        <v>7610909000</v>
      </c>
      <c r="G1101" s="5">
        <v>7</v>
      </c>
      <c r="H1101" s="5" t="str">
        <f t="shared" ref="H1101:H1114" si="199">CONCATENATE(A1101,F1101)</f>
        <v>MSCU49434207610909000</v>
      </c>
      <c r="I1101" s="15">
        <f>VLOOKUP(H1101,'extrait DDF'!A:O,15,FALSE)</f>
        <v>6.1</v>
      </c>
      <c r="J1101" s="13" t="str">
        <f t="shared" ref="J1101:J1115" si="200">IF(C1101=I1101,"ok","pas ok")</f>
        <v>pas ok</v>
      </c>
      <c r="K1101" s="24">
        <f t="shared" ref="K1101:K1115" si="201">C1101-I1101</f>
        <v>-9.9999999999999645E-2</v>
      </c>
      <c r="L1101" s="13" t="e">
        <f>VLOOKUP(A1101,#REF!,2,FALSE)</f>
        <v>#REF!</v>
      </c>
      <c r="M1101" s="13" t="e">
        <f>VLOOKUP(A1101,#REF!,2,FALSE)</f>
        <v>#REF!</v>
      </c>
      <c r="N1101" s="13" t="e">
        <f t="shared" ref="N1101:N1115" si="202">M1101-L1101</f>
        <v>#REF!</v>
      </c>
      <c r="O1101" s="3" t="s">
        <v>15</v>
      </c>
      <c r="P1101" s="4">
        <v>43740</v>
      </c>
      <c r="Q1101" s="5">
        <v>7</v>
      </c>
      <c r="R1101" s="7">
        <v>22560.3</v>
      </c>
      <c r="S1101" s="7">
        <v>19836.715499999998</v>
      </c>
      <c r="T1101" s="8">
        <v>4.76</v>
      </c>
      <c r="U1101" s="8">
        <v>5</v>
      </c>
      <c r="V1101" s="8">
        <v>3.7784</v>
      </c>
      <c r="W1101" s="9">
        <v>1499.4</v>
      </c>
      <c r="X1101" s="9">
        <v>1575</v>
      </c>
      <c r="Y1101" s="9">
        <v>1190.1959999999999</v>
      </c>
      <c r="Z1101" s="10">
        <v>1280.1669300000001</v>
      </c>
    </row>
    <row r="1102" spans="1:26" s="2" customFormat="1" ht="13.15" customHeight="1" x14ac:dyDescent="0.2">
      <c r="A1102" s="11" t="s">
        <v>629</v>
      </c>
      <c r="B1102" s="11" t="s">
        <v>28</v>
      </c>
      <c r="C1102" s="15">
        <v>0</v>
      </c>
      <c r="D1102" s="14">
        <v>844740</v>
      </c>
      <c r="E1102" s="6">
        <f>VLOOKUP(A1102,'extrait DDF'!B:C,2,FALSE)</f>
        <v>6910900000</v>
      </c>
      <c r="F1102" s="14">
        <v>6910900000</v>
      </c>
      <c r="G1102" s="13">
        <v>7</v>
      </c>
      <c r="H1102" s="5" t="str">
        <f t="shared" si="199"/>
        <v>MSCU51998226910900000</v>
      </c>
      <c r="I1102" s="15">
        <f>VLOOKUP(H1102,'extrait DDF'!A:O,15,FALSE)</f>
        <v>0</v>
      </c>
      <c r="J1102" s="13" t="str">
        <f t="shared" si="200"/>
        <v>ok</v>
      </c>
      <c r="K1102" s="24">
        <f t="shared" si="201"/>
        <v>0</v>
      </c>
      <c r="L1102" s="13" t="e">
        <f>VLOOKUP(A1102,#REF!,2,FALSE)</f>
        <v>#REF!</v>
      </c>
      <c r="M1102" s="13" t="e">
        <f>VLOOKUP(A1102,#REF!,2,FALSE)</f>
        <v>#REF!</v>
      </c>
      <c r="N1102" s="13" t="e">
        <f t="shared" si="202"/>
        <v>#REF!</v>
      </c>
      <c r="O1102" s="11" t="s">
        <v>15</v>
      </c>
      <c r="P1102" s="12">
        <v>43733</v>
      </c>
      <c r="Q1102" s="13">
        <v>7</v>
      </c>
      <c r="R1102" s="15">
        <v>18823.2</v>
      </c>
      <c r="S1102" s="15">
        <v>18823.2</v>
      </c>
      <c r="T1102" s="16">
        <v>3.9544999999999999</v>
      </c>
      <c r="U1102" s="16">
        <v>5.6818</v>
      </c>
      <c r="V1102" s="16"/>
      <c r="W1102" s="17">
        <v>1091.442</v>
      </c>
      <c r="X1102" s="17">
        <v>1568.1768</v>
      </c>
      <c r="Y1102" s="17"/>
      <c r="Z1102" s="10">
        <v>0</v>
      </c>
    </row>
    <row r="1103" spans="1:26" s="2" customFormat="1" ht="13.15" customHeight="1" x14ac:dyDescent="0.2">
      <c r="A1103" s="11" t="s">
        <v>630</v>
      </c>
      <c r="B1103" s="11" t="s">
        <v>65</v>
      </c>
      <c r="C1103" s="15">
        <v>2.7</v>
      </c>
      <c r="D1103" s="14">
        <v>845686</v>
      </c>
      <c r="E1103" s="6">
        <f>VLOOKUP(A1103,'extrait DDF'!B:C,2,FALSE)</f>
        <v>8302411000</v>
      </c>
      <c r="F1103" s="14">
        <v>8302411000</v>
      </c>
      <c r="G1103" s="13">
        <v>2</v>
      </c>
      <c r="H1103" s="5" t="str">
        <f t="shared" si="199"/>
        <v>MSCU56254038302411000</v>
      </c>
      <c r="I1103" s="15">
        <f>VLOOKUP(H1103,'extrait DDF'!A:O,15,FALSE)</f>
        <v>2.8000000000000003</v>
      </c>
      <c r="J1103" s="13" t="str">
        <f t="shared" si="200"/>
        <v>pas ok</v>
      </c>
      <c r="K1103" s="24">
        <f t="shared" si="201"/>
        <v>-0.10000000000000009</v>
      </c>
      <c r="L1103" s="13" t="e">
        <f>VLOOKUP(A1103,#REF!,2,FALSE)</f>
        <v>#REF!</v>
      </c>
      <c r="M1103" s="13" t="e">
        <f>VLOOKUP(A1103,#REF!,2,FALSE)</f>
        <v>#REF!</v>
      </c>
      <c r="N1103" s="13" t="e">
        <f t="shared" si="202"/>
        <v>#REF!</v>
      </c>
      <c r="O1103" s="11" t="s">
        <v>15</v>
      </c>
      <c r="P1103" s="12">
        <v>43738</v>
      </c>
      <c r="Q1103" s="13">
        <v>2</v>
      </c>
      <c r="R1103" s="15">
        <v>359368.8</v>
      </c>
      <c r="S1103" s="15">
        <v>46699.127999999997</v>
      </c>
      <c r="T1103" s="16">
        <v>0.54569999999999996</v>
      </c>
      <c r="U1103" s="16">
        <v>0.35709999999999997</v>
      </c>
      <c r="V1103" s="16">
        <v>0.75049999999999994</v>
      </c>
      <c r="W1103" s="17">
        <v>916.77599999999995</v>
      </c>
      <c r="X1103" s="17">
        <v>599.928</v>
      </c>
      <c r="Y1103" s="17">
        <v>1260.8399999999999</v>
      </c>
      <c r="Z1103" s="10">
        <v>1285.629408</v>
      </c>
    </row>
    <row r="1104" spans="1:26" s="2" customFormat="1" ht="13.15" customHeight="1" x14ac:dyDescent="0.2">
      <c r="A1104" s="3" t="s">
        <v>630</v>
      </c>
      <c r="B1104" s="3" t="s">
        <v>65</v>
      </c>
      <c r="C1104" s="7">
        <v>2.7</v>
      </c>
      <c r="D1104" s="6">
        <v>846485</v>
      </c>
      <c r="E1104" s="6">
        <f>VLOOKUP(A1104,'extrait DDF'!B:C,2,FALSE)</f>
        <v>8302411000</v>
      </c>
      <c r="F1104" s="6">
        <v>8302411000</v>
      </c>
      <c r="G1104" s="5">
        <v>2</v>
      </c>
      <c r="H1104" s="5" t="str">
        <f t="shared" si="199"/>
        <v>MSCU56254038302411000</v>
      </c>
      <c r="I1104" s="15">
        <f>VLOOKUP(H1104,'extrait DDF'!A:O,15,FALSE)</f>
        <v>2.8000000000000003</v>
      </c>
      <c r="J1104" s="13" t="str">
        <f t="shared" si="200"/>
        <v>pas ok</v>
      </c>
      <c r="K1104" s="24">
        <f t="shared" si="201"/>
        <v>-0.10000000000000009</v>
      </c>
      <c r="L1104" s="13" t="e">
        <f>VLOOKUP(A1104,#REF!,2,FALSE)</f>
        <v>#REF!</v>
      </c>
      <c r="M1104" s="13" t="e">
        <f>VLOOKUP(A1104,#REF!,2,FALSE)</f>
        <v>#REF!</v>
      </c>
      <c r="N1104" s="13" t="e">
        <f t="shared" si="202"/>
        <v>#REF!</v>
      </c>
      <c r="O1104" s="3" t="s">
        <v>15</v>
      </c>
      <c r="P1104" s="4">
        <v>43738</v>
      </c>
      <c r="Q1104" s="5">
        <v>2</v>
      </c>
      <c r="R1104" s="7">
        <v>70344.960000000006</v>
      </c>
      <c r="S1104" s="7">
        <v>9141.1823999999997</v>
      </c>
      <c r="T1104" s="8">
        <v>0.85</v>
      </c>
      <c r="U1104" s="8">
        <v>0.89290000000000003</v>
      </c>
      <c r="V1104" s="8">
        <v>0.73460000000000003</v>
      </c>
      <c r="W1104" s="9">
        <v>285.60000000000002</v>
      </c>
      <c r="X1104" s="9">
        <v>300.01440000000002</v>
      </c>
      <c r="Y1104" s="9">
        <v>246.82560000000001</v>
      </c>
      <c r="Z1104" s="10">
        <v>254.52312480000001</v>
      </c>
    </row>
    <row r="1105" spans="1:26" s="2" customFormat="1" ht="13.15" customHeight="1" x14ac:dyDescent="0.2">
      <c r="A1105" s="11" t="s">
        <v>630</v>
      </c>
      <c r="B1105" s="11" t="s">
        <v>65</v>
      </c>
      <c r="C1105" s="15">
        <v>2.7</v>
      </c>
      <c r="D1105" s="14">
        <v>896128</v>
      </c>
      <c r="E1105" s="6">
        <f>VLOOKUP(A1105,'extrait DDF'!B:C,2,FALSE)</f>
        <v>8302411000</v>
      </c>
      <c r="F1105" s="14">
        <v>8302411000</v>
      </c>
      <c r="G1105" s="13">
        <v>2</v>
      </c>
      <c r="H1105" s="5" t="str">
        <f t="shared" si="199"/>
        <v>MSCU56254038302411000</v>
      </c>
      <c r="I1105" s="15">
        <f>VLOOKUP(H1105,'extrait DDF'!A:O,15,FALSE)</f>
        <v>2.8000000000000003</v>
      </c>
      <c r="J1105" s="13" t="str">
        <f t="shared" si="200"/>
        <v>pas ok</v>
      </c>
      <c r="K1105" s="24">
        <f t="shared" si="201"/>
        <v>-0.10000000000000009</v>
      </c>
      <c r="L1105" s="13" t="e">
        <f>VLOOKUP(A1105,#REF!,2,FALSE)</f>
        <v>#REF!</v>
      </c>
      <c r="M1105" s="13" t="e">
        <f>VLOOKUP(A1105,#REF!,2,FALSE)</f>
        <v>#REF!</v>
      </c>
      <c r="N1105" s="13" t="e">
        <f t="shared" si="202"/>
        <v>#REF!</v>
      </c>
      <c r="O1105" s="11" t="s">
        <v>15</v>
      </c>
      <c r="P1105" s="12">
        <v>43738</v>
      </c>
      <c r="Q1105" s="13">
        <v>2</v>
      </c>
      <c r="R1105" s="15">
        <v>13493.76</v>
      </c>
      <c r="S1105" s="15">
        <v>1753.5168000000001</v>
      </c>
      <c r="T1105" s="16">
        <v>1.41E-2</v>
      </c>
      <c r="U1105" s="16">
        <v>1.4800000000000001E-2</v>
      </c>
      <c r="V1105" s="16">
        <v>7.0499999999999993E-2</v>
      </c>
      <c r="W1105" s="17">
        <v>9.4751999999999992</v>
      </c>
      <c r="X1105" s="17">
        <v>9.9456000000000007</v>
      </c>
      <c r="Y1105" s="17">
        <v>47.375999999999998</v>
      </c>
      <c r="Z1105" s="10">
        <v>47.600784000000012</v>
      </c>
    </row>
    <row r="1106" spans="1:26" s="2" customFormat="1" ht="13.15" customHeight="1" x14ac:dyDescent="0.2">
      <c r="A1106" s="3" t="s">
        <v>631</v>
      </c>
      <c r="B1106" s="3" t="s">
        <v>64</v>
      </c>
      <c r="C1106" s="7">
        <v>6</v>
      </c>
      <c r="D1106" s="6">
        <v>923265</v>
      </c>
      <c r="E1106" s="6">
        <f>VLOOKUP(A1106,'extrait DDF'!B:C,2,FALSE)</f>
        <v>7610909000</v>
      </c>
      <c r="F1106" s="6">
        <v>7610909000</v>
      </c>
      <c r="G1106" s="5">
        <v>7</v>
      </c>
      <c r="H1106" s="5" t="str">
        <f t="shared" si="199"/>
        <v>MSCU57494887610909000</v>
      </c>
      <c r="I1106" s="15">
        <f>VLOOKUP(H1106,'extrait DDF'!A:O,15,FALSE)</f>
        <v>6.1</v>
      </c>
      <c r="J1106" s="13" t="str">
        <f t="shared" si="200"/>
        <v>pas ok</v>
      </c>
      <c r="K1106" s="24">
        <f t="shared" si="201"/>
        <v>-9.9999999999999645E-2</v>
      </c>
      <c r="L1106" s="13" t="e">
        <f>VLOOKUP(A1106,#REF!,2,FALSE)</f>
        <v>#REF!</v>
      </c>
      <c r="M1106" s="13" t="e">
        <f>VLOOKUP(A1106,#REF!,2,FALSE)</f>
        <v>#REF!</v>
      </c>
      <c r="N1106" s="13" t="e">
        <f t="shared" si="202"/>
        <v>#REF!</v>
      </c>
      <c r="O1106" s="3" t="s">
        <v>15</v>
      </c>
      <c r="P1106" s="4">
        <v>43718</v>
      </c>
      <c r="Q1106" s="5">
        <v>7</v>
      </c>
      <c r="R1106" s="7">
        <v>4677.76</v>
      </c>
      <c r="S1106" s="7">
        <v>4015.2447999999999</v>
      </c>
      <c r="T1106" s="8">
        <v>4.6318999999999999</v>
      </c>
      <c r="U1106" s="8">
        <v>5.2083000000000004</v>
      </c>
      <c r="V1106" s="8">
        <v>3.7643</v>
      </c>
      <c r="W1106" s="9">
        <v>296.44159999999999</v>
      </c>
      <c r="X1106" s="9">
        <v>333.33120000000002</v>
      </c>
      <c r="Y1106" s="9">
        <v>240.9152</v>
      </c>
      <c r="Z1106" s="10">
        <v>258.70118400000001</v>
      </c>
    </row>
    <row r="1107" spans="1:26" s="2" customFormat="1" ht="13.15" customHeight="1" x14ac:dyDescent="0.2">
      <c r="A1107" s="11" t="s">
        <v>631</v>
      </c>
      <c r="B1107" s="11" t="s">
        <v>70</v>
      </c>
      <c r="C1107" s="15">
        <v>3</v>
      </c>
      <c r="D1107" s="14">
        <v>923267</v>
      </c>
      <c r="E1107" s="6">
        <f>VLOOKUP(A1107,'extrait DDF'!B:C,2,FALSE)</f>
        <v>7610909000</v>
      </c>
      <c r="F1107" s="14">
        <v>7610909000</v>
      </c>
      <c r="G1107" s="13">
        <v>7</v>
      </c>
      <c r="H1107" s="5" t="str">
        <f t="shared" si="199"/>
        <v>MSCU57494887610909000</v>
      </c>
      <c r="I1107" s="15">
        <f>VLOOKUP(H1107,'extrait DDF'!A:O,15,FALSE)</f>
        <v>6.1</v>
      </c>
      <c r="J1107" s="13" t="str">
        <f t="shared" si="200"/>
        <v>pas ok</v>
      </c>
      <c r="K1107" s="24">
        <f t="shared" si="201"/>
        <v>-3.0999999999999996</v>
      </c>
      <c r="L1107" s="13" t="e">
        <f>VLOOKUP(A1107,#REF!,2,FALSE)</f>
        <v>#REF!</v>
      </c>
      <c r="M1107" s="13" t="e">
        <f>VLOOKUP(A1107,#REF!,2,FALSE)</f>
        <v>#REF!</v>
      </c>
      <c r="N1107" s="13" t="e">
        <f t="shared" si="202"/>
        <v>#REF!</v>
      </c>
      <c r="O1107" s="11" t="s">
        <v>15</v>
      </c>
      <c r="P1107" s="12">
        <v>43718</v>
      </c>
      <c r="Q1107" s="13">
        <v>7</v>
      </c>
      <c r="R1107" s="15">
        <v>4225.8</v>
      </c>
      <c r="S1107" s="15">
        <v>3627.2939999999999</v>
      </c>
      <c r="T1107" s="16">
        <v>4.4466999999999999</v>
      </c>
      <c r="U1107" s="16">
        <v>5</v>
      </c>
      <c r="V1107" s="16">
        <v>1.8137000000000001</v>
      </c>
      <c r="W1107" s="17">
        <v>266.80200000000002</v>
      </c>
      <c r="X1107" s="17">
        <v>300</v>
      </c>
      <c r="Y1107" s="17">
        <v>108.822</v>
      </c>
      <c r="Z1107" s="10">
        <v>116.82288</v>
      </c>
    </row>
    <row r="1108" spans="1:26" s="2" customFormat="1" ht="13.15" customHeight="1" x14ac:dyDescent="0.2">
      <c r="A1108" s="3" t="s">
        <v>631</v>
      </c>
      <c r="B1108" s="3" t="s">
        <v>64</v>
      </c>
      <c r="C1108" s="7">
        <v>6</v>
      </c>
      <c r="D1108" s="6">
        <v>934271</v>
      </c>
      <c r="E1108" s="6">
        <f>VLOOKUP(A1108,'extrait DDF'!B:C,2,FALSE)</f>
        <v>7610909000</v>
      </c>
      <c r="F1108" s="6">
        <v>7610909000</v>
      </c>
      <c r="G1108" s="5">
        <v>7</v>
      </c>
      <c r="H1108" s="5" t="str">
        <f t="shared" si="199"/>
        <v>MSCU57494887610909000</v>
      </c>
      <c r="I1108" s="15">
        <f>VLOOKUP(H1108,'extrait DDF'!A:O,15,FALSE)</f>
        <v>6.1</v>
      </c>
      <c r="J1108" s="13" t="str">
        <f t="shared" si="200"/>
        <v>pas ok</v>
      </c>
      <c r="K1108" s="24">
        <f t="shared" si="201"/>
        <v>-9.9999999999999645E-2</v>
      </c>
      <c r="L1108" s="13" t="e">
        <f>VLOOKUP(A1108,#REF!,2,FALSE)</f>
        <v>#REF!</v>
      </c>
      <c r="M1108" s="13" t="e">
        <f>VLOOKUP(A1108,#REF!,2,FALSE)</f>
        <v>#REF!</v>
      </c>
      <c r="N1108" s="13" t="e">
        <f t="shared" si="202"/>
        <v>#REF!</v>
      </c>
      <c r="O1108" s="3" t="s">
        <v>15</v>
      </c>
      <c r="P1108" s="4">
        <v>43718</v>
      </c>
      <c r="Q1108" s="5">
        <v>7</v>
      </c>
      <c r="R1108" s="7">
        <v>12060.8</v>
      </c>
      <c r="S1108" s="7">
        <v>10352.624</v>
      </c>
      <c r="T1108" s="8">
        <v>4.6318999999999999</v>
      </c>
      <c r="U1108" s="8">
        <v>5.2083000000000004</v>
      </c>
      <c r="V1108" s="8">
        <v>3.8822000000000001</v>
      </c>
      <c r="W1108" s="9">
        <v>741.10400000000004</v>
      </c>
      <c r="X1108" s="9">
        <v>833.32799999999997</v>
      </c>
      <c r="Y1108" s="9">
        <v>621.15200000000004</v>
      </c>
      <c r="Z1108" s="10">
        <v>665.62367999999992</v>
      </c>
    </row>
    <row r="1109" spans="1:26" s="2" customFormat="1" ht="13.15" customHeight="1" x14ac:dyDescent="0.2">
      <c r="A1109" s="11" t="s">
        <v>632</v>
      </c>
      <c r="B1109" s="11" t="s">
        <v>64</v>
      </c>
      <c r="C1109" s="15">
        <v>6</v>
      </c>
      <c r="D1109" s="14">
        <v>934267</v>
      </c>
      <c r="E1109" s="6">
        <f>VLOOKUP(A1109,'extrait DDF'!B:C,2,FALSE)</f>
        <v>7610909000</v>
      </c>
      <c r="F1109" s="14">
        <v>7610909000</v>
      </c>
      <c r="G1109" s="13">
        <v>7</v>
      </c>
      <c r="H1109" s="5" t="str">
        <f t="shared" si="199"/>
        <v>MSCU57619457610909000</v>
      </c>
      <c r="I1109" s="15">
        <f>VLOOKUP(H1109,'extrait DDF'!A:O,15,FALSE)</f>
        <v>6.1</v>
      </c>
      <c r="J1109" s="13" t="str">
        <f t="shared" si="200"/>
        <v>pas ok</v>
      </c>
      <c r="K1109" s="24">
        <f t="shared" si="201"/>
        <v>-9.9999999999999645E-2</v>
      </c>
      <c r="L1109" s="13" t="e">
        <f>VLOOKUP(A1109,#REF!,2,FALSE)</f>
        <v>#REF!</v>
      </c>
      <c r="M1109" s="13" t="e">
        <f>VLOOKUP(A1109,#REF!,2,FALSE)</f>
        <v>#REF!</v>
      </c>
      <c r="N1109" s="13" t="e">
        <f t="shared" si="202"/>
        <v>#REF!</v>
      </c>
      <c r="O1109" s="11" t="s">
        <v>15</v>
      </c>
      <c r="P1109" s="12">
        <v>43741</v>
      </c>
      <c r="Q1109" s="13">
        <v>7</v>
      </c>
      <c r="R1109" s="15">
        <v>19615.68</v>
      </c>
      <c r="S1109" s="15">
        <v>17247.596799999999</v>
      </c>
      <c r="T1109" s="16">
        <v>4.4625000000000004</v>
      </c>
      <c r="U1109" s="16">
        <v>4.6875</v>
      </c>
      <c r="V1109" s="16">
        <v>4.6199000000000003</v>
      </c>
      <c r="W1109" s="17">
        <v>999.6</v>
      </c>
      <c r="X1109" s="17">
        <v>1050</v>
      </c>
      <c r="Y1109" s="17">
        <v>1034.8576</v>
      </c>
      <c r="Z1109" s="10">
        <v>1094.8318079999999</v>
      </c>
    </row>
    <row r="1110" spans="1:26" s="2" customFormat="1" ht="13.15" customHeight="1" x14ac:dyDescent="0.2">
      <c r="A1110" s="3" t="s">
        <v>632</v>
      </c>
      <c r="B1110" s="3" t="s">
        <v>64</v>
      </c>
      <c r="C1110" s="7">
        <v>6</v>
      </c>
      <c r="D1110" s="6">
        <v>934271</v>
      </c>
      <c r="E1110" s="6">
        <f>VLOOKUP(A1110,'extrait DDF'!B:C,2,FALSE)</f>
        <v>7610909000</v>
      </c>
      <c r="F1110" s="6">
        <v>7610909000</v>
      </c>
      <c r="G1110" s="5">
        <v>7</v>
      </c>
      <c r="H1110" s="5" t="str">
        <f t="shared" si="199"/>
        <v>MSCU57619457610909000</v>
      </c>
      <c r="I1110" s="15">
        <f>VLOOKUP(H1110,'extrait DDF'!A:O,15,FALSE)</f>
        <v>6.1</v>
      </c>
      <c r="J1110" s="13" t="str">
        <f t="shared" si="200"/>
        <v>pas ok</v>
      </c>
      <c r="K1110" s="24">
        <f t="shared" si="201"/>
        <v>-9.9999999999999645E-2</v>
      </c>
      <c r="L1110" s="13" t="e">
        <f>VLOOKUP(A1110,#REF!,2,FALSE)</f>
        <v>#REF!</v>
      </c>
      <c r="M1110" s="13" t="e">
        <f>VLOOKUP(A1110,#REF!,2,FALSE)</f>
        <v>#REF!</v>
      </c>
      <c r="N1110" s="13" t="e">
        <f t="shared" si="202"/>
        <v>#REF!</v>
      </c>
      <c r="O1110" s="3" t="s">
        <v>15</v>
      </c>
      <c r="P1110" s="4">
        <v>43741</v>
      </c>
      <c r="Q1110" s="5">
        <v>7</v>
      </c>
      <c r="R1110" s="7">
        <v>7056</v>
      </c>
      <c r="S1110" s="7">
        <v>6204.1632</v>
      </c>
      <c r="T1110" s="8">
        <v>4.9583000000000004</v>
      </c>
      <c r="U1110" s="8">
        <v>5.2083000000000004</v>
      </c>
      <c r="V1110" s="8">
        <v>3.8776000000000002</v>
      </c>
      <c r="W1110" s="9">
        <v>475.99680000000001</v>
      </c>
      <c r="X1110" s="9">
        <v>499.99680000000001</v>
      </c>
      <c r="Y1110" s="9">
        <v>372.24959999999999</v>
      </c>
      <c r="Z1110" s="10">
        <v>400.80959999999999</v>
      </c>
    </row>
    <row r="1111" spans="1:26" s="2" customFormat="1" ht="13.15" customHeight="1" x14ac:dyDescent="0.2">
      <c r="A1111" s="11" t="s">
        <v>633</v>
      </c>
      <c r="B1111" s="11" t="s">
        <v>43</v>
      </c>
      <c r="C1111" s="15">
        <v>6.5</v>
      </c>
      <c r="D1111" s="14">
        <v>898895</v>
      </c>
      <c r="E1111" s="6">
        <f>VLOOKUP(A1111,'extrait DDF'!B:C,2,FALSE)</f>
        <v>3918109090</v>
      </c>
      <c r="F1111" s="14">
        <v>3918109090</v>
      </c>
      <c r="G1111" s="13">
        <v>5</v>
      </c>
      <c r="H1111" s="5" t="str">
        <f t="shared" si="199"/>
        <v>MSCU64078803918109090</v>
      </c>
      <c r="I1111" s="15">
        <f>VLOOKUP(H1111,'extrait DDF'!A:O,15,FALSE)</f>
        <v>6.5</v>
      </c>
      <c r="J1111" s="13" t="str">
        <f t="shared" si="200"/>
        <v>ok</v>
      </c>
      <c r="K1111" s="24">
        <f t="shared" si="201"/>
        <v>0</v>
      </c>
      <c r="L1111" s="13" t="e">
        <f>VLOOKUP(A1111,#REF!,2,FALSE)</f>
        <v>#REF!</v>
      </c>
      <c r="M1111" s="13" t="e">
        <f>VLOOKUP(A1111,#REF!,2,FALSE)</f>
        <v>#REF!</v>
      </c>
      <c r="N1111" s="13" t="e">
        <f t="shared" si="202"/>
        <v>#REF!</v>
      </c>
      <c r="O1111" s="11" t="s">
        <v>15</v>
      </c>
      <c r="P1111" s="12">
        <v>43746</v>
      </c>
      <c r="Q1111" s="13">
        <v>5</v>
      </c>
      <c r="R1111" s="15">
        <v>162861.29999999999</v>
      </c>
      <c r="S1111" s="15">
        <v>21163.464</v>
      </c>
      <c r="T1111" s="16">
        <v>0.37880000000000003</v>
      </c>
      <c r="U1111" s="16">
        <v>0.39679999999999999</v>
      </c>
      <c r="V1111" s="16">
        <v>0.7278</v>
      </c>
      <c r="W1111" s="17">
        <v>715.93200000000002</v>
      </c>
      <c r="X1111" s="17">
        <v>749.952</v>
      </c>
      <c r="Y1111" s="17">
        <v>1375.5419999999999</v>
      </c>
      <c r="Z1111" s="10">
        <v>1422.16074</v>
      </c>
    </row>
    <row r="1112" spans="1:26" s="2" customFormat="1" ht="13.15" customHeight="1" x14ac:dyDescent="0.2">
      <c r="A1112" s="11" t="s">
        <v>634</v>
      </c>
      <c r="B1112" s="11" t="s">
        <v>36</v>
      </c>
      <c r="C1112" s="15">
        <v>6.5</v>
      </c>
      <c r="D1112" s="14">
        <v>865374</v>
      </c>
      <c r="E1112" s="6">
        <f>VLOOKUP(A1112,'extrait DDF'!B:C,2,FALSE)</f>
        <v>3925901000</v>
      </c>
      <c r="F1112" s="14">
        <v>3925901000</v>
      </c>
      <c r="G1112" s="13">
        <v>2</v>
      </c>
      <c r="H1112" s="5" t="str">
        <f t="shared" si="199"/>
        <v>MSDU77856993925901000</v>
      </c>
      <c r="I1112" s="15">
        <f>VLOOKUP(H1112,'extrait DDF'!A:O,15,FALSE)</f>
        <v>6.5</v>
      </c>
      <c r="J1112" s="13" t="str">
        <f t="shared" si="200"/>
        <v>ok</v>
      </c>
      <c r="K1112" s="24">
        <f t="shared" si="201"/>
        <v>0</v>
      </c>
      <c r="L1112" s="13" t="e">
        <f>VLOOKUP(A1112,#REF!,2,FALSE)</f>
        <v>#REF!</v>
      </c>
      <c r="M1112" s="13" t="e">
        <f>VLOOKUP(A1112,#REF!,2,FALSE)</f>
        <v>#REF!</v>
      </c>
      <c r="N1112" s="13" t="e">
        <f t="shared" si="202"/>
        <v>#REF!</v>
      </c>
      <c r="O1112" s="11" t="s">
        <v>15</v>
      </c>
      <c r="P1112" s="12">
        <v>43731</v>
      </c>
      <c r="Q1112" s="13">
        <v>2</v>
      </c>
      <c r="R1112" s="15">
        <v>11294.4</v>
      </c>
      <c r="S1112" s="15">
        <v>9930.9079999999994</v>
      </c>
      <c r="T1112" s="16">
        <v>1.1913</v>
      </c>
      <c r="U1112" s="16">
        <v>0.77959999999999996</v>
      </c>
      <c r="V1112" s="16">
        <v>1.2414000000000001</v>
      </c>
      <c r="W1112" s="17">
        <v>619.476</v>
      </c>
      <c r="X1112" s="17">
        <v>405.392</v>
      </c>
      <c r="Y1112" s="17">
        <v>645.52800000000002</v>
      </c>
      <c r="Z1112" s="10">
        <v>685.77495999999996</v>
      </c>
    </row>
    <row r="1113" spans="1:26" s="2" customFormat="1" ht="13.15" customHeight="1" x14ac:dyDescent="0.2">
      <c r="A1113" s="3" t="s">
        <v>634</v>
      </c>
      <c r="B1113" s="3" t="s">
        <v>36</v>
      </c>
      <c r="C1113" s="7">
        <v>6.5</v>
      </c>
      <c r="D1113" s="6">
        <v>966650</v>
      </c>
      <c r="E1113" s="6">
        <f>VLOOKUP(A1113,'extrait DDF'!B:C,2,FALSE)</f>
        <v>3925901000</v>
      </c>
      <c r="F1113" s="6">
        <v>3925901000</v>
      </c>
      <c r="G1113" s="5">
        <v>2</v>
      </c>
      <c r="H1113" s="5" t="str">
        <f t="shared" si="199"/>
        <v>MSDU77856993925901000</v>
      </c>
      <c r="I1113" s="15">
        <f>VLOOKUP(H1113,'extrait DDF'!A:O,15,FALSE)</f>
        <v>6.5</v>
      </c>
      <c r="J1113" s="13" t="str">
        <f t="shared" si="200"/>
        <v>ok</v>
      </c>
      <c r="K1113" s="24">
        <f t="shared" si="201"/>
        <v>0</v>
      </c>
      <c r="L1113" s="13" t="e">
        <f>VLOOKUP(A1113,#REF!,2,FALSE)</f>
        <v>#REF!</v>
      </c>
      <c r="M1113" s="13" t="e">
        <f>VLOOKUP(A1113,#REF!,2,FALSE)</f>
        <v>#REF!</v>
      </c>
      <c r="N1113" s="13" t="e">
        <f t="shared" si="202"/>
        <v>#REF!</v>
      </c>
      <c r="O1113" s="3" t="s">
        <v>15</v>
      </c>
      <c r="P1113" s="4">
        <v>43731</v>
      </c>
      <c r="Q1113" s="5">
        <v>2</v>
      </c>
      <c r="R1113" s="7">
        <v>10362</v>
      </c>
      <c r="S1113" s="7">
        <v>9111.06</v>
      </c>
      <c r="T1113" s="8">
        <v>0.95499999999999996</v>
      </c>
      <c r="U1113" s="8">
        <v>0.625</v>
      </c>
      <c r="V1113" s="8">
        <v>0.98699999999999999</v>
      </c>
      <c r="W1113" s="9">
        <v>573</v>
      </c>
      <c r="X1113" s="9">
        <v>375</v>
      </c>
      <c r="Y1113" s="9">
        <v>592.20000000000005</v>
      </c>
      <c r="Z1113" s="10">
        <v>629.46389999999997</v>
      </c>
    </row>
    <row r="1114" spans="1:26" s="2" customFormat="1" ht="13.15" customHeight="1" x14ac:dyDescent="0.2">
      <c r="A1114" s="11" t="s">
        <v>635</v>
      </c>
      <c r="B1114" s="11" t="s">
        <v>62</v>
      </c>
      <c r="C1114" s="15">
        <v>2.7</v>
      </c>
      <c r="D1114" s="14">
        <v>852888</v>
      </c>
      <c r="E1114" s="6">
        <f>VLOOKUP(A1114,'extrait DDF'!B:C,2,FALSE)</f>
        <v>8516291000</v>
      </c>
      <c r="F1114" s="14">
        <v>8516291000</v>
      </c>
      <c r="G1114" s="13">
        <v>8</v>
      </c>
      <c r="H1114" s="5" t="str">
        <f t="shared" si="199"/>
        <v>MSKU01649518516291000</v>
      </c>
      <c r="I1114" s="15">
        <f>VLOOKUP(H1114,'extrait DDF'!A:O,15,FALSE)</f>
        <v>2.8000000000000003</v>
      </c>
      <c r="J1114" s="13" t="str">
        <f t="shared" si="200"/>
        <v>pas ok</v>
      </c>
      <c r="K1114" s="24">
        <f t="shared" si="201"/>
        <v>-0.10000000000000009</v>
      </c>
      <c r="L1114" s="13" t="e">
        <f>VLOOKUP(A1114,#REF!,2,FALSE)</f>
        <v>#REF!</v>
      </c>
      <c r="M1114" s="13" t="e">
        <f>VLOOKUP(A1114,#REF!,2,FALSE)</f>
        <v>#REF!</v>
      </c>
      <c r="N1114" s="13" t="e">
        <f t="shared" si="202"/>
        <v>#REF!</v>
      </c>
      <c r="O1114" s="11" t="s">
        <v>15</v>
      </c>
      <c r="P1114" s="12">
        <v>43745</v>
      </c>
      <c r="Q1114" s="13">
        <v>8</v>
      </c>
      <c r="R1114" s="15">
        <v>29165.85</v>
      </c>
      <c r="S1114" s="15">
        <v>25084.605</v>
      </c>
      <c r="T1114" s="16">
        <v>1.2315</v>
      </c>
      <c r="U1114" s="16">
        <v>0.8306</v>
      </c>
      <c r="V1114" s="16">
        <v>0.68620000000000003</v>
      </c>
      <c r="W1114" s="17">
        <v>1215.4905000000001</v>
      </c>
      <c r="X1114" s="17">
        <v>819.80219999999997</v>
      </c>
      <c r="Y1114" s="17">
        <v>677.27940000000001</v>
      </c>
      <c r="Z1114" s="10">
        <v>710.10257850000005</v>
      </c>
    </row>
    <row r="1115" spans="1:26" s="2" customFormat="1" ht="13.15" customHeight="1" x14ac:dyDescent="0.2">
      <c r="A1115" s="3" t="s">
        <v>636</v>
      </c>
      <c r="B1115" s="3" t="s">
        <v>28</v>
      </c>
      <c r="C1115" s="7">
        <v>7</v>
      </c>
      <c r="D1115" s="6">
        <v>955381</v>
      </c>
      <c r="E1115" s="6">
        <f>VLOOKUP(A1115,'extrait DDF'!B:C,2,FALSE)</f>
        <v>6910900000</v>
      </c>
      <c r="F1115" s="6">
        <v>6910900000</v>
      </c>
      <c r="G1115" s="5">
        <v>7</v>
      </c>
      <c r="H1115" s="5" t="str">
        <f t="shared" ref="H1115" si="203">CONCATENATE(A1115,F1115)</f>
        <v>MSKU03594706910900000</v>
      </c>
      <c r="I1115" s="15">
        <f>VLOOKUP(H1115,'extrait DDF'!A:O,15,FALSE)</f>
        <v>7.1</v>
      </c>
      <c r="J1115" s="13" t="str">
        <f t="shared" si="200"/>
        <v>pas ok</v>
      </c>
      <c r="K1115" s="24">
        <f t="shared" si="201"/>
        <v>-9.9999999999999645E-2</v>
      </c>
      <c r="L1115" s="13" t="e">
        <f>VLOOKUP(A1115,#REF!,2,FALSE)</f>
        <v>#REF!</v>
      </c>
      <c r="M1115" s="13" t="e">
        <f>VLOOKUP(A1115,#REF!,2,FALSE)</f>
        <v>#REF!</v>
      </c>
      <c r="N1115" s="13" t="e">
        <f t="shared" si="202"/>
        <v>#REF!</v>
      </c>
      <c r="O1115" s="3" t="s">
        <v>15</v>
      </c>
      <c r="P1115" s="4">
        <v>43731</v>
      </c>
      <c r="Q1115" s="5">
        <v>7</v>
      </c>
      <c r="R1115" s="7">
        <v>134329.53599999999</v>
      </c>
      <c r="S1115" s="7">
        <v>17455.824000000001</v>
      </c>
      <c r="T1115" s="8">
        <v>1.3287</v>
      </c>
      <c r="U1115" s="8">
        <v>0.86809999999999998</v>
      </c>
      <c r="V1115" s="8">
        <v>1.4141999999999999</v>
      </c>
      <c r="W1115" s="9">
        <v>1147.9967999999999</v>
      </c>
      <c r="X1115" s="9">
        <v>750.03840000000002</v>
      </c>
      <c r="Y1115" s="9">
        <v>1221.8688</v>
      </c>
      <c r="Z1115" s="10">
        <v>1302.267456</v>
      </c>
    </row>
    <row r="1116" spans="1:26" s="2" customFormat="1" ht="13.15" customHeight="1" x14ac:dyDescent="0.2">
      <c r="A1116" s="3" t="s">
        <v>637</v>
      </c>
      <c r="B1116" s="3" t="s">
        <v>28</v>
      </c>
      <c r="C1116" s="7">
        <v>7</v>
      </c>
      <c r="D1116" s="6">
        <v>896576</v>
      </c>
      <c r="E1116" s="6">
        <f>VLOOKUP(A1116,'extrait DDF'!B:C,2,FALSE)</f>
        <v>6910900000</v>
      </c>
      <c r="F1116" s="6">
        <v>6910900000</v>
      </c>
      <c r="G1116" s="5">
        <v>7</v>
      </c>
      <c r="H1116" s="5" t="str">
        <f t="shared" ref="H1116:H1173" si="204">CONCATENATE(A1116,F1116)</f>
        <v>MSKU11131206910900000</v>
      </c>
      <c r="I1116" s="15">
        <f>VLOOKUP(H1116,'extrait DDF'!A:O,15,FALSE)</f>
        <v>7</v>
      </c>
      <c r="J1116" s="13" t="str">
        <f t="shared" ref="J1116:J1144" si="205">IF(C1116=I1116,"ok","pas ok")</f>
        <v>ok</v>
      </c>
      <c r="K1116" s="24">
        <f t="shared" ref="K1116:K1145" si="206">C1116-I1116</f>
        <v>0</v>
      </c>
      <c r="L1116" s="13" t="e">
        <f>VLOOKUP(A1116,#REF!,2,FALSE)</f>
        <v>#REF!</v>
      </c>
      <c r="M1116" s="13" t="e">
        <f>VLOOKUP(A1116,#REF!,2,FALSE)</f>
        <v>#REF!</v>
      </c>
      <c r="N1116" s="13" t="e">
        <f t="shared" ref="N1116:N1145" si="207">M1116-L1116</f>
        <v>#REF!</v>
      </c>
      <c r="O1116" s="3" t="s">
        <v>15</v>
      </c>
      <c r="P1116" s="4">
        <v>43731</v>
      </c>
      <c r="Q1116" s="5">
        <v>7</v>
      </c>
      <c r="R1116" s="7">
        <v>18861.12</v>
      </c>
      <c r="S1116" s="7">
        <v>16189.8048</v>
      </c>
      <c r="T1116" s="8">
        <v>1.2801</v>
      </c>
      <c r="U1116" s="8">
        <v>0.86809999999999998</v>
      </c>
      <c r="V1116" s="8">
        <v>1.3117000000000001</v>
      </c>
      <c r="W1116" s="9">
        <v>1106.0064</v>
      </c>
      <c r="X1116" s="9">
        <v>750.03840000000002</v>
      </c>
      <c r="Y1116" s="9">
        <v>1133.3088</v>
      </c>
      <c r="Z1116" s="10">
        <v>1210.706784</v>
      </c>
    </row>
    <row r="1117" spans="1:26" s="2" customFormat="1" ht="13.15" customHeight="1" x14ac:dyDescent="0.2">
      <c r="A1117" s="3" t="s">
        <v>638</v>
      </c>
      <c r="B1117" s="3" t="s">
        <v>57</v>
      </c>
      <c r="C1117" s="7">
        <v>2.7</v>
      </c>
      <c r="D1117" s="6">
        <v>842921</v>
      </c>
      <c r="E1117" s="6">
        <f>VLOOKUP(A1117,'extrait DDF'!B:C,2,FALSE)</f>
        <v>9405109190</v>
      </c>
      <c r="F1117" s="6">
        <v>9405109190</v>
      </c>
      <c r="G1117" s="5">
        <v>13</v>
      </c>
      <c r="H1117" s="5" t="str">
        <f t="shared" si="204"/>
        <v>MSKU13239349405109190</v>
      </c>
      <c r="I1117" s="15">
        <f>VLOOKUP(H1117,'extrait DDF'!A:O,15,FALSE)</f>
        <v>2.8000000000000003</v>
      </c>
      <c r="J1117" s="13" t="str">
        <f t="shared" si="205"/>
        <v>pas ok</v>
      </c>
      <c r="K1117" s="24">
        <f t="shared" si="206"/>
        <v>-0.10000000000000009</v>
      </c>
      <c r="L1117" s="13" t="e">
        <f>VLOOKUP(A1117,#REF!,2,FALSE)</f>
        <v>#REF!</v>
      </c>
      <c r="M1117" s="13" t="e">
        <f>VLOOKUP(A1117,#REF!,2,FALSE)</f>
        <v>#REF!</v>
      </c>
      <c r="N1117" s="13" t="e">
        <f t="shared" si="207"/>
        <v>#REF!</v>
      </c>
      <c r="O1117" s="3" t="s">
        <v>15</v>
      </c>
      <c r="P1117" s="4">
        <v>43733</v>
      </c>
      <c r="Q1117" s="5">
        <v>13</v>
      </c>
      <c r="R1117" s="7">
        <v>7525</v>
      </c>
      <c r="S1117" s="7">
        <v>6459.25</v>
      </c>
      <c r="T1117" s="8">
        <v>1.0920000000000001</v>
      </c>
      <c r="U1117" s="8">
        <v>0.75</v>
      </c>
      <c r="V1117" s="8">
        <v>0.3488</v>
      </c>
      <c r="W1117" s="9">
        <v>546</v>
      </c>
      <c r="X1117" s="9">
        <v>375</v>
      </c>
      <c r="Y1117" s="9">
        <v>174.4</v>
      </c>
      <c r="Z1117" s="10">
        <v>189.14175000000003</v>
      </c>
    </row>
    <row r="1118" spans="1:26" s="2" customFormat="1" ht="13.15" customHeight="1" x14ac:dyDescent="0.2">
      <c r="A1118" s="11" t="s">
        <v>638</v>
      </c>
      <c r="B1118" s="11" t="s">
        <v>57</v>
      </c>
      <c r="C1118" s="15">
        <v>2.7</v>
      </c>
      <c r="D1118" s="14">
        <v>859933</v>
      </c>
      <c r="E1118" s="6">
        <f>VLOOKUP(A1118,'extrait DDF'!B:C,2,FALSE)</f>
        <v>9405109190</v>
      </c>
      <c r="F1118" s="14">
        <v>9405109190</v>
      </c>
      <c r="G1118" s="13">
        <v>13</v>
      </c>
      <c r="H1118" s="5" t="str">
        <f t="shared" si="204"/>
        <v>MSKU13239349405109190</v>
      </c>
      <c r="I1118" s="15">
        <f>VLOOKUP(H1118,'extrait DDF'!A:O,15,FALSE)</f>
        <v>2.8000000000000003</v>
      </c>
      <c r="J1118" s="13" t="str">
        <f t="shared" si="205"/>
        <v>pas ok</v>
      </c>
      <c r="K1118" s="24">
        <f t="shared" si="206"/>
        <v>-0.10000000000000009</v>
      </c>
      <c r="L1118" s="13" t="e">
        <f>VLOOKUP(A1118,#REF!,2,FALSE)</f>
        <v>#REF!</v>
      </c>
      <c r="M1118" s="13" t="e">
        <f>VLOOKUP(A1118,#REF!,2,FALSE)</f>
        <v>#REF!</v>
      </c>
      <c r="N1118" s="13" t="e">
        <f t="shared" si="207"/>
        <v>#REF!</v>
      </c>
      <c r="O1118" s="11" t="s">
        <v>15</v>
      </c>
      <c r="P1118" s="12">
        <v>43733</v>
      </c>
      <c r="Q1118" s="13">
        <v>13</v>
      </c>
      <c r="R1118" s="15">
        <v>12705</v>
      </c>
      <c r="S1118" s="15">
        <v>10905.609</v>
      </c>
      <c r="T1118" s="16">
        <v>0.89070000000000005</v>
      </c>
      <c r="U1118" s="16">
        <v>0.61170000000000002</v>
      </c>
      <c r="V1118" s="16">
        <v>0.40560000000000002</v>
      </c>
      <c r="W1118" s="17">
        <v>646.64819999999997</v>
      </c>
      <c r="X1118" s="17">
        <v>444.0942</v>
      </c>
      <c r="Y1118" s="17">
        <v>294.46559999999999</v>
      </c>
      <c r="Z1118" s="10">
        <v>311.91094440000001</v>
      </c>
    </row>
    <row r="1119" spans="1:26" s="2" customFormat="1" ht="13.15" customHeight="1" x14ac:dyDescent="0.2">
      <c r="A1119" s="3" t="s">
        <v>639</v>
      </c>
      <c r="B1119" s="3" t="s">
        <v>85</v>
      </c>
      <c r="C1119" s="7">
        <v>6</v>
      </c>
      <c r="D1119" s="6">
        <v>8713</v>
      </c>
      <c r="E1119" s="6">
        <f>VLOOKUP(A1119,'extrait DDF'!B:C,2,FALSE)</f>
        <v>7610100000</v>
      </c>
      <c r="F1119" s="6">
        <v>7610100000</v>
      </c>
      <c r="G1119" s="5">
        <v>2</v>
      </c>
      <c r="H1119" s="5" t="str">
        <f t="shared" si="204"/>
        <v>MSKU14233377610100000</v>
      </c>
      <c r="I1119" s="15">
        <f>VLOOKUP(H1119,'extrait DDF'!A:O,15,FALSE)</f>
        <v>6</v>
      </c>
      <c r="J1119" s="13" t="str">
        <f t="shared" si="205"/>
        <v>ok</v>
      </c>
      <c r="K1119" s="24">
        <f t="shared" si="206"/>
        <v>0</v>
      </c>
      <c r="L1119" s="13" t="e">
        <f>VLOOKUP(A1119,#REF!,2,FALSE)</f>
        <v>#REF!</v>
      </c>
      <c r="M1119" s="13" t="e">
        <f>VLOOKUP(A1119,#REF!,2,FALSE)</f>
        <v>#REF!</v>
      </c>
      <c r="N1119" s="13" t="e">
        <f t="shared" si="207"/>
        <v>#REF!</v>
      </c>
      <c r="O1119" s="3" t="s">
        <v>15</v>
      </c>
      <c r="P1119" s="4">
        <v>43735</v>
      </c>
      <c r="Q1119" s="5">
        <v>2</v>
      </c>
      <c r="R1119" s="7">
        <v>1849.92</v>
      </c>
      <c r="S1119" s="7">
        <v>1626.5888</v>
      </c>
      <c r="T1119" s="8">
        <v>2.2374999999999998</v>
      </c>
      <c r="U1119" s="8">
        <v>2.3437999999999999</v>
      </c>
      <c r="V1119" s="8">
        <v>3.0497999999999998</v>
      </c>
      <c r="W1119" s="9">
        <v>71.599999999999994</v>
      </c>
      <c r="X1119" s="9">
        <v>75.001599999999996</v>
      </c>
      <c r="Y1119" s="9">
        <v>97.593599999999995</v>
      </c>
      <c r="Z1119" s="10">
        <v>101.89132799999999</v>
      </c>
    </row>
    <row r="1120" spans="1:26" s="2" customFormat="1" ht="13.15" customHeight="1" x14ac:dyDescent="0.2">
      <c r="A1120" s="11" t="s">
        <v>639</v>
      </c>
      <c r="B1120" s="11" t="s">
        <v>85</v>
      </c>
      <c r="C1120" s="15">
        <v>6</v>
      </c>
      <c r="D1120" s="14">
        <v>847015</v>
      </c>
      <c r="E1120" s="6">
        <f>VLOOKUP(A1120,'extrait DDF'!B:C,2,FALSE)</f>
        <v>7610100000</v>
      </c>
      <c r="F1120" s="14">
        <v>7610100000</v>
      </c>
      <c r="G1120" s="13">
        <v>2</v>
      </c>
      <c r="H1120" s="5" t="str">
        <f t="shared" si="204"/>
        <v>MSKU14233377610100000</v>
      </c>
      <c r="I1120" s="15">
        <f>VLOOKUP(H1120,'extrait DDF'!A:O,15,FALSE)</f>
        <v>6</v>
      </c>
      <c r="J1120" s="13" t="str">
        <f t="shared" si="205"/>
        <v>ok</v>
      </c>
      <c r="K1120" s="24">
        <f t="shared" si="206"/>
        <v>0</v>
      </c>
      <c r="L1120" s="13" t="e">
        <f>VLOOKUP(A1120,#REF!,2,FALSE)</f>
        <v>#REF!</v>
      </c>
      <c r="M1120" s="13" t="e">
        <f>VLOOKUP(A1120,#REF!,2,FALSE)</f>
        <v>#REF!</v>
      </c>
      <c r="N1120" s="13" t="e">
        <f t="shared" si="207"/>
        <v>#REF!</v>
      </c>
      <c r="O1120" s="11" t="s">
        <v>15</v>
      </c>
      <c r="P1120" s="12">
        <v>43735</v>
      </c>
      <c r="Q1120" s="13">
        <v>2</v>
      </c>
      <c r="R1120" s="15">
        <v>3187.2</v>
      </c>
      <c r="S1120" s="15">
        <v>2802.4256</v>
      </c>
      <c r="T1120" s="16">
        <v>2.0341</v>
      </c>
      <c r="U1120" s="16">
        <v>2.1307</v>
      </c>
      <c r="V1120" s="16">
        <v>5.2545000000000002</v>
      </c>
      <c r="W1120" s="17">
        <v>65.091200000000001</v>
      </c>
      <c r="X1120" s="17">
        <v>68.182400000000001</v>
      </c>
      <c r="Y1120" s="17">
        <v>168.14400000000001</v>
      </c>
      <c r="Z1120" s="10">
        <v>172.051008</v>
      </c>
    </row>
    <row r="1121" spans="1:26" s="2" customFormat="1" ht="13.15" customHeight="1" x14ac:dyDescent="0.2">
      <c r="A1121" s="3" t="s">
        <v>639</v>
      </c>
      <c r="B1121" s="3" t="s">
        <v>212</v>
      </c>
      <c r="C1121" s="7">
        <v>2.7</v>
      </c>
      <c r="D1121" s="6">
        <v>857407</v>
      </c>
      <c r="E1121" s="6">
        <f>VLOOKUP(A1121,'extrait DDF'!B:C,2,FALSE)</f>
        <v>7610100000</v>
      </c>
      <c r="F1121" s="6">
        <v>7610100000</v>
      </c>
      <c r="G1121" s="5">
        <v>2</v>
      </c>
      <c r="H1121" s="5" t="str">
        <f t="shared" si="204"/>
        <v>MSKU14233377610100000</v>
      </c>
      <c r="I1121" s="15">
        <f>VLOOKUP(H1121,'extrait DDF'!A:O,15,FALSE)</f>
        <v>6</v>
      </c>
      <c r="J1121" s="13" t="str">
        <f t="shared" si="205"/>
        <v>pas ok</v>
      </c>
      <c r="K1121" s="24">
        <f t="shared" si="206"/>
        <v>-3.3</v>
      </c>
      <c r="L1121" s="13" t="e">
        <f>VLOOKUP(A1121,#REF!,2,FALSE)</f>
        <v>#REF!</v>
      </c>
      <c r="M1121" s="13" t="e">
        <f>VLOOKUP(A1121,#REF!,2,FALSE)</f>
        <v>#REF!</v>
      </c>
      <c r="N1121" s="13" t="e">
        <f t="shared" si="207"/>
        <v>#REF!</v>
      </c>
      <c r="O1121" s="3" t="s">
        <v>15</v>
      </c>
      <c r="P1121" s="4">
        <v>43735</v>
      </c>
      <c r="Q1121" s="5">
        <v>2</v>
      </c>
      <c r="R1121" s="7">
        <v>192</v>
      </c>
      <c r="S1121" s="7">
        <v>168.8192</v>
      </c>
      <c r="T1121" s="8">
        <v>2.1899999999999999E-2</v>
      </c>
      <c r="U1121" s="8">
        <v>2.3E-2</v>
      </c>
      <c r="V1121" s="8">
        <v>7.1199999999999999E-2</v>
      </c>
      <c r="W1121" s="9">
        <v>1.4016</v>
      </c>
      <c r="X1121" s="9">
        <v>1.472</v>
      </c>
      <c r="Y1121" s="9">
        <v>4.5568</v>
      </c>
      <c r="Z1121" s="10">
        <v>4.5959615999999999</v>
      </c>
    </row>
    <row r="1122" spans="1:26" s="2" customFormat="1" ht="13.15" customHeight="1" x14ac:dyDescent="0.2">
      <c r="A1122" s="11" t="s">
        <v>639</v>
      </c>
      <c r="B1122" s="11" t="s">
        <v>85</v>
      </c>
      <c r="C1122" s="15">
        <v>6</v>
      </c>
      <c r="D1122" s="14">
        <v>857417</v>
      </c>
      <c r="E1122" s="6">
        <f>VLOOKUP(A1122,'extrait DDF'!B:C,2,FALSE)</f>
        <v>7610100000</v>
      </c>
      <c r="F1122" s="14">
        <v>7610100000</v>
      </c>
      <c r="G1122" s="13">
        <v>2</v>
      </c>
      <c r="H1122" s="5" t="str">
        <f t="shared" si="204"/>
        <v>MSKU14233377610100000</v>
      </c>
      <c r="I1122" s="15">
        <f>VLOOKUP(H1122,'extrait DDF'!A:O,15,FALSE)</f>
        <v>6</v>
      </c>
      <c r="J1122" s="13" t="str">
        <f t="shared" si="205"/>
        <v>ok</v>
      </c>
      <c r="K1122" s="24">
        <f t="shared" si="206"/>
        <v>0</v>
      </c>
      <c r="L1122" s="13" t="e">
        <f>VLOOKUP(A1122,#REF!,2,FALSE)</f>
        <v>#REF!</v>
      </c>
      <c r="M1122" s="13" t="e">
        <f>VLOOKUP(A1122,#REF!,2,FALSE)</f>
        <v>#REF!</v>
      </c>
      <c r="N1122" s="13" t="e">
        <f t="shared" si="207"/>
        <v>#REF!</v>
      </c>
      <c r="O1122" s="11" t="s">
        <v>15</v>
      </c>
      <c r="P1122" s="12">
        <v>43735</v>
      </c>
      <c r="Q1122" s="13">
        <v>2</v>
      </c>
      <c r="R1122" s="15">
        <v>3762</v>
      </c>
      <c r="S1122" s="15">
        <v>3307.8335999999999</v>
      </c>
      <c r="T1122" s="16">
        <v>4.5674999999999999</v>
      </c>
      <c r="U1122" s="16">
        <v>2.9762</v>
      </c>
      <c r="V1122" s="16">
        <v>8.2696000000000005</v>
      </c>
      <c r="W1122" s="17">
        <v>109.62</v>
      </c>
      <c r="X1122" s="17">
        <v>71.428799999999995</v>
      </c>
      <c r="Y1122" s="17">
        <v>198.47040000000001</v>
      </c>
      <c r="Z1122" s="10">
        <v>205.04721599999996</v>
      </c>
    </row>
    <row r="1123" spans="1:26" s="2" customFormat="1" ht="13.15" customHeight="1" x14ac:dyDescent="0.2">
      <c r="A1123" s="3" t="s">
        <v>639</v>
      </c>
      <c r="B1123" s="3" t="s">
        <v>85</v>
      </c>
      <c r="C1123" s="7">
        <v>6</v>
      </c>
      <c r="D1123" s="6">
        <v>857422</v>
      </c>
      <c r="E1123" s="6">
        <f>VLOOKUP(A1123,'extrait DDF'!B:C,2,FALSE)</f>
        <v>7610100000</v>
      </c>
      <c r="F1123" s="6">
        <v>7610100000</v>
      </c>
      <c r="G1123" s="5">
        <v>2</v>
      </c>
      <c r="H1123" s="5" t="str">
        <f t="shared" si="204"/>
        <v>MSKU14233377610100000</v>
      </c>
      <c r="I1123" s="15">
        <f>VLOOKUP(H1123,'extrait DDF'!A:O,15,FALSE)</f>
        <v>6</v>
      </c>
      <c r="J1123" s="13" t="str">
        <f t="shared" si="205"/>
        <v>ok</v>
      </c>
      <c r="K1123" s="24">
        <f t="shared" si="206"/>
        <v>0</v>
      </c>
      <c r="L1123" s="13" t="e">
        <f>VLOOKUP(A1123,#REF!,2,FALSE)</f>
        <v>#REF!</v>
      </c>
      <c r="M1123" s="13" t="e">
        <f>VLOOKUP(A1123,#REF!,2,FALSE)</f>
        <v>#REF!</v>
      </c>
      <c r="N1123" s="13" t="e">
        <f t="shared" si="207"/>
        <v>#REF!</v>
      </c>
      <c r="O1123" s="3" t="s">
        <v>15</v>
      </c>
      <c r="P1123" s="4">
        <v>43735</v>
      </c>
      <c r="Q1123" s="5">
        <v>2</v>
      </c>
      <c r="R1123" s="7">
        <v>1854.72</v>
      </c>
      <c r="S1123" s="7">
        <v>1630.8096</v>
      </c>
      <c r="T1123" s="8">
        <v>4.5674999999999999</v>
      </c>
      <c r="U1123" s="8">
        <v>2.9762</v>
      </c>
      <c r="V1123" s="8">
        <v>8.1539999999999999</v>
      </c>
      <c r="W1123" s="9">
        <v>54.81</v>
      </c>
      <c r="X1123" s="9">
        <v>35.714399999999998</v>
      </c>
      <c r="Y1123" s="9">
        <v>97.847999999999999</v>
      </c>
      <c r="Z1123" s="10">
        <v>101.137176</v>
      </c>
    </row>
    <row r="1124" spans="1:26" s="2" customFormat="1" ht="13.15" customHeight="1" x14ac:dyDescent="0.2">
      <c r="A1124" s="11" t="s">
        <v>639</v>
      </c>
      <c r="B1124" s="11" t="s">
        <v>85</v>
      </c>
      <c r="C1124" s="15">
        <v>6</v>
      </c>
      <c r="D1124" s="14">
        <v>857439</v>
      </c>
      <c r="E1124" s="6">
        <f>VLOOKUP(A1124,'extrait DDF'!B:C,2,FALSE)</f>
        <v>7610100000</v>
      </c>
      <c r="F1124" s="14">
        <v>7610100000</v>
      </c>
      <c r="G1124" s="13">
        <v>2</v>
      </c>
      <c r="H1124" s="5" t="str">
        <f t="shared" si="204"/>
        <v>MSKU14233377610100000</v>
      </c>
      <c r="I1124" s="15">
        <f>VLOOKUP(H1124,'extrait DDF'!A:O,15,FALSE)</f>
        <v>6</v>
      </c>
      <c r="J1124" s="13" t="str">
        <f t="shared" si="205"/>
        <v>ok</v>
      </c>
      <c r="K1124" s="24">
        <f t="shared" si="206"/>
        <v>0</v>
      </c>
      <c r="L1124" s="13" t="e">
        <f>VLOOKUP(A1124,#REF!,2,FALSE)</f>
        <v>#REF!</v>
      </c>
      <c r="M1124" s="13" t="e">
        <f>VLOOKUP(A1124,#REF!,2,FALSE)</f>
        <v>#REF!</v>
      </c>
      <c r="N1124" s="13" t="e">
        <f t="shared" si="207"/>
        <v>#REF!</v>
      </c>
      <c r="O1124" s="11" t="s">
        <v>15</v>
      </c>
      <c r="P1124" s="12">
        <v>43735</v>
      </c>
      <c r="Q1124" s="13">
        <v>2</v>
      </c>
      <c r="R1124" s="15">
        <v>3709.44</v>
      </c>
      <c r="S1124" s="15">
        <v>3261.6192000000001</v>
      </c>
      <c r="T1124" s="16">
        <v>4.5674999999999999</v>
      </c>
      <c r="U1124" s="16">
        <v>2.9762</v>
      </c>
      <c r="V1124" s="16">
        <v>8.1539999999999999</v>
      </c>
      <c r="W1124" s="17">
        <v>109.62</v>
      </c>
      <c r="X1124" s="17">
        <v>71.428799999999995</v>
      </c>
      <c r="Y1124" s="17">
        <v>195.696</v>
      </c>
      <c r="Z1124" s="10">
        <v>202.27435199999999</v>
      </c>
    </row>
    <row r="1125" spans="1:26" s="2" customFormat="1" ht="13.15" customHeight="1" x14ac:dyDescent="0.2">
      <c r="A1125" s="3" t="s">
        <v>639</v>
      </c>
      <c r="B1125" s="3" t="s">
        <v>85</v>
      </c>
      <c r="C1125" s="7">
        <v>6</v>
      </c>
      <c r="D1125" s="6">
        <v>857440</v>
      </c>
      <c r="E1125" s="6">
        <f>VLOOKUP(A1125,'extrait DDF'!B:C,2,FALSE)</f>
        <v>7610100000</v>
      </c>
      <c r="F1125" s="6">
        <v>7610100000</v>
      </c>
      <c r="G1125" s="5">
        <v>2</v>
      </c>
      <c r="H1125" s="5" t="str">
        <f t="shared" si="204"/>
        <v>MSKU14233377610100000</v>
      </c>
      <c r="I1125" s="15">
        <f>VLOOKUP(H1125,'extrait DDF'!A:O,15,FALSE)</f>
        <v>6</v>
      </c>
      <c r="J1125" s="13" t="str">
        <f t="shared" si="205"/>
        <v>ok</v>
      </c>
      <c r="K1125" s="24">
        <f t="shared" si="206"/>
        <v>0</v>
      </c>
      <c r="L1125" s="13" t="e">
        <f>VLOOKUP(A1125,#REF!,2,FALSE)</f>
        <v>#REF!</v>
      </c>
      <c r="M1125" s="13" t="e">
        <f>VLOOKUP(A1125,#REF!,2,FALSE)</f>
        <v>#REF!</v>
      </c>
      <c r="N1125" s="13" t="e">
        <f t="shared" si="207"/>
        <v>#REF!</v>
      </c>
      <c r="O1125" s="3" t="s">
        <v>15</v>
      </c>
      <c r="P1125" s="4">
        <v>43735</v>
      </c>
      <c r="Q1125" s="5">
        <v>2</v>
      </c>
      <c r="R1125" s="7">
        <v>3862.32</v>
      </c>
      <c r="S1125" s="7">
        <v>3396.0432000000001</v>
      </c>
      <c r="T1125" s="8">
        <v>4.7957999999999998</v>
      </c>
      <c r="U1125" s="8">
        <v>3.125</v>
      </c>
      <c r="V1125" s="8">
        <v>8.4901</v>
      </c>
      <c r="W1125" s="9">
        <v>115.0992</v>
      </c>
      <c r="X1125" s="9">
        <v>75</v>
      </c>
      <c r="Y1125" s="9">
        <v>203.76240000000001</v>
      </c>
      <c r="Z1125" s="10">
        <v>210.668544</v>
      </c>
    </row>
    <row r="1126" spans="1:26" s="2" customFormat="1" ht="13.15" customHeight="1" x14ac:dyDescent="0.2">
      <c r="A1126" s="11" t="s">
        <v>639</v>
      </c>
      <c r="B1126" s="11" t="s">
        <v>85</v>
      </c>
      <c r="C1126" s="15">
        <v>6</v>
      </c>
      <c r="D1126" s="14">
        <v>857455</v>
      </c>
      <c r="E1126" s="6">
        <f>VLOOKUP(A1126,'extrait DDF'!B:C,2,FALSE)</f>
        <v>7610100000</v>
      </c>
      <c r="F1126" s="14">
        <v>7610100000</v>
      </c>
      <c r="G1126" s="13">
        <v>2</v>
      </c>
      <c r="H1126" s="5" t="str">
        <f t="shared" si="204"/>
        <v>MSKU14233377610100000</v>
      </c>
      <c r="I1126" s="15">
        <f>VLOOKUP(H1126,'extrait DDF'!A:O,15,FALSE)</f>
        <v>6</v>
      </c>
      <c r="J1126" s="13" t="str">
        <f t="shared" si="205"/>
        <v>ok</v>
      </c>
      <c r="K1126" s="24">
        <f t="shared" si="206"/>
        <v>0</v>
      </c>
      <c r="L1126" s="13" t="e">
        <f>VLOOKUP(A1126,#REF!,2,FALSE)</f>
        <v>#REF!</v>
      </c>
      <c r="M1126" s="13" t="e">
        <f>VLOOKUP(A1126,#REF!,2,FALSE)</f>
        <v>#REF!</v>
      </c>
      <c r="N1126" s="13" t="e">
        <f t="shared" si="207"/>
        <v>#REF!</v>
      </c>
      <c r="O1126" s="11" t="s">
        <v>15</v>
      </c>
      <c r="P1126" s="12">
        <v>43735</v>
      </c>
      <c r="Q1126" s="13">
        <v>2</v>
      </c>
      <c r="R1126" s="15">
        <v>5803.52</v>
      </c>
      <c r="S1126" s="15">
        <v>5102.8927999999996</v>
      </c>
      <c r="T1126" s="16">
        <v>2.2374999999999998</v>
      </c>
      <c r="U1126" s="16">
        <v>2.3437999999999999</v>
      </c>
      <c r="V1126" s="16">
        <v>4.7839999999999998</v>
      </c>
      <c r="W1126" s="17">
        <v>143.19999999999999</v>
      </c>
      <c r="X1126" s="17">
        <v>150.00319999999999</v>
      </c>
      <c r="Y1126" s="17">
        <v>306.17599999999999</v>
      </c>
      <c r="Z1126" s="10">
        <v>314.76556799999997</v>
      </c>
    </row>
    <row r="1127" spans="1:26" s="2" customFormat="1" ht="13.15" customHeight="1" x14ac:dyDescent="0.2">
      <c r="A1127" s="3" t="s">
        <v>639</v>
      </c>
      <c r="B1127" s="3" t="s">
        <v>85</v>
      </c>
      <c r="C1127" s="7">
        <v>6</v>
      </c>
      <c r="D1127" s="6">
        <v>857463</v>
      </c>
      <c r="E1127" s="6">
        <f>VLOOKUP(A1127,'extrait DDF'!B:C,2,FALSE)</f>
        <v>7610100000</v>
      </c>
      <c r="F1127" s="6">
        <v>7610100000</v>
      </c>
      <c r="G1127" s="5">
        <v>2</v>
      </c>
      <c r="H1127" s="5" t="str">
        <f t="shared" si="204"/>
        <v>MSKU14233377610100000</v>
      </c>
      <c r="I1127" s="15">
        <f>VLOOKUP(H1127,'extrait DDF'!A:O,15,FALSE)</f>
        <v>6</v>
      </c>
      <c r="J1127" s="13" t="str">
        <f t="shared" si="205"/>
        <v>ok</v>
      </c>
      <c r="K1127" s="24">
        <f t="shared" si="206"/>
        <v>0</v>
      </c>
      <c r="L1127" s="13" t="e">
        <f>VLOOKUP(A1127,#REF!,2,FALSE)</f>
        <v>#REF!</v>
      </c>
      <c r="M1127" s="13" t="e">
        <f>VLOOKUP(A1127,#REF!,2,FALSE)</f>
        <v>#REF!</v>
      </c>
      <c r="N1127" s="13" t="e">
        <f t="shared" si="207"/>
        <v>#REF!</v>
      </c>
      <c r="O1127" s="3" t="s">
        <v>15</v>
      </c>
      <c r="P1127" s="4">
        <v>43735</v>
      </c>
      <c r="Q1127" s="5">
        <v>2</v>
      </c>
      <c r="R1127" s="7">
        <v>4868.4799999999996</v>
      </c>
      <c r="S1127" s="7">
        <v>4280.7359999999999</v>
      </c>
      <c r="T1127" s="8">
        <v>2.2374999999999998</v>
      </c>
      <c r="U1127" s="8">
        <v>2.3437999999999999</v>
      </c>
      <c r="V1127" s="8">
        <v>4.0132000000000003</v>
      </c>
      <c r="W1127" s="9">
        <v>143.19999999999999</v>
      </c>
      <c r="X1127" s="9">
        <v>150.00319999999999</v>
      </c>
      <c r="Y1127" s="9">
        <v>256.84480000000002</v>
      </c>
      <c r="Z1127" s="10">
        <v>265.43615999999997</v>
      </c>
    </row>
    <row r="1128" spans="1:26" s="2" customFormat="1" ht="13.15" customHeight="1" x14ac:dyDescent="0.2">
      <c r="A1128" s="11" t="s">
        <v>639</v>
      </c>
      <c r="B1128" s="11" t="s">
        <v>85</v>
      </c>
      <c r="C1128" s="15">
        <v>6</v>
      </c>
      <c r="D1128" s="14">
        <v>857464</v>
      </c>
      <c r="E1128" s="6">
        <f>VLOOKUP(A1128,'extrait DDF'!B:C,2,FALSE)</f>
        <v>7610100000</v>
      </c>
      <c r="F1128" s="14">
        <v>7610100000</v>
      </c>
      <c r="G1128" s="13">
        <v>2</v>
      </c>
      <c r="H1128" s="5" t="str">
        <f t="shared" si="204"/>
        <v>MSKU14233377610100000</v>
      </c>
      <c r="I1128" s="15">
        <f>VLOOKUP(H1128,'extrait DDF'!A:O,15,FALSE)</f>
        <v>6</v>
      </c>
      <c r="J1128" s="13" t="str">
        <f t="shared" si="205"/>
        <v>ok</v>
      </c>
      <c r="K1128" s="24">
        <f t="shared" si="206"/>
        <v>0</v>
      </c>
      <c r="L1128" s="13" t="e">
        <f>VLOOKUP(A1128,#REF!,2,FALSE)</f>
        <v>#REF!</v>
      </c>
      <c r="M1128" s="13" t="e">
        <f>VLOOKUP(A1128,#REF!,2,FALSE)</f>
        <v>#REF!</v>
      </c>
      <c r="N1128" s="13" t="e">
        <f t="shared" si="207"/>
        <v>#REF!</v>
      </c>
      <c r="O1128" s="11" t="s">
        <v>15</v>
      </c>
      <c r="P1128" s="12">
        <v>43735</v>
      </c>
      <c r="Q1128" s="13">
        <v>2</v>
      </c>
      <c r="R1128" s="15">
        <v>2301.7600000000002</v>
      </c>
      <c r="S1128" s="15">
        <v>2023.8815999999999</v>
      </c>
      <c r="T1128" s="16">
        <v>2.2374999999999998</v>
      </c>
      <c r="U1128" s="16">
        <v>2.3437999999999999</v>
      </c>
      <c r="V1128" s="16">
        <v>3.7948</v>
      </c>
      <c r="W1128" s="17">
        <v>71.599999999999994</v>
      </c>
      <c r="X1128" s="17">
        <v>75.001599999999996</v>
      </c>
      <c r="Y1128" s="17">
        <v>121.4336</v>
      </c>
      <c r="Z1128" s="10">
        <v>125.72889600000001</v>
      </c>
    </row>
    <row r="1129" spans="1:26" s="2" customFormat="1" ht="13.15" customHeight="1" x14ac:dyDescent="0.2">
      <c r="A1129" s="3" t="s">
        <v>639</v>
      </c>
      <c r="B1129" s="3" t="s">
        <v>33</v>
      </c>
      <c r="C1129" s="7">
        <v>0</v>
      </c>
      <c r="D1129" s="6">
        <v>896080</v>
      </c>
      <c r="E1129" s="6">
        <f>VLOOKUP(A1129,'extrait DDF'!B:C,2,FALSE)</f>
        <v>7610100000</v>
      </c>
      <c r="F1129" s="6">
        <v>7610100000</v>
      </c>
      <c r="G1129" s="5">
        <v>2</v>
      </c>
      <c r="H1129" s="5" t="str">
        <f t="shared" si="204"/>
        <v>MSKU14233377610100000</v>
      </c>
      <c r="I1129" s="15">
        <f>VLOOKUP(H1129,'extrait DDF'!A:O,15,FALSE)</f>
        <v>6</v>
      </c>
      <c r="J1129" s="13" t="str">
        <f t="shared" si="205"/>
        <v>pas ok</v>
      </c>
      <c r="K1129" s="24">
        <f t="shared" si="206"/>
        <v>-6</v>
      </c>
      <c r="L1129" s="13" t="e">
        <f>VLOOKUP(A1129,#REF!,2,FALSE)</f>
        <v>#REF!</v>
      </c>
      <c r="M1129" s="13" t="e">
        <f>VLOOKUP(A1129,#REF!,2,FALSE)</f>
        <v>#REF!</v>
      </c>
      <c r="N1129" s="13" t="e">
        <f t="shared" si="207"/>
        <v>#REF!</v>
      </c>
      <c r="O1129" s="3" t="s">
        <v>15</v>
      </c>
      <c r="P1129" s="4">
        <v>43735</v>
      </c>
      <c r="Q1129" s="5">
        <v>2</v>
      </c>
      <c r="R1129" s="7">
        <v>2097.1999999999998</v>
      </c>
      <c r="S1129" s="7">
        <v>1844.0170000000001</v>
      </c>
      <c r="T1129" s="8">
        <v>17.899999999999999</v>
      </c>
      <c r="U1129" s="8">
        <v>18.75</v>
      </c>
      <c r="V1129" s="8"/>
      <c r="W1129" s="9">
        <v>179</v>
      </c>
      <c r="X1129" s="9">
        <v>187.5</v>
      </c>
      <c r="Y1129" s="9"/>
      <c r="Z1129" s="10">
        <v>0</v>
      </c>
    </row>
    <row r="1130" spans="1:26" s="2" customFormat="1" ht="13.15" customHeight="1" x14ac:dyDescent="0.2">
      <c r="A1130" s="11" t="s">
        <v>639</v>
      </c>
      <c r="B1130" s="11" t="s">
        <v>84</v>
      </c>
      <c r="C1130" s="15">
        <v>3</v>
      </c>
      <c r="D1130" s="14">
        <v>896231</v>
      </c>
      <c r="E1130" s="6">
        <f>VLOOKUP(A1130,'extrait DDF'!B:C,2,FALSE)</f>
        <v>7610100000</v>
      </c>
      <c r="F1130" s="14">
        <v>7610100000</v>
      </c>
      <c r="G1130" s="13">
        <v>2</v>
      </c>
      <c r="H1130" s="5" t="str">
        <f t="shared" si="204"/>
        <v>MSKU14233377610100000</v>
      </c>
      <c r="I1130" s="15">
        <f>VLOOKUP(H1130,'extrait DDF'!A:O,15,FALSE)</f>
        <v>6</v>
      </c>
      <c r="J1130" s="13" t="str">
        <f t="shared" si="205"/>
        <v>pas ok</v>
      </c>
      <c r="K1130" s="24">
        <f t="shared" si="206"/>
        <v>-3</v>
      </c>
      <c r="L1130" s="13" t="e">
        <f>VLOOKUP(A1130,#REF!,2,FALSE)</f>
        <v>#REF!</v>
      </c>
      <c r="M1130" s="13" t="e">
        <f>VLOOKUP(A1130,#REF!,2,FALSE)</f>
        <v>#REF!</v>
      </c>
      <c r="N1130" s="13" t="e">
        <f t="shared" si="207"/>
        <v>#REF!</v>
      </c>
      <c r="O1130" s="11" t="s">
        <v>15</v>
      </c>
      <c r="P1130" s="12">
        <v>43735</v>
      </c>
      <c r="Q1130" s="13">
        <v>2</v>
      </c>
      <c r="R1130" s="15">
        <v>1188</v>
      </c>
      <c r="S1130" s="15">
        <v>1044.576</v>
      </c>
      <c r="T1130" s="16">
        <v>0.19889999999999999</v>
      </c>
      <c r="U1130" s="16">
        <v>0.20830000000000001</v>
      </c>
      <c r="V1130" s="16">
        <v>8.6999999999999994E-2</v>
      </c>
      <c r="W1130" s="17">
        <v>71.603999999999999</v>
      </c>
      <c r="X1130" s="17">
        <v>74.988</v>
      </c>
      <c r="Y1130" s="17">
        <v>31.32</v>
      </c>
      <c r="Z1130" s="10">
        <v>33.485399999999998</v>
      </c>
    </row>
    <row r="1131" spans="1:26" s="2" customFormat="1" ht="13.15" customHeight="1" x14ac:dyDescent="0.2">
      <c r="A1131" s="3" t="s">
        <v>639</v>
      </c>
      <c r="B1131" s="3" t="s">
        <v>33</v>
      </c>
      <c r="C1131" s="7">
        <v>0</v>
      </c>
      <c r="D1131" s="6">
        <v>896237</v>
      </c>
      <c r="E1131" s="6">
        <f>VLOOKUP(A1131,'extrait DDF'!B:C,2,FALSE)</f>
        <v>7610100000</v>
      </c>
      <c r="F1131" s="6">
        <v>7610100000</v>
      </c>
      <c r="G1131" s="5">
        <v>2</v>
      </c>
      <c r="H1131" s="5" t="str">
        <f t="shared" si="204"/>
        <v>MSKU14233377610100000</v>
      </c>
      <c r="I1131" s="15">
        <f>VLOOKUP(H1131,'extrait DDF'!A:O,15,FALSE)</f>
        <v>6</v>
      </c>
      <c r="J1131" s="13" t="str">
        <f t="shared" si="205"/>
        <v>pas ok</v>
      </c>
      <c r="K1131" s="24">
        <f t="shared" si="206"/>
        <v>-6</v>
      </c>
      <c r="L1131" s="13" t="e">
        <f>VLOOKUP(A1131,#REF!,2,FALSE)</f>
        <v>#REF!</v>
      </c>
      <c r="M1131" s="13" t="e">
        <f>VLOOKUP(A1131,#REF!,2,FALSE)</f>
        <v>#REF!</v>
      </c>
      <c r="N1131" s="13" t="e">
        <f t="shared" si="207"/>
        <v>#REF!</v>
      </c>
      <c r="O1131" s="3" t="s">
        <v>15</v>
      </c>
      <c r="P1131" s="4">
        <v>43735</v>
      </c>
      <c r="Q1131" s="5">
        <v>2</v>
      </c>
      <c r="R1131" s="7">
        <v>2069.7600000000002</v>
      </c>
      <c r="S1131" s="7">
        <v>1819.8879999999999</v>
      </c>
      <c r="T1131" s="8">
        <v>2.2374999999999998</v>
      </c>
      <c r="U1131" s="8">
        <v>2.3437999999999999</v>
      </c>
      <c r="V1131" s="8"/>
      <c r="W1131" s="9">
        <v>71.599999999999994</v>
      </c>
      <c r="X1131" s="9">
        <v>75.001599999999996</v>
      </c>
      <c r="Y1131" s="9"/>
      <c r="Z1131" s="10">
        <v>0</v>
      </c>
    </row>
    <row r="1132" spans="1:26" s="2" customFormat="1" ht="13.15" customHeight="1" x14ac:dyDescent="0.2">
      <c r="A1132" s="11" t="s">
        <v>639</v>
      </c>
      <c r="B1132" s="11" t="s">
        <v>65</v>
      </c>
      <c r="C1132" s="15">
        <v>2.7</v>
      </c>
      <c r="D1132" s="14">
        <v>896254</v>
      </c>
      <c r="E1132" s="6">
        <f>VLOOKUP(A1132,'extrait DDF'!B:C,2,FALSE)</f>
        <v>7610100000</v>
      </c>
      <c r="F1132" s="14">
        <v>7610100000</v>
      </c>
      <c r="G1132" s="13">
        <v>2</v>
      </c>
      <c r="H1132" s="5" t="str">
        <f t="shared" si="204"/>
        <v>MSKU14233377610100000</v>
      </c>
      <c r="I1132" s="15">
        <f>VLOOKUP(H1132,'extrait DDF'!A:O,15,FALSE)</f>
        <v>6</v>
      </c>
      <c r="J1132" s="13" t="str">
        <f t="shared" si="205"/>
        <v>pas ok</v>
      </c>
      <c r="K1132" s="24">
        <f t="shared" si="206"/>
        <v>-3.3</v>
      </c>
      <c r="L1132" s="13" t="e">
        <f>VLOOKUP(A1132,#REF!,2,FALSE)</f>
        <v>#REF!</v>
      </c>
      <c r="M1132" s="13" t="e">
        <f>VLOOKUP(A1132,#REF!,2,FALSE)</f>
        <v>#REF!</v>
      </c>
      <c r="N1132" s="13" t="e">
        <f t="shared" si="207"/>
        <v>#REF!</v>
      </c>
      <c r="O1132" s="11" t="s">
        <v>15</v>
      </c>
      <c r="P1132" s="12">
        <v>43735</v>
      </c>
      <c r="Q1132" s="13">
        <v>2</v>
      </c>
      <c r="R1132" s="15">
        <v>160</v>
      </c>
      <c r="S1132" s="15">
        <v>140.68</v>
      </c>
      <c r="T1132" s="16">
        <v>2.5999999999999999E-3</v>
      </c>
      <c r="U1132" s="16">
        <v>2.7000000000000001E-3</v>
      </c>
      <c r="V1132" s="16">
        <v>1.9E-2</v>
      </c>
      <c r="W1132" s="17">
        <v>0.52</v>
      </c>
      <c r="X1132" s="17">
        <v>0.54</v>
      </c>
      <c r="Y1132" s="17">
        <v>3.8</v>
      </c>
      <c r="Z1132" s="10">
        <v>3.8124000000000007</v>
      </c>
    </row>
    <row r="1133" spans="1:26" s="2" customFormat="1" ht="13.15" customHeight="1" x14ac:dyDescent="0.2">
      <c r="A1133" s="3" t="s">
        <v>639</v>
      </c>
      <c r="B1133" s="3" t="s">
        <v>33</v>
      </c>
      <c r="C1133" s="7">
        <v>0</v>
      </c>
      <c r="D1133" s="6">
        <v>896661</v>
      </c>
      <c r="E1133" s="6">
        <f>VLOOKUP(A1133,'extrait DDF'!B:C,2,FALSE)</f>
        <v>7610100000</v>
      </c>
      <c r="F1133" s="6">
        <v>7610100000</v>
      </c>
      <c r="G1133" s="5">
        <v>2</v>
      </c>
      <c r="H1133" s="5" t="str">
        <f t="shared" si="204"/>
        <v>MSKU14233377610100000</v>
      </c>
      <c r="I1133" s="15">
        <f>VLOOKUP(H1133,'extrait DDF'!A:O,15,FALSE)</f>
        <v>6</v>
      </c>
      <c r="J1133" s="13" t="str">
        <f t="shared" si="205"/>
        <v>pas ok</v>
      </c>
      <c r="K1133" s="24">
        <f t="shared" si="206"/>
        <v>-6</v>
      </c>
      <c r="L1133" s="13" t="e">
        <f>VLOOKUP(A1133,#REF!,2,FALSE)</f>
        <v>#REF!</v>
      </c>
      <c r="M1133" s="13" t="e">
        <f>VLOOKUP(A1133,#REF!,2,FALSE)</f>
        <v>#REF!</v>
      </c>
      <c r="N1133" s="13" t="e">
        <f t="shared" si="207"/>
        <v>#REF!</v>
      </c>
      <c r="O1133" s="3" t="s">
        <v>15</v>
      </c>
      <c r="P1133" s="4">
        <v>43735</v>
      </c>
      <c r="Q1133" s="5">
        <v>2</v>
      </c>
      <c r="R1133" s="7">
        <v>1544.28</v>
      </c>
      <c r="S1133" s="7">
        <v>1357.848</v>
      </c>
      <c r="T1133" s="8">
        <v>6.6295999999999999</v>
      </c>
      <c r="U1133" s="8">
        <v>6.9443999999999999</v>
      </c>
      <c r="V1133" s="8"/>
      <c r="W1133" s="9">
        <v>79.555199999999999</v>
      </c>
      <c r="X1133" s="9">
        <v>83.332800000000006</v>
      </c>
      <c r="Y1133" s="9"/>
      <c r="Z1133" s="10">
        <v>0</v>
      </c>
    </row>
    <row r="1134" spans="1:26" s="2" customFormat="1" ht="13.15" customHeight="1" x14ac:dyDescent="0.2">
      <c r="A1134" s="11" t="s">
        <v>639</v>
      </c>
      <c r="B1134" s="11" t="s">
        <v>33</v>
      </c>
      <c r="C1134" s="15">
        <v>0</v>
      </c>
      <c r="D1134" s="14">
        <v>933148</v>
      </c>
      <c r="E1134" s="6">
        <f>VLOOKUP(A1134,'extrait DDF'!B:C,2,FALSE)</f>
        <v>7610100000</v>
      </c>
      <c r="F1134" s="14">
        <v>7610100000</v>
      </c>
      <c r="G1134" s="13">
        <v>2</v>
      </c>
      <c r="H1134" s="5" t="str">
        <f t="shared" si="204"/>
        <v>MSKU14233377610100000</v>
      </c>
      <c r="I1134" s="15">
        <f>VLOOKUP(H1134,'extrait DDF'!A:O,15,FALSE)</f>
        <v>6</v>
      </c>
      <c r="J1134" s="13" t="str">
        <f t="shared" si="205"/>
        <v>pas ok</v>
      </c>
      <c r="K1134" s="24">
        <f t="shared" si="206"/>
        <v>-6</v>
      </c>
      <c r="L1134" s="13" t="e">
        <f>VLOOKUP(A1134,#REF!,2,FALSE)</f>
        <v>#REF!</v>
      </c>
      <c r="M1134" s="13" t="e">
        <f>VLOOKUP(A1134,#REF!,2,FALSE)</f>
        <v>#REF!</v>
      </c>
      <c r="N1134" s="13" t="e">
        <f t="shared" si="207"/>
        <v>#REF!</v>
      </c>
      <c r="O1134" s="11" t="s">
        <v>15</v>
      </c>
      <c r="P1134" s="12">
        <v>43735</v>
      </c>
      <c r="Q1134" s="13">
        <v>2</v>
      </c>
      <c r="R1134" s="15">
        <v>5971.84</v>
      </c>
      <c r="S1134" s="15">
        <v>5250.8927999999996</v>
      </c>
      <c r="T1134" s="16">
        <v>2.2374999999999998</v>
      </c>
      <c r="U1134" s="16">
        <v>2.3437999999999999</v>
      </c>
      <c r="V1134" s="16"/>
      <c r="W1134" s="17">
        <v>143.19999999999999</v>
      </c>
      <c r="X1134" s="17">
        <v>150.00319999999999</v>
      </c>
      <c r="Y1134" s="17"/>
      <c r="Z1134" s="10">
        <v>0</v>
      </c>
    </row>
    <row r="1135" spans="1:26" s="2" customFormat="1" ht="13.15" customHeight="1" x14ac:dyDescent="0.2">
      <c r="A1135" s="11" t="s">
        <v>640</v>
      </c>
      <c r="B1135" s="11" t="s">
        <v>35</v>
      </c>
      <c r="C1135" s="15">
        <v>4.7</v>
      </c>
      <c r="D1135" s="14">
        <v>847305</v>
      </c>
      <c r="E1135" s="6">
        <f>VLOOKUP(A1135,'extrait DDF'!B:C,2,FALSE)</f>
        <v>9405104090</v>
      </c>
      <c r="F1135" s="14">
        <v>9405104090</v>
      </c>
      <c r="G1135" s="13">
        <v>13</v>
      </c>
      <c r="H1135" s="5" t="str">
        <f t="shared" si="204"/>
        <v>MSKU15068279405104090</v>
      </c>
      <c r="I1135" s="15">
        <f>VLOOKUP(H1135,'extrait DDF'!A:O,15,FALSE)</f>
        <v>4.6999999999999993</v>
      </c>
      <c r="J1135" s="13" t="str">
        <f t="shared" si="205"/>
        <v>ok</v>
      </c>
      <c r="K1135" s="24">
        <f t="shared" si="206"/>
        <v>0</v>
      </c>
      <c r="L1135" s="13" t="e">
        <f>VLOOKUP(A1135,#REF!,2,FALSE)</f>
        <v>#REF!</v>
      </c>
      <c r="M1135" s="13" t="e">
        <f>VLOOKUP(A1135,#REF!,2,FALSE)</f>
        <v>#REF!</v>
      </c>
      <c r="N1135" s="13" t="e">
        <f t="shared" si="207"/>
        <v>#REF!</v>
      </c>
      <c r="O1135" s="11" t="s">
        <v>15</v>
      </c>
      <c r="P1135" s="12">
        <v>43725</v>
      </c>
      <c r="Q1135" s="13">
        <v>13</v>
      </c>
      <c r="R1135" s="15">
        <v>61054.2</v>
      </c>
      <c r="S1135" s="15">
        <v>52407.101999999999</v>
      </c>
      <c r="T1135" s="16">
        <v>0.50890000000000002</v>
      </c>
      <c r="U1135" s="16">
        <v>0.3498</v>
      </c>
      <c r="V1135" s="16">
        <v>1.151</v>
      </c>
      <c r="W1135" s="17">
        <v>1089.046</v>
      </c>
      <c r="X1135" s="17">
        <v>748.572</v>
      </c>
      <c r="Y1135" s="17">
        <v>2463.14</v>
      </c>
      <c r="Z1135" s="10">
        <v>2514.3189560000001</v>
      </c>
    </row>
    <row r="1136" spans="1:26" s="2" customFormat="1" ht="13.15" customHeight="1" x14ac:dyDescent="0.2">
      <c r="A1136" s="3" t="s">
        <v>641</v>
      </c>
      <c r="B1136" s="3" t="s">
        <v>129</v>
      </c>
      <c r="C1136" s="7">
        <v>2.2000000000000002</v>
      </c>
      <c r="D1136" s="6">
        <v>865305</v>
      </c>
      <c r="E1136" s="6">
        <f>VLOOKUP(A1136,'extrait DDF'!B:C,2,FALSE)</f>
        <v>8508110000</v>
      </c>
      <c r="F1136" s="6">
        <v>8508110000</v>
      </c>
      <c r="G1136" s="5">
        <v>4</v>
      </c>
      <c r="H1136" s="5" t="str">
        <f t="shared" si="204"/>
        <v>MSKU15206208508110000</v>
      </c>
      <c r="I1136" s="15">
        <f>VLOOKUP(H1136,'extrait DDF'!A:O,15,FALSE)</f>
        <v>2.2000000000000002</v>
      </c>
      <c r="J1136" s="13" t="str">
        <f t="shared" si="205"/>
        <v>ok</v>
      </c>
      <c r="K1136" s="24">
        <f t="shared" si="206"/>
        <v>0</v>
      </c>
      <c r="L1136" s="13" t="e">
        <f>VLOOKUP(A1136,#REF!,2,FALSE)</f>
        <v>#REF!</v>
      </c>
      <c r="M1136" s="13" t="e">
        <f>VLOOKUP(A1136,#REF!,2,FALSE)</f>
        <v>#REF!</v>
      </c>
      <c r="N1136" s="13" t="e">
        <f t="shared" si="207"/>
        <v>#REF!</v>
      </c>
      <c r="O1136" s="3" t="s">
        <v>15</v>
      </c>
      <c r="P1136" s="4">
        <v>43753</v>
      </c>
      <c r="Q1136" s="5">
        <v>4</v>
      </c>
      <c r="R1136" s="7">
        <v>24696</v>
      </c>
      <c r="S1136" s="7">
        <v>21198.240000000002</v>
      </c>
      <c r="T1136" s="8">
        <v>0.76559999999999995</v>
      </c>
      <c r="U1136" s="8">
        <v>0.52629999999999999</v>
      </c>
      <c r="V1136" s="8">
        <v>0.29149999999999998</v>
      </c>
      <c r="W1136" s="9">
        <v>1224.96</v>
      </c>
      <c r="X1136" s="9">
        <v>842.08</v>
      </c>
      <c r="Y1136" s="9">
        <v>466.4</v>
      </c>
      <c r="Z1136" s="10">
        <v>493.31040000000007</v>
      </c>
    </row>
    <row r="1137" spans="1:26" s="2" customFormat="1" ht="13.15" customHeight="1" x14ac:dyDescent="0.2">
      <c r="A1137" s="3" t="s">
        <v>642</v>
      </c>
      <c r="B1137" s="3" t="s">
        <v>24</v>
      </c>
      <c r="C1137" s="7">
        <v>3.2</v>
      </c>
      <c r="D1137" s="6">
        <v>844918</v>
      </c>
      <c r="E1137" s="6">
        <f>VLOOKUP(A1137,'extrait DDF'!B:C,2,FALSE)</f>
        <v>7323930090</v>
      </c>
      <c r="F1137" s="6">
        <v>7323930090</v>
      </c>
      <c r="G1137" s="5">
        <v>17</v>
      </c>
      <c r="H1137" s="5" t="str">
        <f t="shared" si="204"/>
        <v>MSKU16222367323930090</v>
      </c>
      <c r="I1137" s="15">
        <f>VLOOKUP(H1137,'extrait DDF'!A:O,15,FALSE)</f>
        <v>2.2000000000000002</v>
      </c>
      <c r="J1137" s="13" t="str">
        <f t="shared" si="205"/>
        <v>pas ok</v>
      </c>
      <c r="K1137" s="24">
        <f t="shared" si="206"/>
        <v>1</v>
      </c>
      <c r="L1137" s="13" t="e">
        <f>VLOOKUP(A1137,#REF!,2,FALSE)</f>
        <v>#REF!</v>
      </c>
      <c r="M1137" s="13" t="e">
        <f>VLOOKUP(A1137,#REF!,2,FALSE)</f>
        <v>#REF!</v>
      </c>
      <c r="N1137" s="13" t="e">
        <f t="shared" si="207"/>
        <v>#REF!</v>
      </c>
      <c r="O1137" s="3" t="s">
        <v>15</v>
      </c>
      <c r="P1137" s="4">
        <v>43746</v>
      </c>
      <c r="Q1137" s="5">
        <v>17</v>
      </c>
      <c r="R1137" s="7">
        <v>162</v>
      </c>
      <c r="S1137" s="7">
        <v>142.452</v>
      </c>
      <c r="T1137" s="8">
        <v>1.6E-2</v>
      </c>
      <c r="U1137" s="8">
        <v>1.0500000000000001E-2</v>
      </c>
      <c r="V1137" s="8">
        <v>2.1100000000000001E-2</v>
      </c>
      <c r="W1137" s="9">
        <v>3.456</v>
      </c>
      <c r="X1137" s="9">
        <v>2.2679999999999998</v>
      </c>
      <c r="Y1137" s="9">
        <v>4.5575999999999999</v>
      </c>
      <c r="Z1137" s="10">
        <v>4.6690560000000003</v>
      </c>
    </row>
    <row r="1138" spans="1:26" s="2" customFormat="1" ht="13.15" customHeight="1" x14ac:dyDescent="0.2">
      <c r="A1138" s="11" t="s">
        <v>642</v>
      </c>
      <c r="B1138" s="11" t="s">
        <v>24</v>
      </c>
      <c r="C1138" s="15">
        <v>3.2</v>
      </c>
      <c r="D1138" s="14">
        <v>844920</v>
      </c>
      <c r="E1138" s="6">
        <f>VLOOKUP(A1138,'extrait DDF'!B:C,2,FALSE)</f>
        <v>7323930090</v>
      </c>
      <c r="F1138" s="14">
        <v>7323930090</v>
      </c>
      <c r="G1138" s="13">
        <v>17</v>
      </c>
      <c r="H1138" s="5" t="str">
        <f t="shared" si="204"/>
        <v>MSKU16222367323930090</v>
      </c>
      <c r="I1138" s="15">
        <f>VLOOKUP(H1138,'extrait DDF'!A:O,15,FALSE)</f>
        <v>2.2000000000000002</v>
      </c>
      <c r="J1138" s="13" t="str">
        <f t="shared" si="205"/>
        <v>pas ok</v>
      </c>
      <c r="K1138" s="24">
        <f t="shared" si="206"/>
        <v>1</v>
      </c>
      <c r="L1138" s="13" t="e">
        <f>VLOOKUP(A1138,#REF!,2,FALSE)</f>
        <v>#REF!</v>
      </c>
      <c r="M1138" s="13" t="e">
        <f>VLOOKUP(A1138,#REF!,2,FALSE)</f>
        <v>#REF!</v>
      </c>
      <c r="N1138" s="13" t="e">
        <f t="shared" si="207"/>
        <v>#REF!</v>
      </c>
      <c r="O1138" s="11" t="s">
        <v>15</v>
      </c>
      <c r="P1138" s="12">
        <v>43746</v>
      </c>
      <c r="Q1138" s="13">
        <v>17</v>
      </c>
      <c r="R1138" s="15">
        <v>81</v>
      </c>
      <c r="S1138" s="15">
        <v>71.225999999999999</v>
      </c>
      <c r="T1138" s="16">
        <v>1.6E-2</v>
      </c>
      <c r="U1138" s="16">
        <v>1.0500000000000001E-2</v>
      </c>
      <c r="V1138" s="16">
        <v>2.1100000000000001E-2</v>
      </c>
      <c r="W1138" s="17">
        <v>1.728</v>
      </c>
      <c r="X1138" s="17">
        <v>1.1339999999999999</v>
      </c>
      <c r="Y1138" s="17">
        <v>2.2787999999999999</v>
      </c>
      <c r="Z1138" s="10">
        <v>2.3345280000000002</v>
      </c>
    </row>
    <row r="1139" spans="1:26" s="2" customFormat="1" ht="13.15" customHeight="1" x14ac:dyDescent="0.2">
      <c r="A1139" s="3" t="s">
        <v>642</v>
      </c>
      <c r="B1139" s="3" t="s">
        <v>248</v>
      </c>
      <c r="C1139" s="7">
        <v>6.55</v>
      </c>
      <c r="D1139" s="6">
        <v>931871</v>
      </c>
      <c r="E1139" s="6">
        <f>VLOOKUP(A1139,'extrait DDF'!B:C,2,FALSE)</f>
        <v>7323930090</v>
      </c>
      <c r="F1139" s="6">
        <v>7323930090</v>
      </c>
      <c r="G1139" s="5">
        <v>17</v>
      </c>
      <c r="H1139" s="5" t="str">
        <f t="shared" si="204"/>
        <v>MSKU16222367323930090</v>
      </c>
      <c r="I1139" s="15">
        <f>VLOOKUP(H1139,'extrait DDF'!A:O,15,FALSE)</f>
        <v>2.2000000000000002</v>
      </c>
      <c r="J1139" s="13" t="str">
        <f t="shared" si="205"/>
        <v>pas ok</v>
      </c>
      <c r="K1139" s="24">
        <f t="shared" si="206"/>
        <v>4.3499999999999996</v>
      </c>
      <c r="L1139" s="13" t="e">
        <f>VLOOKUP(A1139,#REF!,2,FALSE)</f>
        <v>#REF!</v>
      </c>
      <c r="M1139" s="13" t="e">
        <f>VLOOKUP(A1139,#REF!,2,FALSE)</f>
        <v>#REF!</v>
      </c>
      <c r="N1139" s="13" t="e">
        <f t="shared" si="207"/>
        <v>#REF!</v>
      </c>
      <c r="O1139" s="3" t="s">
        <v>15</v>
      </c>
      <c r="P1139" s="4">
        <v>43746</v>
      </c>
      <c r="Q1139" s="5">
        <v>17</v>
      </c>
      <c r="R1139" s="7">
        <v>322.56</v>
      </c>
      <c r="S1139" s="7">
        <v>283.60079999999999</v>
      </c>
      <c r="T1139" s="8">
        <v>2.9000000000000001E-2</v>
      </c>
      <c r="U1139" s="8">
        <v>1.9E-2</v>
      </c>
      <c r="V1139" s="8">
        <v>3.6900000000000002E-2</v>
      </c>
      <c r="W1139" s="9">
        <v>14.616</v>
      </c>
      <c r="X1139" s="9">
        <v>9.5760000000000005</v>
      </c>
      <c r="Y1139" s="9">
        <v>18.5976</v>
      </c>
      <c r="Z1139" s="10">
        <v>19.533200399999998</v>
      </c>
    </row>
    <row r="1140" spans="1:26" s="2" customFormat="1" ht="13.15" customHeight="1" x14ac:dyDescent="0.2">
      <c r="A1140" s="11" t="s">
        <v>642</v>
      </c>
      <c r="B1140" s="11" t="s">
        <v>90</v>
      </c>
      <c r="C1140" s="15">
        <v>6.53</v>
      </c>
      <c r="D1140" s="14">
        <v>932204</v>
      </c>
      <c r="E1140" s="6">
        <f>VLOOKUP(A1140,'extrait DDF'!B:C,2,FALSE)</f>
        <v>7323930090</v>
      </c>
      <c r="F1140" s="14">
        <v>7323930090</v>
      </c>
      <c r="G1140" s="13">
        <v>17</v>
      </c>
      <c r="H1140" s="5" t="str">
        <f t="shared" si="204"/>
        <v>MSKU16222367323930090</v>
      </c>
      <c r="I1140" s="15">
        <f>VLOOKUP(H1140,'extrait DDF'!A:O,15,FALSE)</f>
        <v>2.2000000000000002</v>
      </c>
      <c r="J1140" s="13" t="str">
        <f t="shared" si="205"/>
        <v>pas ok</v>
      </c>
      <c r="K1140" s="24">
        <f t="shared" si="206"/>
        <v>4.33</v>
      </c>
      <c r="L1140" s="13" t="e">
        <f>VLOOKUP(A1140,#REF!,2,FALSE)</f>
        <v>#REF!</v>
      </c>
      <c r="M1140" s="13" t="e">
        <f>VLOOKUP(A1140,#REF!,2,FALSE)</f>
        <v>#REF!</v>
      </c>
      <c r="N1140" s="13" t="e">
        <f t="shared" si="207"/>
        <v>#REF!</v>
      </c>
      <c r="O1140" s="11" t="s">
        <v>15</v>
      </c>
      <c r="P1140" s="12">
        <v>43746</v>
      </c>
      <c r="Q1140" s="13">
        <v>17</v>
      </c>
      <c r="R1140" s="15">
        <v>1572.96</v>
      </c>
      <c r="S1140" s="15">
        <v>1383.0912000000001</v>
      </c>
      <c r="T1140" s="16">
        <v>0.13950000000000001</v>
      </c>
      <c r="U1140" s="16">
        <v>9.11E-2</v>
      </c>
      <c r="V1140" s="16">
        <v>0.1298</v>
      </c>
      <c r="W1140" s="17">
        <v>97.091999999999999</v>
      </c>
      <c r="X1140" s="17">
        <v>63.4056</v>
      </c>
      <c r="Y1140" s="17">
        <v>90.340800000000002</v>
      </c>
      <c r="Z1140" s="10">
        <v>96.655962960000011</v>
      </c>
    </row>
    <row r="1141" spans="1:26" s="2" customFormat="1" ht="13.15" customHeight="1" x14ac:dyDescent="0.2">
      <c r="A1141" s="3" t="s">
        <v>642</v>
      </c>
      <c r="B1141" s="3" t="s">
        <v>90</v>
      </c>
      <c r="C1141" s="7">
        <v>6.53</v>
      </c>
      <c r="D1141" s="6">
        <v>932205</v>
      </c>
      <c r="E1141" s="6">
        <f>VLOOKUP(A1141,'extrait DDF'!B:C,2,FALSE)</f>
        <v>7323930090</v>
      </c>
      <c r="F1141" s="6">
        <v>7323930090</v>
      </c>
      <c r="G1141" s="5">
        <v>17</v>
      </c>
      <c r="H1141" s="5" t="str">
        <f t="shared" si="204"/>
        <v>MSKU16222367323930090</v>
      </c>
      <c r="I1141" s="15">
        <f>VLOOKUP(H1141,'extrait DDF'!A:O,15,FALSE)</f>
        <v>2.2000000000000002</v>
      </c>
      <c r="J1141" s="13" t="str">
        <f t="shared" si="205"/>
        <v>pas ok</v>
      </c>
      <c r="K1141" s="24">
        <f t="shared" si="206"/>
        <v>4.33</v>
      </c>
      <c r="L1141" s="13" t="e">
        <f>VLOOKUP(A1141,#REF!,2,FALSE)</f>
        <v>#REF!</v>
      </c>
      <c r="M1141" s="13" t="e">
        <f>VLOOKUP(A1141,#REF!,2,FALSE)</f>
        <v>#REF!</v>
      </c>
      <c r="N1141" s="13" t="e">
        <f t="shared" si="207"/>
        <v>#REF!</v>
      </c>
      <c r="O1141" s="3" t="s">
        <v>15</v>
      </c>
      <c r="P1141" s="4">
        <v>43746</v>
      </c>
      <c r="Q1141" s="5">
        <v>17</v>
      </c>
      <c r="R1141" s="7">
        <v>2046.72</v>
      </c>
      <c r="S1141" s="7">
        <v>1799.6376</v>
      </c>
      <c r="T1141" s="8">
        <v>0.13950000000000001</v>
      </c>
      <c r="U1141" s="8">
        <v>9.11E-2</v>
      </c>
      <c r="V1141" s="8">
        <v>0.11940000000000001</v>
      </c>
      <c r="W1141" s="9">
        <v>137.268</v>
      </c>
      <c r="X1141" s="9">
        <v>89.642399999999995</v>
      </c>
      <c r="Y1141" s="9">
        <v>117.4896</v>
      </c>
      <c r="Z1141" s="10">
        <v>126.47993568000001</v>
      </c>
    </row>
    <row r="1142" spans="1:26" s="2" customFormat="1" ht="13.15" customHeight="1" x14ac:dyDescent="0.2">
      <c r="A1142" s="11" t="s">
        <v>642</v>
      </c>
      <c r="B1142" s="11" t="s">
        <v>24</v>
      </c>
      <c r="C1142" s="15">
        <v>3.2</v>
      </c>
      <c r="D1142" s="14">
        <v>933166</v>
      </c>
      <c r="E1142" s="6">
        <f>VLOOKUP(A1142,'extrait DDF'!B:C,2,FALSE)</f>
        <v>7323930090</v>
      </c>
      <c r="F1142" s="14">
        <v>7323930090</v>
      </c>
      <c r="G1142" s="13">
        <v>17</v>
      </c>
      <c r="H1142" s="5" t="str">
        <f t="shared" si="204"/>
        <v>MSKU16222367323930090</v>
      </c>
      <c r="I1142" s="15">
        <f>VLOOKUP(H1142,'extrait DDF'!A:O,15,FALSE)</f>
        <v>2.2000000000000002</v>
      </c>
      <c r="J1142" s="13" t="str">
        <f t="shared" si="205"/>
        <v>pas ok</v>
      </c>
      <c r="K1142" s="24">
        <f t="shared" si="206"/>
        <v>1</v>
      </c>
      <c r="L1142" s="13" t="e">
        <f>VLOOKUP(A1142,#REF!,2,FALSE)</f>
        <v>#REF!</v>
      </c>
      <c r="M1142" s="13" t="e">
        <f>VLOOKUP(A1142,#REF!,2,FALSE)</f>
        <v>#REF!</v>
      </c>
      <c r="N1142" s="13" t="e">
        <f t="shared" si="207"/>
        <v>#REF!</v>
      </c>
      <c r="O1142" s="11" t="s">
        <v>15</v>
      </c>
      <c r="P1142" s="12">
        <v>43746</v>
      </c>
      <c r="Q1142" s="13">
        <v>17</v>
      </c>
      <c r="R1142" s="15">
        <v>1142.4000000000001</v>
      </c>
      <c r="S1142" s="15">
        <v>1004.496</v>
      </c>
      <c r="T1142" s="16">
        <v>2.4899999999999999E-2</v>
      </c>
      <c r="U1142" s="16">
        <v>1.6199999999999999E-2</v>
      </c>
      <c r="V1142" s="16">
        <v>6.7000000000000004E-2</v>
      </c>
      <c r="W1142" s="17">
        <v>11.952</v>
      </c>
      <c r="X1142" s="17">
        <v>7.7759999999999998</v>
      </c>
      <c r="Y1142" s="17">
        <v>32.159999999999997</v>
      </c>
      <c r="Z1142" s="10">
        <v>32.526336000000001</v>
      </c>
    </row>
    <row r="1143" spans="1:26" s="2" customFormat="1" ht="13.15" customHeight="1" x14ac:dyDescent="0.2">
      <c r="A1143" s="3" t="s">
        <v>642</v>
      </c>
      <c r="B1143" s="3" t="s">
        <v>26</v>
      </c>
      <c r="C1143" s="7">
        <v>2.7</v>
      </c>
      <c r="D1143" s="6">
        <v>933807</v>
      </c>
      <c r="E1143" s="6">
        <f>VLOOKUP(A1143,'extrait DDF'!B:C,2,FALSE)</f>
        <v>7323930090</v>
      </c>
      <c r="F1143" s="6">
        <v>7323930090</v>
      </c>
      <c r="G1143" s="5">
        <v>17</v>
      </c>
      <c r="H1143" s="5" t="str">
        <f t="shared" si="204"/>
        <v>MSKU16222367323930090</v>
      </c>
      <c r="I1143" s="15">
        <f>VLOOKUP(H1143,'extrait DDF'!A:O,15,FALSE)</f>
        <v>2.2000000000000002</v>
      </c>
      <c r="J1143" s="13" t="str">
        <f t="shared" si="205"/>
        <v>pas ok</v>
      </c>
      <c r="K1143" s="24">
        <f t="shared" si="206"/>
        <v>0.5</v>
      </c>
      <c r="L1143" s="13" t="e">
        <f>VLOOKUP(A1143,#REF!,2,FALSE)</f>
        <v>#REF!</v>
      </c>
      <c r="M1143" s="13" t="e">
        <f>VLOOKUP(A1143,#REF!,2,FALSE)</f>
        <v>#REF!</v>
      </c>
      <c r="N1143" s="13" t="e">
        <f t="shared" si="207"/>
        <v>#REF!</v>
      </c>
      <c r="O1143" s="3" t="s">
        <v>15</v>
      </c>
      <c r="P1143" s="4">
        <v>43746</v>
      </c>
      <c r="Q1143" s="5">
        <v>17</v>
      </c>
      <c r="R1143" s="7">
        <v>584.64</v>
      </c>
      <c r="S1143" s="7">
        <v>514.08000000000004</v>
      </c>
      <c r="T1143" s="8">
        <v>2.23E-2</v>
      </c>
      <c r="U1143" s="8">
        <v>1.46E-2</v>
      </c>
      <c r="V1143" s="8">
        <v>2.75E-2</v>
      </c>
      <c r="W1143" s="9">
        <v>11.2392</v>
      </c>
      <c r="X1143" s="9">
        <v>7.3583999999999996</v>
      </c>
      <c r="Y1143" s="9">
        <v>13.86</v>
      </c>
      <c r="Z1143" s="10">
        <v>14.183618400000002</v>
      </c>
    </row>
    <row r="1144" spans="1:26" s="2" customFormat="1" ht="13.15" customHeight="1" x14ac:dyDescent="0.2">
      <c r="A1144" s="11" t="s">
        <v>642</v>
      </c>
      <c r="B1144" s="11" t="s">
        <v>23</v>
      </c>
      <c r="C1144" s="15">
        <v>3.2</v>
      </c>
      <c r="D1144" s="14">
        <v>933809</v>
      </c>
      <c r="E1144" s="6">
        <f>VLOOKUP(A1144,'extrait DDF'!B:C,2,FALSE)</f>
        <v>7323930090</v>
      </c>
      <c r="F1144" s="14">
        <v>7323930090</v>
      </c>
      <c r="G1144" s="13">
        <v>17</v>
      </c>
      <c r="H1144" s="5" t="str">
        <f t="shared" si="204"/>
        <v>MSKU16222367323930090</v>
      </c>
      <c r="I1144" s="15">
        <f>VLOOKUP(H1144,'extrait DDF'!A:O,15,FALSE)</f>
        <v>2.2000000000000002</v>
      </c>
      <c r="J1144" s="13" t="str">
        <f t="shared" si="205"/>
        <v>pas ok</v>
      </c>
      <c r="K1144" s="24">
        <f t="shared" si="206"/>
        <v>1</v>
      </c>
      <c r="L1144" s="13" t="e">
        <f>VLOOKUP(A1144,#REF!,2,FALSE)</f>
        <v>#REF!</v>
      </c>
      <c r="M1144" s="13" t="e">
        <f>VLOOKUP(A1144,#REF!,2,FALSE)</f>
        <v>#REF!</v>
      </c>
      <c r="N1144" s="13" t="e">
        <f t="shared" si="207"/>
        <v>#REF!</v>
      </c>
      <c r="O1144" s="11" t="s">
        <v>15</v>
      </c>
      <c r="P1144" s="12">
        <v>43746</v>
      </c>
      <c r="Q1144" s="13">
        <v>17</v>
      </c>
      <c r="R1144" s="15">
        <v>3515.88</v>
      </c>
      <c r="S1144" s="15">
        <v>3091.3847999999998</v>
      </c>
      <c r="T1144" s="16">
        <v>0.30520000000000003</v>
      </c>
      <c r="U1144" s="16">
        <v>0.19939999999999999</v>
      </c>
      <c r="V1144" s="16">
        <v>9.9299999999999999E-2</v>
      </c>
      <c r="W1144" s="17">
        <v>303.97919999999999</v>
      </c>
      <c r="X1144" s="17">
        <v>198.60239999999999</v>
      </c>
      <c r="Y1144" s="17">
        <v>98.902799999999999</v>
      </c>
      <c r="Z1144" s="10">
        <v>108.65164799999998</v>
      </c>
    </row>
    <row r="1145" spans="1:26" s="2" customFormat="1" ht="13.15" customHeight="1" x14ac:dyDescent="0.2">
      <c r="A1145" s="3" t="s">
        <v>642</v>
      </c>
      <c r="B1145" s="3" t="s">
        <v>248</v>
      </c>
      <c r="C1145" s="7">
        <v>6.55</v>
      </c>
      <c r="D1145" s="6">
        <v>933816</v>
      </c>
      <c r="E1145" s="6">
        <f>VLOOKUP(A1145,'extrait DDF'!B:C,2,FALSE)</f>
        <v>7323930090</v>
      </c>
      <c r="F1145" s="6">
        <v>7323930090</v>
      </c>
      <c r="G1145" s="5">
        <v>17</v>
      </c>
      <c r="H1145" s="5" t="str">
        <f t="shared" si="204"/>
        <v>MSKU16222367323930090</v>
      </c>
      <c r="I1145" s="15">
        <f>VLOOKUP(H1145,'extrait DDF'!A:O,15,FALSE)</f>
        <v>2.2000000000000002</v>
      </c>
      <c r="J1145" s="13" t="str">
        <f t="shared" ref="J1145:J1194" si="208">IF(C1145=I1145,"ok","pas ok")</f>
        <v>pas ok</v>
      </c>
      <c r="K1145" s="24">
        <f t="shared" si="206"/>
        <v>4.3499999999999996</v>
      </c>
      <c r="L1145" s="13" t="e">
        <f>VLOOKUP(A1145,#REF!,2,FALSE)</f>
        <v>#REF!</v>
      </c>
      <c r="M1145" s="13" t="e">
        <f>VLOOKUP(A1145,#REF!,2,FALSE)</f>
        <v>#REF!</v>
      </c>
      <c r="N1145" s="13" t="e">
        <f t="shared" si="207"/>
        <v>#REF!</v>
      </c>
      <c r="O1145" s="3" t="s">
        <v>15</v>
      </c>
      <c r="P1145" s="4">
        <v>43746</v>
      </c>
      <c r="Q1145" s="5">
        <v>17</v>
      </c>
      <c r="R1145" s="7">
        <v>187.2</v>
      </c>
      <c r="S1145" s="7">
        <v>164.59200000000001</v>
      </c>
      <c r="T1145" s="8">
        <v>2.9000000000000001E-2</v>
      </c>
      <c r="U1145" s="8">
        <v>1.9E-2</v>
      </c>
      <c r="V1145" s="8">
        <v>3.7400000000000003E-2</v>
      </c>
      <c r="W1145" s="9">
        <v>8.3520000000000003</v>
      </c>
      <c r="X1145" s="9">
        <v>5.4720000000000004</v>
      </c>
      <c r="Y1145" s="9">
        <v>10.7712</v>
      </c>
      <c r="Z1145" s="10">
        <v>11.327832000000001</v>
      </c>
    </row>
    <row r="1146" spans="1:26" s="2" customFormat="1" ht="13.15" customHeight="1" x14ac:dyDescent="0.2">
      <c r="A1146" s="11" t="s">
        <v>642</v>
      </c>
      <c r="B1146" s="11" t="s">
        <v>248</v>
      </c>
      <c r="C1146" s="15">
        <v>6.55</v>
      </c>
      <c r="D1146" s="14">
        <v>933817</v>
      </c>
      <c r="E1146" s="6">
        <f>VLOOKUP(A1146,'extrait DDF'!B:C,2,FALSE)</f>
        <v>7323930090</v>
      </c>
      <c r="F1146" s="14">
        <v>7323930090</v>
      </c>
      <c r="G1146" s="13">
        <v>17</v>
      </c>
      <c r="H1146" s="5" t="str">
        <f t="shared" si="204"/>
        <v>MSKU16222367323930090</v>
      </c>
      <c r="I1146" s="15">
        <f>VLOOKUP(H1146,'extrait DDF'!A:O,15,FALSE)</f>
        <v>2.2000000000000002</v>
      </c>
      <c r="J1146" s="13" t="str">
        <f t="shared" si="208"/>
        <v>pas ok</v>
      </c>
      <c r="K1146" s="24">
        <f t="shared" ref="K1146:K1195" si="209">C1146-I1146</f>
        <v>4.3499999999999996</v>
      </c>
      <c r="L1146" s="13" t="e">
        <f>VLOOKUP(A1146,#REF!,2,FALSE)</f>
        <v>#REF!</v>
      </c>
      <c r="M1146" s="13" t="e">
        <f>VLOOKUP(A1146,#REF!,2,FALSE)</f>
        <v>#REF!</v>
      </c>
      <c r="N1146" s="13" t="e">
        <f t="shared" ref="N1146:N1195" si="210">M1146-L1146</f>
        <v>#REF!</v>
      </c>
      <c r="O1146" s="11" t="s">
        <v>15</v>
      </c>
      <c r="P1146" s="12">
        <v>43746</v>
      </c>
      <c r="Q1146" s="13">
        <v>17</v>
      </c>
      <c r="R1146" s="15">
        <v>592.79999999999995</v>
      </c>
      <c r="S1146" s="15">
        <v>521.20799999999997</v>
      </c>
      <c r="T1146" s="16">
        <v>2.9000000000000001E-2</v>
      </c>
      <c r="U1146" s="16">
        <v>1.9E-2</v>
      </c>
      <c r="V1146" s="16">
        <v>3.7400000000000003E-2</v>
      </c>
      <c r="W1146" s="17">
        <v>26.448</v>
      </c>
      <c r="X1146" s="17">
        <v>17.327999999999999</v>
      </c>
      <c r="Y1146" s="17">
        <v>34.108800000000002</v>
      </c>
      <c r="Z1146" s="10">
        <v>35.871467999999993</v>
      </c>
    </row>
    <row r="1147" spans="1:26" s="2" customFormat="1" ht="13.15" customHeight="1" x14ac:dyDescent="0.2">
      <c r="A1147" s="3" t="s">
        <v>642</v>
      </c>
      <c r="B1147" s="3" t="s">
        <v>23</v>
      </c>
      <c r="C1147" s="7">
        <v>3.2</v>
      </c>
      <c r="D1147" s="6">
        <v>933819</v>
      </c>
      <c r="E1147" s="6">
        <f>VLOOKUP(A1147,'extrait DDF'!B:C,2,FALSE)</f>
        <v>7323930090</v>
      </c>
      <c r="F1147" s="6">
        <v>7323930090</v>
      </c>
      <c r="G1147" s="5">
        <v>17</v>
      </c>
      <c r="H1147" s="5" t="str">
        <f t="shared" si="204"/>
        <v>MSKU16222367323930090</v>
      </c>
      <c r="I1147" s="15">
        <f>VLOOKUP(H1147,'extrait DDF'!A:O,15,FALSE)</f>
        <v>2.2000000000000002</v>
      </c>
      <c r="J1147" s="13" t="str">
        <f t="shared" si="208"/>
        <v>pas ok</v>
      </c>
      <c r="K1147" s="24">
        <f t="shared" si="209"/>
        <v>1</v>
      </c>
      <c r="L1147" s="13" t="e">
        <f>VLOOKUP(A1147,#REF!,2,FALSE)</f>
        <v>#REF!</v>
      </c>
      <c r="M1147" s="13" t="e">
        <f>VLOOKUP(A1147,#REF!,2,FALSE)</f>
        <v>#REF!</v>
      </c>
      <c r="N1147" s="13" t="e">
        <f t="shared" si="210"/>
        <v>#REF!</v>
      </c>
      <c r="O1147" s="3" t="s">
        <v>15</v>
      </c>
      <c r="P1147" s="4">
        <v>43746</v>
      </c>
      <c r="Q1147" s="5">
        <v>17</v>
      </c>
      <c r="R1147" s="7">
        <v>987.84</v>
      </c>
      <c r="S1147" s="7">
        <v>868.59360000000004</v>
      </c>
      <c r="T1147" s="8">
        <v>5.7200000000000001E-2</v>
      </c>
      <c r="U1147" s="8">
        <v>3.7400000000000003E-2</v>
      </c>
      <c r="V1147" s="8">
        <v>2.76E-2</v>
      </c>
      <c r="W1147" s="9">
        <v>57.657600000000002</v>
      </c>
      <c r="X1147" s="9">
        <v>37.699199999999998</v>
      </c>
      <c r="Y1147" s="9">
        <v>27.820799999999998</v>
      </c>
      <c r="Z1147" s="10">
        <v>29.640038400000002</v>
      </c>
    </row>
    <row r="1148" spans="1:26" s="2" customFormat="1" ht="13.15" customHeight="1" x14ac:dyDescent="0.2">
      <c r="A1148" s="11" t="s">
        <v>642</v>
      </c>
      <c r="B1148" s="11" t="s">
        <v>23</v>
      </c>
      <c r="C1148" s="15">
        <v>3.2</v>
      </c>
      <c r="D1148" s="14">
        <v>933820</v>
      </c>
      <c r="E1148" s="6">
        <f>VLOOKUP(A1148,'extrait DDF'!B:C,2,FALSE)</f>
        <v>7323930090</v>
      </c>
      <c r="F1148" s="14">
        <v>7323930090</v>
      </c>
      <c r="G1148" s="13">
        <v>17</v>
      </c>
      <c r="H1148" s="5" t="str">
        <f t="shared" si="204"/>
        <v>MSKU16222367323930090</v>
      </c>
      <c r="I1148" s="15">
        <f>VLOOKUP(H1148,'extrait DDF'!A:O,15,FALSE)</f>
        <v>2.2000000000000002</v>
      </c>
      <c r="J1148" s="13" t="str">
        <f t="shared" si="208"/>
        <v>pas ok</v>
      </c>
      <c r="K1148" s="24">
        <f t="shared" si="209"/>
        <v>1</v>
      </c>
      <c r="L1148" s="13" t="e">
        <f>VLOOKUP(A1148,#REF!,2,FALSE)</f>
        <v>#REF!</v>
      </c>
      <c r="M1148" s="13" t="e">
        <f>VLOOKUP(A1148,#REF!,2,FALSE)</f>
        <v>#REF!</v>
      </c>
      <c r="N1148" s="13" t="e">
        <f t="shared" si="210"/>
        <v>#REF!</v>
      </c>
      <c r="O1148" s="11" t="s">
        <v>15</v>
      </c>
      <c r="P1148" s="12">
        <v>43746</v>
      </c>
      <c r="Q1148" s="13">
        <v>17</v>
      </c>
      <c r="R1148" s="15">
        <v>2869.44</v>
      </c>
      <c r="S1148" s="15">
        <v>2523.0576000000001</v>
      </c>
      <c r="T1148" s="16">
        <v>5.7200000000000001E-2</v>
      </c>
      <c r="U1148" s="16">
        <v>3.7400000000000003E-2</v>
      </c>
      <c r="V1148" s="16">
        <v>2.76E-2</v>
      </c>
      <c r="W1148" s="17">
        <v>167.48159999999999</v>
      </c>
      <c r="X1148" s="17">
        <v>109.5072</v>
      </c>
      <c r="Y1148" s="17">
        <v>80.812799999999996</v>
      </c>
      <c r="Z1148" s="10">
        <v>86.097254399999997</v>
      </c>
    </row>
    <row r="1149" spans="1:26" s="2" customFormat="1" ht="13.15" customHeight="1" x14ac:dyDescent="0.2">
      <c r="A1149" s="3" t="s">
        <v>642</v>
      </c>
      <c r="B1149" s="3" t="s">
        <v>23</v>
      </c>
      <c r="C1149" s="7">
        <v>3.2</v>
      </c>
      <c r="D1149" s="6">
        <v>933822</v>
      </c>
      <c r="E1149" s="6">
        <f>VLOOKUP(A1149,'extrait DDF'!B:C,2,FALSE)</f>
        <v>7323930090</v>
      </c>
      <c r="F1149" s="6">
        <v>7323930090</v>
      </c>
      <c r="G1149" s="5">
        <v>17</v>
      </c>
      <c r="H1149" s="5" t="str">
        <f t="shared" si="204"/>
        <v>MSKU16222367323930090</v>
      </c>
      <c r="I1149" s="15">
        <f>VLOOKUP(H1149,'extrait DDF'!A:O,15,FALSE)</f>
        <v>2.2000000000000002</v>
      </c>
      <c r="J1149" s="13" t="str">
        <f t="shared" si="208"/>
        <v>pas ok</v>
      </c>
      <c r="K1149" s="24">
        <f t="shared" si="209"/>
        <v>1</v>
      </c>
      <c r="L1149" s="13" t="e">
        <f>VLOOKUP(A1149,#REF!,2,FALSE)</f>
        <v>#REF!</v>
      </c>
      <c r="M1149" s="13" t="e">
        <f>VLOOKUP(A1149,#REF!,2,FALSE)</f>
        <v>#REF!</v>
      </c>
      <c r="N1149" s="13" t="e">
        <f t="shared" si="210"/>
        <v>#REF!</v>
      </c>
      <c r="O1149" s="3" t="s">
        <v>15</v>
      </c>
      <c r="P1149" s="4">
        <v>43746</v>
      </c>
      <c r="Q1149" s="5">
        <v>17</v>
      </c>
      <c r="R1149" s="7">
        <v>838.2</v>
      </c>
      <c r="S1149" s="7">
        <v>737.02200000000005</v>
      </c>
      <c r="T1149" s="8">
        <v>2.1000000000000001E-2</v>
      </c>
      <c r="U1149" s="8">
        <v>1.37E-2</v>
      </c>
      <c r="V1149" s="8">
        <v>3.5700000000000003E-2</v>
      </c>
      <c r="W1149" s="9">
        <v>13.86</v>
      </c>
      <c r="X1149" s="9">
        <v>9.0419999999999998</v>
      </c>
      <c r="Y1149" s="9">
        <v>23.562000000000001</v>
      </c>
      <c r="Z1149" s="10">
        <v>24.028224000000005</v>
      </c>
    </row>
    <row r="1150" spans="1:26" s="2" customFormat="1" ht="13.15" customHeight="1" x14ac:dyDescent="0.2">
      <c r="A1150" s="11" t="s">
        <v>642</v>
      </c>
      <c r="B1150" s="11" t="s">
        <v>246</v>
      </c>
      <c r="C1150" s="15">
        <v>2.7</v>
      </c>
      <c r="D1150" s="14">
        <v>943641</v>
      </c>
      <c r="E1150" s="6">
        <f>VLOOKUP(A1150,'extrait DDF'!B:C,2,FALSE)</f>
        <v>7323930090</v>
      </c>
      <c r="F1150" s="14">
        <v>7323930090</v>
      </c>
      <c r="G1150" s="13">
        <v>17</v>
      </c>
      <c r="H1150" s="5" t="str">
        <f t="shared" si="204"/>
        <v>MSKU16222367323930090</v>
      </c>
      <c r="I1150" s="15">
        <f>VLOOKUP(H1150,'extrait DDF'!A:O,15,FALSE)</f>
        <v>2.2000000000000002</v>
      </c>
      <c r="J1150" s="13" t="str">
        <f t="shared" si="208"/>
        <v>pas ok</v>
      </c>
      <c r="K1150" s="24">
        <f t="shared" si="209"/>
        <v>0.5</v>
      </c>
      <c r="L1150" s="13" t="e">
        <f>VLOOKUP(A1150,#REF!,2,FALSE)</f>
        <v>#REF!</v>
      </c>
      <c r="M1150" s="13" t="e">
        <f>VLOOKUP(A1150,#REF!,2,FALSE)</f>
        <v>#REF!</v>
      </c>
      <c r="N1150" s="13" t="e">
        <f t="shared" si="210"/>
        <v>#REF!</v>
      </c>
      <c r="O1150" s="11" t="s">
        <v>15</v>
      </c>
      <c r="P1150" s="12">
        <v>43746</v>
      </c>
      <c r="Q1150" s="13">
        <v>17</v>
      </c>
      <c r="R1150" s="15">
        <v>911.04</v>
      </c>
      <c r="S1150" s="15">
        <v>801.02880000000005</v>
      </c>
      <c r="T1150" s="16">
        <v>9.7999999999999997E-3</v>
      </c>
      <c r="U1150" s="16">
        <v>6.4000000000000003E-3</v>
      </c>
      <c r="V1150" s="16">
        <v>3.4700000000000002E-2</v>
      </c>
      <c r="W1150" s="17">
        <v>6.1151999999999997</v>
      </c>
      <c r="X1150" s="17">
        <v>3.9935999999999998</v>
      </c>
      <c r="Y1150" s="17">
        <v>21.652799999999999</v>
      </c>
      <c r="Z1150" s="10">
        <v>21.792888000000001</v>
      </c>
    </row>
    <row r="1151" spans="1:26" s="2" customFormat="1" ht="13.15" customHeight="1" x14ac:dyDescent="0.2">
      <c r="A1151" s="3" t="s">
        <v>642</v>
      </c>
      <c r="B1151" s="3" t="s">
        <v>246</v>
      </c>
      <c r="C1151" s="7">
        <v>2.7</v>
      </c>
      <c r="D1151" s="6">
        <v>943642</v>
      </c>
      <c r="E1151" s="6">
        <f>VLOOKUP(A1151,'extrait DDF'!B:C,2,FALSE)</f>
        <v>7323930090</v>
      </c>
      <c r="F1151" s="6">
        <v>7323930090</v>
      </c>
      <c r="G1151" s="5">
        <v>17</v>
      </c>
      <c r="H1151" s="5" t="str">
        <f t="shared" si="204"/>
        <v>MSKU16222367323930090</v>
      </c>
      <c r="I1151" s="15">
        <f>VLOOKUP(H1151,'extrait DDF'!A:O,15,FALSE)</f>
        <v>2.2000000000000002</v>
      </c>
      <c r="J1151" s="13" t="str">
        <f t="shared" si="208"/>
        <v>pas ok</v>
      </c>
      <c r="K1151" s="24">
        <f t="shared" si="209"/>
        <v>0.5</v>
      </c>
      <c r="L1151" s="13" t="e">
        <f>VLOOKUP(A1151,#REF!,2,FALSE)</f>
        <v>#REF!</v>
      </c>
      <c r="M1151" s="13" t="e">
        <f>VLOOKUP(A1151,#REF!,2,FALSE)</f>
        <v>#REF!</v>
      </c>
      <c r="N1151" s="13" t="e">
        <f t="shared" si="210"/>
        <v>#REF!</v>
      </c>
      <c r="O1151" s="3" t="s">
        <v>15</v>
      </c>
      <c r="P1151" s="4">
        <v>43746</v>
      </c>
      <c r="Q1151" s="5">
        <v>17</v>
      </c>
      <c r="R1151" s="7">
        <v>981.12</v>
      </c>
      <c r="S1151" s="7">
        <v>862.64639999999997</v>
      </c>
      <c r="T1151" s="8">
        <v>9.7999999999999997E-3</v>
      </c>
      <c r="U1151" s="8">
        <v>6.4000000000000003E-3</v>
      </c>
      <c r="V1151" s="8">
        <v>3.4700000000000002E-2</v>
      </c>
      <c r="W1151" s="9">
        <v>6.5856000000000003</v>
      </c>
      <c r="X1151" s="9">
        <v>4.3007999999999997</v>
      </c>
      <c r="Y1151" s="9">
        <v>23.3184</v>
      </c>
      <c r="Z1151" s="10">
        <v>23.469264000000003</v>
      </c>
    </row>
    <row r="1152" spans="1:26" s="2" customFormat="1" ht="13.15" customHeight="1" x14ac:dyDescent="0.2">
      <c r="A1152" s="11" t="s">
        <v>642</v>
      </c>
      <c r="B1152" s="11" t="s">
        <v>23</v>
      </c>
      <c r="C1152" s="15">
        <v>3.2</v>
      </c>
      <c r="D1152" s="14">
        <v>949474</v>
      </c>
      <c r="E1152" s="6">
        <f>VLOOKUP(A1152,'extrait DDF'!B:C,2,FALSE)</f>
        <v>7323930090</v>
      </c>
      <c r="F1152" s="14">
        <v>7323930090</v>
      </c>
      <c r="G1152" s="13">
        <v>17</v>
      </c>
      <c r="H1152" s="5" t="str">
        <f t="shared" si="204"/>
        <v>MSKU16222367323930090</v>
      </c>
      <c r="I1152" s="15">
        <f>VLOOKUP(H1152,'extrait DDF'!A:O,15,FALSE)</f>
        <v>2.2000000000000002</v>
      </c>
      <c r="J1152" s="13" t="str">
        <f t="shared" si="208"/>
        <v>pas ok</v>
      </c>
      <c r="K1152" s="24">
        <f t="shared" si="209"/>
        <v>1</v>
      </c>
      <c r="L1152" s="13" t="e">
        <f>VLOOKUP(A1152,#REF!,2,FALSE)</f>
        <v>#REF!</v>
      </c>
      <c r="M1152" s="13" t="e">
        <f>VLOOKUP(A1152,#REF!,2,FALSE)</f>
        <v>#REF!</v>
      </c>
      <c r="N1152" s="13" t="e">
        <f t="shared" si="210"/>
        <v>#REF!</v>
      </c>
      <c r="O1152" s="11" t="s">
        <v>15</v>
      </c>
      <c r="P1152" s="12">
        <v>43746</v>
      </c>
      <c r="Q1152" s="13">
        <v>17</v>
      </c>
      <c r="R1152" s="15">
        <v>998.4</v>
      </c>
      <c r="S1152" s="15">
        <v>877.84320000000002</v>
      </c>
      <c r="T1152" s="16">
        <v>5.2999999999999999E-2</v>
      </c>
      <c r="U1152" s="16">
        <v>3.4599999999999999E-2</v>
      </c>
      <c r="V1152" s="16">
        <v>4.4999999999999998E-2</v>
      </c>
      <c r="W1152" s="17">
        <v>33.072000000000003</v>
      </c>
      <c r="X1152" s="17">
        <v>21.590399999999999</v>
      </c>
      <c r="Y1152" s="17">
        <v>28.08</v>
      </c>
      <c r="Z1152" s="10">
        <v>29.149286400000001</v>
      </c>
    </row>
    <row r="1153" spans="1:26" s="2" customFormat="1" ht="13.15" customHeight="1" x14ac:dyDescent="0.2">
      <c r="A1153" s="3" t="s">
        <v>642</v>
      </c>
      <c r="B1153" s="3" t="s">
        <v>24</v>
      </c>
      <c r="C1153" s="7">
        <v>3.2</v>
      </c>
      <c r="D1153" s="6">
        <v>949475</v>
      </c>
      <c r="E1153" s="6">
        <f>VLOOKUP(A1153,'extrait DDF'!B:C,2,FALSE)</f>
        <v>7323930090</v>
      </c>
      <c r="F1153" s="6">
        <v>7323930090</v>
      </c>
      <c r="G1153" s="5">
        <v>17</v>
      </c>
      <c r="H1153" s="5" t="str">
        <f t="shared" si="204"/>
        <v>MSKU16222367323930090</v>
      </c>
      <c r="I1153" s="15">
        <f>VLOOKUP(H1153,'extrait DDF'!A:O,15,FALSE)</f>
        <v>2.2000000000000002</v>
      </c>
      <c r="J1153" s="13" t="str">
        <f t="shared" si="208"/>
        <v>pas ok</v>
      </c>
      <c r="K1153" s="24">
        <f t="shared" si="209"/>
        <v>1</v>
      </c>
      <c r="L1153" s="13" t="e">
        <f>VLOOKUP(A1153,#REF!,2,FALSE)</f>
        <v>#REF!</v>
      </c>
      <c r="M1153" s="13" t="e">
        <f>VLOOKUP(A1153,#REF!,2,FALSE)</f>
        <v>#REF!</v>
      </c>
      <c r="N1153" s="13" t="e">
        <f t="shared" si="210"/>
        <v>#REF!</v>
      </c>
      <c r="O1153" s="3" t="s">
        <v>15</v>
      </c>
      <c r="P1153" s="4">
        <v>43746</v>
      </c>
      <c r="Q1153" s="5">
        <v>17</v>
      </c>
      <c r="R1153" s="7">
        <v>967.2</v>
      </c>
      <c r="S1153" s="7">
        <v>850.44960000000003</v>
      </c>
      <c r="T1153" s="8">
        <v>5.2999999999999999E-2</v>
      </c>
      <c r="U1153" s="8">
        <v>3.4599999999999999E-2</v>
      </c>
      <c r="V1153" s="8">
        <v>4.36E-2</v>
      </c>
      <c r="W1153" s="9">
        <v>33.072000000000003</v>
      </c>
      <c r="X1153" s="9">
        <v>21.590399999999999</v>
      </c>
      <c r="Y1153" s="9">
        <v>27.206399999999999</v>
      </c>
      <c r="Z1153" s="10">
        <v>28.272691200000004</v>
      </c>
    </row>
    <row r="1154" spans="1:26" s="2" customFormat="1" ht="13.15" customHeight="1" x14ac:dyDescent="0.2">
      <c r="A1154" s="11" t="s">
        <v>642</v>
      </c>
      <c r="B1154" s="11" t="s">
        <v>23</v>
      </c>
      <c r="C1154" s="15">
        <v>3.2</v>
      </c>
      <c r="D1154" s="14">
        <v>973603</v>
      </c>
      <c r="E1154" s="6">
        <f>VLOOKUP(A1154,'extrait DDF'!B:C,2,FALSE)</f>
        <v>7323930090</v>
      </c>
      <c r="F1154" s="14">
        <v>7323930090</v>
      </c>
      <c r="G1154" s="13">
        <v>17</v>
      </c>
      <c r="H1154" s="5" t="str">
        <f t="shared" si="204"/>
        <v>MSKU16222367323930090</v>
      </c>
      <c r="I1154" s="15">
        <f>VLOOKUP(H1154,'extrait DDF'!A:O,15,FALSE)</f>
        <v>2.2000000000000002</v>
      </c>
      <c r="J1154" s="13" t="str">
        <f t="shared" si="208"/>
        <v>pas ok</v>
      </c>
      <c r="K1154" s="24">
        <f t="shared" si="209"/>
        <v>1</v>
      </c>
      <c r="L1154" s="13" t="e">
        <f>VLOOKUP(A1154,#REF!,2,FALSE)</f>
        <v>#REF!</v>
      </c>
      <c r="M1154" s="13" t="e">
        <f>VLOOKUP(A1154,#REF!,2,FALSE)</f>
        <v>#REF!</v>
      </c>
      <c r="N1154" s="13" t="e">
        <f t="shared" si="210"/>
        <v>#REF!</v>
      </c>
      <c r="O1154" s="11" t="s">
        <v>15</v>
      </c>
      <c r="P1154" s="12">
        <v>43746</v>
      </c>
      <c r="Q1154" s="13">
        <v>17</v>
      </c>
      <c r="R1154" s="15">
        <v>3374.4</v>
      </c>
      <c r="S1154" s="15">
        <v>2967.04</v>
      </c>
      <c r="T1154" s="16">
        <v>0.36330000000000001</v>
      </c>
      <c r="U1154" s="16">
        <v>0.23730000000000001</v>
      </c>
      <c r="V1154" s="16">
        <v>0.15620000000000001</v>
      </c>
      <c r="W1154" s="17">
        <v>220.88640000000001</v>
      </c>
      <c r="X1154" s="17">
        <v>144.2784</v>
      </c>
      <c r="Y1154" s="17">
        <v>94.9696</v>
      </c>
      <c r="Z1154" s="10">
        <v>102.01364480000001</v>
      </c>
    </row>
    <row r="1155" spans="1:26" s="2" customFormat="1" ht="13.15" customHeight="1" x14ac:dyDescent="0.2">
      <c r="A1155" s="3" t="s">
        <v>642</v>
      </c>
      <c r="B1155" s="3" t="s">
        <v>248</v>
      </c>
      <c r="C1155" s="7">
        <v>6.55</v>
      </c>
      <c r="D1155" s="6">
        <v>973611</v>
      </c>
      <c r="E1155" s="6">
        <f>VLOOKUP(A1155,'extrait DDF'!B:C,2,FALSE)</f>
        <v>7323930090</v>
      </c>
      <c r="F1155" s="6">
        <v>7323930090</v>
      </c>
      <c r="G1155" s="5">
        <v>17</v>
      </c>
      <c r="H1155" s="5" t="str">
        <f t="shared" si="204"/>
        <v>MSKU16222367323930090</v>
      </c>
      <c r="I1155" s="15">
        <f>VLOOKUP(H1155,'extrait DDF'!A:O,15,FALSE)</f>
        <v>2.2000000000000002</v>
      </c>
      <c r="J1155" s="13" t="str">
        <f t="shared" si="208"/>
        <v>pas ok</v>
      </c>
      <c r="K1155" s="24">
        <f t="shared" si="209"/>
        <v>4.3499999999999996</v>
      </c>
      <c r="L1155" s="13" t="e">
        <f>VLOOKUP(A1155,#REF!,2,FALSE)</f>
        <v>#REF!</v>
      </c>
      <c r="M1155" s="13" t="e">
        <f>VLOOKUP(A1155,#REF!,2,FALSE)</f>
        <v>#REF!</v>
      </c>
      <c r="N1155" s="13" t="e">
        <f t="shared" si="210"/>
        <v>#REF!</v>
      </c>
      <c r="O1155" s="3" t="s">
        <v>15</v>
      </c>
      <c r="P1155" s="4">
        <v>43746</v>
      </c>
      <c r="Q1155" s="5">
        <v>17</v>
      </c>
      <c r="R1155" s="7">
        <v>554.4</v>
      </c>
      <c r="S1155" s="7">
        <v>487.452</v>
      </c>
      <c r="T1155" s="8">
        <v>2.9000000000000001E-2</v>
      </c>
      <c r="U1155" s="8">
        <v>1.9E-2</v>
      </c>
      <c r="V1155" s="8">
        <v>3.7999999999999999E-2</v>
      </c>
      <c r="W1155" s="9">
        <v>24.36</v>
      </c>
      <c r="X1155" s="9">
        <v>15.96</v>
      </c>
      <c r="Y1155" s="9">
        <v>31.92</v>
      </c>
      <c r="Z1155" s="10">
        <v>33.523685999999998</v>
      </c>
    </row>
    <row r="1156" spans="1:26" s="2" customFormat="1" ht="13.15" customHeight="1" x14ac:dyDescent="0.2">
      <c r="A1156" s="11" t="s">
        <v>642</v>
      </c>
      <c r="B1156" s="11" t="s">
        <v>23</v>
      </c>
      <c r="C1156" s="15">
        <v>3.2</v>
      </c>
      <c r="D1156" s="14">
        <v>974557</v>
      </c>
      <c r="E1156" s="6">
        <f>VLOOKUP(A1156,'extrait DDF'!B:C,2,FALSE)</f>
        <v>7323930090</v>
      </c>
      <c r="F1156" s="14">
        <v>7323930090</v>
      </c>
      <c r="G1156" s="13">
        <v>17</v>
      </c>
      <c r="H1156" s="5" t="str">
        <f t="shared" si="204"/>
        <v>MSKU16222367323930090</v>
      </c>
      <c r="I1156" s="15">
        <f>VLOOKUP(H1156,'extrait DDF'!A:O,15,FALSE)</f>
        <v>2.2000000000000002</v>
      </c>
      <c r="J1156" s="13" t="str">
        <f t="shared" si="208"/>
        <v>pas ok</v>
      </c>
      <c r="K1156" s="24">
        <f t="shared" si="209"/>
        <v>1</v>
      </c>
      <c r="L1156" s="13" t="e">
        <f>VLOOKUP(A1156,#REF!,2,FALSE)</f>
        <v>#REF!</v>
      </c>
      <c r="M1156" s="13" t="e">
        <f>VLOOKUP(A1156,#REF!,2,FALSE)</f>
        <v>#REF!</v>
      </c>
      <c r="N1156" s="13" t="e">
        <f t="shared" si="210"/>
        <v>#REF!</v>
      </c>
      <c r="O1156" s="11" t="s">
        <v>15</v>
      </c>
      <c r="P1156" s="12">
        <v>43746</v>
      </c>
      <c r="Q1156" s="13">
        <v>17</v>
      </c>
      <c r="R1156" s="15">
        <v>1220</v>
      </c>
      <c r="S1156" s="15">
        <v>1072.7216000000001</v>
      </c>
      <c r="T1156" s="16">
        <v>0.3619</v>
      </c>
      <c r="U1156" s="16">
        <v>0.2364</v>
      </c>
      <c r="V1156" s="16">
        <v>0.14069999999999999</v>
      </c>
      <c r="W1156" s="17">
        <v>88.303600000000003</v>
      </c>
      <c r="X1156" s="17">
        <v>57.681600000000003</v>
      </c>
      <c r="Y1156" s="17">
        <v>34.330800000000004</v>
      </c>
      <c r="Z1156" s="10">
        <v>37.152806400000003</v>
      </c>
    </row>
    <row r="1157" spans="1:26" s="2" customFormat="1" ht="13.15" customHeight="1" x14ac:dyDescent="0.2">
      <c r="A1157" s="11" t="s">
        <v>643</v>
      </c>
      <c r="B1157" s="11" t="s">
        <v>189</v>
      </c>
      <c r="C1157" s="15">
        <v>2.7</v>
      </c>
      <c r="D1157" s="14">
        <v>935675</v>
      </c>
      <c r="E1157" s="6">
        <f>VLOOKUP(A1157,'extrait DDF'!B:C,2,FALSE)</f>
        <v>8302415000</v>
      </c>
      <c r="F1157" s="14">
        <v>8302415000</v>
      </c>
      <c r="G1157" s="13">
        <v>12</v>
      </c>
      <c r="H1157" s="5" t="str">
        <f t="shared" si="204"/>
        <v>MSKU18409848302415000</v>
      </c>
      <c r="I1157" s="15">
        <f>VLOOKUP(H1157,'extrait DDF'!A:O,15,FALSE)</f>
        <v>2.7</v>
      </c>
      <c r="J1157" s="13" t="str">
        <f t="shared" si="208"/>
        <v>ok</v>
      </c>
      <c r="K1157" s="24">
        <f t="shared" si="209"/>
        <v>0</v>
      </c>
      <c r="L1157" s="13" t="e">
        <f>VLOOKUP(A1157,#REF!,2,FALSE)</f>
        <v>#REF!</v>
      </c>
      <c r="M1157" s="13" t="e">
        <f>VLOOKUP(A1157,#REF!,2,FALSE)</f>
        <v>#REF!</v>
      </c>
      <c r="N1157" s="13" t="e">
        <f t="shared" si="210"/>
        <v>#REF!</v>
      </c>
      <c r="O1157" s="11" t="s">
        <v>15</v>
      </c>
      <c r="P1157" s="12">
        <v>43734</v>
      </c>
      <c r="Q1157" s="13">
        <v>12</v>
      </c>
      <c r="R1157" s="15">
        <v>488.16</v>
      </c>
      <c r="S1157" s="15">
        <v>429.2208</v>
      </c>
      <c r="T1157" s="16">
        <v>5.5100000000000003E-2</v>
      </c>
      <c r="U1157" s="16">
        <v>3.5999999999999997E-2</v>
      </c>
      <c r="V1157" s="16">
        <v>8.0500000000000002E-2</v>
      </c>
      <c r="W1157" s="17">
        <v>7.9344000000000001</v>
      </c>
      <c r="X1157" s="17">
        <v>5.1840000000000002</v>
      </c>
      <c r="Y1157" s="17">
        <v>11.592000000000001</v>
      </c>
      <c r="Z1157" s="10">
        <v>11.8031904</v>
      </c>
    </row>
    <row r="1158" spans="1:26" s="2" customFormat="1" ht="13.15" customHeight="1" x14ac:dyDescent="0.2">
      <c r="A1158" s="3" t="s">
        <v>643</v>
      </c>
      <c r="B1158" s="3" t="s">
        <v>189</v>
      </c>
      <c r="C1158" s="7">
        <v>2.7</v>
      </c>
      <c r="D1158" s="6">
        <v>936604</v>
      </c>
      <c r="E1158" s="6">
        <f>VLOOKUP(A1158,'extrait DDF'!B:C,2,FALSE)</f>
        <v>8302415000</v>
      </c>
      <c r="F1158" s="6">
        <v>8302415000</v>
      </c>
      <c r="G1158" s="5">
        <v>12</v>
      </c>
      <c r="H1158" s="5" t="str">
        <f t="shared" si="204"/>
        <v>MSKU18409848302415000</v>
      </c>
      <c r="I1158" s="15">
        <f>VLOOKUP(H1158,'extrait DDF'!A:O,15,FALSE)</f>
        <v>2.7</v>
      </c>
      <c r="J1158" s="13" t="str">
        <f t="shared" si="208"/>
        <v>ok</v>
      </c>
      <c r="K1158" s="24">
        <f t="shared" si="209"/>
        <v>0</v>
      </c>
      <c r="L1158" s="13" t="e">
        <f>VLOOKUP(A1158,#REF!,2,FALSE)</f>
        <v>#REF!</v>
      </c>
      <c r="M1158" s="13" t="e">
        <f>VLOOKUP(A1158,#REF!,2,FALSE)</f>
        <v>#REF!</v>
      </c>
      <c r="N1158" s="13" t="e">
        <f t="shared" si="210"/>
        <v>#REF!</v>
      </c>
      <c r="O1158" s="3" t="s">
        <v>15</v>
      </c>
      <c r="P1158" s="4">
        <v>43734</v>
      </c>
      <c r="Q1158" s="5">
        <v>12</v>
      </c>
      <c r="R1158" s="7">
        <v>1684.8</v>
      </c>
      <c r="S1158" s="7">
        <v>1481.4</v>
      </c>
      <c r="T1158" s="8">
        <v>2.1299999999999999E-2</v>
      </c>
      <c r="U1158" s="8">
        <v>1.3899999999999999E-2</v>
      </c>
      <c r="V1158" s="8">
        <v>5.5599999999999997E-2</v>
      </c>
      <c r="W1158" s="9">
        <v>15.336</v>
      </c>
      <c r="X1158" s="9">
        <v>10.007999999999999</v>
      </c>
      <c r="Y1158" s="9">
        <v>40.031999999999996</v>
      </c>
      <c r="Z1158" s="10">
        <v>40.41187200000001</v>
      </c>
    </row>
    <row r="1159" spans="1:26" s="2" customFormat="1" ht="13.15" customHeight="1" x14ac:dyDescent="0.2">
      <c r="A1159" s="11" t="s">
        <v>643</v>
      </c>
      <c r="B1159" s="11" t="s">
        <v>189</v>
      </c>
      <c r="C1159" s="15">
        <v>2.7</v>
      </c>
      <c r="D1159" s="14">
        <v>936605</v>
      </c>
      <c r="E1159" s="6">
        <f>VLOOKUP(A1159,'extrait DDF'!B:C,2,FALSE)</f>
        <v>8302415000</v>
      </c>
      <c r="F1159" s="14">
        <v>8302415000</v>
      </c>
      <c r="G1159" s="13">
        <v>12</v>
      </c>
      <c r="H1159" s="5" t="str">
        <f t="shared" si="204"/>
        <v>MSKU18409848302415000</v>
      </c>
      <c r="I1159" s="15">
        <f>VLOOKUP(H1159,'extrait DDF'!A:O,15,FALSE)</f>
        <v>2.7</v>
      </c>
      <c r="J1159" s="13" t="str">
        <f t="shared" si="208"/>
        <v>ok</v>
      </c>
      <c r="K1159" s="24">
        <f t="shared" si="209"/>
        <v>0</v>
      </c>
      <c r="L1159" s="13" t="e">
        <f>VLOOKUP(A1159,#REF!,2,FALSE)</f>
        <v>#REF!</v>
      </c>
      <c r="M1159" s="13" t="e">
        <f>VLOOKUP(A1159,#REF!,2,FALSE)</f>
        <v>#REF!</v>
      </c>
      <c r="N1159" s="13" t="e">
        <f t="shared" si="210"/>
        <v>#REF!</v>
      </c>
      <c r="O1159" s="11" t="s">
        <v>15</v>
      </c>
      <c r="P1159" s="12">
        <v>43734</v>
      </c>
      <c r="Q1159" s="13">
        <v>12</v>
      </c>
      <c r="R1159" s="15">
        <v>4067.2</v>
      </c>
      <c r="S1159" s="15">
        <v>3576.16</v>
      </c>
      <c r="T1159" s="16">
        <v>1.8200000000000001E-2</v>
      </c>
      <c r="U1159" s="16">
        <v>1.1900000000000001E-2</v>
      </c>
      <c r="V1159" s="16">
        <v>3.8899999999999997E-2</v>
      </c>
      <c r="W1159" s="17">
        <v>45.136000000000003</v>
      </c>
      <c r="X1159" s="17">
        <v>29.512</v>
      </c>
      <c r="Y1159" s="17">
        <v>96.471999999999994</v>
      </c>
      <c r="Z1159" s="10">
        <v>97.774991999999997</v>
      </c>
    </row>
    <row r="1160" spans="1:26" s="2" customFormat="1" ht="13.15" customHeight="1" x14ac:dyDescent="0.2">
      <c r="A1160" s="3" t="s">
        <v>643</v>
      </c>
      <c r="B1160" s="3" t="s">
        <v>189</v>
      </c>
      <c r="C1160" s="7">
        <v>2.7</v>
      </c>
      <c r="D1160" s="6">
        <v>936607</v>
      </c>
      <c r="E1160" s="6">
        <f>VLOOKUP(A1160,'extrait DDF'!B:C,2,FALSE)</f>
        <v>8302415000</v>
      </c>
      <c r="F1160" s="6">
        <v>8302415000</v>
      </c>
      <c r="G1160" s="5">
        <v>12</v>
      </c>
      <c r="H1160" s="5" t="str">
        <f t="shared" si="204"/>
        <v>MSKU18409848302415000</v>
      </c>
      <c r="I1160" s="15">
        <f>VLOOKUP(H1160,'extrait DDF'!A:O,15,FALSE)</f>
        <v>2.7</v>
      </c>
      <c r="J1160" s="13" t="str">
        <f t="shared" si="208"/>
        <v>ok</v>
      </c>
      <c r="K1160" s="24">
        <f t="shared" si="209"/>
        <v>0</v>
      </c>
      <c r="L1160" s="13" t="e">
        <f>VLOOKUP(A1160,#REF!,2,FALSE)</f>
        <v>#REF!</v>
      </c>
      <c r="M1160" s="13" t="e">
        <f>VLOOKUP(A1160,#REF!,2,FALSE)</f>
        <v>#REF!</v>
      </c>
      <c r="N1160" s="13" t="e">
        <f t="shared" si="210"/>
        <v>#REF!</v>
      </c>
      <c r="O1160" s="3" t="s">
        <v>15</v>
      </c>
      <c r="P1160" s="4">
        <v>43734</v>
      </c>
      <c r="Q1160" s="5">
        <v>12</v>
      </c>
      <c r="R1160" s="7">
        <v>2060.8000000000002</v>
      </c>
      <c r="S1160" s="7">
        <v>1812.0319999999999</v>
      </c>
      <c r="T1160" s="8">
        <v>3.4299999999999997E-2</v>
      </c>
      <c r="U1160" s="8">
        <v>2.24E-2</v>
      </c>
      <c r="V1160" s="8">
        <v>7.6399999999999996E-2</v>
      </c>
      <c r="W1160" s="9">
        <v>21.952000000000002</v>
      </c>
      <c r="X1160" s="9">
        <v>14.336</v>
      </c>
      <c r="Y1160" s="9">
        <v>48.896000000000001</v>
      </c>
      <c r="Z1160" s="10">
        <v>49.517568000000004</v>
      </c>
    </row>
    <row r="1161" spans="1:26" s="2" customFormat="1" ht="13.15" customHeight="1" x14ac:dyDescent="0.2">
      <c r="A1161" s="11" t="s">
        <v>643</v>
      </c>
      <c r="B1161" s="11" t="s">
        <v>189</v>
      </c>
      <c r="C1161" s="15">
        <v>2.7</v>
      </c>
      <c r="D1161" s="14">
        <v>936608</v>
      </c>
      <c r="E1161" s="6">
        <f>VLOOKUP(A1161,'extrait DDF'!B:C,2,FALSE)</f>
        <v>8302415000</v>
      </c>
      <c r="F1161" s="14">
        <v>8302415000</v>
      </c>
      <c r="G1161" s="13">
        <v>12</v>
      </c>
      <c r="H1161" s="5" t="str">
        <f t="shared" si="204"/>
        <v>MSKU18409848302415000</v>
      </c>
      <c r="I1161" s="15">
        <f>VLOOKUP(H1161,'extrait DDF'!A:O,15,FALSE)</f>
        <v>2.7</v>
      </c>
      <c r="J1161" s="13" t="str">
        <f t="shared" si="208"/>
        <v>ok</v>
      </c>
      <c r="K1161" s="24">
        <f t="shared" si="209"/>
        <v>0</v>
      </c>
      <c r="L1161" s="13" t="e">
        <f>VLOOKUP(A1161,#REF!,2,FALSE)</f>
        <v>#REF!</v>
      </c>
      <c r="M1161" s="13" t="e">
        <f>VLOOKUP(A1161,#REF!,2,FALSE)</f>
        <v>#REF!</v>
      </c>
      <c r="N1161" s="13" t="e">
        <f t="shared" si="210"/>
        <v>#REF!</v>
      </c>
      <c r="O1161" s="11" t="s">
        <v>15</v>
      </c>
      <c r="P1161" s="12">
        <v>43734</v>
      </c>
      <c r="Q1161" s="13">
        <v>12</v>
      </c>
      <c r="R1161" s="15">
        <v>1536.8</v>
      </c>
      <c r="S1161" s="15">
        <v>1351.296</v>
      </c>
      <c r="T1161" s="16">
        <v>2.3699999999999999E-2</v>
      </c>
      <c r="U1161" s="16">
        <v>1.55E-2</v>
      </c>
      <c r="V1161" s="16">
        <v>5.3699999999999998E-2</v>
      </c>
      <c r="W1161" s="17">
        <v>16.116</v>
      </c>
      <c r="X1161" s="17">
        <v>10.54</v>
      </c>
      <c r="Y1161" s="17">
        <v>36.515999999999998</v>
      </c>
      <c r="Z1161" s="10">
        <v>36.920124000000008</v>
      </c>
    </row>
    <row r="1162" spans="1:26" s="2" customFormat="1" ht="13.15" customHeight="1" x14ac:dyDescent="0.2">
      <c r="A1162" s="3" t="s">
        <v>643</v>
      </c>
      <c r="B1162" s="3" t="s">
        <v>189</v>
      </c>
      <c r="C1162" s="7">
        <v>2.7</v>
      </c>
      <c r="D1162" s="6">
        <v>936609</v>
      </c>
      <c r="E1162" s="6">
        <f>VLOOKUP(A1162,'extrait DDF'!B:C,2,FALSE)</f>
        <v>8302415000</v>
      </c>
      <c r="F1162" s="6">
        <v>8302415000</v>
      </c>
      <c r="G1162" s="5">
        <v>12</v>
      </c>
      <c r="H1162" s="5" t="str">
        <f t="shared" si="204"/>
        <v>MSKU18409848302415000</v>
      </c>
      <c r="I1162" s="15">
        <f>VLOOKUP(H1162,'extrait DDF'!A:O,15,FALSE)</f>
        <v>2.7</v>
      </c>
      <c r="J1162" s="13" t="str">
        <f t="shared" si="208"/>
        <v>ok</v>
      </c>
      <c r="K1162" s="24">
        <f t="shared" si="209"/>
        <v>0</v>
      </c>
      <c r="L1162" s="13" t="e">
        <f>VLOOKUP(A1162,#REF!,2,FALSE)</f>
        <v>#REF!</v>
      </c>
      <c r="M1162" s="13" t="e">
        <f>VLOOKUP(A1162,#REF!,2,FALSE)</f>
        <v>#REF!</v>
      </c>
      <c r="N1162" s="13" t="e">
        <f t="shared" si="210"/>
        <v>#REF!</v>
      </c>
      <c r="O1162" s="3" t="s">
        <v>15</v>
      </c>
      <c r="P1162" s="4">
        <v>43734</v>
      </c>
      <c r="Q1162" s="5">
        <v>12</v>
      </c>
      <c r="R1162" s="7">
        <v>1882.4</v>
      </c>
      <c r="S1162" s="7">
        <v>1655.16</v>
      </c>
      <c r="T1162" s="8">
        <v>1.9300000000000001E-2</v>
      </c>
      <c r="U1162" s="8">
        <v>1.26E-2</v>
      </c>
      <c r="V1162" s="8">
        <v>4.2999999999999997E-2</v>
      </c>
      <c r="W1162" s="9">
        <v>20.071999999999999</v>
      </c>
      <c r="X1162" s="9">
        <v>13.103999999999999</v>
      </c>
      <c r="Y1162" s="9">
        <v>44.72</v>
      </c>
      <c r="Z1162" s="10">
        <v>45.231264000000003</v>
      </c>
    </row>
    <row r="1163" spans="1:26" s="2" customFormat="1" ht="13.15" customHeight="1" x14ac:dyDescent="0.2">
      <c r="A1163" s="11" t="s">
        <v>643</v>
      </c>
      <c r="B1163" s="11" t="s">
        <v>189</v>
      </c>
      <c r="C1163" s="15">
        <v>2.7</v>
      </c>
      <c r="D1163" s="14">
        <v>936612</v>
      </c>
      <c r="E1163" s="6">
        <f>VLOOKUP(A1163,'extrait DDF'!B:C,2,FALSE)</f>
        <v>8302415000</v>
      </c>
      <c r="F1163" s="14">
        <v>8302415000</v>
      </c>
      <c r="G1163" s="13">
        <v>12</v>
      </c>
      <c r="H1163" s="5" t="str">
        <f t="shared" si="204"/>
        <v>MSKU18409848302415000</v>
      </c>
      <c r="I1163" s="15">
        <f>VLOOKUP(H1163,'extrait DDF'!A:O,15,FALSE)</f>
        <v>2.7</v>
      </c>
      <c r="J1163" s="13" t="str">
        <f t="shared" si="208"/>
        <v>ok</v>
      </c>
      <c r="K1163" s="24">
        <f t="shared" si="209"/>
        <v>0</v>
      </c>
      <c r="L1163" s="13" t="e">
        <f>VLOOKUP(A1163,#REF!,2,FALSE)</f>
        <v>#REF!</v>
      </c>
      <c r="M1163" s="13" t="e">
        <f>VLOOKUP(A1163,#REF!,2,FALSE)</f>
        <v>#REF!</v>
      </c>
      <c r="N1163" s="13" t="e">
        <f t="shared" si="210"/>
        <v>#REF!</v>
      </c>
      <c r="O1163" s="11" t="s">
        <v>15</v>
      </c>
      <c r="P1163" s="12">
        <v>43734</v>
      </c>
      <c r="Q1163" s="13">
        <v>12</v>
      </c>
      <c r="R1163" s="15">
        <v>195.84</v>
      </c>
      <c r="S1163" s="15">
        <v>172.20480000000001</v>
      </c>
      <c r="T1163" s="16">
        <v>1.12E-2</v>
      </c>
      <c r="U1163" s="16">
        <v>7.3000000000000001E-3</v>
      </c>
      <c r="V1163" s="16">
        <v>2.4199999999999999E-2</v>
      </c>
      <c r="W1163" s="17">
        <v>2.1503999999999999</v>
      </c>
      <c r="X1163" s="17">
        <v>1.4016</v>
      </c>
      <c r="Y1163" s="17">
        <v>4.6463999999999999</v>
      </c>
      <c r="Z1163" s="10">
        <v>4.7075904</v>
      </c>
    </row>
    <row r="1164" spans="1:26" s="2" customFormat="1" ht="13.15" customHeight="1" x14ac:dyDescent="0.2">
      <c r="A1164" s="3" t="s">
        <v>643</v>
      </c>
      <c r="B1164" s="3" t="s">
        <v>189</v>
      </c>
      <c r="C1164" s="7">
        <v>2.7</v>
      </c>
      <c r="D1164" s="6">
        <v>936613</v>
      </c>
      <c r="E1164" s="6">
        <f>VLOOKUP(A1164,'extrait DDF'!B:C,2,FALSE)</f>
        <v>8302415000</v>
      </c>
      <c r="F1164" s="6">
        <v>8302415000</v>
      </c>
      <c r="G1164" s="5">
        <v>12</v>
      </c>
      <c r="H1164" s="5" t="str">
        <f t="shared" si="204"/>
        <v>MSKU18409848302415000</v>
      </c>
      <c r="I1164" s="15">
        <f>VLOOKUP(H1164,'extrait DDF'!A:O,15,FALSE)</f>
        <v>2.7</v>
      </c>
      <c r="J1164" s="13" t="str">
        <f t="shared" si="208"/>
        <v>ok</v>
      </c>
      <c r="K1164" s="24">
        <f t="shared" si="209"/>
        <v>0</v>
      </c>
      <c r="L1164" s="13" t="e">
        <f>VLOOKUP(A1164,#REF!,2,FALSE)</f>
        <v>#REF!</v>
      </c>
      <c r="M1164" s="13" t="e">
        <f>VLOOKUP(A1164,#REF!,2,FALSE)</f>
        <v>#REF!</v>
      </c>
      <c r="N1164" s="13" t="e">
        <f t="shared" si="210"/>
        <v>#REF!</v>
      </c>
      <c r="O1164" s="3" t="s">
        <v>15</v>
      </c>
      <c r="P1164" s="4">
        <v>43734</v>
      </c>
      <c r="Q1164" s="5">
        <v>12</v>
      </c>
      <c r="R1164" s="7">
        <v>445.44</v>
      </c>
      <c r="S1164" s="7">
        <v>391.66079999999999</v>
      </c>
      <c r="T1164" s="8">
        <v>1.46E-2</v>
      </c>
      <c r="U1164" s="8">
        <v>9.4999999999999998E-3</v>
      </c>
      <c r="V1164" s="8">
        <v>5.5100000000000003E-2</v>
      </c>
      <c r="W1164" s="9">
        <v>2.8031999999999999</v>
      </c>
      <c r="X1164" s="9">
        <v>1.8240000000000001</v>
      </c>
      <c r="Y1164" s="9">
        <v>10.5792</v>
      </c>
      <c r="Z1164" s="10">
        <v>10.650528000000001</v>
      </c>
    </row>
    <row r="1165" spans="1:26" s="2" customFormat="1" ht="13.15" customHeight="1" x14ac:dyDescent="0.2">
      <c r="A1165" s="11" t="s">
        <v>643</v>
      </c>
      <c r="B1165" s="11" t="s">
        <v>189</v>
      </c>
      <c r="C1165" s="15">
        <v>2.7</v>
      </c>
      <c r="D1165" s="14">
        <v>936614</v>
      </c>
      <c r="E1165" s="6">
        <f>VLOOKUP(A1165,'extrait DDF'!B:C,2,FALSE)</f>
        <v>8302415000</v>
      </c>
      <c r="F1165" s="14">
        <v>8302415000</v>
      </c>
      <c r="G1165" s="13">
        <v>12</v>
      </c>
      <c r="H1165" s="5" t="str">
        <f t="shared" si="204"/>
        <v>MSKU18409848302415000</v>
      </c>
      <c r="I1165" s="15">
        <f>VLOOKUP(H1165,'extrait DDF'!A:O,15,FALSE)</f>
        <v>2.7</v>
      </c>
      <c r="J1165" s="13" t="str">
        <f t="shared" si="208"/>
        <v>ok</v>
      </c>
      <c r="K1165" s="24">
        <f t="shared" si="209"/>
        <v>0</v>
      </c>
      <c r="L1165" s="13" t="e">
        <f>VLOOKUP(A1165,#REF!,2,FALSE)</f>
        <v>#REF!</v>
      </c>
      <c r="M1165" s="13" t="e">
        <f>VLOOKUP(A1165,#REF!,2,FALSE)</f>
        <v>#REF!</v>
      </c>
      <c r="N1165" s="13" t="e">
        <f t="shared" si="210"/>
        <v>#REF!</v>
      </c>
      <c r="O1165" s="11" t="s">
        <v>15</v>
      </c>
      <c r="P1165" s="12">
        <v>43734</v>
      </c>
      <c r="Q1165" s="13">
        <v>12</v>
      </c>
      <c r="R1165" s="15">
        <v>478.08</v>
      </c>
      <c r="S1165" s="15">
        <v>420.3648</v>
      </c>
      <c r="T1165" s="16">
        <v>3.04E-2</v>
      </c>
      <c r="U1165" s="16">
        <v>1.9800000000000002E-2</v>
      </c>
      <c r="V1165" s="16">
        <v>5.91E-2</v>
      </c>
      <c r="W1165" s="17">
        <v>5.8368000000000002</v>
      </c>
      <c r="X1165" s="17">
        <v>3.8016000000000001</v>
      </c>
      <c r="Y1165" s="17">
        <v>11.347200000000001</v>
      </c>
      <c r="Z1165" s="10">
        <v>11.507443200000001</v>
      </c>
    </row>
    <row r="1166" spans="1:26" s="2" customFormat="1" ht="13.15" customHeight="1" x14ac:dyDescent="0.2">
      <c r="A1166" s="3" t="s">
        <v>643</v>
      </c>
      <c r="B1166" s="3" t="s">
        <v>189</v>
      </c>
      <c r="C1166" s="7">
        <v>2.7</v>
      </c>
      <c r="D1166" s="6">
        <v>936615</v>
      </c>
      <c r="E1166" s="6">
        <f>VLOOKUP(A1166,'extrait DDF'!B:C,2,FALSE)</f>
        <v>8302415000</v>
      </c>
      <c r="F1166" s="6">
        <v>8302415000</v>
      </c>
      <c r="G1166" s="5">
        <v>12</v>
      </c>
      <c r="H1166" s="5" t="str">
        <f t="shared" si="204"/>
        <v>MSKU18409848302415000</v>
      </c>
      <c r="I1166" s="15">
        <f>VLOOKUP(H1166,'extrait DDF'!A:O,15,FALSE)</f>
        <v>2.7</v>
      </c>
      <c r="J1166" s="13" t="str">
        <f t="shared" si="208"/>
        <v>ok</v>
      </c>
      <c r="K1166" s="24">
        <f t="shared" si="209"/>
        <v>0</v>
      </c>
      <c r="L1166" s="13" t="e">
        <f>VLOOKUP(A1166,#REF!,2,FALSE)</f>
        <v>#REF!</v>
      </c>
      <c r="M1166" s="13" t="e">
        <f>VLOOKUP(A1166,#REF!,2,FALSE)</f>
        <v>#REF!</v>
      </c>
      <c r="N1166" s="13" t="e">
        <f t="shared" si="210"/>
        <v>#REF!</v>
      </c>
      <c r="O1166" s="3" t="s">
        <v>15</v>
      </c>
      <c r="P1166" s="4">
        <v>43734</v>
      </c>
      <c r="Q1166" s="5">
        <v>12</v>
      </c>
      <c r="R1166" s="7">
        <v>279.36</v>
      </c>
      <c r="S1166" s="7">
        <v>245.6352</v>
      </c>
      <c r="T1166" s="8">
        <v>8.6999999999999994E-3</v>
      </c>
      <c r="U1166" s="8">
        <v>5.7000000000000002E-3</v>
      </c>
      <c r="V1166" s="8">
        <v>2.3E-2</v>
      </c>
      <c r="W1166" s="9">
        <v>2.5055999999999998</v>
      </c>
      <c r="X1166" s="9">
        <v>1.6415999999999999</v>
      </c>
      <c r="Y1166" s="9">
        <v>6.6239999999999997</v>
      </c>
      <c r="Z1166" s="10">
        <v>6.6998015999999998</v>
      </c>
    </row>
    <row r="1167" spans="1:26" s="2" customFormat="1" ht="13.15" customHeight="1" x14ac:dyDescent="0.2">
      <c r="A1167" s="11" t="s">
        <v>643</v>
      </c>
      <c r="B1167" s="11" t="s">
        <v>189</v>
      </c>
      <c r="C1167" s="15">
        <v>2.7</v>
      </c>
      <c r="D1167" s="14">
        <v>936620</v>
      </c>
      <c r="E1167" s="6">
        <f>VLOOKUP(A1167,'extrait DDF'!B:C,2,FALSE)</f>
        <v>8302415000</v>
      </c>
      <c r="F1167" s="14">
        <v>8302415000</v>
      </c>
      <c r="G1167" s="13">
        <v>12</v>
      </c>
      <c r="H1167" s="5" t="str">
        <f t="shared" si="204"/>
        <v>MSKU18409848302415000</v>
      </c>
      <c r="I1167" s="15">
        <f>VLOOKUP(H1167,'extrait DDF'!A:O,15,FALSE)</f>
        <v>2.7</v>
      </c>
      <c r="J1167" s="13" t="str">
        <f t="shared" si="208"/>
        <v>ok</v>
      </c>
      <c r="K1167" s="24">
        <f t="shared" si="209"/>
        <v>0</v>
      </c>
      <c r="L1167" s="13" t="e">
        <f>VLOOKUP(A1167,#REF!,2,FALSE)</f>
        <v>#REF!</v>
      </c>
      <c r="M1167" s="13" t="e">
        <f>VLOOKUP(A1167,#REF!,2,FALSE)</f>
        <v>#REF!</v>
      </c>
      <c r="N1167" s="13" t="e">
        <f t="shared" si="210"/>
        <v>#REF!</v>
      </c>
      <c r="O1167" s="11" t="s">
        <v>15</v>
      </c>
      <c r="P1167" s="12">
        <v>43734</v>
      </c>
      <c r="Q1167" s="13">
        <v>12</v>
      </c>
      <c r="R1167" s="15">
        <v>1461.6</v>
      </c>
      <c r="S1167" s="15">
        <v>1285.152</v>
      </c>
      <c r="T1167" s="16">
        <v>3.1E-2</v>
      </c>
      <c r="U1167" s="16">
        <v>2.0299999999999999E-2</v>
      </c>
      <c r="V1167" s="16">
        <v>0.14460000000000001</v>
      </c>
      <c r="W1167" s="17">
        <v>7.44</v>
      </c>
      <c r="X1167" s="17">
        <v>4.8719999999999999</v>
      </c>
      <c r="Y1167" s="17">
        <v>34.704000000000001</v>
      </c>
      <c r="Z1167" s="10">
        <v>34.899984000000003</v>
      </c>
    </row>
    <row r="1168" spans="1:26" s="2" customFormat="1" ht="13.15" customHeight="1" x14ac:dyDescent="0.2">
      <c r="A1168" s="3" t="s">
        <v>643</v>
      </c>
      <c r="B1168" s="3" t="s">
        <v>189</v>
      </c>
      <c r="C1168" s="7">
        <v>2.7</v>
      </c>
      <c r="D1168" s="6">
        <v>936621</v>
      </c>
      <c r="E1168" s="6">
        <f>VLOOKUP(A1168,'extrait DDF'!B:C,2,FALSE)</f>
        <v>8302415000</v>
      </c>
      <c r="F1168" s="6">
        <v>8302415000</v>
      </c>
      <c r="G1168" s="5">
        <v>12</v>
      </c>
      <c r="H1168" s="5" t="str">
        <f t="shared" si="204"/>
        <v>MSKU18409848302415000</v>
      </c>
      <c r="I1168" s="15">
        <f>VLOOKUP(H1168,'extrait DDF'!A:O,15,FALSE)</f>
        <v>2.7</v>
      </c>
      <c r="J1168" s="13" t="str">
        <f t="shared" si="208"/>
        <v>ok</v>
      </c>
      <c r="K1168" s="24">
        <f t="shared" si="209"/>
        <v>0</v>
      </c>
      <c r="L1168" s="13" t="e">
        <f>VLOOKUP(A1168,#REF!,2,FALSE)</f>
        <v>#REF!</v>
      </c>
      <c r="M1168" s="13" t="e">
        <f>VLOOKUP(A1168,#REF!,2,FALSE)</f>
        <v>#REF!</v>
      </c>
      <c r="N1168" s="13" t="e">
        <f t="shared" si="210"/>
        <v>#REF!</v>
      </c>
      <c r="O1168" s="3" t="s">
        <v>15</v>
      </c>
      <c r="P1168" s="4">
        <v>43734</v>
      </c>
      <c r="Q1168" s="5">
        <v>12</v>
      </c>
      <c r="R1168" s="7">
        <v>722.88</v>
      </c>
      <c r="S1168" s="7">
        <v>635.61599999999999</v>
      </c>
      <c r="T1168" s="8">
        <v>2.1499999999999998E-2</v>
      </c>
      <c r="U1168" s="8">
        <v>1.41E-2</v>
      </c>
      <c r="V1168" s="8">
        <v>5.96E-2</v>
      </c>
      <c r="W1168" s="9">
        <v>6.1920000000000002</v>
      </c>
      <c r="X1168" s="9">
        <v>4.0608000000000004</v>
      </c>
      <c r="Y1168" s="9">
        <v>17.1648</v>
      </c>
      <c r="Z1168" s="10">
        <v>17.328816000000003</v>
      </c>
    </row>
    <row r="1169" spans="1:26" s="2" customFormat="1" ht="13.15" customHeight="1" x14ac:dyDescent="0.2">
      <c r="A1169" s="11" t="s">
        <v>643</v>
      </c>
      <c r="B1169" s="11" t="s">
        <v>189</v>
      </c>
      <c r="C1169" s="15">
        <v>2.7</v>
      </c>
      <c r="D1169" s="14">
        <v>936622</v>
      </c>
      <c r="E1169" s="6">
        <f>VLOOKUP(A1169,'extrait DDF'!B:C,2,FALSE)</f>
        <v>8302415000</v>
      </c>
      <c r="F1169" s="14">
        <v>8302415000</v>
      </c>
      <c r="G1169" s="13">
        <v>12</v>
      </c>
      <c r="H1169" s="5" t="str">
        <f t="shared" si="204"/>
        <v>MSKU18409848302415000</v>
      </c>
      <c r="I1169" s="15">
        <f>VLOOKUP(H1169,'extrait DDF'!A:O,15,FALSE)</f>
        <v>2.7</v>
      </c>
      <c r="J1169" s="13" t="str">
        <f t="shared" si="208"/>
        <v>ok</v>
      </c>
      <c r="K1169" s="24">
        <f t="shared" si="209"/>
        <v>0</v>
      </c>
      <c r="L1169" s="13" t="e">
        <f>VLOOKUP(A1169,#REF!,2,FALSE)</f>
        <v>#REF!</v>
      </c>
      <c r="M1169" s="13" t="e">
        <f>VLOOKUP(A1169,#REF!,2,FALSE)</f>
        <v>#REF!</v>
      </c>
      <c r="N1169" s="13" t="e">
        <f t="shared" si="210"/>
        <v>#REF!</v>
      </c>
      <c r="O1169" s="11" t="s">
        <v>15</v>
      </c>
      <c r="P1169" s="12">
        <v>43734</v>
      </c>
      <c r="Q1169" s="13">
        <v>12</v>
      </c>
      <c r="R1169" s="15">
        <v>602.88</v>
      </c>
      <c r="S1169" s="15">
        <v>530.09280000000001</v>
      </c>
      <c r="T1169" s="16">
        <v>4.87E-2</v>
      </c>
      <c r="U1169" s="16">
        <v>3.1800000000000002E-2</v>
      </c>
      <c r="V1169" s="16">
        <v>7.4499999999999997E-2</v>
      </c>
      <c r="W1169" s="17">
        <v>9.3504000000000005</v>
      </c>
      <c r="X1169" s="17">
        <v>6.1055999999999999</v>
      </c>
      <c r="Y1169" s="17">
        <v>14.304</v>
      </c>
      <c r="Z1169" s="10">
        <v>14.564966400000003</v>
      </c>
    </row>
    <row r="1170" spans="1:26" s="2" customFormat="1" ht="13.15" customHeight="1" x14ac:dyDescent="0.2">
      <c r="A1170" s="3" t="s">
        <v>643</v>
      </c>
      <c r="B1170" s="3" t="s">
        <v>189</v>
      </c>
      <c r="C1170" s="7">
        <v>2.7</v>
      </c>
      <c r="D1170" s="6">
        <v>936624</v>
      </c>
      <c r="E1170" s="6">
        <f>VLOOKUP(A1170,'extrait DDF'!B:C,2,FALSE)</f>
        <v>8302415000</v>
      </c>
      <c r="F1170" s="6">
        <v>8302415000</v>
      </c>
      <c r="G1170" s="5">
        <v>12</v>
      </c>
      <c r="H1170" s="5" t="str">
        <f t="shared" si="204"/>
        <v>MSKU18409848302415000</v>
      </c>
      <c r="I1170" s="15">
        <f>VLOOKUP(H1170,'extrait DDF'!A:O,15,FALSE)</f>
        <v>2.7</v>
      </c>
      <c r="J1170" s="13" t="str">
        <f t="shared" si="208"/>
        <v>ok</v>
      </c>
      <c r="K1170" s="24">
        <f t="shared" si="209"/>
        <v>0</v>
      </c>
      <c r="L1170" s="13" t="e">
        <f>VLOOKUP(A1170,#REF!,2,FALSE)</f>
        <v>#REF!</v>
      </c>
      <c r="M1170" s="13" t="e">
        <f>VLOOKUP(A1170,#REF!,2,FALSE)</f>
        <v>#REF!</v>
      </c>
      <c r="N1170" s="13" t="e">
        <f t="shared" si="210"/>
        <v>#REF!</v>
      </c>
      <c r="O1170" s="3" t="s">
        <v>15</v>
      </c>
      <c r="P1170" s="4">
        <v>43734</v>
      </c>
      <c r="Q1170" s="5">
        <v>12</v>
      </c>
      <c r="R1170" s="7">
        <v>777.6</v>
      </c>
      <c r="S1170" s="7">
        <v>683.71199999999999</v>
      </c>
      <c r="T1170" s="8">
        <v>3.3000000000000002E-2</v>
      </c>
      <c r="U1170" s="8">
        <v>2.1499999999999998E-2</v>
      </c>
      <c r="V1170" s="8">
        <v>5.1299999999999998E-2</v>
      </c>
      <c r="W1170" s="9">
        <v>11.88</v>
      </c>
      <c r="X1170" s="9">
        <v>7.74</v>
      </c>
      <c r="Y1170" s="9">
        <v>18.468</v>
      </c>
      <c r="Z1170" s="10">
        <v>18.780984</v>
      </c>
    </row>
    <row r="1171" spans="1:26" s="2" customFormat="1" ht="13.15" customHeight="1" x14ac:dyDescent="0.2">
      <c r="A1171" s="11" t="s">
        <v>643</v>
      </c>
      <c r="B1171" s="11" t="s">
        <v>189</v>
      </c>
      <c r="C1171" s="15">
        <v>2.7</v>
      </c>
      <c r="D1171" s="14">
        <v>946193</v>
      </c>
      <c r="E1171" s="6">
        <f>VLOOKUP(A1171,'extrait DDF'!B:C,2,FALSE)</f>
        <v>8302415000</v>
      </c>
      <c r="F1171" s="14">
        <v>8302415000</v>
      </c>
      <c r="G1171" s="13">
        <v>12</v>
      </c>
      <c r="H1171" s="5" t="str">
        <f t="shared" si="204"/>
        <v>MSKU18409848302415000</v>
      </c>
      <c r="I1171" s="15">
        <f>VLOOKUP(H1171,'extrait DDF'!A:O,15,FALSE)</f>
        <v>2.7</v>
      </c>
      <c r="J1171" s="13" t="str">
        <f t="shared" si="208"/>
        <v>ok</v>
      </c>
      <c r="K1171" s="24">
        <f t="shared" si="209"/>
        <v>0</v>
      </c>
      <c r="L1171" s="13" t="e">
        <f>VLOOKUP(A1171,#REF!,2,FALSE)</f>
        <v>#REF!</v>
      </c>
      <c r="M1171" s="13" t="e">
        <f>VLOOKUP(A1171,#REF!,2,FALSE)</f>
        <v>#REF!</v>
      </c>
      <c r="N1171" s="13" t="e">
        <f t="shared" si="210"/>
        <v>#REF!</v>
      </c>
      <c r="O1171" s="11" t="s">
        <v>15</v>
      </c>
      <c r="P1171" s="12">
        <v>43734</v>
      </c>
      <c r="Q1171" s="13">
        <v>12</v>
      </c>
      <c r="R1171" s="15">
        <v>460.8</v>
      </c>
      <c r="S1171" s="15">
        <v>405.15839999999997</v>
      </c>
      <c r="T1171" s="16">
        <v>1.18E-2</v>
      </c>
      <c r="U1171" s="16">
        <v>7.7000000000000002E-3</v>
      </c>
      <c r="V1171" s="16">
        <v>2.8500000000000001E-2</v>
      </c>
      <c r="W1171" s="17">
        <v>4.5312000000000001</v>
      </c>
      <c r="X1171" s="17">
        <v>2.9567999999999999</v>
      </c>
      <c r="Y1171" s="17">
        <v>10.944000000000001</v>
      </c>
      <c r="Z1171" s="10">
        <v>11.061619200000001</v>
      </c>
    </row>
    <row r="1172" spans="1:26" s="2" customFormat="1" ht="13.15" customHeight="1" x14ac:dyDescent="0.2">
      <c r="A1172" s="3" t="s">
        <v>643</v>
      </c>
      <c r="B1172" s="3" t="s">
        <v>189</v>
      </c>
      <c r="C1172" s="7">
        <v>2.7</v>
      </c>
      <c r="D1172" s="6">
        <v>946199</v>
      </c>
      <c r="E1172" s="6">
        <f>VLOOKUP(A1172,'extrait DDF'!B:C,2,FALSE)</f>
        <v>8302415000</v>
      </c>
      <c r="F1172" s="6">
        <v>8302415000</v>
      </c>
      <c r="G1172" s="5">
        <v>12</v>
      </c>
      <c r="H1172" s="5" t="str">
        <f t="shared" si="204"/>
        <v>MSKU18409848302415000</v>
      </c>
      <c r="I1172" s="15">
        <f>VLOOKUP(H1172,'extrait DDF'!A:O,15,FALSE)</f>
        <v>2.7</v>
      </c>
      <c r="J1172" s="13" t="str">
        <f t="shared" si="208"/>
        <v>ok</v>
      </c>
      <c r="K1172" s="24">
        <f t="shared" si="209"/>
        <v>0</v>
      </c>
      <c r="L1172" s="13" t="e">
        <f>VLOOKUP(A1172,#REF!,2,FALSE)</f>
        <v>#REF!</v>
      </c>
      <c r="M1172" s="13" t="e">
        <f>VLOOKUP(A1172,#REF!,2,FALSE)</f>
        <v>#REF!</v>
      </c>
      <c r="N1172" s="13" t="e">
        <f t="shared" si="210"/>
        <v>#REF!</v>
      </c>
      <c r="O1172" s="3" t="s">
        <v>15</v>
      </c>
      <c r="P1172" s="4">
        <v>43734</v>
      </c>
      <c r="Q1172" s="5">
        <v>12</v>
      </c>
      <c r="R1172" s="7">
        <v>1872</v>
      </c>
      <c r="S1172" s="7">
        <v>1646</v>
      </c>
      <c r="T1172" s="8">
        <v>7.6799999999999993E-2</v>
      </c>
      <c r="U1172" s="8">
        <v>5.0200000000000002E-2</v>
      </c>
      <c r="V1172" s="8">
        <v>0.1111</v>
      </c>
      <c r="W1172" s="9">
        <v>30.72</v>
      </c>
      <c r="X1172" s="9">
        <v>20.079999999999998</v>
      </c>
      <c r="Y1172" s="9">
        <v>44.44</v>
      </c>
      <c r="Z1172" s="10">
        <v>45.271440000000005</v>
      </c>
    </row>
    <row r="1173" spans="1:26" s="2" customFormat="1" ht="13.15" customHeight="1" x14ac:dyDescent="0.2">
      <c r="A1173" s="11" t="s">
        <v>643</v>
      </c>
      <c r="B1173" s="11" t="s">
        <v>189</v>
      </c>
      <c r="C1173" s="15">
        <v>2.7</v>
      </c>
      <c r="D1173" s="14">
        <v>951565</v>
      </c>
      <c r="E1173" s="6">
        <f>VLOOKUP(A1173,'extrait DDF'!B:C,2,FALSE)</f>
        <v>8302415000</v>
      </c>
      <c r="F1173" s="14">
        <v>8302415000</v>
      </c>
      <c r="G1173" s="13">
        <v>12</v>
      </c>
      <c r="H1173" s="5" t="str">
        <f t="shared" si="204"/>
        <v>MSKU18409848302415000</v>
      </c>
      <c r="I1173" s="15">
        <f>VLOOKUP(H1173,'extrait DDF'!A:O,15,FALSE)</f>
        <v>2.7</v>
      </c>
      <c r="J1173" s="13" t="str">
        <f t="shared" si="208"/>
        <v>ok</v>
      </c>
      <c r="K1173" s="24">
        <f t="shared" si="209"/>
        <v>0</v>
      </c>
      <c r="L1173" s="13" t="e">
        <f>VLOOKUP(A1173,#REF!,2,FALSE)</f>
        <v>#REF!</v>
      </c>
      <c r="M1173" s="13" t="e">
        <f>VLOOKUP(A1173,#REF!,2,FALSE)</f>
        <v>#REF!</v>
      </c>
      <c r="N1173" s="13" t="e">
        <f t="shared" si="210"/>
        <v>#REF!</v>
      </c>
      <c r="O1173" s="11" t="s">
        <v>15</v>
      </c>
      <c r="P1173" s="12">
        <v>43734</v>
      </c>
      <c r="Q1173" s="13">
        <v>12</v>
      </c>
      <c r="R1173" s="15">
        <v>4383</v>
      </c>
      <c r="S1173" s="15">
        <v>3853.86</v>
      </c>
      <c r="T1173" s="16">
        <v>0.19389999999999999</v>
      </c>
      <c r="U1173" s="16">
        <v>0.12670000000000001</v>
      </c>
      <c r="V1173" s="16">
        <v>0.3468</v>
      </c>
      <c r="W1173" s="17">
        <v>58.17</v>
      </c>
      <c r="X1173" s="17">
        <v>38.01</v>
      </c>
      <c r="Y1173" s="17">
        <v>104.04</v>
      </c>
      <c r="Z1173" s="10">
        <v>105.62481000000001</v>
      </c>
    </row>
    <row r="1174" spans="1:26" s="2" customFormat="1" ht="13.15" customHeight="1" x14ac:dyDescent="0.2">
      <c r="A1174" s="3" t="s">
        <v>643</v>
      </c>
      <c r="B1174" s="3" t="s">
        <v>189</v>
      </c>
      <c r="C1174" s="7">
        <v>2.7</v>
      </c>
      <c r="D1174" s="6">
        <v>951566</v>
      </c>
      <c r="E1174" s="6">
        <f>VLOOKUP(A1174,'extrait DDF'!B:C,2,FALSE)</f>
        <v>8302415000</v>
      </c>
      <c r="F1174" s="6">
        <v>8302415000</v>
      </c>
      <c r="G1174" s="5">
        <v>12</v>
      </c>
      <c r="H1174" s="5" t="str">
        <f t="shared" ref="H1174:H1196" si="211">CONCATENATE(A1174,F1174)</f>
        <v>MSKU18409848302415000</v>
      </c>
      <c r="I1174" s="15">
        <f>VLOOKUP(H1174,'extrait DDF'!A:O,15,FALSE)</f>
        <v>2.7</v>
      </c>
      <c r="J1174" s="13" t="str">
        <f t="shared" si="208"/>
        <v>ok</v>
      </c>
      <c r="K1174" s="24">
        <f t="shared" si="209"/>
        <v>0</v>
      </c>
      <c r="L1174" s="13" t="e">
        <f>VLOOKUP(A1174,#REF!,2,FALSE)</f>
        <v>#REF!</v>
      </c>
      <c r="M1174" s="13" t="e">
        <f>VLOOKUP(A1174,#REF!,2,FALSE)</f>
        <v>#REF!</v>
      </c>
      <c r="N1174" s="13" t="e">
        <f t="shared" si="210"/>
        <v>#REF!</v>
      </c>
      <c r="O1174" s="3" t="s">
        <v>15</v>
      </c>
      <c r="P1174" s="4">
        <v>43734</v>
      </c>
      <c r="Q1174" s="5">
        <v>12</v>
      </c>
      <c r="R1174" s="7">
        <v>5109.84</v>
      </c>
      <c r="S1174" s="7">
        <v>4492.9744000000001</v>
      </c>
      <c r="T1174" s="8">
        <v>0.15340000000000001</v>
      </c>
      <c r="U1174" s="8">
        <v>0.1002</v>
      </c>
      <c r="V1174" s="8">
        <v>0.3226</v>
      </c>
      <c r="W1174" s="9">
        <v>57.678400000000003</v>
      </c>
      <c r="X1174" s="9">
        <v>37.675199999999997</v>
      </c>
      <c r="Y1174" s="9">
        <v>121.2976</v>
      </c>
      <c r="Z1174" s="10">
        <v>122.86762560000001</v>
      </c>
    </row>
    <row r="1175" spans="1:26" s="2" customFormat="1" ht="13.15" customHeight="1" x14ac:dyDescent="0.2">
      <c r="A1175" s="11" t="s">
        <v>643</v>
      </c>
      <c r="B1175" s="11" t="s">
        <v>189</v>
      </c>
      <c r="C1175" s="15">
        <v>2.7</v>
      </c>
      <c r="D1175" s="14">
        <v>951576</v>
      </c>
      <c r="E1175" s="6">
        <f>VLOOKUP(A1175,'extrait DDF'!B:C,2,FALSE)</f>
        <v>8302415000</v>
      </c>
      <c r="F1175" s="14">
        <v>8302415000</v>
      </c>
      <c r="G1175" s="13">
        <v>12</v>
      </c>
      <c r="H1175" s="5" t="str">
        <f t="shared" si="211"/>
        <v>MSKU18409848302415000</v>
      </c>
      <c r="I1175" s="15">
        <f>VLOOKUP(H1175,'extrait DDF'!A:O,15,FALSE)</f>
        <v>2.7</v>
      </c>
      <c r="J1175" s="13" t="str">
        <f t="shared" si="208"/>
        <v>ok</v>
      </c>
      <c r="K1175" s="24">
        <f t="shared" si="209"/>
        <v>0</v>
      </c>
      <c r="L1175" s="13" t="e">
        <f>VLOOKUP(A1175,#REF!,2,FALSE)</f>
        <v>#REF!</v>
      </c>
      <c r="M1175" s="13" t="e">
        <f>VLOOKUP(A1175,#REF!,2,FALSE)</f>
        <v>#REF!</v>
      </c>
      <c r="N1175" s="13" t="e">
        <f t="shared" si="210"/>
        <v>#REF!</v>
      </c>
      <c r="O1175" s="11" t="s">
        <v>15</v>
      </c>
      <c r="P1175" s="12">
        <v>43734</v>
      </c>
      <c r="Q1175" s="13">
        <v>12</v>
      </c>
      <c r="R1175" s="15">
        <v>7873.6</v>
      </c>
      <c r="S1175" s="15">
        <v>6923.0847999999996</v>
      </c>
      <c r="T1175" s="16">
        <v>0.1988</v>
      </c>
      <c r="U1175" s="16">
        <v>0.1298</v>
      </c>
      <c r="V1175" s="16">
        <v>0.31569999999999998</v>
      </c>
      <c r="W1175" s="17">
        <v>117.6896</v>
      </c>
      <c r="X1175" s="17">
        <v>76.8416</v>
      </c>
      <c r="Y1175" s="17">
        <v>186.89439999999999</v>
      </c>
      <c r="Z1175" s="10">
        <v>190.10090879999998</v>
      </c>
    </row>
    <row r="1176" spans="1:26" s="2" customFormat="1" ht="13.15" customHeight="1" x14ac:dyDescent="0.2">
      <c r="A1176" s="3" t="s">
        <v>643</v>
      </c>
      <c r="B1176" s="3" t="s">
        <v>189</v>
      </c>
      <c r="C1176" s="7">
        <v>2.7</v>
      </c>
      <c r="D1176" s="6">
        <v>968601</v>
      </c>
      <c r="E1176" s="6">
        <f>VLOOKUP(A1176,'extrait DDF'!B:C,2,FALSE)</f>
        <v>8302415000</v>
      </c>
      <c r="F1176" s="6">
        <v>8302415000</v>
      </c>
      <c r="G1176" s="5">
        <v>12</v>
      </c>
      <c r="H1176" s="5" t="str">
        <f t="shared" si="211"/>
        <v>MSKU18409848302415000</v>
      </c>
      <c r="I1176" s="15">
        <f>VLOOKUP(H1176,'extrait DDF'!A:O,15,FALSE)</f>
        <v>2.7</v>
      </c>
      <c r="J1176" s="13" t="str">
        <f t="shared" si="208"/>
        <v>ok</v>
      </c>
      <c r="K1176" s="24">
        <f t="shared" si="209"/>
        <v>0</v>
      </c>
      <c r="L1176" s="13" t="e">
        <f>VLOOKUP(A1176,#REF!,2,FALSE)</f>
        <v>#REF!</v>
      </c>
      <c r="M1176" s="13" t="e">
        <f>VLOOKUP(A1176,#REF!,2,FALSE)</f>
        <v>#REF!</v>
      </c>
      <c r="N1176" s="13" t="e">
        <f t="shared" si="210"/>
        <v>#REF!</v>
      </c>
      <c r="O1176" s="3" t="s">
        <v>15</v>
      </c>
      <c r="P1176" s="4">
        <v>43734</v>
      </c>
      <c r="Q1176" s="5">
        <v>12</v>
      </c>
      <c r="R1176" s="7">
        <v>1064.672</v>
      </c>
      <c r="S1176" s="7">
        <v>936.15200000000004</v>
      </c>
      <c r="T1176" s="8">
        <v>1.7299999999999999E-2</v>
      </c>
      <c r="U1176" s="8">
        <v>1.1299999999999999E-2</v>
      </c>
      <c r="V1176" s="8">
        <v>4.5100000000000001E-2</v>
      </c>
      <c r="W1176" s="9">
        <v>9.6880000000000006</v>
      </c>
      <c r="X1176" s="9">
        <v>6.3280000000000003</v>
      </c>
      <c r="Y1176" s="9">
        <v>25.256</v>
      </c>
      <c r="Z1176" s="10">
        <v>25.537680000000002</v>
      </c>
    </row>
    <row r="1177" spans="1:26" s="2" customFormat="1" ht="13.15" customHeight="1" x14ac:dyDescent="0.2">
      <c r="A1177" s="11" t="s">
        <v>643</v>
      </c>
      <c r="B1177" s="11" t="s">
        <v>189</v>
      </c>
      <c r="C1177" s="15">
        <v>2.7</v>
      </c>
      <c r="D1177" s="14">
        <v>968609</v>
      </c>
      <c r="E1177" s="6">
        <f>VLOOKUP(A1177,'extrait DDF'!B:C,2,FALSE)</f>
        <v>8302415000</v>
      </c>
      <c r="F1177" s="14">
        <v>8302415000</v>
      </c>
      <c r="G1177" s="13">
        <v>12</v>
      </c>
      <c r="H1177" s="5" t="str">
        <f t="shared" si="211"/>
        <v>MSKU18409848302415000</v>
      </c>
      <c r="I1177" s="15">
        <f>VLOOKUP(H1177,'extrait DDF'!A:O,15,FALSE)</f>
        <v>2.7</v>
      </c>
      <c r="J1177" s="13" t="str">
        <f t="shared" si="208"/>
        <v>ok</v>
      </c>
      <c r="K1177" s="24">
        <f t="shared" si="209"/>
        <v>0</v>
      </c>
      <c r="L1177" s="13" t="e">
        <f>VLOOKUP(A1177,#REF!,2,FALSE)</f>
        <v>#REF!</v>
      </c>
      <c r="M1177" s="13" t="e">
        <f>VLOOKUP(A1177,#REF!,2,FALSE)</f>
        <v>#REF!</v>
      </c>
      <c r="N1177" s="13" t="e">
        <f t="shared" si="210"/>
        <v>#REF!</v>
      </c>
      <c r="O1177" s="11" t="s">
        <v>15</v>
      </c>
      <c r="P1177" s="12">
        <v>43734</v>
      </c>
      <c r="Q1177" s="13">
        <v>12</v>
      </c>
      <c r="R1177" s="15">
        <v>1148.48</v>
      </c>
      <c r="S1177" s="15">
        <v>1009.856</v>
      </c>
      <c r="T1177" s="16">
        <v>2.3400000000000001E-2</v>
      </c>
      <c r="U1177" s="16">
        <v>1.5299999999999999E-2</v>
      </c>
      <c r="V1177" s="16">
        <v>4.2599999999999999E-2</v>
      </c>
      <c r="W1177" s="17">
        <v>14.976000000000001</v>
      </c>
      <c r="X1177" s="17">
        <v>9.7919999999999998</v>
      </c>
      <c r="Y1177" s="17">
        <v>27.263999999999999</v>
      </c>
      <c r="Z1177" s="10">
        <v>27.670464000000006</v>
      </c>
    </row>
    <row r="1178" spans="1:26" s="2" customFormat="1" ht="13.15" customHeight="1" x14ac:dyDescent="0.2">
      <c r="A1178" s="3" t="s">
        <v>643</v>
      </c>
      <c r="B1178" s="3" t="s">
        <v>189</v>
      </c>
      <c r="C1178" s="7">
        <v>2.7</v>
      </c>
      <c r="D1178" s="6">
        <v>968613</v>
      </c>
      <c r="E1178" s="6">
        <f>VLOOKUP(A1178,'extrait DDF'!B:C,2,FALSE)</f>
        <v>8302415000</v>
      </c>
      <c r="F1178" s="6">
        <v>8302415000</v>
      </c>
      <c r="G1178" s="5">
        <v>12</v>
      </c>
      <c r="H1178" s="5" t="str">
        <f t="shared" si="211"/>
        <v>MSKU18409848302415000</v>
      </c>
      <c r="I1178" s="15">
        <f>VLOOKUP(H1178,'extrait DDF'!A:O,15,FALSE)</f>
        <v>2.7</v>
      </c>
      <c r="J1178" s="13" t="str">
        <f t="shared" si="208"/>
        <v>ok</v>
      </c>
      <c r="K1178" s="24">
        <f t="shared" si="209"/>
        <v>0</v>
      </c>
      <c r="L1178" s="13" t="e">
        <f>VLOOKUP(A1178,#REF!,2,FALSE)</f>
        <v>#REF!</v>
      </c>
      <c r="M1178" s="13" t="e">
        <f>VLOOKUP(A1178,#REF!,2,FALSE)</f>
        <v>#REF!</v>
      </c>
      <c r="N1178" s="13" t="e">
        <f t="shared" si="210"/>
        <v>#REF!</v>
      </c>
      <c r="O1178" s="3" t="s">
        <v>15</v>
      </c>
      <c r="P1178" s="4">
        <v>43734</v>
      </c>
      <c r="Q1178" s="5">
        <v>12</v>
      </c>
      <c r="R1178" s="7">
        <v>1440</v>
      </c>
      <c r="S1178" s="7">
        <v>1266.144</v>
      </c>
      <c r="T1178" s="8">
        <v>1.01E-2</v>
      </c>
      <c r="U1178" s="8">
        <v>6.6E-3</v>
      </c>
      <c r="V1178" s="8">
        <v>3.56E-2</v>
      </c>
      <c r="W1178" s="9">
        <v>9.6959999999999997</v>
      </c>
      <c r="X1178" s="9">
        <v>6.3360000000000003</v>
      </c>
      <c r="Y1178" s="9">
        <v>34.176000000000002</v>
      </c>
      <c r="Z1178" s="10">
        <v>34.447679999999998</v>
      </c>
    </row>
    <row r="1179" spans="1:26" s="2" customFormat="1" ht="13.15" customHeight="1" x14ac:dyDescent="0.2">
      <c r="A1179" s="11" t="s">
        <v>643</v>
      </c>
      <c r="B1179" s="11" t="s">
        <v>189</v>
      </c>
      <c r="C1179" s="15">
        <v>2.7</v>
      </c>
      <c r="D1179" s="14">
        <v>968618</v>
      </c>
      <c r="E1179" s="6">
        <f>VLOOKUP(A1179,'extrait DDF'!B:C,2,FALSE)</f>
        <v>8302415000</v>
      </c>
      <c r="F1179" s="14">
        <v>8302415000</v>
      </c>
      <c r="G1179" s="13">
        <v>12</v>
      </c>
      <c r="H1179" s="5" t="str">
        <f t="shared" si="211"/>
        <v>MSKU18409848302415000</v>
      </c>
      <c r="I1179" s="15">
        <f>VLOOKUP(H1179,'extrait DDF'!A:O,15,FALSE)</f>
        <v>2.7</v>
      </c>
      <c r="J1179" s="13" t="str">
        <f t="shared" si="208"/>
        <v>ok</v>
      </c>
      <c r="K1179" s="24">
        <f t="shared" si="209"/>
        <v>0</v>
      </c>
      <c r="L1179" s="13" t="e">
        <f>VLOOKUP(A1179,#REF!,2,FALSE)</f>
        <v>#REF!</v>
      </c>
      <c r="M1179" s="13" t="e">
        <f>VLOOKUP(A1179,#REF!,2,FALSE)</f>
        <v>#REF!</v>
      </c>
      <c r="N1179" s="13" t="e">
        <f t="shared" si="210"/>
        <v>#REF!</v>
      </c>
      <c r="O1179" s="11" t="s">
        <v>15</v>
      </c>
      <c r="P1179" s="12">
        <v>43734</v>
      </c>
      <c r="Q1179" s="13">
        <v>12</v>
      </c>
      <c r="R1179" s="15">
        <v>1060</v>
      </c>
      <c r="S1179" s="15">
        <v>932.04</v>
      </c>
      <c r="T1179" s="16">
        <v>1.54E-2</v>
      </c>
      <c r="U1179" s="16">
        <v>1.01E-2</v>
      </c>
      <c r="V1179" s="16">
        <v>6.2899999999999998E-2</v>
      </c>
      <c r="W1179" s="17">
        <v>6.16</v>
      </c>
      <c r="X1179" s="17">
        <v>4.04</v>
      </c>
      <c r="Y1179" s="17">
        <v>25.16</v>
      </c>
      <c r="Z1179" s="10">
        <v>25.331399999999999</v>
      </c>
    </row>
    <row r="1180" spans="1:26" s="2" customFormat="1" ht="13.15" customHeight="1" x14ac:dyDescent="0.2">
      <c r="A1180" s="3" t="s">
        <v>643</v>
      </c>
      <c r="B1180" s="3" t="s">
        <v>189</v>
      </c>
      <c r="C1180" s="7">
        <v>2.7</v>
      </c>
      <c r="D1180" s="6">
        <v>968839</v>
      </c>
      <c r="E1180" s="6">
        <f>VLOOKUP(A1180,'extrait DDF'!B:C,2,FALSE)</f>
        <v>8302415000</v>
      </c>
      <c r="F1180" s="6">
        <v>8302415000</v>
      </c>
      <c r="G1180" s="5">
        <v>12</v>
      </c>
      <c r="H1180" s="5" t="str">
        <f t="shared" si="211"/>
        <v>MSKU18409848302415000</v>
      </c>
      <c r="I1180" s="15">
        <f>VLOOKUP(H1180,'extrait DDF'!A:O,15,FALSE)</f>
        <v>2.7</v>
      </c>
      <c r="J1180" s="13" t="str">
        <f t="shared" si="208"/>
        <v>ok</v>
      </c>
      <c r="K1180" s="24">
        <f t="shared" si="209"/>
        <v>0</v>
      </c>
      <c r="L1180" s="13" t="e">
        <f>VLOOKUP(A1180,#REF!,2,FALSE)</f>
        <v>#REF!</v>
      </c>
      <c r="M1180" s="13" t="e">
        <f>VLOOKUP(A1180,#REF!,2,FALSE)</f>
        <v>#REF!</v>
      </c>
      <c r="N1180" s="13" t="e">
        <f t="shared" si="210"/>
        <v>#REF!</v>
      </c>
      <c r="O1180" s="3" t="s">
        <v>15</v>
      </c>
      <c r="P1180" s="4">
        <v>43734</v>
      </c>
      <c r="Q1180" s="5">
        <v>12</v>
      </c>
      <c r="R1180" s="7">
        <v>616</v>
      </c>
      <c r="S1180" s="7">
        <v>541.64</v>
      </c>
      <c r="T1180" s="8">
        <v>2.6100000000000002E-2</v>
      </c>
      <c r="U1180" s="8">
        <v>1.7000000000000001E-2</v>
      </c>
      <c r="V1180" s="8">
        <v>7.3099999999999998E-2</v>
      </c>
      <c r="W1180" s="9">
        <v>5.22</v>
      </c>
      <c r="X1180" s="9">
        <v>3.4</v>
      </c>
      <c r="Y1180" s="9">
        <v>14.62</v>
      </c>
      <c r="Z1180" s="10">
        <v>14.765220000000001</v>
      </c>
    </row>
    <row r="1181" spans="1:26" s="2" customFormat="1" ht="13.15" customHeight="1" x14ac:dyDescent="0.2">
      <c r="A1181" s="11" t="s">
        <v>643</v>
      </c>
      <c r="B1181" s="11" t="s">
        <v>189</v>
      </c>
      <c r="C1181" s="15">
        <v>2.7</v>
      </c>
      <c r="D1181" s="14">
        <v>968863</v>
      </c>
      <c r="E1181" s="6">
        <f>VLOOKUP(A1181,'extrait DDF'!B:C,2,FALSE)</f>
        <v>8302415000</v>
      </c>
      <c r="F1181" s="14">
        <v>8302415000</v>
      </c>
      <c r="G1181" s="13">
        <v>12</v>
      </c>
      <c r="H1181" s="5" t="str">
        <f t="shared" si="211"/>
        <v>MSKU18409848302415000</v>
      </c>
      <c r="I1181" s="15">
        <f>VLOOKUP(H1181,'extrait DDF'!A:O,15,FALSE)</f>
        <v>2.7</v>
      </c>
      <c r="J1181" s="13" t="str">
        <f t="shared" si="208"/>
        <v>ok</v>
      </c>
      <c r="K1181" s="24">
        <f t="shared" si="209"/>
        <v>0</v>
      </c>
      <c r="L1181" s="13" t="e">
        <f>VLOOKUP(A1181,#REF!,2,FALSE)</f>
        <v>#REF!</v>
      </c>
      <c r="M1181" s="13" t="e">
        <f>VLOOKUP(A1181,#REF!,2,FALSE)</f>
        <v>#REF!</v>
      </c>
      <c r="N1181" s="13" t="e">
        <f t="shared" si="210"/>
        <v>#REF!</v>
      </c>
      <c r="O1181" s="11" t="s">
        <v>15</v>
      </c>
      <c r="P1181" s="12">
        <v>43734</v>
      </c>
      <c r="Q1181" s="13">
        <v>12</v>
      </c>
      <c r="R1181" s="15">
        <v>1987.2</v>
      </c>
      <c r="S1181" s="15">
        <v>1747.296</v>
      </c>
      <c r="T1181" s="16">
        <v>1.9300000000000001E-2</v>
      </c>
      <c r="U1181" s="16">
        <v>1.26E-2</v>
      </c>
      <c r="V1181" s="16">
        <v>4.9099999999999998E-2</v>
      </c>
      <c r="W1181" s="17">
        <v>18.527999999999999</v>
      </c>
      <c r="X1181" s="17">
        <v>12.096</v>
      </c>
      <c r="Y1181" s="17">
        <v>47.136000000000003</v>
      </c>
      <c r="Z1181" s="10">
        <v>47.677248000000006</v>
      </c>
    </row>
    <row r="1182" spans="1:26" s="2" customFormat="1" ht="13.15" customHeight="1" x14ac:dyDescent="0.2">
      <c r="A1182" s="3" t="s">
        <v>643</v>
      </c>
      <c r="B1182" s="3" t="s">
        <v>189</v>
      </c>
      <c r="C1182" s="7">
        <v>2.7</v>
      </c>
      <c r="D1182" s="6">
        <v>968867</v>
      </c>
      <c r="E1182" s="6">
        <f>VLOOKUP(A1182,'extrait DDF'!B:C,2,FALSE)</f>
        <v>8302415000</v>
      </c>
      <c r="F1182" s="6">
        <v>8302415000</v>
      </c>
      <c r="G1182" s="5">
        <v>12</v>
      </c>
      <c r="H1182" s="5" t="str">
        <f t="shared" si="211"/>
        <v>MSKU18409848302415000</v>
      </c>
      <c r="I1182" s="15">
        <f>VLOOKUP(H1182,'extrait DDF'!A:O,15,FALSE)</f>
        <v>2.7</v>
      </c>
      <c r="J1182" s="13" t="str">
        <f t="shared" si="208"/>
        <v>ok</v>
      </c>
      <c r="K1182" s="24">
        <f t="shared" si="209"/>
        <v>0</v>
      </c>
      <c r="L1182" s="13" t="e">
        <f>VLOOKUP(A1182,#REF!,2,FALSE)</f>
        <v>#REF!</v>
      </c>
      <c r="M1182" s="13" t="e">
        <f>VLOOKUP(A1182,#REF!,2,FALSE)</f>
        <v>#REF!</v>
      </c>
      <c r="N1182" s="13" t="e">
        <f t="shared" si="210"/>
        <v>#REF!</v>
      </c>
      <c r="O1182" s="3" t="s">
        <v>15</v>
      </c>
      <c r="P1182" s="4">
        <v>43734</v>
      </c>
      <c r="Q1182" s="5">
        <v>12</v>
      </c>
      <c r="R1182" s="7">
        <v>993.6</v>
      </c>
      <c r="S1182" s="7">
        <v>873.64800000000002</v>
      </c>
      <c r="T1182" s="8">
        <v>1.01E-2</v>
      </c>
      <c r="U1182" s="8">
        <v>6.6E-3</v>
      </c>
      <c r="V1182" s="8">
        <v>4.9099999999999998E-2</v>
      </c>
      <c r="W1182" s="9">
        <v>4.8479999999999999</v>
      </c>
      <c r="X1182" s="9">
        <v>3.1680000000000001</v>
      </c>
      <c r="Y1182" s="9">
        <v>23.568000000000001</v>
      </c>
      <c r="Z1182" s="10">
        <v>23.719392000000003</v>
      </c>
    </row>
    <row r="1183" spans="1:26" s="2" customFormat="1" ht="13.15" customHeight="1" x14ac:dyDescent="0.2">
      <c r="A1183" s="11" t="s">
        <v>643</v>
      </c>
      <c r="B1183" s="11" t="s">
        <v>189</v>
      </c>
      <c r="C1183" s="15">
        <v>2.7</v>
      </c>
      <c r="D1183" s="14">
        <v>968869</v>
      </c>
      <c r="E1183" s="6">
        <f>VLOOKUP(A1183,'extrait DDF'!B:C,2,FALSE)</f>
        <v>8302415000</v>
      </c>
      <c r="F1183" s="14">
        <v>8302415000</v>
      </c>
      <c r="G1183" s="13">
        <v>12</v>
      </c>
      <c r="H1183" s="5" t="str">
        <f t="shared" si="211"/>
        <v>MSKU18409848302415000</v>
      </c>
      <c r="I1183" s="15">
        <f>VLOOKUP(H1183,'extrait DDF'!A:O,15,FALSE)</f>
        <v>2.7</v>
      </c>
      <c r="J1183" s="13" t="str">
        <f t="shared" si="208"/>
        <v>ok</v>
      </c>
      <c r="K1183" s="24">
        <f t="shared" si="209"/>
        <v>0</v>
      </c>
      <c r="L1183" s="13" t="e">
        <f>VLOOKUP(A1183,#REF!,2,FALSE)</f>
        <v>#REF!</v>
      </c>
      <c r="M1183" s="13" t="e">
        <f>VLOOKUP(A1183,#REF!,2,FALSE)</f>
        <v>#REF!</v>
      </c>
      <c r="N1183" s="13" t="e">
        <f t="shared" si="210"/>
        <v>#REF!</v>
      </c>
      <c r="O1183" s="11" t="s">
        <v>15</v>
      </c>
      <c r="P1183" s="12">
        <v>43734</v>
      </c>
      <c r="Q1183" s="13">
        <v>12</v>
      </c>
      <c r="R1183" s="15">
        <v>3270.6071999999999</v>
      </c>
      <c r="S1183" s="15">
        <v>2875.7736</v>
      </c>
      <c r="T1183" s="16">
        <v>0.1048</v>
      </c>
      <c r="U1183" s="16">
        <v>6.8500000000000005E-2</v>
      </c>
      <c r="V1183" s="16">
        <v>0.15409999999999999</v>
      </c>
      <c r="W1183" s="17">
        <v>52.819200000000002</v>
      </c>
      <c r="X1183" s="17">
        <v>34.524000000000001</v>
      </c>
      <c r="Y1183" s="17">
        <v>77.666399999999996</v>
      </c>
      <c r="Z1183" s="10">
        <v>79.072005599999997</v>
      </c>
    </row>
    <row r="1184" spans="1:26" s="2" customFormat="1" ht="13.15" customHeight="1" x14ac:dyDescent="0.2">
      <c r="A1184" s="3" t="s">
        <v>643</v>
      </c>
      <c r="B1184" s="3" t="s">
        <v>189</v>
      </c>
      <c r="C1184" s="7">
        <v>2.7</v>
      </c>
      <c r="D1184" s="6">
        <v>968879</v>
      </c>
      <c r="E1184" s="6">
        <f>VLOOKUP(A1184,'extrait DDF'!B:C,2,FALSE)</f>
        <v>8302415000</v>
      </c>
      <c r="F1184" s="6">
        <v>8302415000</v>
      </c>
      <c r="G1184" s="5">
        <v>12</v>
      </c>
      <c r="H1184" s="5" t="str">
        <f t="shared" si="211"/>
        <v>MSKU18409848302415000</v>
      </c>
      <c r="I1184" s="15">
        <f>VLOOKUP(H1184,'extrait DDF'!A:O,15,FALSE)</f>
        <v>2.7</v>
      </c>
      <c r="J1184" s="13" t="str">
        <f t="shared" si="208"/>
        <v>ok</v>
      </c>
      <c r="K1184" s="24">
        <f t="shared" si="209"/>
        <v>0</v>
      </c>
      <c r="L1184" s="13" t="e">
        <f>VLOOKUP(A1184,#REF!,2,FALSE)</f>
        <v>#REF!</v>
      </c>
      <c r="M1184" s="13" t="e">
        <f>VLOOKUP(A1184,#REF!,2,FALSE)</f>
        <v>#REF!</v>
      </c>
      <c r="N1184" s="13" t="e">
        <f t="shared" si="210"/>
        <v>#REF!</v>
      </c>
      <c r="O1184" s="3" t="s">
        <v>15</v>
      </c>
      <c r="P1184" s="4">
        <v>43734</v>
      </c>
      <c r="Q1184" s="5">
        <v>12</v>
      </c>
      <c r="R1184" s="7">
        <v>3650.24</v>
      </c>
      <c r="S1184" s="7">
        <v>3209.576</v>
      </c>
      <c r="T1184" s="8">
        <v>6.1600000000000002E-2</v>
      </c>
      <c r="U1184" s="8">
        <v>4.0300000000000002E-2</v>
      </c>
      <c r="V1184" s="8">
        <v>8.8800000000000004E-2</v>
      </c>
      <c r="W1184" s="9">
        <v>60.121600000000001</v>
      </c>
      <c r="X1184" s="9">
        <v>39.332799999999999</v>
      </c>
      <c r="Y1184" s="9">
        <v>86.668800000000005</v>
      </c>
      <c r="Z1184" s="10">
        <v>88.281835200000003</v>
      </c>
    </row>
    <row r="1185" spans="1:26" s="2" customFormat="1" ht="13.15" customHeight="1" x14ac:dyDescent="0.2">
      <c r="A1185" s="11" t="s">
        <v>643</v>
      </c>
      <c r="B1185" s="11" t="s">
        <v>189</v>
      </c>
      <c r="C1185" s="15">
        <v>2.7</v>
      </c>
      <c r="D1185" s="14">
        <v>968883</v>
      </c>
      <c r="E1185" s="6">
        <f>VLOOKUP(A1185,'extrait DDF'!B:C,2,FALSE)</f>
        <v>8302415000</v>
      </c>
      <c r="F1185" s="14">
        <v>8302415000</v>
      </c>
      <c r="G1185" s="13">
        <v>12</v>
      </c>
      <c r="H1185" s="5" t="str">
        <f t="shared" si="211"/>
        <v>MSKU18409848302415000</v>
      </c>
      <c r="I1185" s="15">
        <f>VLOOKUP(H1185,'extrait DDF'!A:O,15,FALSE)</f>
        <v>2.7</v>
      </c>
      <c r="J1185" s="13" t="str">
        <f t="shared" si="208"/>
        <v>ok</v>
      </c>
      <c r="K1185" s="24">
        <f t="shared" si="209"/>
        <v>0</v>
      </c>
      <c r="L1185" s="13" t="e">
        <f>VLOOKUP(A1185,#REF!,2,FALSE)</f>
        <v>#REF!</v>
      </c>
      <c r="M1185" s="13" t="e">
        <f>VLOOKUP(A1185,#REF!,2,FALSE)</f>
        <v>#REF!</v>
      </c>
      <c r="N1185" s="13" t="e">
        <f t="shared" si="210"/>
        <v>#REF!</v>
      </c>
      <c r="O1185" s="11" t="s">
        <v>15</v>
      </c>
      <c r="P1185" s="12">
        <v>43734</v>
      </c>
      <c r="Q1185" s="13">
        <v>12</v>
      </c>
      <c r="R1185" s="15">
        <v>1136</v>
      </c>
      <c r="S1185" s="15">
        <v>998.84</v>
      </c>
      <c r="T1185" s="16">
        <v>4.65E-2</v>
      </c>
      <c r="U1185" s="16">
        <v>3.04E-2</v>
      </c>
      <c r="V1185" s="16">
        <v>6.7400000000000002E-2</v>
      </c>
      <c r="W1185" s="17">
        <v>18.600000000000001</v>
      </c>
      <c r="X1185" s="17">
        <v>12.16</v>
      </c>
      <c r="Y1185" s="17">
        <v>26.96</v>
      </c>
      <c r="Z1185" s="10">
        <v>27.470880000000001</v>
      </c>
    </row>
    <row r="1186" spans="1:26" s="2" customFormat="1" ht="13.15" customHeight="1" x14ac:dyDescent="0.2">
      <c r="A1186" s="3" t="s">
        <v>643</v>
      </c>
      <c r="B1186" s="3" t="s">
        <v>287</v>
      </c>
      <c r="C1186" s="7">
        <v>0.2</v>
      </c>
      <c r="D1186" s="6">
        <v>854215</v>
      </c>
      <c r="E1186" s="6">
        <f>VLOOKUP(A1186,'extrait DDF'!B:C,2,FALSE)</f>
        <v>8302415000</v>
      </c>
      <c r="F1186" s="6">
        <v>8302415000</v>
      </c>
      <c r="G1186" s="5">
        <v>14</v>
      </c>
      <c r="H1186" s="5" t="str">
        <f t="shared" si="211"/>
        <v>MSKU18409848302415000</v>
      </c>
      <c r="I1186" s="15">
        <f>VLOOKUP(H1186,'extrait DDF'!A:O,15,FALSE)</f>
        <v>2.7</v>
      </c>
      <c r="J1186" s="13" t="str">
        <f t="shared" si="208"/>
        <v>pas ok</v>
      </c>
      <c r="K1186" s="24">
        <f t="shared" si="209"/>
        <v>-2.5</v>
      </c>
      <c r="L1186" s="13" t="e">
        <f>VLOOKUP(A1186,#REF!,2,FALSE)</f>
        <v>#REF!</v>
      </c>
      <c r="M1186" s="13" t="e">
        <f>VLOOKUP(A1186,#REF!,2,FALSE)</f>
        <v>#REF!</v>
      </c>
      <c r="N1186" s="13" t="e">
        <f t="shared" si="210"/>
        <v>#REF!</v>
      </c>
      <c r="O1186" s="3" t="s">
        <v>15</v>
      </c>
      <c r="P1186" s="4">
        <v>43734</v>
      </c>
      <c r="Q1186" s="5">
        <v>14</v>
      </c>
      <c r="R1186" s="7">
        <v>10648</v>
      </c>
      <c r="S1186" s="7">
        <v>9362.4959999999992</v>
      </c>
      <c r="T1186" s="8">
        <v>0.36280000000000001</v>
      </c>
      <c r="U1186" s="8">
        <v>0.23699999999999999</v>
      </c>
      <c r="V1186" s="8">
        <v>1.06E-2</v>
      </c>
      <c r="W1186" s="9">
        <v>638.52800000000002</v>
      </c>
      <c r="X1186" s="9">
        <v>417.12</v>
      </c>
      <c r="Y1186" s="9">
        <v>18.655999999999999</v>
      </c>
      <c r="Z1186" s="10">
        <v>20.002047999999998</v>
      </c>
    </row>
    <row r="1187" spans="1:26" s="2" customFormat="1" ht="13.15" customHeight="1" x14ac:dyDescent="0.2">
      <c r="A1187" s="11" t="s">
        <v>644</v>
      </c>
      <c r="B1187" s="11" t="s">
        <v>58</v>
      </c>
      <c r="C1187" s="15">
        <v>4.7</v>
      </c>
      <c r="D1187" s="14">
        <v>859981</v>
      </c>
      <c r="E1187" s="6">
        <f>VLOOKUP(A1187,'extrait DDF'!B:C,2,FALSE)</f>
        <v>9405102190</v>
      </c>
      <c r="F1187" s="14">
        <v>9405102190</v>
      </c>
      <c r="G1187" s="13">
        <v>13</v>
      </c>
      <c r="H1187" s="5" t="str">
        <f t="shared" si="211"/>
        <v>MSKU18412609405102190</v>
      </c>
      <c r="I1187" s="15">
        <f>VLOOKUP(H1187,'extrait DDF'!A:O,15,FALSE)</f>
        <v>4.5</v>
      </c>
      <c r="J1187" s="13" t="str">
        <f t="shared" si="208"/>
        <v>pas ok</v>
      </c>
      <c r="K1187" s="24">
        <f t="shared" si="209"/>
        <v>0.20000000000000018</v>
      </c>
      <c r="L1187" s="13" t="e">
        <f>VLOOKUP(A1187,#REF!,2,FALSE)</f>
        <v>#REF!</v>
      </c>
      <c r="M1187" s="13" t="e">
        <f>VLOOKUP(A1187,#REF!,2,FALSE)</f>
        <v>#REF!</v>
      </c>
      <c r="N1187" s="13" t="e">
        <f t="shared" si="210"/>
        <v>#REF!</v>
      </c>
      <c r="O1187" s="11" t="s">
        <v>15</v>
      </c>
      <c r="P1187" s="12">
        <v>43731</v>
      </c>
      <c r="Q1187" s="13">
        <v>13</v>
      </c>
      <c r="R1187" s="15">
        <v>7539.2</v>
      </c>
      <c r="S1187" s="15">
        <v>6471.5519999999997</v>
      </c>
      <c r="T1187" s="16">
        <v>2.6499999999999999E-2</v>
      </c>
      <c r="U1187" s="16">
        <v>1.8200000000000001E-2</v>
      </c>
      <c r="V1187" s="16">
        <v>0.10009999999999999</v>
      </c>
      <c r="W1187" s="17">
        <v>80.56</v>
      </c>
      <c r="X1187" s="17">
        <v>55.328000000000003</v>
      </c>
      <c r="Y1187" s="17">
        <v>304.30399999999997</v>
      </c>
      <c r="Z1187" s="10">
        <v>307.94926400000003</v>
      </c>
    </row>
    <row r="1188" spans="1:26" s="2" customFormat="1" ht="13.15" customHeight="1" x14ac:dyDescent="0.2">
      <c r="A1188" s="3" t="s">
        <v>644</v>
      </c>
      <c r="B1188" s="3" t="s">
        <v>171</v>
      </c>
      <c r="C1188" s="7">
        <v>2.7</v>
      </c>
      <c r="D1188" s="6">
        <v>860270</v>
      </c>
      <c r="E1188" s="6">
        <f>VLOOKUP(A1188,'extrait DDF'!B:C,2,FALSE)</f>
        <v>9405102190</v>
      </c>
      <c r="F1188" s="6">
        <v>9405102190</v>
      </c>
      <c r="G1188" s="5">
        <v>13</v>
      </c>
      <c r="H1188" s="5" t="str">
        <f t="shared" si="211"/>
        <v>MSKU18412609405102190</v>
      </c>
      <c r="I1188" s="15">
        <f>VLOOKUP(H1188,'extrait DDF'!A:O,15,FALSE)</f>
        <v>4.5</v>
      </c>
      <c r="J1188" s="13" t="str">
        <f t="shared" si="208"/>
        <v>pas ok</v>
      </c>
      <c r="K1188" s="24">
        <f t="shared" si="209"/>
        <v>-1.7999999999999998</v>
      </c>
      <c r="L1188" s="13" t="e">
        <f>VLOOKUP(A1188,#REF!,2,FALSE)</f>
        <v>#REF!</v>
      </c>
      <c r="M1188" s="13" t="e">
        <f>VLOOKUP(A1188,#REF!,2,FALSE)</f>
        <v>#REF!</v>
      </c>
      <c r="N1188" s="13" t="e">
        <f t="shared" si="210"/>
        <v>#REF!</v>
      </c>
      <c r="O1188" s="3" t="s">
        <v>15</v>
      </c>
      <c r="P1188" s="4">
        <v>43731</v>
      </c>
      <c r="Q1188" s="5">
        <v>13</v>
      </c>
      <c r="R1188" s="7">
        <v>10183.06</v>
      </c>
      <c r="S1188" s="7">
        <v>8740.8158000000003</v>
      </c>
      <c r="T1188" s="8">
        <v>0.80410000000000004</v>
      </c>
      <c r="U1188" s="8">
        <v>0.55230000000000001</v>
      </c>
      <c r="V1188" s="8">
        <v>0.65190000000000003</v>
      </c>
      <c r="W1188" s="9">
        <v>291.08420000000001</v>
      </c>
      <c r="X1188" s="9">
        <v>199.93260000000001</v>
      </c>
      <c r="Y1188" s="9">
        <v>235.98779999999999</v>
      </c>
      <c r="Z1188" s="10">
        <v>243.8613</v>
      </c>
    </row>
    <row r="1189" spans="1:26" s="2" customFormat="1" ht="13.15" customHeight="1" x14ac:dyDescent="0.2">
      <c r="A1189" s="11" t="s">
        <v>644</v>
      </c>
      <c r="B1189" s="11" t="s">
        <v>171</v>
      </c>
      <c r="C1189" s="15">
        <v>2.7</v>
      </c>
      <c r="D1189" s="14">
        <v>860271</v>
      </c>
      <c r="E1189" s="6">
        <f>VLOOKUP(A1189,'extrait DDF'!B:C,2,FALSE)</f>
        <v>9405102190</v>
      </c>
      <c r="F1189" s="14">
        <v>9405102190</v>
      </c>
      <c r="G1189" s="13">
        <v>13</v>
      </c>
      <c r="H1189" s="5" t="str">
        <f t="shared" si="211"/>
        <v>MSKU18412609405102190</v>
      </c>
      <c r="I1189" s="15">
        <f>VLOOKUP(H1189,'extrait DDF'!A:O,15,FALSE)</f>
        <v>4.5</v>
      </c>
      <c r="J1189" s="13" t="str">
        <f t="shared" si="208"/>
        <v>pas ok</v>
      </c>
      <c r="K1189" s="24">
        <f t="shared" si="209"/>
        <v>-1.7999999999999998</v>
      </c>
      <c r="L1189" s="13" t="e">
        <f>VLOOKUP(A1189,#REF!,2,FALSE)</f>
        <v>#REF!</v>
      </c>
      <c r="M1189" s="13" t="e">
        <f>VLOOKUP(A1189,#REF!,2,FALSE)</f>
        <v>#REF!</v>
      </c>
      <c r="N1189" s="13" t="e">
        <f t="shared" si="210"/>
        <v>#REF!</v>
      </c>
      <c r="O1189" s="11" t="s">
        <v>15</v>
      </c>
      <c r="P1189" s="12">
        <v>43731</v>
      </c>
      <c r="Q1189" s="13">
        <v>13</v>
      </c>
      <c r="R1189" s="15">
        <v>15612.82</v>
      </c>
      <c r="S1189" s="15">
        <v>13401.5767</v>
      </c>
      <c r="T1189" s="16">
        <v>0.57410000000000005</v>
      </c>
      <c r="U1189" s="16">
        <v>0.39429999999999998</v>
      </c>
      <c r="V1189" s="16">
        <v>0.5474</v>
      </c>
      <c r="W1189" s="17">
        <v>379.48009999999999</v>
      </c>
      <c r="X1189" s="17">
        <v>260.63229999999999</v>
      </c>
      <c r="Y1189" s="17">
        <v>361.83139999999997</v>
      </c>
      <c r="Z1189" s="10">
        <v>372.08853360000001</v>
      </c>
    </row>
    <row r="1190" spans="1:26" s="2" customFormat="1" ht="13.15" customHeight="1" x14ac:dyDescent="0.2">
      <c r="A1190" s="3" t="s">
        <v>644</v>
      </c>
      <c r="B1190" s="3" t="s">
        <v>171</v>
      </c>
      <c r="C1190" s="7">
        <v>2.7</v>
      </c>
      <c r="D1190" s="6">
        <v>860276</v>
      </c>
      <c r="E1190" s="6">
        <f>VLOOKUP(A1190,'extrait DDF'!B:C,2,FALSE)</f>
        <v>9405102190</v>
      </c>
      <c r="F1190" s="6">
        <v>9405102190</v>
      </c>
      <c r="G1190" s="5">
        <v>13</v>
      </c>
      <c r="H1190" s="5" t="str">
        <f t="shared" si="211"/>
        <v>MSKU18412609405102190</v>
      </c>
      <c r="I1190" s="15">
        <f>VLOOKUP(H1190,'extrait DDF'!A:O,15,FALSE)</f>
        <v>4.5</v>
      </c>
      <c r="J1190" s="13" t="str">
        <f t="shared" si="208"/>
        <v>pas ok</v>
      </c>
      <c r="K1190" s="24">
        <f t="shared" si="209"/>
        <v>-1.7999999999999998</v>
      </c>
      <c r="L1190" s="13" t="e">
        <f>VLOOKUP(A1190,#REF!,2,FALSE)</f>
        <v>#REF!</v>
      </c>
      <c r="M1190" s="13" t="e">
        <f>VLOOKUP(A1190,#REF!,2,FALSE)</f>
        <v>#REF!</v>
      </c>
      <c r="N1190" s="13" t="e">
        <f t="shared" si="210"/>
        <v>#REF!</v>
      </c>
      <c r="O1190" s="3" t="s">
        <v>15</v>
      </c>
      <c r="P1190" s="4">
        <v>43731</v>
      </c>
      <c r="Q1190" s="5">
        <v>13</v>
      </c>
      <c r="R1190" s="7">
        <v>8439</v>
      </c>
      <c r="S1190" s="7">
        <v>7243.77</v>
      </c>
      <c r="T1190" s="8">
        <v>0.80410000000000004</v>
      </c>
      <c r="U1190" s="8">
        <v>0.55230000000000001</v>
      </c>
      <c r="V1190" s="8">
        <v>0.65190000000000003</v>
      </c>
      <c r="W1190" s="9">
        <v>241.23</v>
      </c>
      <c r="X1190" s="9">
        <v>165.69</v>
      </c>
      <c r="Y1190" s="9">
        <v>195.57</v>
      </c>
      <c r="Z1190" s="10">
        <v>202.095</v>
      </c>
    </row>
    <row r="1191" spans="1:26" s="2" customFormat="1" ht="13.15" customHeight="1" x14ac:dyDescent="0.2">
      <c r="A1191" s="11" t="s">
        <v>644</v>
      </c>
      <c r="B1191" s="11" t="s">
        <v>58</v>
      </c>
      <c r="C1191" s="15">
        <v>4.7</v>
      </c>
      <c r="D1191" s="14">
        <v>863242</v>
      </c>
      <c r="E1191" s="6">
        <f>VLOOKUP(A1191,'extrait DDF'!B:C,2,FALSE)</f>
        <v>9405102190</v>
      </c>
      <c r="F1191" s="14">
        <v>9405102190</v>
      </c>
      <c r="G1191" s="13">
        <v>13</v>
      </c>
      <c r="H1191" s="5" t="str">
        <f t="shared" si="211"/>
        <v>MSKU18412609405102190</v>
      </c>
      <c r="I1191" s="15">
        <f>VLOOKUP(H1191,'extrait DDF'!A:O,15,FALSE)</f>
        <v>4.5</v>
      </c>
      <c r="J1191" s="13" t="str">
        <f t="shared" si="208"/>
        <v>pas ok</v>
      </c>
      <c r="K1191" s="24">
        <f t="shared" si="209"/>
        <v>0.20000000000000018</v>
      </c>
      <c r="L1191" s="13" t="e">
        <f>VLOOKUP(A1191,#REF!,2,FALSE)</f>
        <v>#REF!</v>
      </c>
      <c r="M1191" s="13" t="e">
        <f>VLOOKUP(A1191,#REF!,2,FALSE)</f>
        <v>#REF!</v>
      </c>
      <c r="N1191" s="13" t="e">
        <f t="shared" si="210"/>
        <v>#REF!</v>
      </c>
      <c r="O1191" s="11" t="s">
        <v>15</v>
      </c>
      <c r="P1191" s="12">
        <v>43731</v>
      </c>
      <c r="Q1191" s="13">
        <v>13</v>
      </c>
      <c r="R1191" s="15">
        <v>5795</v>
      </c>
      <c r="S1191" s="15">
        <v>4974.55</v>
      </c>
      <c r="T1191" s="16">
        <v>2.5999999999999999E-2</v>
      </c>
      <c r="U1191" s="16">
        <v>1.7899999999999999E-2</v>
      </c>
      <c r="V1191" s="16">
        <v>3.8300000000000001E-2</v>
      </c>
      <c r="W1191" s="17">
        <v>158.6</v>
      </c>
      <c r="X1191" s="17">
        <v>109.19</v>
      </c>
      <c r="Y1191" s="17">
        <v>233.63</v>
      </c>
      <c r="Z1191" s="10">
        <v>241.25805000000003</v>
      </c>
    </row>
    <row r="1192" spans="1:26" s="2" customFormat="1" ht="13.15" customHeight="1" x14ac:dyDescent="0.2">
      <c r="A1192" s="3" t="s">
        <v>645</v>
      </c>
      <c r="B1192" s="3" t="s">
        <v>20</v>
      </c>
      <c r="C1192" s="7">
        <v>2.7</v>
      </c>
      <c r="D1192" s="6">
        <v>857180</v>
      </c>
      <c r="E1192" s="6">
        <f>VLOOKUP(A1192,'extrait DDF'!B:C,2,FALSE)</f>
        <v>9405990090</v>
      </c>
      <c r="F1192" s="6">
        <v>9405990090</v>
      </c>
      <c r="G1192" s="5">
        <v>13</v>
      </c>
      <c r="H1192" s="5" t="str">
        <f t="shared" si="211"/>
        <v>MSKU32256709405990090</v>
      </c>
      <c r="I1192" s="15">
        <f>VLOOKUP(H1192,'extrait DDF'!A:O,15,FALSE)</f>
        <v>2.7</v>
      </c>
      <c r="J1192" s="13" t="str">
        <f t="shared" si="208"/>
        <v>ok</v>
      </c>
      <c r="K1192" s="24">
        <f t="shared" si="209"/>
        <v>0</v>
      </c>
      <c r="L1192" s="13" t="e">
        <f>VLOOKUP(A1192,#REF!,2,FALSE)</f>
        <v>#REF!</v>
      </c>
      <c r="M1192" s="13" t="e">
        <f>VLOOKUP(A1192,#REF!,2,FALSE)</f>
        <v>#REF!</v>
      </c>
      <c r="N1192" s="13" t="e">
        <f t="shared" si="210"/>
        <v>#REF!</v>
      </c>
      <c r="O1192" s="3" t="s">
        <v>15</v>
      </c>
      <c r="P1192" s="4">
        <v>43732</v>
      </c>
      <c r="Q1192" s="5">
        <v>13</v>
      </c>
      <c r="R1192" s="7">
        <v>1036.8</v>
      </c>
      <c r="S1192" s="7">
        <v>889.92</v>
      </c>
      <c r="T1192" s="8">
        <v>9.2999999999999992E-3</v>
      </c>
      <c r="U1192" s="8">
        <v>6.4000000000000003E-3</v>
      </c>
      <c r="V1192" s="8">
        <v>2.5000000000000001E-2</v>
      </c>
      <c r="W1192" s="9">
        <v>8.9280000000000008</v>
      </c>
      <c r="X1192" s="9">
        <v>6.1440000000000001</v>
      </c>
      <c r="Y1192" s="9">
        <v>24</v>
      </c>
      <c r="Z1192" s="10">
        <v>24.268895999999998</v>
      </c>
    </row>
    <row r="1193" spans="1:26" s="2" customFormat="1" ht="13.15" customHeight="1" x14ac:dyDescent="0.2">
      <c r="A1193" s="11" t="s">
        <v>645</v>
      </c>
      <c r="B1193" s="11" t="s">
        <v>20</v>
      </c>
      <c r="C1193" s="15">
        <v>2.7</v>
      </c>
      <c r="D1193" s="14">
        <v>857181</v>
      </c>
      <c r="E1193" s="6">
        <f>VLOOKUP(A1193,'extrait DDF'!B:C,2,FALSE)</f>
        <v>9405990090</v>
      </c>
      <c r="F1193" s="14">
        <v>9405990090</v>
      </c>
      <c r="G1193" s="13">
        <v>13</v>
      </c>
      <c r="H1193" s="5" t="str">
        <f t="shared" si="211"/>
        <v>MSKU32256709405990090</v>
      </c>
      <c r="I1193" s="15">
        <f>VLOOKUP(H1193,'extrait DDF'!A:O,15,FALSE)</f>
        <v>2.7</v>
      </c>
      <c r="J1193" s="13" t="str">
        <f t="shared" si="208"/>
        <v>ok</v>
      </c>
      <c r="K1193" s="24">
        <f t="shared" si="209"/>
        <v>0</v>
      </c>
      <c r="L1193" s="13" t="e">
        <f>VLOOKUP(A1193,#REF!,2,FALSE)</f>
        <v>#REF!</v>
      </c>
      <c r="M1193" s="13" t="e">
        <f>VLOOKUP(A1193,#REF!,2,FALSE)</f>
        <v>#REF!</v>
      </c>
      <c r="N1193" s="13" t="e">
        <f t="shared" si="210"/>
        <v>#REF!</v>
      </c>
      <c r="O1193" s="11" t="s">
        <v>15</v>
      </c>
      <c r="P1193" s="12">
        <v>43732</v>
      </c>
      <c r="Q1193" s="13">
        <v>13</v>
      </c>
      <c r="R1193" s="15">
        <v>1572.48</v>
      </c>
      <c r="S1193" s="15">
        <v>1349.7791999999999</v>
      </c>
      <c r="T1193" s="16">
        <v>9.7999999999999997E-3</v>
      </c>
      <c r="U1193" s="16">
        <v>6.7000000000000002E-3</v>
      </c>
      <c r="V1193" s="16">
        <v>2.7099999999999999E-2</v>
      </c>
      <c r="W1193" s="17">
        <v>13.171200000000001</v>
      </c>
      <c r="X1193" s="17">
        <v>9.0047999999999995</v>
      </c>
      <c r="Y1193" s="17">
        <v>36.422400000000003</v>
      </c>
      <c r="Z1193" s="10">
        <v>36.799660799999998</v>
      </c>
    </row>
    <row r="1194" spans="1:26" s="2" customFormat="1" ht="13.15" customHeight="1" x14ac:dyDescent="0.2">
      <c r="A1194" s="3" t="s">
        <v>645</v>
      </c>
      <c r="B1194" s="3" t="s">
        <v>20</v>
      </c>
      <c r="C1194" s="7">
        <v>2.7</v>
      </c>
      <c r="D1194" s="6">
        <v>857188</v>
      </c>
      <c r="E1194" s="6">
        <f>VLOOKUP(A1194,'extrait DDF'!B:C,2,FALSE)</f>
        <v>9405990090</v>
      </c>
      <c r="F1194" s="6">
        <v>9405990090</v>
      </c>
      <c r="G1194" s="5">
        <v>13</v>
      </c>
      <c r="H1194" s="5" t="str">
        <f t="shared" si="211"/>
        <v>MSKU32256709405990090</v>
      </c>
      <c r="I1194" s="15">
        <f>VLOOKUP(H1194,'extrait DDF'!A:O,15,FALSE)</f>
        <v>2.7</v>
      </c>
      <c r="J1194" s="13" t="str">
        <f t="shared" si="208"/>
        <v>ok</v>
      </c>
      <c r="K1194" s="24">
        <f t="shared" si="209"/>
        <v>0</v>
      </c>
      <c r="L1194" s="13" t="e">
        <f>VLOOKUP(A1194,#REF!,2,FALSE)</f>
        <v>#REF!</v>
      </c>
      <c r="M1194" s="13" t="e">
        <f>VLOOKUP(A1194,#REF!,2,FALSE)</f>
        <v>#REF!</v>
      </c>
      <c r="N1194" s="13" t="e">
        <f t="shared" si="210"/>
        <v>#REF!</v>
      </c>
      <c r="O1194" s="3" t="s">
        <v>15</v>
      </c>
      <c r="P1194" s="4">
        <v>43732</v>
      </c>
      <c r="Q1194" s="5">
        <v>13</v>
      </c>
      <c r="R1194" s="7">
        <v>1934.4</v>
      </c>
      <c r="S1194" s="7">
        <v>1660.4159999999999</v>
      </c>
      <c r="T1194" s="8">
        <v>1.12E-2</v>
      </c>
      <c r="U1194" s="8">
        <v>7.7000000000000002E-3</v>
      </c>
      <c r="V1194" s="8">
        <v>9.3399999999999997E-2</v>
      </c>
      <c r="W1194" s="9">
        <v>5.3760000000000003</v>
      </c>
      <c r="X1194" s="9">
        <v>3.6960000000000002</v>
      </c>
      <c r="Y1194" s="9">
        <v>44.832000000000001</v>
      </c>
      <c r="Z1194" s="10">
        <v>44.976383999999996</v>
      </c>
    </row>
    <row r="1195" spans="1:26" s="2" customFormat="1" ht="13.15" customHeight="1" x14ac:dyDescent="0.2">
      <c r="A1195" s="11" t="s">
        <v>645</v>
      </c>
      <c r="B1195" s="11" t="s">
        <v>20</v>
      </c>
      <c r="C1195" s="15">
        <v>2.7</v>
      </c>
      <c r="D1195" s="14">
        <v>857200</v>
      </c>
      <c r="E1195" s="6">
        <f>VLOOKUP(A1195,'extrait DDF'!B:C,2,FALSE)</f>
        <v>9405990090</v>
      </c>
      <c r="F1195" s="14">
        <v>9405990090</v>
      </c>
      <c r="G1195" s="13">
        <v>13</v>
      </c>
      <c r="H1195" s="5" t="str">
        <f t="shared" si="211"/>
        <v>MSKU32256709405990090</v>
      </c>
      <c r="I1195" s="15">
        <f>VLOOKUP(H1195,'extrait DDF'!A:O,15,FALSE)</f>
        <v>2.7</v>
      </c>
      <c r="J1195" s="13" t="str">
        <f t="shared" ref="J1195:J1257" si="212">IF(C1195=I1195,"ok","pas ok")</f>
        <v>ok</v>
      </c>
      <c r="K1195" s="24">
        <f t="shared" si="209"/>
        <v>0</v>
      </c>
      <c r="L1195" s="13" t="e">
        <f>VLOOKUP(A1195,#REF!,2,FALSE)</f>
        <v>#REF!</v>
      </c>
      <c r="M1195" s="13" t="e">
        <f>VLOOKUP(A1195,#REF!,2,FALSE)</f>
        <v>#REF!</v>
      </c>
      <c r="N1195" s="13" t="e">
        <f t="shared" si="210"/>
        <v>#REF!</v>
      </c>
      <c r="O1195" s="11" t="s">
        <v>15</v>
      </c>
      <c r="P1195" s="12">
        <v>43732</v>
      </c>
      <c r="Q1195" s="13">
        <v>13</v>
      </c>
      <c r="R1195" s="15">
        <v>8247.36</v>
      </c>
      <c r="S1195" s="15">
        <v>7078.7903999999999</v>
      </c>
      <c r="T1195" s="16">
        <v>8.3999999999999995E-3</v>
      </c>
      <c r="U1195" s="16">
        <v>5.7999999999999996E-3</v>
      </c>
      <c r="V1195" s="16">
        <v>1.6500000000000001E-2</v>
      </c>
      <c r="W1195" s="17">
        <v>97.574399999999997</v>
      </c>
      <c r="X1195" s="17">
        <v>67.372799999999998</v>
      </c>
      <c r="Y1195" s="17">
        <v>191.66399999999999</v>
      </c>
      <c r="Z1195" s="10">
        <v>193.76184960000003</v>
      </c>
    </row>
    <row r="1196" spans="1:26" s="2" customFormat="1" ht="13.15" customHeight="1" x14ac:dyDescent="0.2">
      <c r="A1196" s="3" t="s">
        <v>645</v>
      </c>
      <c r="B1196" s="3" t="s">
        <v>20</v>
      </c>
      <c r="C1196" s="7">
        <v>2.7</v>
      </c>
      <c r="D1196" s="6">
        <v>857204</v>
      </c>
      <c r="E1196" s="6">
        <f>VLOOKUP(A1196,'extrait DDF'!B:C,2,FALSE)</f>
        <v>9405990090</v>
      </c>
      <c r="F1196" s="6">
        <v>9405990090</v>
      </c>
      <c r="G1196" s="5">
        <v>13</v>
      </c>
      <c r="H1196" s="5" t="str">
        <f t="shared" si="211"/>
        <v>MSKU32256709405990090</v>
      </c>
      <c r="I1196" s="15">
        <f>VLOOKUP(H1196,'extrait DDF'!A:O,15,FALSE)</f>
        <v>2.7</v>
      </c>
      <c r="J1196" s="13" t="str">
        <f t="shared" si="212"/>
        <v>ok</v>
      </c>
      <c r="K1196" s="24">
        <f t="shared" ref="K1196:K1258" si="213">C1196-I1196</f>
        <v>0</v>
      </c>
      <c r="L1196" s="13" t="e">
        <f>VLOOKUP(A1196,#REF!,2,FALSE)</f>
        <v>#REF!</v>
      </c>
      <c r="M1196" s="13" t="e">
        <f>VLOOKUP(A1196,#REF!,2,FALSE)</f>
        <v>#REF!</v>
      </c>
      <c r="N1196" s="13" t="e">
        <f t="shared" ref="N1196:N1258" si="214">M1196-L1196</f>
        <v>#REF!</v>
      </c>
      <c r="O1196" s="3" t="s">
        <v>15</v>
      </c>
      <c r="P1196" s="4">
        <v>43732</v>
      </c>
      <c r="Q1196" s="5">
        <v>13</v>
      </c>
      <c r="R1196" s="7">
        <v>4460.16</v>
      </c>
      <c r="S1196" s="7">
        <v>3828.672</v>
      </c>
      <c r="T1196" s="8">
        <v>8.3999999999999995E-3</v>
      </c>
      <c r="U1196" s="8">
        <v>5.7999999999999996E-3</v>
      </c>
      <c r="V1196" s="8">
        <v>2.3400000000000001E-2</v>
      </c>
      <c r="W1196" s="9">
        <v>37.0944</v>
      </c>
      <c r="X1196" s="9">
        <v>25.6128</v>
      </c>
      <c r="Y1196" s="9">
        <v>103.3344</v>
      </c>
      <c r="Z1196" s="10">
        <v>104.37569280000001</v>
      </c>
    </row>
    <row r="1197" spans="1:26" s="2" customFormat="1" ht="13.15" customHeight="1" x14ac:dyDescent="0.2">
      <c r="A1197" s="11" t="s">
        <v>645</v>
      </c>
      <c r="B1197" s="11" t="s">
        <v>57</v>
      </c>
      <c r="C1197" s="15">
        <v>2.7</v>
      </c>
      <c r="D1197" s="14">
        <v>857308</v>
      </c>
      <c r="E1197" s="6">
        <f>VLOOKUP(A1197,'extrait DDF'!B:C,2,FALSE)</f>
        <v>9405990090</v>
      </c>
      <c r="F1197" s="14">
        <v>9405990090</v>
      </c>
      <c r="G1197" s="13">
        <v>13</v>
      </c>
      <c r="H1197" s="5" t="str">
        <f t="shared" ref="H1197:H1207" si="215">CONCATENATE(A1197,F1197)</f>
        <v>MSKU32256709405990090</v>
      </c>
      <c r="I1197" s="15">
        <f>VLOOKUP(H1197,'extrait DDF'!A:O,15,FALSE)</f>
        <v>2.7</v>
      </c>
      <c r="J1197" s="13" t="str">
        <f t="shared" si="212"/>
        <v>ok</v>
      </c>
      <c r="K1197" s="24">
        <f t="shared" si="213"/>
        <v>0</v>
      </c>
      <c r="L1197" s="13" t="e">
        <f>VLOOKUP(A1197,#REF!,2,FALSE)</f>
        <v>#REF!</v>
      </c>
      <c r="M1197" s="13" t="e">
        <f>VLOOKUP(A1197,#REF!,2,FALSE)</f>
        <v>#REF!</v>
      </c>
      <c r="N1197" s="13" t="e">
        <f t="shared" si="214"/>
        <v>#REF!</v>
      </c>
      <c r="O1197" s="11" t="s">
        <v>15</v>
      </c>
      <c r="P1197" s="12">
        <v>43732</v>
      </c>
      <c r="Q1197" s="13">
        <v>13</v>
      </c>
      <c r="R1197" s="15">
        <v>7436.8</v>
      </c>
      <c r="S1197" s="15">
        <v>6383.1040000000003</v>
      </c>
      <c r="T1197" s="16">
        <v>6.3E-3</v>
      </c>
      <c r="U1197" s="16">
        <v>4.4000000000000003E-3</v>
      </c>
      <c r="V1197" s="16">
        <v>1.9199999999999998E-2</v>
      </c>
      <c r="W1197" s="17">
        <v>56.448</v>
      </c>
      <c r="X1197" s="17">
        <v>39.423999999999999</v>
      </c>
      <c r="Y1197" s="17">
        <v>172.03200000000001</v>
      </c>
      <c r="Z1197" s="10">
        <v>173.86790400000001</v>
      </c>
    </row>
    <row r="1198" spans="1:26" s="2" customFormat="1" ht="13.15" customHeight="1" x14ac:dyDescent="0.2">
      <c r="A1198" s="3" t="s">
        <v>645</v>
      </c>
      <c r="B1198" s="3" t="s">
        <v>297</v>
      </c>
      <c r="C1198" s="7">
        <v>3.7</v>
      </c>
      <c r="D1198" s="6">
        <v>895436</v>
      </c>
      <c r="E1198" s="6">
        <f>VLOOKUP(A1198,'extrait DDF'!B:C,2,FALSE)</f>
        <v>9405990090</v>
      </c>
      <c r="F1198" s="6">
        <v>9405990090</v>
      </c>
      <c r="G1198" s="5">
        <v>13</v>
      </c>
      <c r="H1198" s="5" t="str">
        <f t="shared" si="215"/>
        <v>MSKU32256709405990090</v>
      </c>
      <c r="I1198" s="15">
        <f>VLOOKUP(H1198,'extrait DDF'!A:O,15,FALSE)</f>
        <v>2.7</v>
      </c>
      <c r="J1198" s="13" t="str">
        <f t="shared" si="212"/>
        <v>pas ok</v>
      </c>
      <c r="K1198" s="24">
        <f t="shared" si="213"/>
        <v>1</v>
      </c>
      <c r="L1198" s="13" t="e">
        <f>VLOOKUP(A1198,#REF!,2,FALSE)</f>
        <v>#REF!</v>
      </c>
      <c r="M1198" s="13" t="e">
        <f>VLOOKUP(A1198,#REF!,2,FALSE)</f>
        <v>#REF!</v>
      </c>
      <c r="N1198" s="13" t="e">
        <f t="shared" si="214"/>
        <v>#REF!</v>
      </c>
      <c r="O1198" s="3" t="s">
        <v>15</v>
      </c>
      <c r="P1198" s="4">
        <v>43732</v>
      </c>
      <c r="Q1198" s="5">
        <v>13</v>
      </c>
      <c r="R1198" s="7">
        <v>4227.84</v>
      </c>
      <c r="S1198" s="7">
        <v>3629.0304000000001</v>
      </c>
      <c r="T1198" s="8">
        <v>6.6E-3</v>
      </c>
      <c r="U1198" s="8">
        <v>4.4999999999999997E-3</v>
      </c>
      <c r="V1198" s="8">
        <v>0.1166</v>
      </c>
      <c r="W1198" s="9">
        <v>7.6032000000000002</v>
      </c>
      <c r="X1198" s="9">
        <v>5.1840000000000002</v>
      </c>
      <c r="Y1198" s="9">
        <v>134.32320000000001</v>
      </c>
      <c r="Z1198" s="10">
        <v>134.55544320000001</v>
      </c>
    </row>
    <row r="1199" spans="1:26" s="2" customFormat="1" ht="13.15" customHeight="1" x14ac:dyDescent="0.2">
      <c r="A1199" s="11" t="s">
        <v>645</v>
      </c>
      <c r="B1199" s="11" t="s">
        <v>297</v>
      </c>
      <c r="C1199" s="15">
        <v>3.7</v>
      </c>
      <c r="D1199" s="14">
        <v>895438</v>
      </c>
      <c r="E1199" s="6">
        <f>VLOOKUP(A1199,'extrait DDF'!B:C,2,FALSE)</f>
        <v>9405990090</v>
      </c>
      <c r="F1199" s="14">
        <v>9405990090</v>
      </c>
      <c r="G1199" s="13">
        <v>13</v>
      </c>
      <c r="H1199" s="5" t="str">
        <f t="shared" si="215"/>
        <v>MSKU32256709405990090</v>
      </c>
      <c r="I1199" s="15">
        <f>VLOOKUP(H1199,'extrait DDF'!A:O,15,FALSE)</f>
        <v>2.7</v>
      </c>
      <c r="J1199" s="13" t="str">
        <f t="shared" si="212"/>
        <v>pas ok</v>
      </c>
      <c r="K1199" s="24">
        <f t="shared" si="213"/>
        <v>1</v>
      </c>
      <c r="L1199" s="13" t="e">
        <f>VLOOKUP(A1199,#REF!,2,FALSE)</f>
        <v>#REF!</v>
      </c>
      <c r="M1199" s="13" t="e">
        <f>VLOOKUP(A1199,#REF!,2,FALSE)</f>
        <v>#REF!</v>
      </c>
      <c r="N1199" s="13" t="e">
        <f t="shared" si="214"/>
        <v>#REF!</v>
      </c>
      <c r="O1199" s="11" t="s">
        <v>15</v>
      </c>
      <c r="P1199" s="12">
        <v>43732</v>
      </c>
      <c r="Q1199" s="13">
        <v>13</v>
      </c>
      <c r="R1199" s="15">
        <v>7920</v>
      </c>
      <c r="S1199" s="15">
        <v>6798.24</v>
      </c>
      <c r="T1199" s="16">
        <v>6.6E-3</v>
      </c>
      <c r="U1199" s="16">
        <v>4.4999999999999997E-3</v>
      </c>
      <c r="V1199" s="16">
        <v>8.7300000000000003E-2</v>
      </c>
      <c r="W1199" s="17">
        <v>19.007999999999999</v>
      </c>
      <c r="X1199" s="17">
        <v>12.96</v>
      </c>
      <c r="Y1199" s="17">
        <v>251.42400000000001</v>
      </c>
      <c r="Z1199" s="10">
        <v>252.23817599999998</v>
      </c>
    </row>
    <row r="1200" spans="1:26" s="2" customFormat="1" ht="13.15" customHeight="1" x14ac:dyDescent="0.2">
      <c r="A1200" s="3" t="s">
        <v>645</v>
      </c>
      <c r="B1200" s="3" t="s">
        <v>20</v>
      </c>
      <c r="C1200" s="7">
        <v>2.7</v>
      </c>
      <c r="D1200" s="6">
        <v>928654</v>
      </c>
      <c r="E1200" s="6">
        <f>VLOOKUP(A1200,'extrait DDF'!B:C,2,FALSE)</f>
        <v>9405990090</v>
      </c>
      <c r="F1200" s="6">
        <v>9405990090</v>
      </c>
      <c r="G1200" s="5">
        <v>13</v>
      </c>
      <c r="H1200" s="5" t="str">
        <f t="shared" si="215"/>
        <v>MSKU32256709405990090</v>
      </c>
      <c r="I1200" s="15">
        <f>VLOOKUP(H1200,'extrait DDF'!A:O,15,FALSE)</f>
        <v>2.7</v>
      </c>
      <c r="J1200" s="13" t="str">
        <f t="shared" si="212"/>
        <v>ok</v>
      </c>
      <c r="K1200" s="24">
        <f t="shared" si="213"/>
        <v>0</v>
      </c>
      <c r="L1200" s="13" t="e">
        <f>VLOOKUP(A1200,#REF!,2,FALSE)</f>
        <v>#REF!</v>
      </c>
      <c r="M1200" s="13" t="e">
        <f>VLOOKUP(A1200,#REF!,2,FALSE)</f>
        <v>#REF!</v>
      </c>
      <c r="N1200" s="13" t="e">
        <f t="shared" si="214"/>
        <v>#REF!</v>
      </c>
      <c r="O1200" s="3" t="s">
        <v>15</v>
      </c>
      <c r="P1200" s="4">
        <v>43732</v>
      </c>
      <c r="Q1200" s="5">
        <v>13</v>
      </c>
      <c r="R1200" s="7">
        <v>3107.52</v>
      </c>
      <c r="S1200" s="7">
        <v>2667.3503999999998</v>
      </c>
      <c r="T1200" s="8">
        <v>9.1999999999999998E-3</v>
      </c>
      <c r="U1200" s="8">
        <v>6.3E-3</v>
      </c>
      <c r="V1200" s="8">
        <v>5.7700000000000001E-2</v>
      </c>
      <c r="W1200" s="9">
        <v>11.4816</v>
      </c>
      <c r="X1200" s="9">
        <v>7.8624000000000001</v>
      </c>
      <c r="Y1200" s="9">
        <v>72.009600000000006</v>
      </c>
      <c r="Z1200" s="10">
        <v>72.328463999999997</v>
      </c>
    </row>
    <row r="1201" spans="1:26" s="2" customFormat="1" ht="13.15" customHeight="1" x14ac:dyDescent="0.2">
      <c r="A1201" s="11" t="s">
        <v>645</v>
      </c>
      <c r="B1201" s="11" t="s">
        <v>20</v>
      </c>
      <c r="C1201" s="15">
        <v>2.7</v>
      </c>
      <c r="D1201" s="14">
        <v>928655</v>
      </c>
      <c r="E1201" s="6">
        <f>VLOOKUP(A1201,'extrait DDF'!B:C,2,FALSE)</f>
        <v>9405990090</v>
      </c>
      <c r="F1201" s="14">
        <v>9405990090</v>
      </c>
      <c r="G1201" s="13">
        <v>13</v>
      </c>
      <c r="H1201" s="5" t="str">
        <f t="shared" si="215"/>
        <v>MSKU32256709405990090</v>
      </c>
      <c r="I1201" s="15">
        <f>VLOOKUP(H1201,'extrait DDF'!A:O,15,FALSE)</f>
        <v>2.7</v>
      </c>
      <c r="J1201" s="13" t="str">
        <f t="shared" si="212"/>
        <v>ok</v>
      </c>
      <c r="K1201" s="24">
        <f t="shared" si="213"/>
        <v>0</v>
      </c>
      <c r="L1201" s="13" t="e">
        <f>VLOOKUP(A1201,#REF!,2,FALSE)</f>
        <v>#REF!</v>
      </c>
      <c r="M1201" s="13" t="e">
        <f>VLOOKUP(A1201,#REF!,2,FALSE)</f>
        <v>#REF!</v>
      </c>
      <c r="N1201" s="13" t="e">
        <f t="shared" si="214"/>
        <v>#REF!</v>
      </c>
      <c r="O1201" s="11" t="s">
        <v>15</v>
      </c>
      <c r="P1201" s="12">
        <v>43732</v>
      </c>
      <c r="Q1201" s="13">
        <v>13</v>
      </c>
      <c r="R1201" s="15">
        <v>4857.6000000000004</v>
      </c>
      <c r="S1201" s="15">
        <v>4169.5104000000001</v>
      </c>
      <c r="T1201" s="16">
        <v>9.1999999999999998E-3</v>
      </c>
      <c r="U1201" s="16">
        <v>6.3E-3</v>
      </c>
      <c r="V1201" s="16">
        <v>5.33E-2</v>
      </c>
      <c r="W1201" s="17">
        <v>19.430399999999999</v>
      </c>
      <c r="X1201" s="17">
        <v>13.3056</v>
      </c>
      <c r="Y1201" s="17">
        <v>112.56959999999999</v>
      </c>
      <c r="Z1201" s="10">
        <v>113.1014016</v>
      </c>
    </row>
    <row r="1202" spans="1:26" s="2" customFormat="1" ht="13.15" customHeight="1" x14ac:dyDescent="0.2">
      <c r="A1202" s="3" t="s">
        <v>645</v>
      </c>
      <c r="B1202" s="3" t="s">
        <v>20</v>
      </c>
      <c r="C1202" s="7">
        <v>2.7</v>
      </c>
      <c r="D1202" s="6">
        <v>935875</v>
      </c>
      <c r="E1202" s="6">
        <f>VLOOKUP(A1202,'extrait DDF'!B:C,2,FALSE)</f>
        <v>9405990090</v>
      </c>
      <c r="F1202" s="6">
        <v>9405990090</v>
      </c>
      <c r="G1202" s="5">
        <v>13</v>
      </c>
      <c r="H1202" s="5" t="str">
        <f t="shared" si="215"/>
        <v>MSKU32256709405990090</v>
      </c>
      <c r="I1202" s="15">
        <f>VLOOKUP(H1202,'extrait DDF'!A:O,15,FALSE)</f>
        <v>2.7</v>
      </c>
      <c r="J1202" s="13" t="str">
        <f t="shared" si="212"/>
        <v>ok</v>
      </c>
      <c r="K1202" s="24">
        <f t="shared" si="213"/>
        <v>0</v>
      </c>
      <c r="L1202" s="13" t="e">
        <f>VLOOKUP(A1202,#REF!,2,FALSE)</f>
        <v>#REF!</v>
      </c>
      <c r="M1202" s="13" t="e">
        <f>VLOOKUP(A1202,#REF!,2,FALSE)</f>
        <v>#REF!</v>
      </c>
      <c r="N1202" s="13" t="e">
        <f t="shared" si="214"/>
        <v>#REF!</v>
      </c>
      <c r="O1202" s="3" t="s">
        <v>15</v>
      </c>
      <c r="P1202" s="4">
        <v>43732</v>
      </c>
      <c r="Q1202" s="5">
        <v>13</v>
      </c>
      <c r="R1202" s="7">
        <v>89.28</v>
      </c>
      <c r="S1202" s="7">
        <v>76.636799999999994</v>
      </c>
      <c r="T1202" s="8">
        <v>3.3999999999999998E-3</v>
      </c>
      <c r="U1202" s="8">
        <v>2.3E-3</v>
      </c>
      <c r="V1202" s="8">
        <v>7.1999999999999998E-3</v>
      </c>
      <c r="W1202" s="9">
        <v>0.97919999999999996</v>
      </c>
      <c r="X1202" s="9">
        <v>0.66239999999999999</v>
      </c>
      <c r="Y1202" s="9">
        <v>2.0735999999999999</v>
      </c>
      <c r="Z1202" s="10">
        <v>2.0956320000000002</v>
      </c>
    </row>
    <row r="1203" spans="1:26" s="2" customFormat="1" ht="13.15" customHeight="1" x14ac:dyDescent="0.2">
      <c r="A1203" s="11" t="s">
        <v>645</v>
      </c>
      <c r="B1203" s="11" t="s">
        <v>20</v>
      </c>
      <c r="C1203" s="15">
        <v>2.7</v>
      </c>
      <c r="D1203" s="14">
        <v>935876</v>
      </c>
      <c r="E1203" s="6">
        <f>VLOOKUP(A1203,'extrait DDF'!B:C,2,FALSE)</f>
        <v>9405990090</v>
      </c>
      <c r="F1203" s="14">
        <v>9405990090</v>
      </c>
      <c r="G1203" s="13">
        <v>13</v>
      </c>
      <c r="H1203" s="5" t="str">
        <f t="shared" si="215"/>
        <v>MSKU32256709405990090</v>
      </c>
      <c r="I1203" s="15">
        <f>VLOOKUP(H1203,'extrait DDF'!A:O,15,FALSE)</f>
        <v>2.7</v>
      </c>
      <c r="J1203" s="13" t="str">
        <f t="shared" si="212"/>
        <v>ok</v>
      </c>
      <c r="K1203" s="24">
        <f t="shared" si="213"/>
        <v>0</v>
      </c>
      <c r="L1203" s="13" t="e">
        <f>VLOOKUP(A1203,#REF!,2,FALSE)</f>
        <v>#REF!</v>
      </c>
      <c r="M1203" s="13" t="e">
        <f>VLOOKUP(A1203,#REF!,2,FALSE)</f>
        <v>#REF!</v>
      </c>
      <c r="N1203" s="13" t="e">
        <f t="shared" si="214"/>
        <v>#REF!</v>
      </c>
      <c r="O1203" s="11" t="s">
        <v>15</v>
      </c>
      <c r="P1203" s="12">
        <v>43732</v>
      </c>
      <c r="Q1203" s="13">
        <v>13</v>
      </c>
      <c r="R1203" s="15">
        <v>288</v>
      </c>
      <c r="S1203" s="15">
        <v>247.24799999999999</v>
      </c>
      <c r="T1203" s="16">
        <v>3.3999999999999998E-3</v>
      </c>
      <c r="U1203" s="16">
        <v>2.3E-3</v>
      </c>
      <c r="V1203" s="16">
        <v>4.5999999999999999E-3</v>
      </c>
      <c r="W1203" s="17">
        <v>4.8959999999999999</v>
      </c>
      <c r="X1203" s="17">
        <v>3.3119999999999998</v>
      </c>
      <c r="Y1203" s="17">
        <v>6.6239999999999997</v>
      </c>
      <c r="Z1203" s="10">
        <v>6.8078880000000002</v>
      </c>
    </row>
    <row r="1204" spans="1:26" s="2" customFormat="1" ht="13.15" customHeight="1" x14ac:dyDescent="0.2">
      <c r="A1204" s="3" t="s">
        <v>645</v>
      </c>
      <c r="B1204" s="3" t="s">
        <v>567</v>
      </c>
      <c r="C1204" s="7">
        <v>3.7</v>
      </c>
      <c r="D1204" s="6">
        <v>943850</v>
      </c>
      <c r="E1204" s="6">
        <f>VLOOKUP(A1204,'extrait DDF'!B:C,2,FALSE)</f>
        <v>9405990090</v>
      </c>
      <c r="F1204" s="6">
        <v>9405990090</v>
      </c>
      <c r="G1204" s="5">
        <v>13</v>
      </c>
      <c r="H1204" s="5" t="str">
        <f t="shared" si="215"/>
        <v>MSKU32256709405990090</v>
      </c>
      <c r="I1204" s="15">
        <f>VLOOKUP(H1204,'extrait DDF'!A:O,15,FALSE)</f>
        <v>2.7</v>
      </c>
      <c r="J1204" s="13" t="str">
        <f t="shared" si="212"/>
        <v>pas ok</v>
      </c>
      <c r="K1204" s="24">
        <f t="shared" si="213"/>
        <v>1</v>
      </c>
      <c r="L1204" s="13" t="e">
        <f>VLOOKUP(A1204,#REF!,2,FALSE)</f>
        <v>#REF!</v>
      </c>
      <c r="M1204" s="13" t="e">
        <f>VLOOKUP(A1204,#REF!,2,FALSE)</f>
        <v>#REF!</v>
      </c>
      <c r="N1204" s="13" t="e">
        <f t="shared" si="214"/>
        <v>#REF!</v>
      </c>
      <c r="O1204" s="3" t="s">
        <v>15</v>
      </c>
      <c r="P1204" s="4">
        <v>43732</v>
      </c>
      <c r="Q1204" s="5">
        <v>13</v>
      </c>
      <c r="R1204" s="7">
        <v>2880</v>
      </c>
      <c r="S1204" s="7">
        <v>2472.0767999999998</v>
      </c>
      <c r="T1204" s="8">
        <v>9.5999999999999992E-3</v>
      </c>
      <c r="U1204" s="8">
        <v>6.6E-3</v>
      </c>
      <c r="V1204" s="8">
        <v>0.1588</v>
      </c>
      <c r="W1204" s="9">
        <v>5.5296000000000003</v>
      </c>
      <c r="X1204" s="9">
        <v>3.8016000000000001</v>
      </c>
      <c r="Y1204" s="9">
        <v>91.468800000000002</v>
      </c>
      <c r="Z1204" s="10">
        <v>91.671436799999995</v>
      </c>
    </row>
    <row r="1205" spans="1:26" s="2" customFormat="1" ht="13.15" customHeight="1" x14ac:dyDescent="0.2">
      <c r="A1205" s="11" t="s">
        <v>645</v>
      </c>
      <c r="B1205" s="11" t="s">
        <v>57</v>
      </c>
      <c r="C1205" s="15">
        <v>2.7</v>
      </c>
      <c r="D1205" s="14">
        <v>944659</v>
      </c>
      <c r="E1205" s="6">
        <f>VLOOKUP(A1205,'extrait DDF'!B:C,2,FALSE)</f>
        <v>9405990090</v>
      </c>
      <c r="F1205" s="14">
        <v>9405990090</v>
      </c>
      <c r="G1205" s="13">
        <v>13</v>
      </c>
      <c r="H1205" s="5" t="str">
        <f t="shared" si="215"/>
        <v>MSKU32256709405990090</v>
      </c>
      <c r="I1205" s="15">
        <f>VLOOKUP(H1205,'extrait DDF'!A:O,15,FALSE)</f>
        <v>2.7</v>
      </c>
      <c r="J1205" s="13" t="str">
        <f t="shared" si="212"/>
        <v>ok</v>
      </c>
      <c r="K1205" s="24">
        <f t="shared" si="213"/>
        <v>0</v>
      </c>
      <c r="L1205" s="13" t="e">
        <f>VLOOKUP(A1205,#REF!,2,FALSE)</f>
        <v>#REF!</v>
      </c>
      <c r="M1205" s="13" t="e">
        <f>VLOOKUP(A1205,#REF!,2,FALSE)</f>
        <v>#REF!</v>
      </c>
      <c r="N1205" s="13" t="e">
        <f t="shared" si="214"/>
        <v>#REF!</v>
      </c>
      <c r="O1205" s="11" t="s">
        <v>15</v>
      </c>
      <c r="P1205" s="12">
        <v>43732</v>
      </c>
      <c r="Q1205" s="13">
        <v>13</v>
      </c>
      <c r="R1205" s="15">
        <v>17568</v>
      </c>
      <c r="S1205" s="15">
        <v>15079.68</v>
      </c>
      <c r="T1205" s="16">
        <v>6.4999999999999997E-3</v>
      </c>
      <c r="U1205" s="16">
        <v>4.4000000000000003E-3</v>
      </c>
      <c r="V1205" s="16">
        <v>1.41E-2</v>
      </c>
      <c r="W1205" s="17">
        <v>187.2</v>
      </c>
      <c r="X1205" s="17">
        <v>126.72</v>
      </c>
      <c r="Y1205" s="17">
        <v>406.08</v>
      </c>
      <c r="Z1205" s="10">
        <v>412.20576000000005</v>
      </c>
    </row>
    <row r="1206" spans="1:26" s="2" customFormat="1" ht="13.15" customHeight="1" x14ac:dyDescent="0.2">
      <c r="A1206" s="3" t="s">
        <v>646</v>
      </c>
      <c r="B1206" s="3" t="s">
        <v>647</v>
      </c>
      <c r="C1206" s="7">
        <v>0.2</v>
      </c>
      <c r="D1206" s="6">
        <v>845018</v>
      </c>
      <c r="E1206" s="6">
        <f>VLOOKUP(A1206,'extrait DDF'!B:C,2,FALSE)</f>
        <v>4419110000</v>
      </c>
      <c r="F1206" s="6">
        <v>4419110000</v>
      </c>
      <c r="G1206" s="5">
        <v>17</v>
      </c>
      <c r="H1206" s="5" t="str">
        <f t="shared" si="215"/>
        <v>MSKU38353334419110000</v>
      </c>
      <c r="I1206" s="15">
        <f>VLOOKUP(H1206,'extrait DDF'!A:O,15,FALSE)</f>
        <v>0</v>
      </c>
      <c r="J1206" s="13" t="str">
        <f t="shared" si="212"/>
        <v>pas ok</v>
      </c>
      <c r="K1206" s="24">
        <f t="shared" si="213"/>
        <v>0.2</v>
      </c>
      <c r="L1206" s="13" t="e">
        <f>VLOOKUP(A1206,#REF!,2,FALSE)</f>
        <v>#REF!</v>
      </c>
      <c r="M1206" s="13" t="e">
        <f>VLOOKUP(A1206,#REF!,2,FALSE)</f>
        <v>#REF!</v>
      </c>
      <c r="N1206" s="13" t="e">
        <f t="shared" si="214"/>
        <v>#REF!</v>
      </c>
      <c r="O1206" s="3" t="s">
        <v>15</v>
      </c>
      <c r="P1206" s="4">
        <v>43740</v>
      </c>
      <c r="Q1206" s="5">
        <v>17</v>
      </c>
      <c r="R1206" s="7">
        <v>9398.8799999999992</v>
      </c>
      <c r="S1206" s="7">
        <v>8264.2734</v>
      </c>
      <c r="T1206" s="8">
        <v>0.1948</v>
      </c>
      <c r="U1206" s="8">
        <v>0.2046</v>
      </c>
      <c r="V1206" s="8">
        <v>8.6E-3</v>
      </c>
      <c r="W1206" s="9">
        <v>375.1848</v>
      </c>
      <c r="X1206" s="9">
        <v>394.05959999999999</v>
      </c>
      <c r="Y1206" s="9">
        <v>16.563600000000001</v>
      </c>
      <c r="Z1206" s="10">
        <v>17.278916400000004</v>
      </c>
    </row>
    <row r="1207" spans="1:26" s="2" customFormat="1" ht="13.15" customHeight="1" x14ac:dyDescent="0.2">
      <c r="A1207" s="11" t="s">
        <v>646</v>
      </c>
      <c r="B1207" s="11" t="s">
        <v>647</v>
      </c>
      <c r="C1207" s="15">
        <v>0.2</v>
      </c>
      <c r="D1207" s="14">
        <v>845019</v>
      </c>
      <c r="E1207" s="6">
        <f>VLOOKUP(A1207,'extrait DDF'!B:C,2,FALSE)</f>
        <v>4419110000</v>
      </c>
      <c r="F1207" s="14">
        <v>4419110000</v>
      </c>
      <c r="G1207" s="13">
        <v>17</v>
      </c>
      <c r="H1207" s="5" t="str">
        <f t="shared" si="215"/>
        <v>MSKU38353334419110000</v>
      </c>
      <c r="I1207" s="15">
        <f>VLOOKUP(H1207,'extrait DDF'!A:O,15,FALSE)</f>
        <v>0</v>
      </c>
      <c r="J1207" s="13" t="str">
        <f t="shared" si="212"/>
        <v>pas ok</v>
      </c>
      <c r="K1207" s="24">
        <f t="shared" si="213"/>
        <v>0.2</v>
      </c>
      <c r="L1207" s="13" t="e">
        <f>VLOOKUP(A1207,#REF!,2,FALSE)</f>
        <v>#REF!</v>
      </c>
      <c r="M1207" s="13" t="e">
        <f>VLOOKUP(A1207,#REF!,2,FALSE)</f>
        <v>#REF!</v>
      </c>
      <c r="N1207" s="13" t="e">
        <f t="shared" si="214"/>
        <v>#REF!</v>
      </c>
      <c r="O1207" s="11" t="s">
        <v>15</v>
      </c>
      <c r="P1207" s="12">
        <v>43740</v>
      </c>
      <c r="Q1207" s="13">
        <v>17</v>
      </c>
      <c r="R1207" s="15">
        <v>5975.28</v>
      </c>
      <c r="S1207" s="15">
        <v>5253.9120000000003</v>
      </c>
      <c r="T1207" s="16">
        <v>3.5000000000000003E-2</v>
      </c>
      <c r="U1207" s="16">
        <v>3.6799999999999999E-2</v>
      </c>
      <c r="V1207" s="16">
        <v>3.3999999999999998E-3</v>
      </c>
      <c r="W1207" s="17">
        <v>108.36</v>
      </c>
      <c r="X1207" s="17">
        <v>113.9328</v>
      </c>
      <c r="Y1207" s="17">
        <v>10.526400000000001</v>
      </c>
      <c r="Z1207" s="10">
        <v>10.724544000000002</v>
      </c>
    </row>
    <row r="1208" spans="1:26" s="2" customFormat="1" ht="13.15" customHeight="1" x14ac:dyDescent="0.2">
      <c r="A1208" s="11" t="s">
        <v>648</v>
      </c>
      <c r="B1208" s="11" t="s">
        <v>18</v>
      </c>
      <c r="C1208" s="15">
        <v>12</v>
      </c>
      <c r="D1208" s="14">
        <v>940158</v>
      </c>
      <c r="E1208" s="6">
        <f>VLOOKUP(A1208,'extrait DDF'!B:C,2,FALSE)</f>
        <v>6303929090</v>
      </c>
      <c r="F1208" s="14">
        <v>6303929090</v>
      </c>
      <c r="G1208" s="13">
        <v>12</v>
      </c>
      <c r="H1208" s="5" t="str">
        <f t="shared" ref="H1208:H1236" si="216">CONCATENATE(A1208,F1208)</f>
        <v>MSKU56743886303929090</v>
      </c>
      <c r="I1208" s="15">
        <f>VLOOKUP(H1208,'extrait DDF'!A:O,15,FALSE)</f>
        <v>11.299999999999999</v>
      </c>
      <c r="J1208" s="13" t="str">
        <f t="shared" si="212"/>
        <v>pas ok</v>
      </c>
      <c r="K1208" s="24">
        <f t="shared" si="213"/>
        <v>0.70000000000000107</v>
      </c>
      <c r="L1208" s="13" t="e">
        <f>VLOOKUP(A1208,#REF!,2,FALSE)</f>
        <v>#REF!</v>
      </c>
      <c r="M1208" s="13" t="e">
        <f>VLOOKUP(A1208,#REF!,2,FALSE)</f>
        <v>#REF!</v>
      </c>
      <c r="N1208" s="13" t="e">
        <f t="shared" si="214"/>
        <v>#REF!</v>
      </c>
      <c r="O1208" s="11" t="s">
        <v>15</v>
      </c>
      <c r="P1208" s="12">
        <v>43753</v>
      </c>
      <c r="Q1208" s="13">
        <v>12</v>
      </c>
      <c r="R1208" s="15">
        <v>6360</v>
      </c>
      <c r="S1208" s="15">
        <v>5459.28</v>
      </c>
      <c r="T1208" s="16">
        <v>5.8700000000000002E-2</v>
      </c>
      <c r="U1208" s="16">
        <v>4.0399999999999998E-2</v>
      </c>
      <c r="V1208" s="16">
        <v>0.54590000000000005</v>
      </c>
      <c r="W1208" s="17">
        <v>70.44</v>
      </c>
      <c r="X1208" s="17">
        <v>48.48</v>
      </c>
      <c r="Y1208" s="17">
        <v>655.08000000000004</v>
      </c>
      <c r="Z1208" s="10">
        <v>663.56639999999982</v>
      </c>
    </row>
    <row r="1209" spans="1:26" s="2" customFormat="1" ht="13.15" customHeight="1" x14ac:dyDescent="0.2">
      <c r="A1209" s="3" t="s">
        <v>648</v>
      </c>
      <c r="B1209" s="3" t="s">
        <v>127</v>
      </c>
      <c r="C1209" s="7">
        <v>6.53</v>
      </c>
      <c r="D1209" s="6">
        <v>939741</v>
      </c>
      <c r="E1209" s="6">
        <f>VLOOKUP(A1209,'extrait DDF'!B:C,2,FALSE)</f>
        <v>6303929090</v>
      </c>
      <c r="F1209" s="6">
        <v>6303929090</v>
      </c>
      <c r="G1209" s="5">
        <v>10</v>
      </c>
      <c r="H1209" s="5" t="str">
        <f t="shared" si="216"/>
        <v>MSKU56743886303929090</v>
      </c>
      <c r="I1209" s="15">
        <f>VLOOKUP(H1209,'extrait DDF'!A:O,15,FALSE)</f>
        <v>11.299999999999999</v>
      </c>
      <c r="J1209" s="13" t="str">
        <f t="shared" si="212"/>
        <v>pas ok</v>
      </c>
      <c r="K1209" s="24">
        <f t="shared" si="213"/>
        <v>-4.7699999999999987</v>
      </c>
      <c r="L1209" s="13" t="e">
        <f>VLOOKUP(A1209,#REF!,2,FALSE)</f>
        <v>#REF!</v>
      </c>
      <c r="M1209" s="13" t="e">
        <f>VLOOKUP(A1209,#REF!,2,FALSE)</f>
        <v>#REF!</v>
      </c>
      <c r="N1209" s="13" t="e">
        <f t="shared" si="214"/>
        <v>#REF!</v>
      </c>
      <c r="O1209" s="3" t="s">
        <v>15</v>
      </c>
      <c r="P1209" s="4">
        <v>43753</v>
      </c>
      <c r="Q1209" s="5">
        <v>10</v>
      </c>
      <c r="R1209" s="7">
        <v>3990.16</v>
      </c>
      <c r="S1209" s="7">
        <v>3508.4479999999999</v>
      </c>
      <c r="T1209" s="8">
        <v>6.9900000000000004E-2</v>
      </c>
      <c r="U1209" s="8">
        <v>7.3200000000000001E-2</v>
      </c>
      <c r="V1209" s="8">
        <v>2.8637999999999999</v>
      </c>
      <c r="W1209" s="9">
        <v>5.5919999999999996</v>
      </c>
      <c r="X1209" s="9">
        <v>5.8559999999999999</v>
      </c>
      <c r="Y1209" s="9">
        <v>229.10400000000001</v>
      </c>
      <c r="Z1209" s="10">
        <v>229.466812</v>
      </c>
    </row>
    <row r="1210" spans="1:26" s="2" customFormat="1" ht="13.15" customHeight="1" x14ac:dyDescent="0.2">
      <c r="A1210" s="11" t="s">
        <v>648</v>
      </c>
      <c r="B1210" s="11" t="s">
        <v>127</v>
      </c>
      <c r="C1210" s="15">
        <v>6.53</v>
      </c>
      <c r="D1210" s="14">
        <v>939742</v>
      </c>
      <c r="E1210" s="6">
        <f>VLOOKUP(A1210,'extrait DDF'!B:C,2,FALSE)</f>
        <v>6303929090</v>
      </c>
      <c r="F1210" s="14">
        <v>6303929090</v>
      </c>
      <c r="G1210" s="13">
        <v>10</v>
      </c>
      <c r="H1210" s="5" t="str">
        <f t="shared" si="216"/>
        <v>MSKU56743886303929090</v>
      </c>
      <c r="I1210" s="15">
        <f>VLOOKUP(H1210,'extrait DDF'!A:O,15,FALSE)</f>
        <v>11.299999999999999</v>
      </c>
      <c r="J1210" s="13" t="str">
        <f t="shared" si="212"/>
        <v>pas ok</v>
      </c>
      <c r="K1210" s="24">
        <f t="shared" si="213"/>
        <v>-4.7699999999999987</v>
      </c>
      <c r="L1210" s="13" t="e">
        <f>VLOOKUP(A1210,#REF!,2,FALSE)</f>
        <v>#REF!</v>
      </c>
      <c r="M1210" s="13" t="e">
        <f>VLOOKUP(A1210,#REF!,2,FALSE)</f>
        <v>#REF!</v>
      </c>
      <c r="N1210" s="13" t="e">
        <f t="shared" si="214"/>
        <v>#REF!</v>
      </c>
      <c r="O1210" s="11" t="s">
        <v>15</v>
      </c>
      <c r="P1210" s="12">
        <v>43753</v>
      </c>
      <c r="Q1210" s="13">
        <v>10</v>
      </c>
      <c r="R1210" s="15">
        <v>3495.92</v>
      </c>
      <c r="S1210" s="15">
        <v>3073.88</v>
      </c>
      <c r="T1210" s="16">
        <v>6.9900000000000004E-2</v>
      </c>
      <c r="U1210" s="16">
        <v>7.3200000000000001E-2</v>
      </c>
      <c r="V1210" s="16">
        <v>2.5091000000000001</v>
      </c>
      <c r="W1210" s="17">
        <v>5.5919999999999996</v>
      </c>
      <c r="X1210" s="17">
        <v>5.8559999999999999</v>
      </c>
      <c r="Y1210" s="17">
        <v>200.72800000000001</v>
      </c>
      <c r="Z1210" s="10">
        <v>201.08952160000001</v>
      </c>
    </row>
    <row r="1211" spans="1:26" s="2" customFormat="1" ht="13.15" customHeight="1" x14ac:dyDescent="0.2">
      <c r="A1211" s="3" t="s">
        <v>648</v>
      </c>
      <c r="B1211" s="3" t="s">
        <v>127</v>
      </c>
      <c r="C1211" s="7">
        <v>6.53</v>
      </c>
      <c r="D1211" s="6">
        <v>939743</v>
      </c>
      <c r="E1211" s="6">
        <f>VLOOKUP(A1211,'extrait DDF'!B:C,2,FALSE)</f>
        <v>6303929090</v>
      </c>
      <c r="F1211" s="6">
        <v>6303929090</v>
      </c>
      <c r="G1211" s="5">
        <v>10</v>
      </c>
      <c r="H1211" s="5" t="str">
        <f t="shared" si="216"/>
        <v>MSKU56743886303929090</v>
      </c>
      <c r="I1211" s="15">
        <f>VLOOKUP(H1211,'extrait DDF'!A:O,15,FALSE)</f>
        <v>11.299999999999999</v>
      </c>
      <c r="J1211" s="13" t="str">
        <f t="shared" si="212"/>
        <v>pas ok</v>
      </c>
      <c r="K1211" s="24">
        <f t="shared" si="213"/>
        <v>-4.7699999999999987</v>
      </c>
      <c r="L1211" s="13" t="e">
        <f>VLOOKUP(A1211,#REF!,2,FALSE)</f>
        <v>#REF!</v>
      </c>
      <c r="M1211" s="13" t="e">
        <f>VLOOKUP(A1211,#REF!,2,FALSE)</f>
        <v>#REF!</v>
      </c>
      <c r="N1211" s="13" t="e">
        <f t="shared" si="214"/>
        <v>#REF!</v>
      </c>
      <c r="O1211" s="3" t="s">
        <v>15</v>
      </c>
      <c r="P1211" s="4">
        <v>43753</v>
      </c>
      <c r="Q1211" s="5">
        <v>10</v>
      </c>
      <c r="R1211" s="7">
        <v>3910.9119999999998</v>
      </c>
      <c r="S1211" s="7">
        <v>3438.7712000000001</v>
      </c>
      <c r="T1211" s="8">
        <v>6.9900000000000004E-2</v>
      </c>
      <c r="U1211" s="8">
        <v>7.3200000000000001E-2</v>
      </c>
      <c r="V1211" s="8">
        <v>1.7543</v>
      </c>
      <c r="W1211" s="9">
        <v>8.9472000000000005</v>
      </c>
      <c r="X1211" s="9">
        <v>9.3696000000000002</v>
      </c>
      <c r="Y1211" s="9">
        <v>224.5504</v>
      </c>
      <c r="Z1211" s="10">
        <v>225.13601152000004</v>
      </c>
    </row>
    <row r="1212" spans="1:26" s="2" customFormat="1" ht="13.15" customHeight="1" x14ac:dyDescent="0.2">
      <c r="A1212" s="11" t="s">
        <v>648</v>
      </c>
      <c r="B1212" s="11" t="s">
        <v>127</v>
      </c>
      <c r="C1212" s="15">
        <v>6.53</v>
      </c>
      <c r="D1212" s="14">
        <v>939744</v>
      </c>
      <c r="E1212" s="6">
        <f>VLOOKUP(A1212,'extrait DDF'!B:C,2,FALSE)</f>
        <v>6303929090</v>
      </c>
      <c r="F1212" s="14">
        <v>6303929090</v>
      </c>
      <c r="G1212" s="13">
        <v>10</v>
      </c>
      <c r="H1212" s="5" t="str">
        <f t="shared" si="216"/>
        <v>MSKU56743886303929090</v>
      </c>
      <c r="I1212" s="15">
        <f>VLOOKUP(H1212,'extrait DDF'!A:O,15,FALSE)</f>
        <v>11.299999999999999</v>
      </c>
      <c r="J1212" s="13" t="str">
        <f t="shared" si="212"/>
        <v>pas ok</v>
      </c>
      <c r="K1212" s="24">
        <f t="shared" si="213"/>
        <v>-4.7699999999999987</v>
      </c>
      <c r="L1212" s="13" t="e">
        <f>VLOOKUP(A1212,#REF!,2,FALSE)</f>
        <v>#REF!</v>
      </c>
      <c r="M1212" s="13" t="e">
        <f>VLOOKUP(A1212,#REF!,2,FALSE)</f>
        <v>#REF!</v>
      </c>
      <c r="N1212" s="13" t="e">
        <f t="shared" si="214"/>
        <v>#REF!</v>
      </c>
      <c r="O1212" s="11" t="s">
        <v>15</v>
      </c>
      <c r="P1212" s="12">
        <v>43753</v>
      </c>
      <c r="Q1212" s="13">
        <v>10</v>
      </c>
      <c r="R1212" s="15">
        <v>5219.4560000000001</v>
      </c>
      <c r="S1212" s="15">
        <v>4589.3375999999998</v>
      </c>
      <c r="T1212" s="16">
        <v>6.9900000000000004E-2</v>
      </c>
      <c r="U1212" s="16">
        <v>7.3200000000000001E-2</v>
      </c>
      <c r="V1212" s="16">
        <v>2.3412999999999999</v>
      </c>
      <c r="W1212" s="17">
        <v>8.9472000000000005</v>
      </c>
      <c r="X1212" s="17">
        <v>9.3696000000000002</v>
      </c>
      <c r="Y1212" s="17">
        <v>299.68639999999999</v>
      </c>
      <c r="Z1212" s="10">
        <v>300.26799743999999</v>
      </c>
    </row>
    <row r="1213" spans="1:26" s="2" customFormat="1" ht="13.15" customHeight="1" x14ac:dyDescent="0.2">
      <c r="A1213" s="3" t="s">
        <v>648</v>
      </c>
      <c r="B1213" s="3" t="s">
        <v>649</v>
      </c>
      <c r="C1213" s="7">
        <v>6.3</v>
      </c>
      <c r="D1213" s="6">
        <v>939745</v>
      </c>
      <c r="E1213" s="6">
        <f>VLOOKUP(A1213,'extrait DDF'!B:C,2,FALSE)</f>
        <v>6303929090</v>
      </c>
      <c r="F1213" s="6">
        <v>6303929090</v>
      </c>
      <c r="G1213" s="5">
        <v>10</v>
      </c>
      <c r="H1213" s="5" t="str">
        <f t="shared" si="216"/>
        <v>MSKU56743886303929090</v>
      </c>
      <c r="I1213" s="15">
        <f>VLOOKUP(H1213,'extrait DDF'!A:O,15,FALSE)</f>
        <v>11.299999999999999</v>
      </c>
      <c r="J1213" s="13" t="str">
        <f t="shared" si="212"/>
        <v>pas ok</v>
      </c>
      <c r="K1213" s="24">
        <f t="shared" si="213"/>
        <v>-4.9999999999999991</v>
      </c>
      <c r="L1213" s="13" t="e">
        <f>VLOOKUP(A1213,#REF!,2,FALSE)</f>
        <v>#REF!</v>
      </c>
      <c r="M1213" s="13" t="e">
        <f>VLOOKUP(A1213,#REF!,2,FALSE)</f>
        <v>#REF!</v>
      </c>
      <c r="N1213" s="13" t="e">
        <f t="shared" si="214"/>
        <v>#REF!</v>
      </c>
      <c r="O1213" s="3" t="s">
        <v>15</v>
      </c>
      <c r="P1213" s="4">
        <v>43753</v>
      </c>
      <c r="Q1213" s="5">
        <v>10</v>
      </c>
      <c r="R1213" s="7">
        <v>509.88799999999998</v>
      </c>
      <c r="S1213" s="7">
        <v>448.33280000000002</v>
      </c>
      <c r="T1213" s="8">
        <v>6.9900000000000004E-2</v>
      </c>
      <c r="U1213" s="8">
        <v>7.3200000000000001E-2</v>
      </c>
      <c r="V1213" s="8">
        <v>0.44130000000000003</v>
      </c>
      <c r="W1213" s="9">
        <v>4.4736000000000002</v>
      </c>
      <c r="X1213" s="9">
        <v>4.6848000000000001</v>
      </c>
      <c r="Y1213" s="9">
        <v>28.243200000000002</v>
      </c>
      <c r="Z1213" s="10">
        <v>28.5268032</v>
      </c>
    </row>
    <row r="1214" spans="1:26" s="2" customFormat="1" ht="13.15" customHeight="1" x14ac:dyDescent="0.2">
      <c r="A1214" s="11" t="s">
        <v>648</v>
      </c>
      <c r="B1214" s="11" t="s">
        <v>649</v>
      </c>
      <c r="C1214" s="15">
        <v>6.3</v>
      </c>
      <c r="D1214" s="14">
        <v>939746</v>
      </c>
      <c r="E1214" s="6">
        <f>VLOOKUP(A1214,'extrait DDF'!B:C,2,FALSE)</f>
        <v>6303929090</v>
      </c>
      <c r="F1214" s="14">
        <v>6303929090</v>
      </c>
      <c r="G1214" s="13">
        <v>10</v>
      </c>
      <c r="H1214" s="5" t="str">
        <f t="shared" si="216"/>
        <v>MSKU56743886303929090</v>
      </c>
      <c r="I1214" s="15">
        <f>VLOOKUP(H1214,'extrait DDF'!A:O,15,FALSE)</f>
        <v>11.299999999999999</v>
      </c>
      <c r="J1214" s="13" t="str">
        <f t="shared" si="212"/>
        <v>pas ok</v>
      </c>
      <c r="K1214" s="24">
        <f t="shared" si="213"/>
        <v>-4.9999999999999991</v>
      </c>
      <c r="L1214" s="13" t="e">
        <f>VLOOKUP(A1214,#REF!,2,FALSE)</f>
        <v>#REF!</v>
      </c>
      <c r="M1214" s="13" t="e">
        <f>VLOOKUP(A1214,#REF!,2,FALSE)</f>
        <v>#REF!</v>
      </c>
      <c r="N1214" s="13" t="e">
        <f t="shared" si="214"/>
        <v>#REF!</v>
      </c>
      <c r="O1214" s="11" t="s">
        <v>15</v>
      </c>
      <c r="P1214" s="12">
        <v>43753</v>
      </c>
      <c r="Q1214" s="13">
        <v>10</v>
      </c>
      <c r="R1214" s="15">
        <v>551.28</v>
      </c>
      <c r="S1214" s="15">
        <v>484.72800000000001</v>
      </c>
      <c r="T1214" s="16">
        <v>6.9900000000000004E-2</v>
      </c>
      <c r="U1214" s="16">
        <v>7.3200000000000001E-2</v>
      </c>
      <c r="V1214" s="16">
        <v>0.38169999999999998</v>
      </c>
      <c r="W1214" s="17">
        <v>5.5919999999999996</v>
      </c>
      <c r="X1214" s="17">
        <v>5.8559999999999999</v>
      </c>
      <c r="Y1214" s="17">
        <v>30.536000000000001</v>
      </c>
      <c r="Z1214" s="10">
        <v>30.890160000000002</v>
      </c>
    </row>
    <row r="1215" spans="1:26" s="2" customFormat="1" ht="13.15" customHeight="1" x14ac:dyDescent="0.2">
      <c r="A1215" s="3" t="s">
        <v>648</v>
      </c>
      <c r="B1215" s="3" t="s">
        <v>649</v>
      </c>
      <c r="C1215" s="7">
        <v>6.3</v>
      </c>
      <c r="D1215" s="6">
        <v>939747</v>
      </c>
      <c r="E1215" s="6">
        <f>VLOOKUP(A1215,'extrait DDF'!B:C,2,FALSE)</f>
        <v>6303929090</v>
      </c>
      <c r="F1215" s="6">
        <v>6303929090</v>
      </c>
      <c r="G1215" s="5">
        <v>10</v>
      </c>
      <c r="H1215" s="5" t="str">
        <f t="shared" si="216"/>
        <v>MSKU56743886303929090</v>
      </c>
      <c r="I1215" s="15">
        <f>VLOOKUP(H1215,'extrait DDF'!A:O,15,FALSE)</f>
        <v>11.299999999999999</v>
      </c>
      <c r="J1215" s="13" t="str">
        <f t="shared" si="212"/>
        <v>pas ok</v>
      </c>
      <c r="K1215" s="24">
        <f t="shared" si="213"/>
        <v>-4.9999999999999991</v>
      </c>
      <c r="L1215" s="13" t="e">
        <f>VLOOKUP(A1215,#REF!,2,FALSE)</f>
        <v>#REF!</v>
      </c>
      <c r="M1215" s="13" t="e">
        <f>VLOOKUP(A1215,#REF!,2,FALSE)</f>
        <v>#REF!</v>
      </c>
      <c r="N1215" s="13" t="e">
        <f t="shared" si="214"/>
        <v>#REF!</v>
      </c>
      <c r="O1215" s="3" t="s">
        <v>15</v>
      </c>
      <c r="P1215" s="4">
        <v>43753</v>
      </c>
      <c r="Q1215" s="5">
        <v>10</v>
      </c>
      <c r="R1215" s="7">
        <v>305.66399999999999</v>
      </c>
      <c r="S1215" s="7">
        <v>268.76159999999999</v>
      </c>
      <c r="T1215" s="8">
        <v>6.9900000000000004E-2</v>
      </c>
      <c r="U1215" s="8">
        <v>7.3200000000000001E-2</v>
      </c>
      <c r="V1215" s="8">
        <v>0.3528</v>
      </c>
      <c r="W1215" s="9">
        <v>3.3552</v>
      </c>
      <c r="X1215" s="9">
        <v>3.5135999999999998</v>
      </c>
      <c r="Y1215" s="9">
        <v>16.9344</v>
      </c>
      <c r="Z1215" s="10">
        <v>17.1433584</v>
      </c>
    </row>
    <row r="1216" spans="1:26" s="2" customFormat="1" ht="13.15" customHeight="1" x14ac:dyDescent="0.2">
      <c r="A1216" s="11" t="s">
        <v>648</v>
      </c>
      <c r="B1216" s="11" t="s">
        <v>649</v>
      </c>
      <c r="C1216" s="15">
        <v>6.3</v>
      </c>
      <c r="D1216" s="14">
        <v>939748</v>
      </c>
      <c r="E1216" s="6">
        <f>VLOOKUP(A1216,'extrait DDF'!B:C,2,FALSE)</f>
        <v>6303929090</v>
      </c>
      <c r="F1216" s="14">
        <v>6303929090</v>
      </c>
      <c r="G1216" s="13">
        <v>10</v>
      </c>
      <c r="H1216" s="5" t="str">
        <f t="shared" si="216"/>
        <v>MSKU56743886303929090</v>
      </c>
      <c r="I1216" s="15">
        <f>VLOOKUP(H1216,'extrait DDF'!A:O,15,FALSE)</f>
        <v>11.299999999999999</v>
      </c>
      <c r="J1216" s="13" t="str">
        <f t="shared" si="212"/>
        <v>pas ok</v>
      </c>
      <c r="K1216" s="24">
        <f t="shared" si="213"/>
        <v>-4.9999999999999991</v>
      </c>
      <c r="L1216" s="13" t="e">
        <f>VLOOKUP(A1216,#REF!,2,FALSE)</f>
        <v>#REF!</v>
      </c>
      <c r="M1216" s="13" t="e">
        <f>VLOOKUP(A1216,#REF!,2,FALSE)</f>
        <v>#REF!</v>
      </c>
      <c r="N1216" s="13" t="e">
        <f t="shared" si="214"/>
        <v>#REF!</v>
      </c>
      <c r="O1216" s="11" t="s">
        <v>15</v>
      </c>
      <c r="P1216" s="12">
        <v>43753</v>
      </c>
      <c r="Q1216" s="13">
        <v>10</v>
      </c>
      <c r="R1216" s="15">
        <v>379.2</v>
      </c>
      <c r="S1216" s="15">
        <v>333.42399999999998</v>
      </c>
      <c r="T1216" s="16">
        <v>6.9900000000000004E-2</v>
      </c>
      <c r="U1216" s="16">
        <v>7.3200000000000001E-2</v>
      </c>
      <c r="V1216" s="16">
        <v>0.2626</v>
      </c>
      <c r="W1216" s="17">
        <v>5.5919999999999996</v>
      </c>
      <c r="X1216" s="17">
        <v>5.8559999999999999</v>
      </c>
      <c r="Y1216" s="17">
        <v>21.007999999999999</v>
      </c>
      <c r="Z1216" s="10">
        <v>21.358007999999995</v>
      </c>
    </row>
    <row r="1217" spans="1:26" s="2" customFormat="1" ht="13.15" customHeight="1" x14ac:dyDescent="0.2">
      <c r="A1217" s="3" t="s">
        <v>648</v>
      </c>
      <c r="B1217" s="3" t="s">
        <v>649</v>
      </c>
      <c r="C1217" s="7">
        <v>6.3</v>
      </c>
      <c r="D1217" s="6">
        <v>939749</v>
      </c>
      <c r="E1217" s="6">
        <f>VLOOKUP(A1217,'extrait DDF'!B:C,2,FALSE)</f>
        <v>6303929090</v>
      </c>
      <c r="F1217" s="6">
        <v>6303929090</v>
      </c>
      <c r="G1217" s="5">
        <v>10</v>
      </c>
      <c r="H1217" s="5" t="str">
        <f t="shared" si="216"/>
        <v>MSKU56743886303929090</v>
      </c>
      <c r="I1217" s="15">
        <f>VLOOKUP(H1217,'extrait DDF'!A:O,15,FALSE)</f>
        <v>11.299999999999999</v>
      </c>
      <c r="J1217" s="13" t="str">
        <f t="shared" si="212"/>
        <v>pas ok</v>
      </c>
      <c r="K1217" s="24">
        <f t="shared" si="213"/>
        <v>-4.9999999999999991</v>
      </c>
      <c r="L1217" s="13" t="e">
        <f>VLOOKUP(A1217,#REF!,2,FALSE)</f>
        <v>#REF!</v>
      </c>
      <c r="M1217" s="13" t="e">
        <f>VLOOKUP(A1217,#REF!,2,FALSE)</f>
        <v>#REF!</v>
      </c>
      <c r="N1217" s="13" t="e">
        <f t="shared" si="214"/>
        <v>#REF!</v>
      </c>
      <c r="O1217" s="3" t="s">
        <v>15</v>
      </c>
      <c r="P1217" s="4">
        <v>43753</v>
      </c>
      <c r="Q1217" s="5">
        <v>10</v>
      </c>
      <c r="R1217" s="7">
        <v>234.38399999999999</v>
      </c>
      <c r="S1217" s="7">
        <v>206.08799999999999</v>
      </c>
      <c r="T1217" s="8">
        <v>6.9900000000000004E-2</v>
      </c>
      <c r="U1217" s="8">
        <v>7.3200000000000001E-2</v>
      </c>
      <c r="V1217" s="8">
        <v>0.27050000000000002</v>
      </c>
      <c r="W1217" s="9">
        <v>3.3552</v>
      </c>
      <c r="X1217" s="9">
        <v>3.5135999999999998</v>
      </c>
      <c r="Y1217" s="9">
        <v>12.984</v>
      </c>
      <c r="Z1217" s="10">
        <v>13.194921600000001</v>
      </c>
    </row>
    <row r="1218" spans="1:26" s="2" customFormat="1" ht="13.15" customHeight="1" x14ac:dyDescent="0.2">
      <c r="A1218" s="11" t="s">
        <v>648</v>
      </c>
      <c r="B1218" s="11" t="s">
        <v>649</v>
      </c>
      <c r="C1218" s="15">
        <v>6.3</v>
      </c>
      <c r="D1218" s="14">
        <v>939750</v>
      </c>
      <c r="E1218" s="6">
        <f>VLOOKUP(A1218,'extrait DDF'!B:C,2,FALSE)</f>
        <v>6303929090</v>
      </c>
      <c r="F1218" s="14">
        <v>6303929090</v>
      </c>
      <c r="G1218" s="13">
        <v>10</v>
      </c>
      <c r="H1218" s="5" t="str">
        <f t="shared" si="216"/>
        <v>MSKU56743886303929090</v>
      </c>
      <c r="I1218" s="15">
        <f>VLOOKUP(H1218,'extrait DDF'!A:O,15,FALSE)</f>
        <v>11.299999999999999</v>
      </c>
      <c r="J1218" s="13" t="str">
        <f t="shared" si="212"/>
        <v>pas ok</v>
      </c>
      <c r="K1218" s="24">
        <f t="shared" si="213"/>
        <v>-4.9999999999999991</v>
      </c>
      <c r="L1218" s="13" t="e">
        <f>VLOOKUP(A1218,#REF!,2,FALSE)</f>
        <v>#REF!</v>
      </c>
      <c r="M1218" s="13" t="e">
        <f>VLOOKUP(A1218,#REF!,2,FALSE)</f>
        <v>#REF!</v>
      </c>
      <c r="N1218" s="13" t="e">
        <f t="shared" si="214"/>
        <v>#REF!</v>
      </c>
      <c r="O1218" s="11" t="s">
        <v>15</v>
      </c>
      <c r="P1218" s="12">
        <v>43753</v>
      </c>
      <c r="Q1218" s="13">
        <v>10</v>
      </c>
      <c r="R1218" s="15">
        <v>454.048</v>
      </c>
      <c r="S1218" s="15">
        <v>399.23520000000002</v>
      </c>
      <c r="T1218" s="16">
        <v>6.9900000000000004E-2</v>
      </c>
      <c r="U1218" s="16">
        <v>7.3200000000000001E-2</v>
      </c>
      <c r="V1218" s="16">
        <v>0.22459999999999999</v>
      </c>
      <c r="W1218" s="17">
        <v>7.8288000000000002</v>
      </c>
      <c r="X1218" s="17">
        <v>8.1983999999999995</v>
      </c>
      <c r="Y1218" s="17">
        <v>25.155200000000001</v>
      </c>
      <c r="Z1218" s="10">
        <v>25.645032</v>
      </c>
    </row>
    <row r="1219" spans="1:26" s="2" customFormat="1" ht="13.15" customHeight="1" x14ac:dyDescent="0.2">
      <c r="A1219" s="3" t="s">
        <v>648</v>
      </c>
      <c r="B1219" s="3" t="s">
        <v>649</v>
      </c>
      <c r="C1219" s="7">
        <v>6.3</v>
      </c>
      <c r="D1219" s="6">
        <v>939751</v>
      </c>
      <c r="E1219" s="6">
        <f>VLOOKUP(A1219,'extrait DDF'!B:C,2,FALSE)</f>
        <v>6303929090</v>
      </c>
      <c r="F1219" s="6">
        <v>6303929090</v>
      </c>
      <c r="G1219" s="5">
        <v>10</v>
      </c>
      <c r="H1219" s="5" t="str">
        <f t="shared" si="216"/>
        <v>MSKU56743886303929090</v>
      </c>
      <c r="I1219" s="15">
        <f>VLOOKUP(H1219,'extrait DDF'!A:O,15,FALSE)</f>
        <v>11.299999999999999</v>
      </c>
      <c r="J1219" s="13" t="str">
        <f t="shared" si="212"/>
        <v>pas ok</v>
      </c>
      <c r="K1219" s="24">
        <f t="shared" si="213"/>
        <v>-4.9999999999999991</v>
      </c>
      <c r="L1219" s="13" t="e">
        <f>VLOOKUP(A1219,#REF!,2,FALSE)</f>
        <v>#REF!</v>
      </c>
      <c r="M1219" s="13" t="e">
        <f>VLOOKUP(A1219,#REF!,2,FALSE)</f>
        <v>#REF!</v>
      </c>
      <c r="N1219" s="13" t="e">
        <f t="shared" si="214"/>
        <v>#REF!</v>
      </c>
      <c r="O1219" s="3" t="s">
        <v>15</v>
      </c>
      <c r="P1219" s="4">
        <v>43753</v>
      </c>
      <c r="Q1219" s="5">
        <v>10</v>
      </c>
      <c r="R1219" s="7">
        <v>339.68</v>
      </c>
      <c r="S1219" s="7">
        <v>298.67200000000003</v>
      </c>
      <c r="T1219" s="8">
        <v>6.9900000000000004E-2</v>
      </c>
      <c r="U1219" s="8">
        <v>7.3200000000000001E-2</v>
      </c>
      <c r="V1219" s="8">
        <v>0.23519999999999999</v>
      </c>
      <c r="W1219" s="9">
        <v>5.5919999999999996</v>
      </c>
      <c r="X1219" s="9">
        <v>5.8559999999999999</v>
      </c>
      <c r="Y1219" s="9">
        <v>18.815999999999999</v>
      </c>
      <c r="Z1219" s="10">
        <v>19.168631999999999</v>
      </c>
    </row>
    <row r="1220" spans="1:26" s="2" customFormat="1" ht="13.15" customHeight="1" x14ac:dyDescent="0.2">
      <c r="A1220" s="11" t="s">
        <v>648</v>
      </c>
      <c r="B1220" s="11" t="s">
        <v>649</v>
      </c>
      <c r="C1220" s="15">
        <v>6.3</v>
      </c>
      <c r="D1220" s="14">
        <v>939752</v>
      </c>
      <c r="E1220" s="6">
        <f>VLOOKUP(A1220,'extrait DDF'!B:C,2,FALSE)</f>
        <v>6303929090</v>
      </c>
      <c r="F1220" s="14">
        <v>6303929090</v>
      </c>
      <c r="G1220" s="13">
        <v>10</v>
      </c>
      <c r="H1220" s="5" t="str">
        <f t="shared" si="216"/>
        <v>MSKU56743886303929090</v>
      </c>
      <c r="I1220" s="15">
        <f>VLOOKUP(H1220,'extrait DDF'!A:O,15,FALSE)</f>
        <v>11.299999999999999</v>
      </c>
      <c r="J1220" s="13" t="str">
        <f t="shared" si="212"/>
        <v>pas ok</v>
      </c>
      <c r="K1220" s="24">
        <f t="shared" si="213"/>
        <v>-4.9999999999999991</v>
      </c>
      <c r="L1220" s="13" t="e">
        <f>VLOOKUP(A1220,#REF!,2,FALSE)</f>
        <v>#REF!</v>
      </c>
      <c r="M1220" s="13" t="e">
        <f>VLOOKUP(A1220,#REF!,2,FALSE)</f>
        <v>#REF!</v>
      </c>
      <c r="N1220" s="13" t="e">
        <f t="shared" si="214"/>
        <v>#REF!</v>
      </c>
      <c r="O1220" s="11" t="s">
        <v>15</v>
      </c>
      <c r="P1220" s="12">
        <v>43753</v>
      </c>
      <c r="Q1220" s="13">
        <v>10</v>
      </c>
      <c r="R1220" s="15">
        <v>241.21600000000001</v>
      </c>
      <c r="S1220" s="15">
        <v>212.096</v>
      </c>
      <c r="T1220" s="16">
        <v>6.9900000000000004E-2</v>
      </c>
      <c r="U1220" s="16">
        <v>7.3200000000000001E-2</v>
      </c>
      <c r="V1220" s="16">
        <v>0.20880000000000001</v>
      </c>
      <c r="W1220" s="17">
        <v>4.4736000000000002</v>
      </c>
      <c r="X1220" s="17">
        <v>4.6848000000000001</v>
      </c>
      <c r="Y1220" s="17">
        <v>13.363200000000001</v>
      </c>
      <c r="Z1220" s="10">
        <v>13.6438848</v>
      </c>
    </row>
    <row r="1221" spans="1:26" s="2" customFormat="1" ht="13.15" customHeight="1" x14ac:dyDescent="0.2">
      <c r="A1221" s="3" t="s">
        <v>648</v>
      </c>
      <c r="B1221" s="3" t="s">
        <v>649</v>
      </c>
      <c r="C1221" s="7">
        <v>6.3</v>
      </c>
      <c r="D1221" s="6">
        <v>939753</v>
      </c>
      <c r="E1221" s="6">
        <f>VLOOKUP(A1221,'extrait DDF'!B:C,2,FALSE)</f>
        <v>6303929090</v>
      </c>
      <c r="F1221" s="6">
        <v>6303929090</v>
      </c>
      <c r="G1221" s="5">
        <v>10</v>
      </c>
      <c r="H1221" s="5" t="str">
        <f t="shared" si="216"/>
        <v>MSKU56743886303929090</v>
      </c>
      <c r="I1221" s="15">
        <f>VLOOKUP(H1221,'extrait DDF'!A:O,15,FALSE)</f>
        <v>11.299999999999999</v>
      </c>
      <c r="J1221" s="13" t="str">
        <f t="shared" si="212"/>
        <v>pas ok</v>
      </c>
      <c r="K1221" s="24">
        <f t="shared" si="213"/>
        <v>-4.9999999999999991</v>
      </c>
      <c r="L1221" s="13" t="e">
        <f>VLOOKUP(A1221,#REF!,2,FALSE)</f>
        <v>#REF!</v>
      </c>
      <c r="M1221" s="13" t="e">
        <f>VLOOKUP(A1221,#REF!,2,FALSE)</f>
        <v>#REF!</v>
      </c>
      <c r="N1221" s="13" t="e">
        <f t="shared" si="214"/>
        <v>#REF!</v>
      </c>
      <c r="O1221" s="3" t="s">
        <v>15</v>
      </c>
      <c r="P1221" s="4">
        <v>43753</v>
      </c>
      <c r="Q1221" s="5">
        <v>10</v>
      </c>
      <c r="R1221" s="7">
        <v>463.29599999999999</v>
      </c>
      <c r="S1221" s="7">
        <v>407.3664</v>
      </c>
      <c r="T1221" s="8">
        <v>6.9900000000000004E-2</v>
      </c>
      <c r="U1221" s="8">
        <v>7.3200000000000001E-2</v>
      </c>
      <c r="V1221" s="8">
        <v>0.26729999999999998</v>
      </c>
      <c r="W1221" s="9">
        <v>6.7103999999999999</v>
      </c>
      <c r="X1221" s="9">
        <v>7.0271999999999997</v>
      </c>
      <c r="Y1221" s="9">
        <v>25.660799999999998</v>
      </c>
      <c r="Z1221" s="10">
        <v>26.086838399999998</v>
      </c>
    </row>
    <row r="1222" spans="1:26" s="2" customFormat="1" ht="13.15" customHeight="1" x14ac:dyDescent="0.2">
      <c r="A1222" s="11" t="s">
        <v>648</v>
      </c>
      <c r="B1222" s="11" t="s">
        <v>127</v>
      </c>
      <c r="C1222" s="15">
        <v>6.53</v>
      </c>
      <c r="D1222" s="14">
        <v>939754</v>
      </c>
      <c r="E1222" s="6">
        <f>VLOOKUP(A1222,'extrait DDF'!B:C,2,FALSE)</f>
        <v>6303929090</v>
      </c>
      <c r="F1222" s="14">
        <v>6303929090</v>
      </c>
      <c r="G1222" s="13">
        <v>10</v>
      </c>
      <c r="H1222" s="5" t="str">
        <f t="shared" si="216"/>
        <v>MSKU56743886303929090</v>
      </c>
      <c r="I1222" s="15">
        <f>VLOOKUP(H1222,'extrait DDF'!A:O,15,FALSE)</f>
        <v>11.299999999999999</v>
      </c>
      <c r="J1222" s="13" t="str">
        <f t="shared" si="212"/>
        <v>pas ok</v>
      </c>
      <c r="K1222" s="24">
        <f t="shared" si="213"/>
        <v>-4.7699999999999987</v>
      </c>
      <c r="L1222" s="13" t="e">
        <f>VLOOKUP(A1222,#REF!,2,FALSE)</f>
        <v>#REF!</v>
      </c>
      <c r="M1222" s="13" t="e">
        <f>VLOOKUP(A1222,#REF!,2,FALSE)</f>
        <v>#REF!</v>
      </c>
      <c r="N1222" s="13" t="e">
        <f t="shared" si="214"/>
        <v>#REF!</v>
      </c>
      <c r="O1222" s="11" t="s">
        <v>15</v>
      </c>
      <c r="P1222" s="12">
        <v>43753</v>
      </c>
      <c r="Q1222" s="13">
        <v>10</v>
      </c>
      <c r="R1222" s="15">
        <v>245.184</v>
      </c>
      <c r="S1222" s="15">
        <v>215.584</v>
      </c>
      <c r="T1222" s="16">
        <v>6.9900000000000004E-2</v>
      </c>
      <c r="U1222" s="16">
        <v>7.3200000000000001E-2</v>
      </c>
      <c r="V1222" s="16">
        <v>0.43990000000000001</v>
      </c>
      <c r="W1222" s="17">
        <v>2.2368000000000001</v>
      </c>
      <c r="X1222" s="17">
        <v>2.3424</v>
      </c>
      <c r="Y1222" s="17">
        <v>14.0768</v>
      </c>
      <c r="Z1222" s="10">
        <v>14.223698240000001</v>
      </c>
    </row>
    <row r="1223" spans="1:26" s="2" customFormat="1" ht="13.15" customHeight="1" x14ac:dyDescent="0.2">
      <c r="A1223" s="3" t="s">
        <v>648</v>
      </c>
      <c r="B1223" s="3" t="s">
        <v>127</v>
      </c>
      <c r="C1223" s="7">
        <v>6.53</v>
      </c>
      <c r="D1223" s="6">
        <v>939755</v>
      </c>
      <c r="E1223" s="6">
        <f>VLOOKUP(A1223,'extrait DDF'!B:C,2,FALSE)</f>
        <v>6303929090</v>
      </c>
      <c r="F1223" s="6">
        <v>6303929090</v>
      </c>
      <c r="G1223" s="5">
        <v>10</v>
      </c>
      <c r="H1223" s="5" t="str">
        <f t="shared" si="216"/>
        <v>MSKU56743886303929090</v>
      </c>
      <c r="I1223" s="15">
        <f>VLOOKUP(H1223,'extrait DDF'!A:O,15,FALSE)</f>
        <v>11.299999999999999</v>
      </c>
      <c r="J1223" s="13" t="str">
        <f t="shared" si="212"/>
        <v>pas ok</v>
      </c>
      <c r="K1223" s="24">
        <f t="shared" si="213"/>
        <v>-4.7699999999999987</v>
      </c>
      <c r="L1223" s="13" t="e">
        <f>VLOOKUP(A1223,#REF!,2,FALSE)</f>
        <v>#REF!</v>
      </c>
      <c r="M1223" s="13" t="e">
        <f>VLOOKUP(A1223,#REF!,2,FALSE)</f>
        <v>#REF!</v>
      </c>
      <c r="N1223" s="13" t="e">
        <f t="shared" si="214"/>
        <v>#REF!</v>
      </c>
      <c r="O1223" s="3" t="s">
        <v>15</v>
      </c>
      <c r="P1223" s="4">
        <v>43753</v>
      </c>
      <c r="Q1223" s="5">
        <v>10</v>
      </c>
      <c r="R1223" s="7">
        <v>354.52800000000002</v>
      </c>
      <c r="S1223" s="7">
        <v>311.72640000000001</v>
      </c>
      <c r="T1223" s="8">
        <v>6.9900000000000004E-2</v>
      </c>
      <c r="U1223" s="8">
        <v>7.3200000000000001E-2</v>
      </c>
      <c r="V1223" s="8">
        <v>0.42409999999999998</v>
      </c>
      <c r="W1223" s="9">
        <v>3.3552</v>
      </c>
      <c r="X1223" s="9">
        <v>3.5135999999999998</v>
      </c>
      <c r="Y1223" s="9">
        <v>20.3568</v>
      </c>
      <c r="Z1223" s="10">
        <v>20.574828480000001</v>
      </c>
    </row>
    <row r="1224" spans="1:26" s="2" customFormat="1" ht="13.15" customHeight="1" x14ac:dyDescent="0.2">
      <c r="A1224" s="11" t="s">
        <v>648</v>
      </c>
      <c r="B1224" s="11" t="s">
        <v>127</v>
      </c>
      <c r="C1224" s="15">
        <v>6.53</v>
      </c>
      <c r="D1224" s="14">
        <v>939756</v>
      </c>
      <c r="E1224" s="6">
        <f>VLOOKUP(A1224,'extrait DDF'!B:C,2,FALSE)</f>
        <v>6303929090</v>
      </c>
      <c r="F1224" s="14">
        <v>6303929090</v>
      </c>
      <c r="G1224" s="13">
        <v>10</v>
      </c>
      <c r="H1224" s="5" t="str">
        <f t="shared" si="216"/>
        <v>MSKU56743886303929090</v>
      </c>
      <c r="I1224" s="15">
        <f>VLOOKUP(H1224,'extrait DDF'!A:O,15,FALSE)</f>
        <v>11.299999999999999</v>
      </c>
      <c r="J1224" s="13" t="str">
        <f t="shared" si="212"/>
        <v>pas ok</v>
      </c>
      <c r="K1224" s="24">
        <f t="shared" si="213"/>
        <v>-4.7699999999999987</v>
      </c>
      <c r="L1224" s="13" t="e">
        <f>VLOOKUP(A1224,#REF!,2,FALSE)</f>
        <v>#REF!</v>
      </c>
      <c r="M1224" s="13" t="e">
        <f>VLOOKUP(A1224,#REF!,2,FALSE)</f>
        <v>#REF!</v>
      </c>
      <c r="N1224" s="13" t="e">
        <f t="shared" si="214"/>
        <v>#REF!</v>
      </c>
      <c r="O1224" s="11" t="s">
        <v>15</v>
      </c>
      <c r="P1224" s="12">
        <v>43753</v>
      </c>
      <c r="Q1224" s="13">
        <v>10</v>
      </c>
      <c r="R1224" s="15">
        <v>482.49599999999998</v>
      </c>
      <c r="S1224" s="15">
        <v>424.24959999999999</v>
      </c>
      <c r="T1224" s="16">
        <v>6.9900000000000004E-2</v>
      </c>
      <c r="U1224" s="16">
        <v>7.3200000000000001E-2</v>
      </c>
      <c r="V1224" s="16">
        <v>0.43290000000000001</v>
      </c>
      <c r="W1224" s="17">
        <v>4.4736000000000002</v>
      </c>
      <c r="X1224" s="17">
        <v>4.6848000000000001</v>
      </c>
      <c r="Y1224" s="17">
        <v>27.7056</v>
      </c>
      <c r="Z1224" s="10">
        <v>27.995624960000001</v>
      </c>
    </row>
    <row r="1225" spans="1:26" s="2" customFormat="1" ht="13.15" customHeight="1" x14ac:dyDescent="0.2">
      <c r="A1225" s="3" t="s">
        <v>648</v>
      </c>
      <c r="B1225" s="3" t="s">
        <v>127</v>
      </c>
      <c r="C1225" s="7">
        <v>6.53</v>
      </c>
      <c r="D1225" s="6">
        <v>939757</v>
      </c>
      <c r="E1225" s="6">
        <f>VLOOKUP(A1225,'extrait DDF'!B:C,2,FALSE)</f>
        <v>6303929090</v>
      </c>
      <c r="F1225" s="6">
        <v>6303929090</v>
      </c>
      <c r="G1225" s="5">
        <v>10</v>
      </c>
      <c r="H1225" s="5" t="str">
        <f t="shared" si="216"/>
        <v>MSKU56743886303929090</v>
      </c>
      <c r="I1225" s="15">
        <f>VLOOKUP(H1225,'extrait DDF'!A:O,15,FALSE)</f>
        <v>11.299999999999999</v>
      </c>
      <c r="J1225" s="13" t="str">
        <f t="shared" si="212"/>
        <v>pas ok</v>
      </c>
      <c r="K1225" s="24">
        <f t="shared" si="213"/>
        <v>-4.7699999999999987</v>
      </c>
      <c r="L1225" s="13" t="e">
        <f>VLOOKUP(A1225,#REF!,2,FALSE)</f>
        <v>#REF!</v>
      </c>
      <c r="M1225" s="13" t="e">
        <f>VLOOKUP(A1225,#REF!,2,FALSE)</f>
        <v>#REF!</v>
      </c>
      <c r="N1225" s="13" t="e">
        <f t="shared" si="214"/>
        <v>#REF!</v>
      </c>
      <c r="O1225" s="3" t="s">
        <v>15</v>
      </c>
      <c r="P1225" s="4">
        <v>43753</v>
      </c>
      <c r="Q1225" s="5">
        <v>10</v>
      </c>
      <c r="R1225" s="7">
        <v>426.28800000000001</v>
      </c>
      <c r="S1225" s="7">
        <v>374.82240000000002</v>
      </c>
      <c r="T1225" s="8">
        <v>6.9900000000000004E-2</v>
      </c>
      <c r="U1225" s="8">
        <v>7.3200000000000001E-2</v>
      </c>
      <c r="V1225" s="8">
        <v>0.50990000000000002</v>
      </c>
      <c r="W1225" s="9">
        <v>3.3552</v>
      </c>
      <c r="X1225" s="9">
        <v>3.5135999999999998</v>
      </c>
      <c r="Y1225" s="9">
        <v>24.475200000000001</v>
      </c>
      <c r="Z1225" s="10">
        <v>24.694997280000003</v>
      </c>
    </row>
    <row r="1226" spans="1:26" s="2" customFormat="1" ht="13.15" customHeight="1" x14ac:dyDescent="0.2">
      <c r="A1226" s="11" t="s">
        <v>648</v>
      </c>
      <c r="B1226" s="11" t="s">
        <v>127</v>
      </c>
      <c r="C1226" s="15">
        <v>6.53</v>
      </c>
      <c r="D1226" s="14">
        <v>939758</v>
      </c>
      <c r="E1226" s="6">
        <f>VLOOKUP(A1226,'extrait DDF'!B:C,2,FALSE)</f>
        <v>6303929090</v>
      </c>
      <c r="F1226" s="14">
        <v>6303929090</v>
      </c>
      <c r="G1226" s="13">
        <v>10</v>
      </c>
      <c r="H1226" s="5" t="str">
        <f t="shared" si="216"/>
        <v>MSKU56743886303929090</v>
      </c>
      <c r="I1226" s="15">
        <f>VLOOKUP(H1226,'extrait DDF'!A:O,15,FALSE)</f>
        <v>11.299999999999999</v>
      </c>
      <c r="J1226" s="13" t="str">
        <f t="shared" si="212"/>
        <v>pas ok</v>
      </c>
      <c r="K1226" s="24">
        <f t="shared" si="213"/>
        <v>-4.7699999999999987</v>
      </c>
      <c r="L1226" s="13" t="e">
        <f>VLOOKUP(A1226,#REF!,2,FALSE)</f>
        <v>#REF!</v>
      </c>
      <c r="M1226" s="13" t="e">
        <f>VLOOKUP(A1226,#REF!,2,FALSE)</f>
        <v>#REF!</v>
      </c>
      <c r="N1226" s="13" t="e">
        <f t="shared" si="214"/>
        <v>#REF!</v>
      </c>
      <c r="O1226" s="11" t="s">
        <v>15</v>
      </c>
      <c r="P1226" s="12">
        <v>43753</v>
      </c>
      <c r="Q1226" s="13">
        <v>10</v>
      </c>
      <c r="R1226" s="15">
        <v>106.91200000000001</v>
      </c>
      <c r="S1226" s="15">
        <v>94.004800000000003</v>
      </c>
      <c r="T1226" s="16">
        <v>6.9900000000000004E-2</v>
      </c>
      <c r="U1226" s="16">
        <v>7.3200000000000001E-2</v>
      </c>
      <c r="V1226" s="16">
        <v>0.38369999999999999</v>
      </c>
      <c r="W1226" s="17">
        <v>1.1184000000000001</v>
      </c>
      <c r="X1226" s="17">
        <v>1.1712</v>
      </c>
      <c r="Y1226" s="17">
        <v>6.1391999999999998</v>
      </c>
      <c r="Z1226" s="10">
        <v>6.2115449600000003</v>
      </c>
    </row>
    <row r="1227" spans="1:26" s="2" customFormat="1" ht="13.15" customHeight="1" x14ac:dyDescent="0.2">
      <c r="A1227" s="3" t="s">
        <v>648</v>
      </c>
      <c r="B1227" s="3" t="s">
        <v>127</v>
      </c>
      <c r="C1227" s="7">
        <v>6.53</v>
      </c>
      <c r="D1227" s="6">
        <v>939759</v>
      </c>
      <c r="E1227" s="6">
        <f>VLOOKUP(A1227,'extrait DDF'!B:C,2,FALSE)</f>
        <v>6303929090</v>
      </c>
      <c r="F1227" s="6">
        <v>6303929090</v>
      </c>
      <c r="G1227" s="5">
        <v>10</v>
      </c>
      <c r="H1227" s="5" t="str">
        <f t="shared" si="216"/>
        <v>MSKU56743886303929090</v>
      </c>
      <c r="I1227" s="15">
        <f>VLOOKUP(H1227,'extrait DDF'!A:O,15,FALSE)</f>
        <v>11.299999999999999</v>
      </c>
      <c r="J1227" s="13" t="str">
        <f t="shared" si="212"/>
        <v>pas ok</v>
      </c>
      <c r="K1227" s="24">
        <f t="shared" si="213"/>
        <v>-4.7699999999999987</v>
      </c>
      <c r="L1227" s="13" t="e">
        <f>VLOOKUP(A1227,#REF!,2,FALSE)</f>
        <v>#REF!</v>
      </c>
      <c r="M1227" s="13" t="e">
        <f>VLOOKUP(A1227,#REF!,2,FALSE)</f>
        <v>#REF!</v>
      </c>
      <c r="N1227" s="13" t="e">
        <f t="shared" si="214"/>
        <v>#REF!</v>
      </c>
      <c r="O1227" s="3" t="s">
        <v>15</v>
      </c>
      <c r="P1227" s="4">
        <v>43753</v>
      </c>
      <c r="Q1227" s="5">
        <v>10</v>
      </c>
      <c r="R1227" s="7">
        <v>257.66399999999999</v>
      </c>
      <c r="S1227" s="7">
        <v>226.56</v>
      </c>
      <c r="T1227" s="8">
        <v>6.9900000000000004E-2</v>
      </c>
      <c r="U1227" s="8">
        <v>7.3200000000000001E-2</v>
      </c>
      <c r="V1227" s="8">
        <v>0.30819999999999997</v>
      </c>
      <c r="W1227" s="9">
        <v>3.3552</v>
      </c>
      <c r="X1227" s="9">
        <v>3.5135999999999998</v>
      </c>
      <c r="Y1227" s="9">
        <v>14.7936</v>
      </c>
      <c r="Z1227" s="10">
        <v>15.013462560000001</v>
      </c>
    </row>
    <row r="1228" spans="1:26" s="2" customFormat="1" ht="13.15" customHeight="1" x14ac:dyDescent="0.2">
      <c r="A1228" s="11" t="s">
        <v>648</v>
      </c>
      <c r="B1228" s="11" t="s">
        <v>127</v>
      </c>
      <c r="C1228" s="15">
        <v>6.53</v>
      </c>
      <c r="D1228" s="14">
        <v>939760</v>
      </c>
      <c r="E1228" s="6">
        <f>VLOOKUP(A1228,'extrait DDF'!B:C,2,FALSE)</f>
        <v>6303929090</v>
      </c>
      <c r="F1228" s="14">
        <v>6303929090</v>
      </c>
      <c r="G1228" s="13">
        <v>10</v>
      </c>
      <c r="H1228" s="5" t="str">
        <f t="shared" si="216"/>
        <v>MSKU56743886303929090</v>
      </c>
      <c r="I1228" s="15">
        <f>VLOOKUP(H1228,'extrait DDF'!A:O,15,FALSE)</f>
        <v>11.299999999999999</v>
      </c>
      <c r="J1228" s="13" t="str">
        <f t="shared" si="212"/>
        <v>pas ok</v>
      </c>
      <c r="K1228" s="24">
        <f t="shared" si="213"/>
        <v>-4.7699999999999987</v>
      </c>
      <c r="L1228" s="13" t="e">
        <f>VLOOKUP(A1228,#REF!,2,FALSE)</f>
        <v>#REF!</v>
      </c>
      <c r="M1228" s="13" t="e">
        <f>VLOOKUP(A1228,#REF!,2,FALSE)</f>
        <v>#REF!</v>
      </c>
      <c r="N1228" s="13" t="e">
        <f t="shared" si="214"/>
        <v>#REF!</v>
      </c>
      <c r="O1228" s="11" t="s">
        <v>15</v>
      </c>
      <c r="P1228" s="12">
        <v>43753</v>
      </c>
      <c r="Q1228" s="13">
        <v>10</v>
      </c>
      <c r="R1228" s="15">
        <v>382.32</v>
      </c>
      <c r="S1228" s="15">
        <v>336.16800000000001</v>
      </c>
      <c r="T1228" s="16">
        <v>6.9900000000000004E-2</v>
      </c>
      <c r="U1228" s="16">
        <v>7.3200000000000001E-2</v>
      </c>
      <c r="V1228" s="16">
        <v>0.27439999999999998</v>
      </c>
      <c r="W1228" s="17">
        <v>5.5919999999999996</v>
      </c>
      <c r="X1228" s="17">
        <v>5.8559999999999999</v>
      </c>
      <c r="Y1228" s="17">
        <v>21.952000000000002</v>
      </c>
      <c r="Z1228" s="10">
        <v>22.316927999999997</v>
      </c>
    </row>
    <row r="1229" spans="1:26" s="2" customFormat="1" ht="13.15" customHeight="1" x14ac:dyDescent="0.2">
      <c r="A1229" s="3" t="s">
        <v>648</v>
      </c>
      <c r="B1229" s="3" t="s">
        <v>127</v>
      </c>
      <c r="C1229" s="7">
        <v>6.53</v>
      </c>
      <c r="D1229" s="6">
        <v>939761</v>
      </c>
      <c r="E1229" s="6">
        <f>VLOOKUP(A1229,'extrait DDF'!B:C,2,FALSE)</f>
        <v>6303929090</v>
      </c>
      <c r="F1229" s="6">
        <v>6303929090</v>
      </c>
      <c r="G1229" s="5">
        <v>10</v>
      </c>
      <c r="H1229" s="5" t="str">
        <f t="shared" si="216"/>
        <v>MSKU56743886303929090</v>
      </c>
      <c r="I1229" s="15">
        <f>VLOOKUP(H1229,'extrait DDF'!A:O,15,FALSE)</f>
        <v>11.299999999999999</v>
      </c>
      <c r="J1229" s="13" t="str">
        <f t="shared" si="212"/>
        <v>pas ok</v>
      </c>
      <c r="K1229" s="24">
        <f t="shared" si="213"/>
        <v>-4.7699999999999987</v>
      </c>
      <c r="L1229" s="13" t="e">
        <f>VLOOKUP(A1229,#REF!,2,FALSE)</f>
        <v>#REF!</v>
      </c>
      <c r="M1229" s="13" t="e">
        <f>VLOOKUP(A1229,#REF!,2,FALSE)</f>
        <v>#REF!</v>
      </c>
      <c r="N1229" s="13" t="e">
        <f t="shared" si="214"/>
        <v>#REF!</v>
      </c>
      <c r="O1229" s="3" t="s">
        <v>15</v>
      </c>
      <c r="P1229" s="4">
        <v>43753</v>
      </c>
      <c r="Q1229" s="5">
        <v>10</v>
      </c>
      <c r="R1229" s="7">
        <v>191.42400000000001</v>
      </c>
      <c r="S1229" s="7">
        <v>168.3168</v>
      </c>
      <c r="T1229" s="8">
        <v>6.9900000000000004E-2</v>
      </c>
      <c r="U1229" s="8">
        <v>7.3200000000000001E-2</v>
      </c>
      <c r="V1229" s="8">
        <v>0.22900000000000001</v>
      </c>
      <c r="W1229" s="9">
        <v>3.3552</v>
      </c>
      <c r="X1229" s="9">
        <v>3.5135999999999998</v>
      </c>
      <c r="Y1229" s="9">
        <v>10.992000000000001</v>
      </c>
      <c r="Z1229" s="10">
        <v>11.2101816</v>
      </c>
    </row>
    <row r="1230" spans="1:26" s="2" customFormat="1" ht="13.15" customHeight="1" x14ac:dyDescent="0.2">
      <c r="A1230" s="11" t="s">
        <v>648</v>
      </c>
      <c r="B1230" s="11" t="s">
        <v>127</v>
      </c>
      <c r="C1230" s="15">
        <v>6.53</v>
      </c>
      <c r="D1230" s="14">
        <v>939762</v>
      </c>
      <c r="E1230" s="6">
        <f>VLOOKUP(A1230,'extrait DDF'!B:C,2,FALSE)</f>
        <v>6303929090</v>
      </c>
      <c r="F1230" s="14">
        <v>6303929090</v>
      </c>
      <c r="G1230" s="13">
        <v>10</v>
      </c>
      <c r="H1230" s="5" t="str">
        <f t="shared" si="216"/>
        <v>MSKU56743886303929090</v>
      </c>
      <c r="I1230" s="15">
        <f>VLOOKUP(H1230,'extrait DDF'!A:O,15,FALSE)</f>
        <v>11.299999999999999</v>
      </c>
      <c r="J1230" s="13" t="str">
        <f t="shared" si="212"/>
        <v>pas ok</v>
      </c>
      <c r="K1230" s="24">
        <f t="shared" si="213"/>
        <v>-4.7699999999999987</v>
      </c>
      <c r="L1230" s="13" t="e">
        <f>VLOOKUP(A1230,#REF!,2,FALSE)</f>
        <v>#REF!</v>
      </c>
      <c r="M1230" s="13" t="e">
        <f>VLOOKUP(A1230,#REF!,2,FALSE)</f>
        <v>#REF!</v>
      </c>
      <c r="N1230" s="13" t="e">
        <f t="shared" si="214"/>
        <v>#REF!</v>
      </c>
      <c r="O1230" s="11" t="s">
        <v>15</v>
      </c>
      <c r="P1230" s="12">
        <v>43753</v>
      </c>
      <c r="Q1230" s="13">
        <v>10</v>
      </c>
      <c r="R1230" s="15">
        <v>181.56800000000001</v>
      </c>
      <c r="S1230" s="15">
        <v>159.648</v>
      </c>
      <c r="T1230" s="16">
        <v>6.9900000000000004E-2</v>
      </c>
      <c r="U1230" s="16">
        <v>7.3200000000000001E-2</v>
      </c>
      <c r="V1230" s="16">
        <v>0.16289999999999999</v>
      </c>
      <c r="W1230" s="17">
        <v>4.4736000000000002</v>
      </c>
      <c r="X1230" s="17">
        <v>4.6848000000000001</v>
      </c>
      <c r="Y1230" s="17">
        <v>10.425599999999999</v>
      </c>
      <c r="Z1230" s="10">
        <v>10.717140480000001</v>
      </c>
    </row>
    <row r="1231" spans="1:26" s="2" customFormat="1" ht="13.15" customHeight="1" x14ac:dyDescent="0.2">
      <c r="A1231" s="3" t="s">
        <v>648</v>
      </c>
      <c r="B1231" s="3" t="s">
        <v>127</v>
      </c>
      <c r="C1231" s="7">
        <v>6.53</v>
      </c>
      <c r="D1231" s="6">
        <v>939763</v>
      </c>
      <c r="E1231" s="6">
        <f>VLOOKUP(A1231,'extrait DDF'!B:C,2,FALSE)</f>
        <v>6303929090</v>
      </c>
      <c r="F1231" s="6">
        <v>6303929090</v>
      </c>
      <c r="G1231" s="5">
        <v>10</v>
      </c>
      <c r="H1231" s="5" t="str">
        <f t="shared" si="216"/>
        <v>MSKU56743886303929090</v>
      </c>
      <c r="I1231" s="15">
        <f>VLOOKUP(H1231,'extrait DDF'!A:O,15,FALSE)</f>
        <v>11.299999999999999</v>
      </c>
      <c r="J1231" s="13" t="str">
        <f t="shared" si="212"/>
        <v>pas ok</v>
      </c>
      <c r="K1231" s="24">
        <f t="shared" si="213"/>
        <v>-4.7699999999999987</v>
      </c>
      <c r="L1231" s="13" t="e">
        <f>VLOOKUP(A1231,#REF!,2,FALSE)</f>
        <v>#REF!</v>
      </c>
      <c r="M1231" s="13" t="e">
        <f>VLOOKUP(A1231,#REF!,2,FALSE)</f>
        <v>#REF!</v>
      </c>
      <c r="N1231" s="13" t="e">
        <f t="shared" si="214"/>
        <v>#REF!</v>
      </c>
      <c r="O1231" s="3" t="s">
        <v>15</v>
      </c>
      <c r="P1231" s="4">
        <v>43753</v>
      </c>
      <c r="Q1231" s="5">
        <v>10</v>
      </c>
      <c r="R1231" s="7">
        <v>302.73599999999999</v>
      </c>
      <c r="S1231" s="7">
        <v>266.19040000000001</v>
      </c>
      <c r="T1231" s="8">
        <v>6.9900000000000004E-2</v>
      </c>
      <c r="U1231" s="8">
        <v>7.3200000000000001E-2</v>
      </c>
      <c r="V1231" s="8">
        <v>0.1552</v>
      </c>
      <c r="W1231" s="9">
        <v>7.8288000000000002</v>
      </c>
      <c r="X1231" s="9">
        <v>8.1983999999999995</v>
      </c>
      <c r="Y1231" s="9">
        <v>17.382400000000001</v>
      </c>
      <c r="Z1231" s="10">
        <v>17.893453760000003</v>
      </c>
    </row>
    <row r="1232" spans="1:26" s="2" customFormat="1" ht="13.15" customHeight="1" x14ac:dyDescent="0.2">
      <c r="A1232" s="11" t="s">
        <v>648</v>
      </c>
      <c r="B1232" s="11" t="s">
        <v>127</v>
      </c>
      <c r="C1232" s="15">
        <v>6.53</v>
      </c>
      <c r="D1232" s="14">
        <v>939764</v>
      </c>
      <c r="E1232" s="6">
        <f>VLOOKUP(A1232,'extrait DDF'!B:C,2,FALSE)</f>
        <v>6303929090</v>
      </c>
      <c r="F1232" s="14">
        <v>6303929090</v>
      </c>
      <c r="G1232" s="13">
        <v>10</v>
      </c>
      <c r="H1232" s="5" t="str">
        <f t="shared" si="216"/>
        <v>MSKU56743886303929090</v>
      </c>
      <c r="I1232" s="15">
        <f>VLOOKUP(H1232,'extrait DDF'!A:O,15,FALSE)</f>
        <v>11.299999999999999</v>
      </c>
      <c r="J1232" s="13" t="str">
        <f t="shared" si="212"/>
        <v>pas ok</v>
      </c>
      <c r="K1232" s="24">
        <f t="shared" si="213"/>
        <v>-4.7699999999999987</v>
      </c>
      <c r="L1232" s="13" t="e">
        <f>VLOOKUP(A1232,#REF!,2,FALSE)</f>
        <v>#REF!</v>
      </c>
      <c r="M1232" s="13" t="e">
        <f>VLOOKUP(A1232,#REF!,2,FALSE)</f>
        <v>#REF!</v>
      </c>
      <c r="N1232" s="13" t="e">
        <f t="shared" si="214"/>
        <v>#REF!</v>
      </c>
      <c r="O1232" s="11" t="s">
        <v>15</v>
      </c>
      <c r="P1232" s="12">
        <v>43753</v>
      </c>
      <c r="Q1232" s="13">
        <v>10</v>
      </c>
      <c r="R1232" s="15">
        <v>209.36</v>
      </c>
      <c r="S1232" s="15">
        <v>184.08799999999999</v>
      </c>
      <c r="T1232" s="16">
        <v>6.9900000000000004E-2</v>
      </c>
      <c r="U1232" s="16">
        <v>7.3200000000000001E-2</v>
      </c>
      <c r="V1232" s="16">
        <v>0.15029999999999999</v>
      </c>
      <c r="W1232" s="17">
        <v>5.5919999999999996</v>
      </c>
      <c r="X1232" s="17">
        <v>5.8559999999999999</v>
      </c>
      <c r="Y1232" s="17">
        <v>12.023999999999999</v>
      </c>
      <c r="Z1232" s="10">
        <v>12.386104</v>
      </c>
    </row>
    <row r="1233" spans="1:26" s="2" customFormat="1" ht="13.15" customHeight="1" x14ac:dyDescent="0.2">
      <c r="A1233" s="11" t="s">
        <v>650</v>
      </c>
      <c r="B1233" s="11" t="s">
        <v>189</v>
      </c>
      <c r="C1233" s="15">
        <v>2.7</v>
      </c>
      <c r="D1233" s="14">
        <v>849146</v>
      </c>
      <c r="E1233" s="6">
        <f>VLOOKUP(A1233,'extrait DDF'!B:C,2,FALSE)</f>
        <v>8302415000</v>
      </c>
      <c r="F1233" s="14">
        <v>8302415000</v>
      </c>
      <c r="G1233" s="13">
        <v>12</v>
      </c>
      <c r="H1233" s="5" t="str">
        <f t="shared" si="216"/>
        <v>MSKU58717888302415000</v>
      </c>
      <c r="I1233" s="15">
        <f>VLOOKUP(H1233,'extrait DDF'!A:O,15,FALSE)</f>
        <v>2.7</v>
      </c>
      <c r="J1233" s="13" t="str">
        <f t="shared" si="212"/>
        <v>ok</v>
      </c>
      <c r="K1233" s="24">
        <f t="shared" si="213"/>
        <v>0</v>
      </c>
      <c r="L1233" s="13" t="e">
        <f>VLOOKUP(A1233,#REF!,2,FALSE)</f>
        <v>#REF!</v>
      </c>
      <c r="M1233" s="13" t="e">
        <f>VLOOKUP(A1233,#REF!,2,FALSE)</f>
        <v>#REF!</v>
      </c>
      <c r="N1233" s="13" t="e">
        <f t="shared" si="214"/>
        <v>#REF!</v>
      </c>
      <c r="O1233" s="11" t="s">
        <v>15</v>
      </c>
      <c r="P1233" s="12">
        <v>43755</v>
      </c>
      <c r="Q1233" s="13">
        <v>12</v>
      </c>
      <c r="R1233" s="15">
        <v>6262</v>
      </c>
      <c r="S1233" s="15">
        <v>5375.09</v>
      </c>
      <c r="T1233" s="16">
        <v>0.13589999999999999</v>
      </c>
      <c r="U1233" s="16">
        <v>9.2799999999999994E-2</v>
      </c>
      <c r="V1233" s="16">
        <v>0.2341</v>
      </c>
      <c r="W1233" s="17">
        <v>84.257999999999996</v>
      </c>
      <c r="X1233" s="17">
        <v>57.536000000000001</v>
      </c>
      <c r="Y1233" s="17">
        <v>145.142</v>
      </c>
      <c r="Z1233" s="10">
        <v>147.40239600000001</v>
      </c>
    </row>
    <row r="1234" spans="1:26" s="2" customFormat="1" ht="13.15" customHeight="1" x14ac:dyDescent="0.2">
      <c r="A1234" s="3" t="s">
        <v>650</v>
      </c>
      <c r="B1234" s="3" t="s">
        <v>189</v>
      </c>
      <c r="C1234" s="7">
        <v>2.7</v>
      </c>
      <c r="D1234" s="6">
        <v>849153</v>
      </c>
      <c r="E1234" s="6">
        <f>VLOOKUP(A1234,'extrait DDF'!B:C,2,FALSE)</f>
        <v>8302415000</v>
      </c>
      <c r="F1234" s="6">
        <v>8302415000</v>
      </c>
      <c r="G1234" s="5">
        <v>12</v>
      </c>
      <c r="H1234" s="5" t="str">
        <f t="shared" si="216"/>
        <v>MSKU58717888302415000</v>
      </c>
      <c r="I1234" s="15">
        <f>VLOOKUP(H1234,'extrait DDF'!A:O,15,FALSE)</f>
        <v>2.7</v>
      </c>
      <c r="J1234" s="13" t="str">
        <f t="shared" si="212"/>
        <v>ok</v>
      </c>
      <c r="K1234" s="24">
        <f t="shared" si="213"/>
        <v>0</v>
      </c>
      <c r="L1234" s="13" t="e">
        <f>VLOOKUP(A1234,#REF!,2,FALSE)</f>
        <v>#REF!</v>
      </c>
      <c r="M1234" s="13" t="e">
        <f>VLOOKUP(A1234,#REF!,2,FALSE)</f>
        <v>#REF!</v>
      </c>
      <c r="N1234" s="13" t="e">
        <f t="shared" si="214"/>
        <v>#REF!</v>
      </c>
      <c r="O1234" s="3" t="s">
        <v>15</v>
      </c>
      <c r="P1234" s="4">
        <v>43755</v>
      </c>
      <c r="Q1234" s="5">
        <v>12</v>
      </c>
      <c r="R1234" s="7">
        <v>5552.16</v>
      </c>
      <c r="S1234" s="7">
        <v>4765.7759999999998</v>
      </c>
      <c r="T1234" s="8">
        <v>0.1081</v>
      </c>
      <c r="U1234" s="8">
        <v>7.3700000000000002E-2</v>
      </c>
      <c r="V1234" s="8">
        <v>0.12470000000000001</v>
      </c>
      <c r="W1234" s="9">
        <v>111.5592</v>
      </c>
      <c r="X1234" s="9">
        <v>76.058400000000006</v>
      </c>
      <c r="Y1234" s="9">
        <v>128.69040000000001</v>
      </c>
      <c r="Z1234" s="10">
        <v>131.68805039999998</v>
      </c>
    </row>
    <row r="1235" spans="1:26" s="2" customFormat="1" ht="13.15" customHeight="1" x14ac:dyDescent="0.2">
      <c r="A1235" s="11" t="s">
        <v>650</v>
      </c>
      <c r="B1235" s="11" t="s">
        <v>189</v>
      </c>
      <c r="C1235" s="15">
        <v>2.7</v>
      </c>
      <c r="D1235" s="14">
        <v>849182</v>
      </c>
      <c r="E1235" s="6">
        <f>VLOOKUP(A1235,'extrait DDF'!B:C,2,FALSE)</f>
        <v>8302415000</v>
      </c>
      <c r="F1235" s="14">
        <v>8302415000</v>
      </c>
      <c r="G1235" s="13">
        <v>12</v>
      </c>
      <c r="H1235" s="5" t="str">
        <f t="shared" si="216"/>
        <v>MSKU58717888302415000</v>
      </c>
      <c r="I1235" s="15">
        <f>VLOOKUP(H1235,'extrait DDF'!A:O,15,FALSE)</f>
        <v>2.7</v>
      </c>
      <c r="J1235" s="13" t="str">
        <f t="shared" si="212"/>
        <v>ok</v>
      </c>
      <c r="K1235" s="24">
        <f t="shared" si="213"/>
        <v>0</v>
      </c>
      <c r="L1235" s="13" t="e">
        <f>VLOOKUP(A1235,#REF!,2,FALSE)</f>
        <v>#REF!</v>
      </c>
      <c r="M1235" s="13" t="e">
        <f>VLOOKUP(A1235,#REF!,2,FALSE)</f>
        <v>#REF!</v>
      </c>
      <c r="N1235" s="13" t="e">
        <f t="shared" si="214"/>
        <v>#REF!</v>
      </c>
      <c r="O1235" s="11" t="s">
        <v>15</v>
      </c>
      <c r="P1235" s="12">
        <v>43755</v>
      </c>
      <c r="Q1235" s="13">
        <v>12</v>
      </c>
      <c r="R1235" s="15">
        <v>6207.12</v>
      </c>
      <c r="S1235" s="15">
        <v>5328.0576000000001</v>
      </c>
      <c r="T1235" s="16">
        <v>7.7499999999999999E-2</v>
      </c>
      <c r="U1235" s="16">
        <v>5.2900000000000003E-2</v>
      </c>
      <c r="V1235" s="16">
        <v>0.10290000000000001</v>
      </c>
      <c r="W1235" s="17">
        <v>108.345</v>
      </c>
      <c r="X1235" s="17">
        <v>73.9542</v>
      </c>
      <c r="Y1235" s="17">
        <v>143.85419999999999</v>
      </c>
      <c r="Z1235" s="10">
        <v>146.78287020000002</v>
      </c>
    </row>
    <row r="1236" spans="1:26" s="2" customFormat="1" ht="13.15" customHeight="1" x14ac:dyDescent="0.2">
      <c r="A1236" s="3" t="s">
        <v>650</v>
      </c>
      <c r="B1236" s="3" t="s">
        <v>189</v>
      </c>
      <c r="C1236" s="7">
        <v>2.7</v>
      </c>
      <c r="D1236" s="6">
        <v>849189</v>
      </c>
      <c r="E1236" s="6">
        <f>VLOOKUP(A1236,'extrait DDF'!B:C,2,FALSE)</f>
        <v>8302415000</v>
      </c>
      <c r="F1236" s="6">
        <v>8302415000</v>
      </c>
      <c r="G1236" s="5">
        <v>12</v>
      </c>
      <c r="H1236" s="5" t="str">
        <f t="shared" si="216"/>
        <v>MSKU58717888302415000</v>
      </c>
      <c r="I1236" s="15">
        <f>VLOOKUP(H1236,'extrait DDF'!A:O,15,FALSE)</f>
        <v>2.7</v>
      </c>
      <c r="J1236" s="13" t="str">
        <f t="shared" si="212"/>
        <v>ok</v>
      </c>
      <c r="K1236" s="24">
        <f t="shared" si="213"/>
        <v>0</v>
      </c>
      <c r="L1236" s="13" t="e">
        <f>VLOOKUP(A1236,#REF!,2,FALSE)</f>
        <v>#REF!</v>
      </c>
      <c r="M1236" s="13" t="e">
        <f>VLOOKUP(A1236,#REF!,2,FALSE)</f>
        <v>#REF!</v>
      </c>
      <c r="N1236" s="13" t="e">
        <f t="shared" si="214"/>
        <v>#REF!</v>
      </c>
      <c r="O1236" s="3" t="s">
        <v>15</v>
      </c>
      <c r="P1236" s="4">
        <v>43755</v>
      </c>
      <c r="Q1236" s="5">
        <v>12</v>
      </c>
      <c r="R1236" s="7">
        <v>6171.76</v>
      </c>
      <c r="S1236" s="7">
        <v>5297.6127999999999</v>
      </c>
      <c r="T1236" s="8">
        <v>0.1104</v>
      </c>
      <c r="U1236" s="8">
        <v>7.5399999999999995E-2</v>
      </c>
      <c r="V1236" s="8">
        <v>0.1671</v>
      </c>
      <c r="W1236" s="9">
        <v>94.502399999999994</v>
      </c>
      <c r="X1236" s="9">
        <v>64.542400000000001</v>
      </c>
      <c r="Y1236" s="9">
        <v>143.0376</v>
      </c>
      <c r="Z1236" s="10">
        <v>145.58711040000003</v>
      </c>
    </row>
    <row r="1237" spans="1:26" s="2" customFormat="1" ht="13.15" customHeight="1" x14ac:dyDescent="0.2">
      <c r="A1237" s="3" t="s">
        <v>651</v>
      </c>
      <c r="B1237" s="3" t="s">
        <v>197</v>
      </c>
      <c r="C1237" s="7">
        <v>2.2000000000000002</v>
      </c>
      <c r="D1237" s="6">
        <v>946989</v>
      </c>
      <c r="E1237" s="6">
        <f>VLOOKUP(A1237,'extrait DDF'!B:C,2,FALSE)</f>
        <v>8481801990</v>
      </c>
      <c r="F1237" s="6">
        <v>8481801990</v>
      </c>
      <c r="G1237" s="5">
        <v>7</v>
      </c>
      <c r="H1237" s="5" t="str">
        <f t="shared" ref="H1237:H1278" si="217">CONCATENATE(A1237,F1237)</f>
        <v>MSKU60176398481801990</v>
      </c>
      <c r="I1237" s="15">
        <f>VLOOKUP(H1237,'extrait DDF'!A:O,15,FALSE)</f>
        <v>2.2000000000000002</v>
      </c>
      <c r="J1237" s="13" t="str">
        <f t="shared" si="212"/>
        <v>ok</v>
      </c>
      <c r="K1237" s="24">
        <f t="shared" si="213"/>
        <v>0</v>
      </c>
      <c r="L1237" s="13" t="e">
        <f>VLOOKUP(A1237,#REF!,2,FALSE)</f>
        <v>#REF!</v>
      </c>
      <c r="M1237" s="13" t="e">
        <f>VLOOKUP(A1237,#REF!,2,FALSE)</f>
        <v>#REF!</v>
      </c>
      <c r="N1237" s="13" t="e">
        <f t="shared" si="214"/>
        <v>#REF!</v>
      </c>
      <c r="O1237" s="3" t="s">
        <v>15</v>
      </c>
      <c r="P1237" s="4">
        <v>43739</v>
      </c>
      <c r="Q1237" s="5">
        <v>7</v>
      </c>
      <c r="R1237" s="7">
        <v>111991.67999999999</v>
      </c>
      <c r="S1237" s="7">
        <v>14553.072</v>
      </c>
      <c r="T1237" s="8">
        <v>7.9583000000000004</v>
      </c>
      <c r="U1237" s="8">
        <v>5.2083000000000004</v>
      </c>
      <c r="V1237" s="8">
        <v>2.2233999999999998</v>
      </c>
      <c r="W1237" s="9">
        <v>1145.9952000000001</v>
      </c>
      <c r="X1237" s="9">
        <v>749.99519999999995</v>
      </c>
      <c r="Y1237" s="9">
        <v>320.1696</v>
      </c>
      <c r="Z1237" s="10">
        <v>345.37947839999998</v>
      </c>
    </row>
    <row r="1238" spans="1:26" s="2" customFormat="1" ht="13.15" customHeight="1" x14ac:dyDescent="0.2">
      <c r="A1238" s="11" t="s">
        <v>652</v>
      </c>
      <c r="B1238" s="11" t="s">
        <v>64</v>
      </c>
      <c r="C1238" s="15">
        <v>6</v>
      </c>
      <c r="D1238" s="14">
        <v>897045</v>
      </c>
      <c r="E1238" s="6">
        <f>VLOOKUP(A1238,'extrait DDF'!B:C,2,FALSE)</f>
        <v>7610909000</v>
      </c>
      <c r="F1238" s="14">
        <v>7610909000</v>
      </c>
      <c r="G1238" s="13">
        <v>7</v>
      </c>
      <c r="H1238" s="5" t="str">
        <f t="shared" si="217"/>
        <v>MSKU60244067610909000</v>
      </c>
      <c r="I1238" s="15">
        <f>VLOOKUP(H1238,'extrait DDF'!A:O,15,FALSE)</f>
        <v>6</v>
      </c>
      <c r="J1238" s="13" t="str">
        <f t="shared" si="212"/>
        <v>ok</v>
      </c>
      <c r="K1238" s="24">
        <f t="shared" si="213"/>
        <v>0</v>
      </c>
      <c r="L1238" s="13" t="e">
        <f>VLOOKUP(A1238,#REF!,2,FALSE)</f>
        <v>#REF!</v>
      </c>
      <c r="M1238" s="13" t="e">
        <f>VLOOKUP(A1238,#REF!,2,FALSE)</f>
        <v>#REF!</v>
      </c>
      <c r="N1238" s="13" t="e">
        <f t="shared" si="214"/>
        <v>#REF!</v>
      </c>
      <c r="O1238" s="11" t="s">
        <v>15</v>
      </c>
      <c r="P1238" s="12">
        <v>43732</v>
      </c>
      <c r="Q1238" s="13">
        <v>7</v>
      </c>
      <c r="R1238" s="15">
        <v>1758.78</v>
      </c>
      <c r="S1238" s="15">
        <v>1509.6815999999999</v>
      </c>
      <c r="T1238" s="16">
        <v>3.7056</v>
      </c>
      <c r="U1238" s="16">
        <v>4.1666999999999996</v>
      </c>
      <c r="V1238" s="16">
        <v>5.0323000000000002</v>
      </c>
      <c r="W1238" s="17">
        <v>66.700800000000001</v>
      </c>
      <c r="X1238" s="17">
        <v>75.000600000000006</v>
      </c>
      <c r="Y1238" s="17">
        <v>90.581400000000002</v>
      </c>
      <c r="Z1238" s="10">
        <v>94.582943999999983</v>
      </c>
    </row>
    <row r="1239" spans="1:26" s="2" customFormat="1" ht="13.15" customHeight="1" x14ac:dyDescent="0.2">
      <c r="A1239" s="3" t="s">
        <v>652</v>
      </c>
      <c r="B1239" s="3" t="s">
        <v>64</v>
      </c>
      <c r="C1239" s="7">
        <v>6</v>
      </c>
      <c r="D1239" s="6">
        <v>897060</v>
      </c>
      <c r="E1239" s="6">
        <f>VLOOKUP(A1239,'extrait DDF'!B:C,2,FALSE)</f>
        <v>7610909000</v>
      </c>
      <c r="F1239" s="6">
        <v>7610909000</v>
      </c>
      <c r="G1239" s="5">
        <v>7</v>
      </c>
      <c r="H1239" s="5" t="str">
        <f t="shared" si="217"/>
        <v>MSKU60244067610909000</v>
      </c>
      <c r="I1239" s="15">
        <f>VLOOKUP(H1239,'extrait DDF'!A:O,15,FALSE)</f>
        <v>6</v>
      </c>
      <c r="J1239" s="13" t="str">
        <f t="shared" si="212"/>
        <v>ok</v>
      </c>
      <c r="K1239" s="24">
        <f t="shared" si="213"/>
        <v>0</v>
      </c>
      <c r="L1239" s="13" t="e">
        <f>VLOOKUP(A1239,#REF!,2,FALSE)</f>
        <v>#REF!</v>
      </c>
      <c r="M1239" s="13" t="e">
        <f>VLOOKUP(A1239,#REF!,2,FALSE)</f>
        <v>#REF!</v>
      </c>
      <c r="N1239" s="13" t="e">
        <f t="shared" si="214"/>
        <v>#REF!</v>
      </c>
      <c r="O1239" s="3" t="s">
        <v>15</v>
      </c>
      <c r="P1239" s="4">
        <v>43732</v>
      </c>
      <c r="Q1239" s="5">
        <v>7</v>
      </c>
      <c r="R1239" s="7">
        <v>1497.45</v>
      </c>
      <c r="S1239" s="7">
        <v>1285.365</v>
      </c>
      <c r="T1239" s="8">
        <v>4.9406999999999996</v>
      </c>
      <c r="U1239" s="8">
        <v>5.5556000000000001</v>
      </c>
      <c r="V1239" s="8">
        <v>5.1414999999999997</v>
      </c>
      <c r="W1239" s="9">
        <v>74.110500000000002</v>
      </c>
      <c r="X1239" s="9">
        <v>83.334000000000003</v>
      </c>
      <c r="Y1239" s="9">
        <v>77.122500000000002</v>
      </c>
      <c r="Z1239" s="10">
        <v>81.568529999999996</v>
      </c>
    </row>
    <row r="1240" spans="1:26" s="2" customFormat="1" ht="13.15" customHeight="1" x14ac:dyDescent="0.2">
      <c r="A1240" s="11" t="s">
        <v>652</v>
      </c>
      <c r="B1240" s="11" t="s">
        <v>64</v>
      </c>
      <c r="C1240" s="15">
        <v>6</v>
      </c>
      <c r="D1240" s="14">
        <v>897074</v>
      </c>
      <c r="E1240" s="6">
        <f>VLOOKUP(A1240,'extrait DDF'!B:C,2,FALSE)</f>
        <v>7610909000</v>
      </c>
      <c r="F1240" s="14">
        <v>7610909000</v>
      </c>
      <c r="G1240" s="13">
        <v>7</v>
      </c>
      <c r="H1240" s="5" t="str">
        <f t="shared" si="217"/>
        <v>MSKU60244067610909000</v>
      </c>
      <c r="I1240" s="15">
        <f>VLOOKUP(H1240,'extrait DDF'!A:O,15,FALSE)</f>
        <v>6</v>
      </c>
      <c r="J1240" s="13" t="str">
        <f t="shared" si="212"/>
        <v>ok</v>
      </c>
      <c r="K1240" s="24">
        <f t="shared" si="213"/>
        <v>0</v>
      </c>
      <c r="L1240" s="13" t="e">
        <f>VLOOKUP(A1240,#REF!,2,FALSE)</f>
        <v>#REF!</v>
      </c>
      <c r="M1240" s="13" t="e">
        <f>VLOOKUP(A1240,#REF!,2,FALSE)</f>
        <v>#REF!</v>
      </c>
      <c r="N1240" s="13" t="e">
        <f t="shared" si="214"/>
        <v>#REF!</v>
      </c>
      <c r="O1240" s="11" t="s">
        <v>15</v>
      </c>
      <c r="P1240" s="12">
        <v>43732</v>
      </c>
      <c r="Q1240" s="13">
        <v>7</v>
      </c>
      <c r="R1240" s="15">
        <v>1451.55</v>
      </c>
      <c r="S1240" s="15">
        <v>1245.9659999999999</v>
      </c>
      <c r="T1240" s="16">
        <v>4.9406999999999996</v>
      </c>
      <c r="U1240" s="16">
        <v>5.5556000000000001</v>
      </c>
      <c r="V1240" s="16">
        <v>4.9839000000000002</v>
      </c>
      <c r="W1240" s="17">
        <v>74.110500000000002</v>
      </c>
      <c r="X1240" s="17">
        <v>83.334000000000003</v>
      </c>
      <c r="Y1240" s="17">
        <v>74.758499999999998</v>
      </c>
      <c r="Z1240" s="10">
        <v>79.204589999999996</v>
      </c>
    </row>
    <row r="1241" spans="1:26" s="2" customFormat="1" ht="13.15" customHeight="1" x14ac:dyDescent="0.2">
      <c r="A1241" s="3" t="s">
        <v>652</v>
      </c>
      <c r="B1241" s="3" t="s">
        <v>64</v>
      </c>
      <c r="C1241" s="7">
        <v>6</v>
      </c>
      <c r="D1241" s="6">
        <v>923282</v>
      </c>
      <c r="E1241" s="6">
        <f>VLOOKUP(A1241,'extrait DDF'!B:C,2,FALSE)</f>
        <v>7610909000</v>
      </c>
      <c r="F1241" s="6">
        <v>7610909000</v>
      </c>
      <c r="G1241" s="5">
        <v>7</v>
      </c>
      <c r="H1241" s="5" t="str">
        <f t="shared" si="217"/>
        <v>MSKU60244067610909000</v>
      </c>
      <c r="I1241" s="15">
        <f>VLOOKUP(H1241,'extrait DDF'!A:O,15,FALSE)</f>
        <v>6</v>
      </c>
      <c r="J1241" s="13" t="str">
        <f t="shared" si="212"/>
        <v>ok</v>
      </c>
      <c r="K1241" s="24">
        <f t="shared" si="213"/>
        <v>0</v>
      </c>
      <c r="L1241" s="13" t="e">
        <f>VLOOKUP(A1241,#REF!,2,FALSE)</f>
        <v>#REF!</v>
      </c>
      <c r="M1241" s="13" t="e">
        <f>VLOOKUP(A1241,#REF!,2,FALSE)</f>
        <v>#REF!</v>
      </c>
      <c r="N1241" s="13" t="e">
        <f t="shared" si="214"/>
        <v>#REF!</v>
      </c>
      <c r="O1241" s="3" t="s">
        <v>15</v>
      </c>
      <c r="P1241" s="4">
        <v>43732</v>
      </c>
      <c r="Q1241" s="5">
        <v>7</v>
      </c>
      <c r="R1241" s="7">
        <v>1612.32</v>
      </c>
      <c r="S1241" s="7">
        <v>1383.9664</v>
      </c>
      <c r="T1241" s="8">
        <v>4.1688000000000001</v>
      </c>
      <c r="U1241" s="8">
        <v>4.6875</v>
      </c>
      <c r="V1241" s="8">
        <v>5.1898999999999997</v>
      </c>
      <c r="W1241" s="9">
        <v>66.700800000000001</v>
      </c>
      <c r="X1241" s="9">
        <v>75</v>
      </c>
      <c r="Y1241" s="9">
        <v>83.038399999999996</v>
      </c>
      <c r="Z1241" s="10">
        <v>87.040032000000011</v>
      </c>
    </row>
    <row r="1242" spans="1:26" s="2" customFormat="1" ht="13.15" customHeight="1" x14ac:dyDescent="0.2">
      <c r="A1242" s="11" t="s">
        <v>652</v>
      </c>
      <c r="B1242" s="11" t="s">
        <v>64</v>
      </c>
      <c r="C1242" s="15">
        <v>6</v>
      </c>
      <c r="D1242" s="14">
        <v>931211</v>
      </c>
      <c r="E1242" s="6">
        <f>VLOOKUP(A1242,'extrait DDF'!B:C,2,FALSE)</f>
        <v>7610909000</v>
      </c>
      <c r="F1242" s="14">
        <v>7610909000</v>
      </c>
      <c r="G1242" s="13">
        <v>7</v>
      </c>
      <c r="H1242" s="5" t="str">
        <f t="shared" si="217"/>
        <v>MSKU60244067610909000</v>
      </c>
      <c r="I1242" s="15">
        <f>VLOOKUP(H1242,'extrait DDF'!A:O,15,FALSE)</f>
        <v>6</v>
      </c>
      <c r="J1242" s="13" t="str">
        <f t="shared" si="212"/>
        <v>ok</v>
      </c>
      <c r="K1242" s="24">
        <f t="shared" si="213"/>
        <v>0</v>
      </c>
      <c r="L1242" s="13" t="e">
        <f>VLOOKUP(A1242,#REF!,2,FALSE)</f>
        <v>#REF!</v>
      </c>
      <c r="M1242" s="13" t="e">
        <f>VLOOKUP(A1242,#REF!,2,FALSE)</f>
        <v>#REF!</v>
      </c>
      <c r="N1242" s="13" t="e">
        <f t="shared" si="214"/>
        <v>#REF!</v>
      </c>
      <c r="O1242" s="11" t="s">
        <v>15</v>
      </c>
      <c r="P1242" s="12">
        <v>43732</v>
      </c>
      <c r="Q1242" s="13">
        <v>7</v>
      </c>
      <c r="R1242" s="15">
        <v>2515.1999999999998</v>
      </c>
      <c r="S1242" s="15">
        <v>2158.9704000000002</v>
      </c>
      <c r="T1242" s="16">
        <v>5.5583</v>
      </c>
      <c r="U1242" s="16">
        <v>6.25</v>
      </c>
      <c r="V1242" s="16">
        <v>5.3974000000000002</v>
      </c>
      <c r="W1242" s="17">
        <v>133.39920000000001</v>
      </c>
      <c r="X1242" s="17">
        <v>150</v>
      </c>
      <c r="Y1242" s="17">
        <v>129.5376</v>
      </c>
      <c r="Z1242" s="10">
        <v>137.54217600000001</v>
      </c>
    </row>
    <row r="1243" spans="1:26" s="2" customFormat="1" ht="13.15" customHeight="1" x14ac:dyDescent="0.2">
      <c r="A1243" s="3" t="s">
        <v>652</v>
      </c>
      <c r="B1243" s="3" t="s">
        <v>64</v>
      </c>
      <c r="C1243" s="7">
        <v>6</v>
      </c>
      <c r="D1243" s="6">
        <v>934254</v>
      </c>
      <c r="E1243" s="6">
        <f>VLOOKUP(A1243,'extrait DDF'!B:C,2,FALSE)</f>
        <v>7610909000</v>
      </c>
      <c r="F1243" s="6">
        <v>7610909000</v>
      </c>
      <c r="G1243" s="5">
        <v>7</v>
      </c>
      <c r="H1243" s="5" t="str">
        <f t="shared" si="217"/>
        <v>MSKU60244067610909000</v>
      </c>
      <c r="I1243" s="15">
        <f>VLOOKUP(H1243,'extrait DDF'!A:O,15,FALSE)</f>
        <v>6</v>
      </c>
      <c r="J1243" s="13" t="str">
        <f t="shared" si="212"/>
        <v>ok</v>
      </c>
      <c r="K1243" s="24">
        <f t="shared" si="213"/>
        <v>0</v>
      </c>
      <c r="L1243" s="13" t="e">
        <f>VLOOKUP(A1243,#REF!,2,FALSE)</f>
        <v>#REF!</v>
      </c>
      <c r="M1243" s="13" t="e">
        <f>VLOOKUP(A1243,#REF!,2,FALSE)</f>
        <v>#REF!</v>
      </c>
      <c r="N1243" s="13" t="e">
        <f t="shared" si="214"/>
        <v>#REF!</v>
      </c>
      <c r="O1243" s="3" t="s">
        <v>15</v>
      </c>
      <c r="P1243" s="4">
        <v>43732</v>
      </c>
      <c r="Q1243" s="5">
        <v>7</v>
      </c>
      <c r="R1243" s="7">
        <v>1012.32</v>
      </c>
      <c r="S1243" s="7">
        <v>868.94410000000005</v>
      </c>
      <c r="T1243" s="8">
        <v>4.3882000000000003</v>
      </c>
      <c r="U1243" s="8">
        <v>4.9341999999999997</v>
      </c>
      <c r="V1243" s="8">
        <v>2.7440000000000002</v>
      </c>
      <c r="W1243" s="9">
        <v>83.375799999999998</v>
      </c>
      <c r="X1243" s="9">
        <v>93.749799999999993</v>
      </c>
      <c r="Y1243" s="9">
        <v>52.136000000000003</v>
      </c>
      <c r="Z1243" s="10">
        <v>57.139194000000003</v>
      </c>
    </row>
    <row r="1244" spans="1:26" s="2" customFormat="1" ht="13.15" customHeight="1" x14ac:dyDescent="0.2">
      <c r="A1244" s="11" t="s">
        <v>652</v>
      </c>
      <c r="B1244" s="11" t="s">
        <v>64</v>
      </c>
      <c r="C1244" s="15">
        <v>6</v>
      </c>
      <c r="D1244" s="14">
        <v>934273</v>
      </c>
      <c r="E1244" s="6">
        <f>VLOOKUP(A1244,'extrait DDF'!B:C,2,FALSE)</f>
        <v>7610909000</v>
      </c>
      <c r="F1244" s="14">
        <v>7610909000</v>
      </c>
      <c r="G1244" s="13">
        <v>7</v>
      </c>
      <c r="H1244" s="5" t="str">
        <f t="shared" si="217"/>
        <v>MSKU60244067610909000</v>
      </c>
      <c r="I1244" s="15">
        <f>VLOOKUP(H1244,'extrait DDF'!A:O,15,FALSE)</f>
        <v>6</v>
      </c>
      <c r="J1244" s="13" t="str">
        <f t="shared" si="212"/>
        <v>ok</v>
      </c>
      <c r="K1244" s="24">
        <f t="shared" si="213"/>
        <v>0</v>
      </c>
      <c r="L1244" s="13" t="e">
        <f>VLOOKUP(A1244,#REF!,2,FALSE)</f>
        <v>#REF!</v>
      </c>
      <c r="M1244" s="13" t="e">
        <f>VLOOKUP(A1244,#REF!,2,FALSE)</f>
        <v>#REF!</v>
      </c>
      <c r="N1244" s="13" t="e">
        <f t="shared" si="214"/>
        <v>#REF!</v>
      </c>
      <c r="O1244" s="11" t="s">
        <v>15</v>
      </c>
      <c r="P1244" s="12">
        <v>43732</v>
      </c>
      <c r="Q1244" s="13">
        <v>7</v>
      </c>
      <c r="R1244" s="15">
        <v>5222.3999999999996</v>
      </c>
      <c r="S1244" s="15">
        <v>4482.7488000000003</v>
      </c>
      <c r="T1244" s="16">
        <v>5.5583</v>
      </c>
      <c r="U1244" s="16">
        <v>6.25</v>
      </c>
      <c r="V1244" s="16">
        <v>5.6033999999999997</v>
      </c>
      <c r="W1244" s="17">
        <v>266.79840000000002</v>
      </c>
      <c r="X1244" s="17">
        <v>300</v>
      </c>
      <c r="Y1244" s="17">
        <v>268.96319999999997</v>
      </c>
      <c r="Z1244" s="10">
        <v>284.97283199999998</v>
      </c>
    </row>
    <row r="1245" spans="1:26" s="2" customFormat="1" ht="13.15" customHeight="1" x14ac:dyDescent="0.2">
      <c r="A1245" s="3" t="s">
        <v>652</v>
      </c>
      <c r="B1245" s="3" t="s">
        <v>64</v>
      </c>
      <c r="C1245" s="7">
        <v>6</v>
      </c>
      <c r="D1245" s="6">
        <v>934274</v>
      </c>
      <c r="E1245" s="6">
        <f>VLOOKUP(A1245,'extrait DDF'!B:C,2,FALSE)</f>
        <v>7610909000</v>
      </c>
      <c r="F1245" s="6">
        <v>7610909000</v>
      </c>
      <c r="G1245" s="5">
        <v>7</v>
      </c>
      <c r="H1245" s="5" t="str">
        <f t="shared" si="217"/>
        <v>MSKU60244067610909000</v>
      </c>
      <c r="I1245" s="15">
        <f>VLOOKUP(H1245,'extrait DDF'!A:O,15,FALSE)</f>
        <v>6</v>
      </c>
      <c r="J1245" s="13" t="str">
        <f t="shared" si="212"/>
        <v>ok</v>
      </c>
      <c r="K1245" s="24">
        <f t="shared" si="213"/>
        <v>0</v>
      </c>
      <c r="L1245" s="13" t="e">
        <f>VLOOKUP(A1245,#REF!,2,FALSE)</f>
        <v>#REF!</v>
      </c>
      <c r="M1245" s="13" t="e">
        <f>VLOOKUP(A1245,#REF!,2,FALSE)</f>
        <v>#REF!</v>
      </c>
      <c r="N1245" s="13" t="e">
        <f t="shared" si="214"/>
        <v>#REF!</v>
      </c>
      <c r="O1245" s="3" t="s">
        <v>15</v>
      </c>
      <c r="P1245" s="4">
        <v>43732</v>
      </c>
      <c r="Q1245" s="5">
        <v>7</v>
      </c>
      <c r="R1245" s="7">
        <v>2962.12</v>
      </c>
      <c r="S1245" s="7">
        <v>2542.5931999999998</v>
      </c>
      <c r="T1245" s="8">
        <v>5.2937000000000003</v>
      </c>
      <c r="U1245" s="8">
        <v>5.9523999999999999</v>
      </c>
      <c r="V1245" s="8">
        <v>5.4484000000000004</v>
      </c>
      <c r="W1245" s="9">
        <v>148.2236</v>
      </c>
      <c r="X1245" s="9">
        <v>166.66720000000001</v>
      </c>
      <c r="Y1245" s="9">
        <v>152.55520000000001</v>
      </c>
      <c r="Z1245" s="10">
        <v>161.44900799999996</v>
      </c>
    </row>
    <row r="1246" spans="1:26" s="2" customFormat="1" ht="13.15" customHeight="1" x14ac:dyDescent="0.2">
      <c r="A1246" s="11" t="s">
        <v>652</v>
      </c>
      <c r="B1246" s="11" t="s">
        <v>70</v>
      </c>
      <c r="C1246" s="15">
        <v>3</v>
      </c>
      <c r="D1246" s="14">
        <v>934276</v>
      </c>
      <c r="E1246" s="6">
        <f>VLOOKUP(A1246,'extrait DDF'!B:C,2,FALSE)</f>
        <v>7610909000</v>
      </c>
      <c r="F1246" s="14">
        <v>7610909000</v>
      </c>
      <c r="G1246" s="13">
        <v>7</v>
      </c>
      <c r="H1246" s="5" t="str">
        <f t="shared" si="217"/>
        <v>MSKU60244067610909000</v>
      </c>
      <c r="I1246" s="15">
        <f>VLOOKUP(H1246,'extrait DDF'!A:O,15,FALSE)</f>
        <v>6</v>
      </c>
      <c r="J1246" s="13" t="str">
        <f t="shared" si="212"/>
        <v>pas ok</v>
      </c>
      <c r="K1246" s="24">
        <f t="shared" si="213"/>
        <v>-3</v>
      </c>
      <c r="L1246" s="13" t="e">
        <f>VLOOKUP(A1246,#REF!,2,FALSE)</f>
        <v>#REF!</v>
      </c>
      <c r="M1246" s="13" t="e">
        <f>VLOOKUP(A1246,#REF!,2,FALSE)</f>
        <v>#REF!</v>
      </c>
      <c r="N1246" s="13" t="e">
        <f t="shared" si="214"/>
        <v>#REF!</v>
      </c>
      <c r="O1246" s="11" t="s">
        <v>15</v>
      </c>
      <c r="P1246" s="12">
        <v>43732</v>
      </c>
      <c r="Q1246" s="13">
        <v>7</v>
      </c>
      <c r="R1246" s="15">
        <v>3596.4</v>
      </c>
      <c r="S1246" s="15">
        <v>3087.0390000000002</v>
      </c>
      <c r="T1246" s="16">
        <v>6.67</v>
      </c>
      <c r="U1246" s="16">
        <v>7.5</v>
      </c>
      <c r="V1246" s="16">
        <v>3.0870000000000002</v>
      </c>
      <c r="W1246" s="17">
        <v>200.1</v>
      </c>
      <c r="X1246" s="17">
        <v>225</v>
      </c>
      <c r="Y1246" s="17">
        <v>92.61</v>
      </c>
      <c r="Z1246" s="10">
        <v>98.614170000000016</v>
      </c>
    </row>
    <row r="1247" spans="1:26" s="2" customFormat="1" ht="13.15" customHeight="1" x14ac:dyDescent="0.2">
      <c r="A1247" s="3" t="s">
        <v>652</v>
      </c>
      <c r="B1247" s="3" t="s">
        <v>70</v>
      </c>
      <c r="C1247" s="7">
        <v>3</v>
      </c>
      <c r="D1247" s="6">
        <v>934277</v>
      </c>
      <c r="E1247" s="6">
        <f>VLOOKUP(A1247,'extrait DDF'!B:C,2,FALSE)</f>
        <v>7610909000</v>
      </c>
      <c r="F1247" s="6">
        <v>7610909000</v>
      </c>
      <c r="G1247" s="5">
        <v>7</v>
      </c>
      <c r="H1247" s="5" t="str">
        <f t="shared" si="217"/>
        <v>MSKU60244067610909000</v>
      </c>
      <c r="I1247" s="15">
        <f>VLOOKUP(H1247,'extrait DDF'!A:O,15,FALSE)</f>
        <v>6</v>
      </c>
      <c r="J1247" s="13" t="str">
        <f t="shared" si="212"/>
        <v>pas ok</v>
      </c>
      <c r="K1247" s="24">
        <f t="shared" si="213"/>
        <v>-3</v>
      </c>
      <c r="L1247" s="13" t="e">
        <f>VLOOKUP(A1247,#REF!,2,FALSE)</f>
        <v>#REF!</v>
      </c>
      <c r="M1247" s="13" t="e">
        <f>VLOOKUP(A1247,#REF!,2,FALSE)</f>
        <v>#REF!</v>
      </c>
      <c r="N1247" s="13" t="e">
        <f t="shared" si="214"/>
        <v>#REF!</v>
      </c>
      <c r="O1247" s="3" t="s">
        <v>15</v>
      </c>
      <c r="P1247" s="4">
        <v>43732</v>
      </c>
      <c r="Q1247" s="5">
        <v>7</v>
      </c>
      <c r="R1247" s="7">
        <v>1565.76</v>
      </c>
      <c r="S1247" s="7">
        <v>1344</v>
      </c>
      <c r="T1247" s="8">
        <v>4.7643000000000004</v>
      </c>
      <c r="U1247" s="8">
        <v>5.3571</v>
      </c>
      <c r="V1247" s="8">
        <v>2.88</v>
      </c>
      <c r="W1247" s="9">
        <v>66.700199999999995</v>
      </c>
      <c r="X1247" s="9">
        <v>74.999399999999994</v>
      </c>
      <c r="Y1247" s="9">
        <v>40.32</v>
      </c>
      <c r="Z1247" s="10">
        <v>42.321005999999997</v>
      </c>
    </row>
    <row r="1248" spans="1:26" s="2" customFormat="1" ht="13.15" customHeight="1" x14ac:dyDescent="0.2">
      <c r="A1248" s="11" t="s">
        <v>652</v>
      </c>
      <c r="B1248" s="11" t="s">
        <v>64</v>
      </c>
      <c r="C1248" s="15">
        <v>6</v>
      </c>
      <c r="D1248" s="14">
        <v>934280</v>
      </c>
      <c r="E1248" s="6">
        <f>VLOOKUP(A1248,'extrait DDF'!B:C,2,FALSE)</f>
        <v>7610909000</v>
      </c>
      <c r="F1248" s="14">
        <v>7610909000</v>
      </c>
      <c r="G1248" s="13">
        <v>7</v>
      </c>
      <c r="H1248" s="5" t="str">
        <f t="shared" si="217"/>
        <v>MSKU60244067610909000</v>
      </c>
      <c r="I1248" s="15">
        <f>VLOOKUP(H1248,'extrait DDF'!A:O,15,FALSE)</f>
        <v>6</v>
      </c>
      <c r="J1248" s="13" t="str">
        <f t="shared" si="212"/>
        <v>ok</v>
      </c>
      <c r="K1248" s="24">
        <f t="shared" si="213"/>
        <v>0</v>
      </c>
      <c r="L1248" s="13" t="e">
        <f>VLOOKUP(A1248,#REF!,2,FALSE)</f>
        <v>#REF!</v>
      </c>
      <c r="M1248" s="13" t="e">
        <f>VLOOKUP(A1248,#REF!,2,FALSE)</f>
        <v>#REF!</v>
      </c>
      <c r="N1248" s="13" t="e">
        <f t="shared" si="214"/>
        <v>#REF!</v>
      </c>
      <c r="O1248" s="11" t="s">
        <v>15</v>
      </c>
      <c r="P1248" s="12">
        <v>43732</v>
      </c>
      <c r="Q1248" s="13">
        <v>7</v>
      </c>
      <c r="R1248" s="15">
        <v>1904.4</v>
      </c>
      <c r="S1248" s="15">
        <v>1634.6790000000001</v>
      </c>
      <c r="T1248" s="16">
        <v>4.1173000000000002</v>
      </c>
      <c r="U1248" s="16">
        <v>4.6295999999999999</v>
      </c>
      <c r="V1248" s="16">
        <v>5.4489999999999998</v>
      </c>
      <c r="W1248" s="17">
        <v>74.111400000000003</v>
      </c>
      <c r="X1248" s="17">
        <v>83.332800000000006</v>
      </c>
      <c r="Y1248" s="17">
        <v>98.081999999999994</v>
      </c>
      <c r="Z1248" s="10">
        <v>102.52742400000001</v>
      </c>
    </row>
    <row r="1249" spans="1:26" s="2" customFormat="1" ht="13.15" customHeight="1" x14ac:dyDescent="0.2">
      <c r="A1249" s="3" t="s">
        <v>652</v>
      </c>
      <c r="B1249" s="3" t="s">
        <v>64</v>
      </c>
      <c r="C1249" s="7">
        <v>6</v>
      </c>
      <c r="D1249" s="6">
        <v>934281</v>
      </c>
      <c r="E1249" s="6">
        <f>VLOOKUP(A1249,'extrait DDF'!B:C,2,FALSE)</f>
        <v>7610909000</v>
      </c>
      <c r="F1249" s="6">
        <v>7610909000</v>
      </c>
      <c r="G1249" s="5">
        <v>7</v>
      </c>
      <c r="H1249" s="5" t="str">
        <f t="shared" si="217"/>
        <v>MSKU60244067610909000</v>
      </c>
      <c r="I1249" s="15">
        <f>VLOOKUP(H1249,'extrait DDF'!A:O,15,FALSE)</f>
        <v>6</v>
      </c>
      <c r="J1249" s="13" t="str">
        <f t="shared" si="212"/>
        <v>ok</v>
      </c>
      <c r="K1249" s="24">
        <f t="shared" si="213"/>
        <v>0</v>
      </c>
      <c r="L1249" s="13" t="e">
        <f>VLOOKUP(A1249,#REF!,2,FALSE)</f>
        <v>#REF!</v>
      </c>
      <c r="M1249" s="13" t="e">
        <f>VLOOKUP(A1249,#REF!,2,FALSE)</f>
        <v>#REF!</v>
      </c>
      <c r="N1249" s="13" t="e">
        <f t="shared" si="214"/>
        <v>#REF!</v>
      </c>
      <c r="O1249" s="3" t="s">
        <v>15</v>
      </c>
      <c r="P1249" s="4">
        <v>43732</v>
      </c>
      <c r="Q1249" s="5">
        <v>7</v>
      </c>
      <c r="R1249" s="7">
        <v>1922.4</v>
      </c>
      <c r="S1249" s="7">
        <v>1650.1284000000001</v>
      </c>
      <c r="T1249" s="8">
        <v>4.1173000000000002</v>
      </c>
      <c r="U1249" s="8">
        <v>4.6295999999999999</v>
      </c>
      <c r="V1249" s="8">
        <v>5.5004</v>
      </c>
      <c r="W1249" s="9">
        <v>74.111400000000003</v>
      </c>
      <c r="X1249" s="9">
        <v>83.332800000000006</v>
      </c>
      <c r="Y1249" s="9">
        <v>99.007199999999997</v>
      </c>
      <c r="Z1249" s="10">
        <v>103.45438799999999</v>
      </c>
    </row>
    <row r="1250" spans="1:26" s="2" customFormat="1" ht="13.15" customHeight="1" x14ac:dyDescent="0.2">
      <c r="A1250" s="11" t="s">
        <v>652</v>
      </c>
      <c r="B1250" s="11" t="s">
        <v>64</v>
      </c>
      <c r="C1250" s="15">
        <v>6</v>
      </c>
      <c r="D1250" s="14">
        <v>934282</v>
      </c>
      <c r="E1250" s="6">
        <f>VLOOKUP(A1250,'extrait DDF'!B:C,2,FALSE)</f>
        <v>7610909000</v>
      </c>
      <c r="F1250" s="14">
        <v>7610909000</v>
      </c>
      <c r="G1250" s="13">
        <v>7</v>
      </c>
      <c r="H1250" s="5" t="str">
        <f t="shared" si="217"/>
        <v>MSKU60244067610909000</v>
      </c>
      <c r="I1250" s="15">
        <f>VLOOKUP(H1250,'extrait DDF'!A:O,15,FALSE)</f>
        <v>6</v>
      </c>
      <c r="J1250" s="13" t="str">
        <f t="shared" si="212"/>
        <v>ok</v>
      </c>
      <c r="K1250" s="24">
        <f t="shared" si="213"/>
        <v>0</v>
      </c>
      <c r="L1250" s="13" t="e">
        <f>VLOOKUP(A1250,#REF!,2,FALSE)</f>
        <v>#REF!</v>
      </c>
      <c r="M1250" s="13" t="e">
        <f>VLOOKUP(A1250,#REF!,2,FALSE)</f>
        <v>#REF!</v>
      </c>
      <c r="N1250" s="13" t="e">
        <f t="shared" si="214"/>
        <v>#REF!</v>
      </c>
      <c r="O1250" s="11" t="s">
        <v>15</v>
      </c>
      <c r="P1250" s="12">
        <v>43732</v>
      </c>
      <c r="Q1250" s="13">
        <v>7</v>
      </c>
      <c r="R1250" s="15">
        <v>3321.6</v>
      </c>
      <c r="S1250" s="15">
        <v>2851.1583999999998</v>
      </c>
      <c r="T1250" s="16">
        <v>4.1688000000000001</v>
      </c>
      <c r="U1250" s="16">
        <v>4.6875</v>
      </c>
      <c r="V1250" s="16">
        <v>5.3459000000000003</v>
      </c>
      <c r="W1250" s="17">
        <v>133.4016</v>
      </c>
      <c r="X1250" s="17">
        <v>150</v>
      </c>
      <c r="Y1250" s="17">
        <v>171.06880000000001</v>
      </c>
      <c r="Z1250" s="10">
        <v>179.0736</v>
      </c>
    </row>
    <row r="1251" spans="1:26" s="2" customFormat="1" ht="13.15" customHeight="1" x14ac:dyDescent="0.2">
      <c r="A1251" s="11" t="s">
        <v>653</v>
      </c>
      <c r="B1251" s="11" t="s">
        <v>64</v>
      </c>
      <c r="C1251" s="15">
        <v>6</v>
      </c>
      <c r="D1251" s="14">
        <v>897047</v>
      </c>
      <c r="E1251" s="6">
        <f>VLOOKUP(A1251,'extrait DDF'!B:C,2,FALSE)</f>
        <v>7610909000</v>
      </c>
      <c r="F1251" s="14">
        <v>7610909000</v>
      </c>
      <c r="G1251" s="13">
        <v>7</v>
      </c>
      <c r="H1251" s="5" t="str">
        <f t="shared" si="217"/>
        <v>MSKU60754307610909000</v>
      </c>
      <c r="I1251" s="15">
        <f>VLOOKUP(H1251,'extrait DDF'!A:O,15,FALSE)</f>
        <v>6.1</v>
      </c>
      <c r="J1251" s="13" t="str">
        <f t="shared" si="212"/>
        <v>pas ok</v>
      </c>
      <c r="K1251" s="24">
        <f t="shared" si="213"/>
        <v>-9.9999999999999645E-2</v>
      </c>
      <c r="L1251" s="13" t="e">
        <f>VLOOKUP(A1251,#REF!,2,FALSE)</f>
        <v>#REF!</v>
      </c>
      <c r="M1251" s="13" t="e">
        <f>VLOOKUP(A1251,#REF!,2,FALSE)</f>
        <v>#REF!</v>
      </c>
      <c r="N1251" s="13" t="e">
        <f t="shared" si="214"/>
        <v>#REF!</v>
      </c>
      <c r="O1251" s="11" t="s">
        <v>15</v>
      </c>
      <c r="P1251" s="12">
        <v>43739</v>
      </c>
      <c r="Q1251" s="13">
        <v>7</v>
      </c>
      <c r="R1251" s="15">
        <v>4087.86</v>
      </c>
      <c r="S1251" s="15">
        <v>3594.3557999999998</v>
      </c>
      <c r="T1251" s="16">
        <v>5.6666999999999996</v>
      </c>
      <c r="U1251" s="16">
        <v>5.9523999999999999</v>
      </c>
      <c r="V1251" s="16">
        <v>5.1348000000000003</v>
      </c>
      <c r="W1251" s="17">
        <v>238.00139999999999</v>
      </c>
      <c r="X1251" s="17">
        <v>250.0008</v>
      </c>
      <c r="Y1251" s="17">
        <v>215.66159999999999</v>
      </c>
      <c r="Z1251" s="10">
        <v>229.94143199999999</v>
      </c>
    </row>
    <row r="1252" spans="1:26" s="2" customFormat="1" ht="13.15" customHeight="1" x14ac:dyDescent="0.2">
      <c r="A1252" s="3" t="s">
        <v>653</v>
      </c>
      <c r="B1252" s="3" t="s">
        <v>64</v>
      </c>
      <c r="C1252" s="7">
        <v>6</v>
      </c>
      <c r="D1252" s="6">
        <v>897052</v>
      </c>
      <c r="E1252" s="6">
        <f>VLOOKUP(A1252,'extrait DDF'!B:C,2,FALSE)</f>
        <v>7610909000</v>
      </c>
      <c r="F1252" s="6">
        <v>7610909000</v>
      </c>
      <c r="G1252" s="5">
        <v>7</v>
      </c>
      <c r="H1252" s="5" t="str">
        <f t="shared" si="217"/>
        <v>MSKU60754307610909000</v>
      </c>
      <c r="I1252" s="15">
        <f>VLOOKUP(H1252,'extrait DDF'!A:O,15,FALSE)</f>
        <v>6.1</v>
      </c>
      <c r="J1252" s="13" t="str">
        <f t="shared" si="212"/>
        <v>pas ok</v>
      </c>
      <c r="K1252" s="24">
        <f t="shared" si="213"/>
        <v>-9.9999999999999645E-2</v>
      </c>
      <c r="L1252" s="13" t="e">
        <f>VLOOKUP(A1252,#REF!,2,FALSE)</f>
        <v>#REF!</v>
      </c>
      <c r="M1252" s="13" t="e">
        <f>VLOOKUP(A1252,#REF!,2,FALSE)</f>
        <v>#REF!</v>
      </c>
      <c r="N1252" s="13" t="e">
        <f t="shared" si="214"/>
        <v>#REF!</v>
      </c>
      <c r="O1252" s="3" t="s">
        <v>15</v>
      </c>
      <c r="P1252" s="4">
        <v>43739</v>
      </c>
      <c r="Q1252" s="5">
        <v>7</v>
      </c>
      <c r="R1252" s="7">
        <v>7022.4</v>
      </c>
      <c r="S1252" s="7">
        <v>6174.6229999999996</v>
      </c>
      <c r="T1252" s="8">
        <v>6.375</v>
      </c>
      <c r="U1252" s="8">
        <v>6.6963999999999997</v>
      </c>
      <c r="V1252" s="8">
        <v>5.2925000000000004</v>
      </c>
      <c r="W1252" s="9">
        <v>446.25</v>
      </c>
      <c r="X1252" s="9">
        <v>468.74799999999999</v>
      </c>
      <c r="Y1252" s="9">
        <v>370.47500000000002</v>
      </c>
      <c r="Z1252" s="10">
        <v>397.25237999999996</v>
      </c>
    </row>
    <row r="1253" spans="1:26" s="2" customFormat="1" ht="13.15" customHeight="1" x14ac:dyDescent="0.2">
      <c r="A1253" s="11" t="s">
        <v>653</v>
      </c>
      <c r="B1253" s="11" t="s">
        <v>64</v>
      </c>
      <c r="C1253" s="15">
        <v>6</v>
      </c>
      <c r="D1253" s="14">
        <v>897053</v>
      </c>
      <c r="E1253" s="6">
        <f>VLOOKUP(A1253,'extrait DDF'!B:C,2,FALSE)</f>
        <v>7610909000</v>
      </c>
      <c r="F1253" s="14">
        <v>7610909000</v>
      </c>
      <c r="G1253" s="13">
        <v>7</v>
      </c>
      <c r="H1253" s="5" t="str">
        <f t="shared" si="217"/>
        <v>MSKU60754307610909000</v>
      </c>
      <c r="I1253" s="15">
        <f>VLOOKUP(H1253,'extrait DDF'!A:O,15,FALSE)</f>
        <v>6.1</v>
      </c>
      <c r="J1253" s="13" t="str">
        <f t="shared" si="212"/>
        <v>pas ok</v>
      </c>
      <c r="K1253" s="24">
        <f t="shared" si="213"/>
        <v>-9.9999999999999645E-2</v>
      </c>
      <c r="L1253" s="13" t="e">
        <f>VLOOKUP(A1253,#REF!,2,FALSE)</f>
        <v>#REF!</v>
      </c>
      <c r="M1253" s="13" t="e">
        <f>VLOOKUP(A1253,#REF!,2,FALSE)</f>
        <v>#REF!</v>
      </c>
      <c r="N1253" s="13" t="e">
        <f t="shared" si="214"/>
        <v>#REF!</v>
      </c>
      <c r="O1253" s="11" t="s">
        <v>15</v>
      </c>
      <c r="P1253" s="12">
        <v>43739</v>
      </c>
      <c r="Q1253" s="13">
        <v>7</v>
      </c>
      <c r="R1253" s="15">
        <v>4087.86</v>
      </c>
      <c r="S1253" s="15">
        <v>3594.3557999999998</v>
      </c>
      <c r="T1253" s="16">
        <v>5.6666999999999996</v>
      </c>
      <c r="U1253" s="16">
        <v>5.9523999999999999</v>
      </c>
      <c r="V1253" s="16">
        <v>5.1348000000000003</v>
      </c>
      <c r="W1253" s="17">
        <v>238.00139999999999</v>
      </c>
      <c r="X1253" s="17">
        <v>250.0008</v>
      </c>
      <c r="Y1253" s="17">
        <v>215.66159999999999</v>
      </c>
      <c r="Z1253" s="10">
        <v>229.94143199999999</v>
      </c>
    </row>
    <row r="1254" spans="1:26" s="2" customFormat="1" ht="13.15" customHeight="1" x14ac:dyDescent="0.2">
      <c r="A1254" s="3" t="s">
        <v>653</v>
      </c>
      <c r="B1254" s="3" t="s">
        <v>64</v>
      </c>
      <c r="C1254" s="7">
        <v>6</v>
      </c>
      <c r="D1254" s="6">
        <v>897060</v>
      </c>
      <c r="E1254" s="6">
        <f>VLOOKUP(A1254,'extrait DDF'!B:C,2,FALSE)</f>
        <v>7610909000</v>
      </c>
      <c r="F1254" s="6">
        <v>7610909000</v>
      </c>
      <c r="G1254" s="5">
        <v>7</v>
      </c>
      <c r="H1254" s="5" t="str">
        <f t="shared" si="217"/>
        <v>MSKU60754307610909000</v>
      </c>
      <c r="I1254" s="15">
        <f>VLOOKUP(H1254,'extrait DDF'!A:O,15,FALSE)</f>
        <v>6.1</v>
      </c>
      <c r="J1254" s="13" t="str">
        <f t="shared" si="212"/>
        <v>pas ok</v>
      </c>
      <c r="K1254" s="24">
        <f t="shared" si="213"/>
        <v>-9.9999999999999645E-2</v>
      </c>
      <c r="L1254" s="13" t="e">
        <f>VLOOKUP(A1254,#REF!,2,FALSE)</f>
        <v>#REF!</v>
      </c>
      <c r="M1254" s="13" t="e">
        <f>VLOOKUP(A1254,#REF!,2,FALSE)</f>
        <v>#REF!</v>
      </c>
      <c r="N1254" s="13" t="e">
        <f t="shared" si="214"/>
        <v>#REF!</v>
      </c>
      <c r="O1254" s="3" t="s">
        <v>15</v>
      </c>
      <c r="P1254" s="4">
        <v>43739</v>
      </c>
      <c r="Q1254" s="5">
        <v>7</v>
      </c>
      <c r="R1254" s="7">
        <v>2919.9</v>
      </c>
      <c r="S1254" s="7">
        <v>2567.3969999999999</v>
      </c>
      <c r="T1254" s="8">
        <v>5.2888999999999999</v>
      </c>
      <c r="U1254" s="8">
        <v>5.5556000000000001</v>
      </c>
      <c r="V1254" s="8">
        <v>5.1348000000000003</v>
      </c>
      <c r="W1254" s="9">
        <v>158.667</v>
      </c>
      <c r="X1254" s="9">
        <v>166.66800000000001</v>
      </c>
      <c r="Y1254" s="9">
        <v>154.04400000000001</v>
      </c>
      <c r="Z1254" s="10">
        <v>163.56383999999997</v>
      </c>
    </row>
    <row r="1255" spans="1:26" s="2" customFormat="1" ht="13.15" customHeight="1" x14ac:dyDescent="0.2">
      <c r="A1255" s="11" t="s">
        <v>653</v>
      </c>
      <c r="B1255" s="11" t="s">
        <v>64</v>
      </c>
      <c r="C1255" s="15">
        <v>6</v>
      </c>
      <c r="D1255" s="14">
        <v>897065</v>
      </c>
      <c r="E1255" s="6">
        <f>VLOOKUP(A1255,'extrait DDF'!B:C,2,FALSE)</f>
        <v>7610909000</v>
      </c>
      <c r="F1255" s="14">
        <v>7610909000</v>
      </c>
      <c r="G1255" s="13">
        <v>7</v>
      </c>
      <c r="H1255" s="5" t="str">
        <f t="shared" si="217"/>
        <v>MSKU60754307610909000</v>
      </c>
      <c r="I1255" s="15">
        <f>VLOOKUP(H1255,'extrait DDF'!A:O,15,FALSE)</f>
        <v>6.1</v>
      </c>
      <c r="J1255" s="13" t="str">
        <f t="shared" si="212"/>
        <v>pas ok</v>
      </c>
      <c r="K1255" s="24">
        <f t="shared" si="213"/>
        <v>-9.9999999999999645E-2</v>
      </c>
      <c r="L1255" s="13" t="e">
        <f>VLOOKUP(A1255,#REF!,2,FALSE)</f>
        <v>#REF!</v>
      </c>
      <c r="M1255" s="13" t="e">
        <f>VLOOKUP(A1255,#REF!,2,FALSE)</f>
        <v>#REF!</v>
      </c>
      <c r="N1255" s="13" t="e">
        <f t="shared" si="214"/>
        <v>#REF!</v>
      </c>
      <c r="O1255" s="11" t="s">
        <v>15</v>
      </c>
      <c r="P1255" s="12">
        <v>43739</v>
      </c>
      <c r="Q1255" s="13">
        <v>7</v>
      </c>
      <c r="R1255" s="15">
        <v>9831.36</v>
      </c>
      <c r="S1255" s="15">
        <v>8644.4722000000002</v>
      </c>
      <c r="T1255" s="16">
        <v>5.6666999999999996</v>
      </c>
      <c r="U1255" s="16">
        <v>5.9523999999999999</v>
      </c>
      <c r="V1255" s="16">
        <v>5.2925000000000004</v>
      </c>
      <c r="W1255" s="17">
        <v>555.33659999999998</v>
      </c>
      <c r="X1255" s="17">
        <v>583.33519999999999</v>
      </c>
      <c r="Y1255" s="17">
        <v>518.66499999999996</v>
      </c>
      <c r="Z1255" s="10">
        <v>551.98852800000009</v>
      </c>
    </row>
    <row r="1256" spans="1:26" s="2" customFormat="1" ht="13.15" customHeight="1" x14ac:dyDescent="0.2">
      <c r="A1256" s="3" t="s">
        <v>654</v>
      </c>
      <c r="B1256" s="3" t="s">
        <v>50</v>
      </c>
      <c r="C1256" s="7">
        <v>3</v>
      </c>
      <c r="D1256" s="6">
        <v>856992</v>
      </c>
      <c r="E1256" s="6">
        <f>VLOOKUP(A1256,'extrait DDF'!B:C,2,FALSE)</f>
        <v>7020008000</v>
      </c>
      <c r="F1256" s="6">
        <v>7020008000</v>
      </c>
      <c r="G1256" s="5">
        <v>7</v>
      </c>
      <c r="H1256" s="5" t="str">
        <f t="shared" si="217"/>
        <v>MSKU60930807020008000</v>
      </c>
      <c r="I1256" s="15">
        <f>VLOOKUP(H1256,'extrait DDF'!A:O,15,FALSE)</f>
        <v>3.1</v>
      </c>
      <c r="J1256" s="13" t="str">
        <f t="shared" si="212"/>
        <v>pas ok</v>
      </c>
      <c r="K1256" s="24">
        <f t="shared" si="213"/>
        <v>-0.10000000000000009</v>
      </c>
      <c r="L1256" s="13" t="e">
        <f>VLOOKUP(A1256,#REF!,2,FALSE)</f>
        <v>#REF!</v>
      </c>
      <c r="M1256" s="13" t="e">
        <f>VLOOKUP(A1256,#REF!,2,FALSE)</f>
        <v>#REF!</v>
      </c>
      <c r="N1256" s="13" t="e">
        <f t="shared" si="214"/>
        <v>#REF!</v>
      </c>
      <c r="O1256" s="3" t="s">
        <v>15</v>
      </c>
      <c r="P1256" s="4">
        <v>43731</v>
      </c>
      <c r="Q1256" s="5">
        <v>7</v>
      </c>
      <c r="R1256" s="7">
        <v>137606.04</v>
      </c>
      <c r="S1256" s="7">
        <v>17521.401600000001</v>
      </c>
      <c r="T1256" s="8">
        <v>3.3919999999999999</v>
      </c>
      <c r="U1256" s="8">
        <v>2.3148</v>
      </c>
      <c r="V1256" s="8">
        <v>1.6223000000000001</v>
      </c>
      <c r="W1256" s="9">
        <v>1099.008</v>
      </c>
      <c r="X1256" s="9">
        <v>749.99519999999995</v>
      </c>
      <c r="Y1256" s="9">
        <v>525.62519999999995</v>
      </c>
      <c r="Z1256" s="10">
        <v>558.61228800000015</v>
      </c>
    </row>
    <row r="1257" spans="1:26" s="2" customFormat="1" ht="13.15" customHeight="1" x14ac:dyDescent="0.2">
      <c r="A1257" s="3" t="s">
        <v>655</v>
      </c>
      <c r="B1257" s="3" t="s">
        <v>16</v>
      </c>
      <c r="C1257" s="7">
        <v>2.7</v>
      </c>
      <c r="D1257" s="6">
        <v>938367</v>
      </c>
      <c r="E1257" s="6">
        <f>VLOOKUP(A1257,'extrait DDF'!B:C,2,FALSE)</f>
        <v>9405109890</v>
      </c>
      <c r="F1257" s="6">
        <v>9405109890</v>
      </c>
      <c r="G1257" s="5">
        <v>13</v>
      </c>
      <c r="H1257" s="5" t="str">
        <f t="shared" si="217"/>
        <v>MSKU61857209405109890</v>
      </c>
      <c r="I1257" s="15">
        <f>VLOOKUP(H1257,'extrait DDF'!A:O,15,FALSE)</f>
        <v>2.7</v>
      </c>
      <c r="J1257" s="13" t="str">
        <f t="shared" si="212"/>
        <v>ok</v>
      </c>
      <c r="K1257" s="24">
        <f t="shared" si="213"/>
        <v>0</v>
      </c>
      <c r="L1257" s="13" t="e">
        <f>VLOOKUP(A1257,#REF!,2,FALSE)</f>
        <v>#REF!</v>
      </c>
      <c r="M1257" s="13" t="e">
        <f>VLOOKUP(A1257,#REF!,2,FALSE)</f>
        <v>#REF!</v>
      </c>
      <c r="N1257" s="13" t="e">
        <f t="shared" si="214"/>
        <v>#REF!</v>
      </c>
      <c r="O1257" s="3" t="s">
        <v>15</v>
      </c>
      <c r="P1257" s="4">
        <v>43725</v>
      </c>
      <c r="Q1257" s="5">
        <v>13</v>
      </c>
      <c r="R1257" s="7">
        <v>19529.759999999998</v>
      </c>
      <c r="S1257" s="7">
        <v>16763.7516</v>
      </c>
      <c r="T1257" s="8">
        <v>0.50460000000000005</v>
      </c>
      <c r="U1257" s="8">
        <v>0.34660000000000002</v>
      </c>
      <c r="V1257" s="8">
        <v>0.61829999999999996</v>
      </c>
      <c r="W1257" s="9">
        <v>369.36720000000003</v>
      </c>
      <c r="X1257" s="9">
        <v>253.71119999999999</v>
      </c>
      <c r="Y1257" s="9">
        <v>452.59559999999999</v>
      </c>
      <c r="Z1257" s="10">
        <v>462.5942076</v>
      </c>
    </row>
    <row r="1258" spans="1:26" s="2" customFormat="1" ht="13.15" customHeight="1" x14ac:dyDescent="0.2">
      <c r="A1258" s="11" t="s">
        <v>655</v>
      </c>
      <c r="B1258" s="11" t="s">
        <v>57</v>
      </c>
      <c r="C1258" s="15">
        <v>2.7</v>
      </c>
      <c r="D1258" s="14">
        <v>956626</v>
      </c>
      <c r="E1258" s="6">
        <f>VLOOKUP(A1258,'extrait DDF'!B:C,2,FALSE)</f>
        <v>9405109890</v>
      </c>
      <c r="F1258" s="14">
        <v>9405109890</v>
      </c>
      <c r="G1258" s="13">
        <v>13</v>
      </c>
      <c r="H1258" s="5" t="str">
        <f t="shared" si="217"/>
        <v>MSKU61857209405109890</v>
      </c>
      <c r="I1258" s="15">
        <f>VLOOKUP(H1258,'extrait DDF'!A:O,15,FALSE)</f>
        <v>2.7</v>
      </c>
      <c r="J1258" s="13" t="str">
        <f t="shared" ref="J1258:J1310" si="218">IF(C1258=I1258,"ok","pas ok")</f>
        <v>ok</v>
      </c>
      <c r="K1258" s="24">
        <f t="shared" si="213"/>
        <v>0</v>
      </c>
      <c r="L1258" s="13" t="e">
        <f>VLOOKUP(A1258,#REF!,2,FALSE)</f>
        <v>#REF!</v>
      </c>
      <c r="M1258" s="13" t="e">
        <f>VLOOKUP(A1258,#REF!,2,FALSE)</f>
        <v>#REF!</v>
      </c>
      <c r="N1258" s="13" t="e">
        <f t="shared" si="214"/>
        <v>#REF!</v>
      </c>
      <c r="O1258" s="11" t="s">
        <v>15</v>
      </c>
      <c r="P1258" s="12">
        <v>43725</v>
      </c>
      <c r="Q1258" s="13">
        <v>13</v>
      </c>
      <c r="R1258" s="15">
        <v>7902.72</v>
      </c>
      <c r="S1258" s="15">
        <v>6783.4368000000004</v>
      </c>
      <c r="T1258" s="16">
        <v>0.20680000000000001</v>
      </c>
      <c r="U1258" s="16">
        <v>0.14199999999999999</v>
      </c>
      <c r="V1258" s="16">
        <v>9.0899999999999995E-2</v>
      </c>
      <c r="W1258" s="17">
        <v>416.90879999999999</v>
      </c>
      <c r="X1258" s="17">
        <v>286.27199999999999</v>
      </c>
      <c r="Y1258" s="17">
        <v>183.2544</v>
      </c>
      <c r="Z1258" s="10">
        <v>194.40933120000003</v>
      </c>
    </row>
    <row r="1259" spans="1:26" s="2" customFormat="1" ht="13.15" customHeight="1" x14ac:dyDescent="0.2">
      <c r="A1259" s="3" t="s">
        <v>655</v>
      </c>
      <c r="B1259" s="3" t="s">
        <v>40</v>
      </c>
      <c r="C1259" s="7">
        <v>3.7</v>
      </c>
      <c r="D1259" s="6">
        <v>990373</v>
      </c>
      <c r="E1259" s="6">
        <f>VLOOKUP(A1259,'extrait DDF'!B:C,2,FALSE)</f>
        <v>9405109890</v>
      </c>
      <c r="F1259" s="6">
        <v>9405109890</v>
      </c>
      <c r="G1259" s="5">
        <v>13</v>
      </c>
      <c r="H1259" s="5" t="str">
        <f t="shared" si="217"/>
        <v>MSKU61857209405109890</v>
      </c>
      <c r="I1259" s="15">
        <f>VLOOKUP(H1259,'extrait DDF'!A:O,15,FALSE)</f>
        <v>2.7</v>
      </c>
      <c r="J1259" s="13" t="str">
        <f t="shared" si="218"/>
        <v>pas ok</v>
      </c>
      <c r="K1259" s="24">
        <f t="shared" ref="K1259:K1311" si="219">C1259-I1259</f>
        <v>1</v>
      </c>
      <c r="L1259" s="13" t="e">
        <f>VLOOKUP(A1259,#REF!,2,FALSE)</f>
        <v>#REF!</v>
      </c>
      <c r="M1259" s="13" t="e">
        <f>VLOOKUP(A1259,#REF!,2,FALSE)</f>
        <v>#REF!</v>
      </c>
      <c r="N1259" s="13" t="e">
        <f t="shared" ref="N1259:N1311" si="220">M1259-L1259</f>
        <v>#REF!</v>
      </c>
      <c r="O1259" s="3" t="s">
        <v>15</v>
      </c>
      <c r="P1259" s="4">
        <v>43725</v>
      </c>
      <c r="Q1259" s="5">
        <v>13</v>
      </c>
      <c r="R1259" s="7">
        <v>4883.76</v>
      </c>
      <c r="S1259" s="7">
        <v>4191.9552000000003</v>
      </c>
      <c r="T1259" s="8">
        <v>8.3500000000000005E-2</v>
      </c>
      <c r="U1259" s="8">
        <v>5.7299999999999997E-2</v>
      </c>
      <c r="V1259" s="8">
        <v>4.2200000000000001E-2</v>
      </c>
      <c r="W1259" s="9">
        <v>306.61200000000002</v>
      </c>
      <c r="X1259" s="9">
        <v>210.40559999999999</v>
      </c>
      <c r="Y1259" s="9">
        <v>154.95840000000001</v>
      </c>
      <c r="Z1259" s="10">
        <v>166.44698640000001</v>
      </c>
    </row>
    <row r="1260" spans="1:26" s="2" customFormat="1" ht="13.15" customHeight="1" x14ac:dyDescent="0.2">
      <c r="A1260" s="11" t="s">
        <v>656</v>
      </c>
      <c r="B1260" s="11" t="s">
        <v>64</v>
      </c>
      <c r="C1260" s="15">
        <v>6</v>
      </c>
      <c r="D1260" s="14">
        <v>854449</v>
      </c>
      <c r="E1260" s="6">
        <f>VLOOKUP(A1260,'extrait DDF'!B:C,2,FALSE)</f>
        <v>7610909000</v>
      </c>
      <c r="F1260" s="14">
        <v>7610909000</v>
      </c>
      <c r="G1260" s="13">
        <v>7</v>
      </c>
      <c r="H1260" s="5" t="str">
        <f t="shared" si="217"/>
        <v>MSKU62285447610909000</v>
      </c>
      <c r="I1260" s="15">
        <f>VLOOKUP(H1260,'extrait DDF'!A:O,15,FALSE)</f>
        <v>5.8999999999999995</v>
      </c>
      <c r="J1260" s="13" t="str">
        <f t="shared" si="218"/>
        <v>pas ok</v>
      </c>
      <c r="K1260" s="24">
        <f t="shared" si="219"/>
        <v>0.10000000000000053</v>
      </c>
      <c r="L1260" s="13" t="e">
        <f>VLOOKUP(A1260,#REF!,2,FALSE)</f>
        <v>#REF!</v>
      </c>
      <c r="M1260" s="13" t="e">
        <f>VLOOKUP(A1260,#REF!,2,FALSE)</f>
        <v>#REF!</v>
      </c>
      <c r="N1260" s="13" t="e">
        <f t="shared" si="220"/>
        <v>#REF!</v>
      </c>
      <c r="O1260" s="11" t="s">
        <v>15</v>
      </c>
      <c r="P1260" s="12">
        <v>43739</v>
      </c>
      <c r="Q1260" s="13">
        <v>7</v>
      </c>
      <c r="R1260" s="15">
        <v>2046.22</v>
      </c>
      <c r="S1260" s="15">
        <v>1799.1908000000001</v>
      </c>
      <c r="T1260" s="16">
        <v>8.1135999999999999</v>
      </c>
      <c r="U1260" s="16">
        <v>8.5227000000000004</v>
      </c>
      <c r="V1260" s="16">
        <v>4.9069000000000003</v>
      </c>
      <c r="W1260" s="17">
        <v>178.4992</v>
      </c>
      <c r="X1260" s="17">
        <v>187.49940000000001</v>
      </c>
      <c r="Y1260" s="17">
        <v>107.95180000000001</v>
      </c>
      <c r="Z1260" s="10">
        <v>118.6614</v>
      </c>
    </row>
    <row r="1261" spans="1:26" s="2" customFormat="1" ht="13.15" customHeight="1" x14ac:dyDescent="0.2">
      <c r="A1261" s="3" t="s">
        <v>656</v>
      </c>
      <c r="B1261" s="3" t="s">
        <v>64</v>
      </c>
      <c r="C1261" s="7">
        <v>6</v>
      </c>
      <c r="D1261" s="6">
        <v>854451</v>
      </c>
      <c r="E1261" s="6">
        <f>VLOOKUP(A1261,'extrait DDF'!B:C,2,FALSE)</f>
        <v>7610909000</v>
      </c>
      <c r="F1261" s="6">
        <v>7610909000</v>
      </c>
      <c r="G1261" s="5">
        <v>7</v>
      </c>
      <c r="H1261" s="5" t="str">
        <f t="shared" si="217"/>
        <v>MSKU62285447610909000</v>
      </c>
      <c r="I1261" s="15">
        <f>VLOOKUP(H1261,'extrait DDF'!A:O,15,FALSE)</f>
        <v>5.8999999999999995</v>
      </c>
      <c r="J1261" s="13" t="str">
        <f t="shared" si="218"/>
        <v>pas ok</v>
      </c>
      <c r="K1261" s="24">
        <f t="shared" si="219"/>
        <v>0.10000000000000053</v>
      </c>
      <c r="L1261" s="13" t="e">
        <f>VLOOKUP(A1261,#REF!,2,FALSE)</f>
        <v>#REF!</v>
      </c>
      <c r="M1261" s="13" t="e">
        <f>VLOOKUP(A1261,#REF!,2,FALSE)</f>
        <v>#REF!</v>
      </c>
      <c r="N1261" s="13" t="e">
        <f t="shared" si="220"/>
        <v>#REF!</v>
      </c>
      <c r="O1261" s="3" t="s">
        <v>15</v>
      </c>
      <c r="P1261" s="4">
        <v>43739</v>
      </c>
      <c r="Q1261" s="5">
        <v>7</v>
      </c>
      <c r="R1261" s="7">
        <v>979.11</v>
      </c>
      <c r="S1261" s="7">
        <v>860.90729999999996</v>
      </c>
      <c r="T1261" s="8">
        <v>8.1135999999999999</v>
      </c>
      <c r="U1261" s="8">
        <v>8.5227000000000004</v>
      </c>
      <c r="V1261" s="8">
        <v>4.6959</v>
      </c>
      <c r="W1261" s="9">
        <v>89.249600000000001</v>
      </c>
      <c r="X1261" s="9">
        <v>93.749700000000004</v>
      </c>
      <c r="Y1261" s="9">
        <v>51.654899999999998</v>
      </c>
      <c r="Z1261" s="10">
        <v>57.009414</v>
      </c>
    </row>
    <row r="1262" spans="1:26" s="2" customFormat="1" ht="13.15" customHeight="1" x14ac:dyDescent="0.2">
      <c r="A1262" s="11" t="s">
        <v>656</v>
      </c>
      <c r="B1262" s="11" t="s">
        <v>64</v>
      </c>
      <c r="C1262" s="15">
        <v>6</v>
      </c>
      <c r="D1262" s="14">
        <v>857845</v>
      </c>
      <c r="E1262" s="6">
        <f>VLOOKUP(A1262,'extrait DDF'!B:C,2,FALSE)</f>
        <v>7610909000</v>
      </c>
      <c r="F1262" s="14">
        <v>7610909000</v>
      </c>
      <c r="G1262" s="13">
        <v>7</v>
      </c>
      <c r="H1262" s="5" t="str">
        <f t="shared" si="217"/>
        <v>MSKU62285447610909000</v>
      </c>
      <c r="I1262" s="15">
        <f>VLOOKUP(H1262,'extrait DDF'!A:O,15,FALSE)</f>
        <v>5.8999999999999995</v>
      </c>
      <c r="J1262" s="13" t="str">
        <f t="shared" si="218"/>
        <v>pas ok</v>
      </c>
      <c r="K1262" s="24">
        <f t="shared" si="219"/>
        <v>0.10000000000000053</v>
      </c>
      <c r="L1262" s="13" t="e">
        <f>VLOOKUP(A1262,#REF!,2,FALSE)</f>
        <v>#REF!</v>
      </c>
      <c r="M1262" s="13" t="e">
        <f>VLOOKUP(A1262,#REF!,2,FALSE)</f>
        <v>#REF!</v>
      </c>
      <c r="N1262" s="13" t="e">
        <f t="shared" si="220"/>
        <v>#REF!</v>
      </c>
      <c r="O1262" s="11" t="s">
        <v>15</v>
      </c>
      <c r="P1262" s="12">
        <v>43739</v>
      </c>
      <c r="Q1262" s="13">
        <v>7</v>
      </c>
      <c r="R1262" s="15">
        <v>2548.2800000000002</v>
      </c>
      <c r="S1262" s="15">
        <v>2240.6412</v>
      </c>
      <c r="T1262" s="16">
        <v>6.375</v>
      </c>
      <c r="U1262" s="16">
        <v>6.6963999999999997</v>
      </c>
      <c r="V1262" s="16">
        <v>4.8013000000000003</v>
      </c>
      <c r="W1262" s="17">
        <v>178.5</v>
      </c>
      <c r="X1262" s="17">
        <v>187.4992</v>
      </c>
      <c r="Y1262" s="17">
        <v>134.43639999999999</v>
      </c>
      <c r="Z1262" s="10">
        <v>145.148472</v>
      </c>
    </row>
    <row r="1263" spans="1:26" s="2" customFormat="1" ht="13.15" customHeight="1" x14ac:dyDescent="0.2">
      <c r="A1263" s="3" t="s">
        <v>656</v>
      </c>
      <c r="B1263" s="3" t="s">
        <v>64</v>
      </c>
      <c r="C1263" s="7">
        <v>6</v>
      </c>
      <c r="D1263" s="6">
        <v>857846</v>
      </c>
      <c r="E1263" s="6">
        <f>VLOOKUP(A1263,'extrait DDF'!B:C,2,FALSE)</f>
        <v>7610909000</v>
      </c>
      <c r="F1263" s="6">
        <v>7610909000</v>
      </c>
      <c r="G1263" s="5">
        <v>7</v>
      </c>
      <c r="H1263" s="5" t="str">
        <f t="shared" si="217"/>
        <v>MSKU62285447610909000</v>
      </c>
      <c r="I1263" s="15">
        <f>VLOOKUP(H1263,'extrait DDF'!A:O,15,FALSE)</f>
        <v>5.8999999999999995</v>
      </c>
      <c r="J1263" s="13" t="str">
        <f t="shared" si="218"/>
        <v>pas ok</v>
      </c>
      <c r="K1263" s="24">
        <f t="shared" si="219"/>
        <v>0.10000000000000053</v>
      </c>
      <c r="L1263" s="13" t="e">
        <f>VLOOKUP(A1263,#REF!,2,FALSE)</f>
        <v>#REF!</v>
      </c>
      <c r="M1263" s="13" t="e">
        <f>VLOOKUP(A1263,#REF!,2,FALSE)</f>
        <v>#REF!</v>
      </c>
      <c r="N1263" s="13" t="e">
        <f t="shared" si="220"/>
        <v>#REF!</v>
      </c>
      <c r="O1263" s="3" t="s">
        <v>15</v>
      </c>
      <c r="P1263" s="4">
        <v>43739</v>
      </c>
      <c r="Q1263" s="5">
        <v>7</v>
      </c>
      <c r="R1263" s="7">
        <v>587.4</v>
      </c>
      <c r="S1263" s="7">
        <v>516.48599999999999</v>
      </c>
      <c r="T1263" s="8">
        <v>4.7750000000000004</v>
      </c>
      <c r="U1263" s="8">
        <v>3.125</v>
      </c>
      <c r="V1263" s="8">
        <v>2.5823999999999998</v>
      </c>
      <c r="W1263" s="9">
        <v>57.3</v>
      </c>
      <c r="X1263" s="9">
        <v>37.5</v>
      </c>
      <c r="Y1263" s="9">
        <v>30.988800000000001</v>
      </c>
      <c r="Z1263" s="10">
        <v>34.427159999999994</v>
      </c>
    </row>
    <row r="1264" spans="1:26" s="2" customFormat="1" ht="13.15" customHeight="1" x14ac:dyDescent="0.2">
      <c r="A1264" s="11" t="s">
        <v>656</v>
      </c>
      <c r="B1264" s="11" t="s">
        <v>79</v>
      </c>
      <c r="C1264" s="15">
        <v>6.5</v>
      </c>
      <c r="D1264" s="14">
        <v>857862</v>
      </c>
      <c r="E1264" s="6">
        <f>VLOOKUP(A1264,'extrait DDF'!B:C,2,FALSE)</f>
        <v>7610909000</v>
      </c>
      <c r="F1264" s="14">
        <v>7610909000</v>
      </c>
      <c r="G1264" s="13">
        <v>7</v>
      </c>
      <c r="H1264" s="5" t="str">
        <f t="shared" si="217"/>
        <v>MSKU62285447610909000</v>
      </c>
      <c r="I1264" s="15">
        <f>VLOOKUP(H1264,'extrait DDF'!A:O,15,FALSE)</f>
        <v>5.8999999999999995</v>
      </c>
      <c r="J1264" s="13" t="str">
        <f t="shared" si="218"/>
        <v>pas ok</v>
      </c>
      <c r="K1264" s="24">
        <f t="shared" si="219"/>
        <v>0.60000000000000053</v>
      </c>
      <c r="L1264" s="13" t="e">
        <f>VLOOKUP(A1264,#REF!,2,FALSE)</f>
        <v>#REF!</v>
      </c>
      <c r="M1264" s="13" t="e">
        <f>VLOOKUP(A1264,#REF!,2,FALSE)</f>
        <v>#REF!</v>
      </c>
      <c r="N1264" s="13" t="e">
        <f t="shared" si="220"/>
        <v>#REF!</v>
      </c>
      <c r="O1264" s="11" t="s">
        <v>15</v>
      </c>
      <c r="P1264" s="12">
        <v>43739</v>
      </c>
      <c r="Q1264" s="13">
        <v>7</v>
      </c>
      <c r="R1264" s="15">
        <v>871.2</v>
      </c>
      <c r="S1264" s="15">
        <v>766.024</v>
      </c>
      <c r="T1264" s="16">
        <v>8.9250000000000007</v>
      </c>
      <c r="U1264" s="16">
        <v>9.375</v>
      </c>
      <c r="V1264" s="16">
        <v>2.4895999999999998</v>
      </c>
      <c r="W1264" s="17">
        <v>178.5</v>
      </c>
      <c r="X1264" s="17">
        <v>187.5</v>
      </c>
      <c r="Y1264" s="17">
        <v>49.792000000000002</v>
      </c>
      <c r="Z1264" s="10">
        <v>61.394059999999996</v>
      </c>
    </row>
    <row r="1265" spans="1:26" s="2" customFormat="1" ht="13.15" customHeight="1" x14ac:dyDescent="0.2">
      <c r="A1265" s="3" t="s">
        <v>656</v>
      </c>
      <c r="B1265" s="3" t="s">
        <v>79</v>
      </c>
      <c r="C1265" s="7">
        <v>6.5</v>
      </c>
      <c r="D1265" s="6">
        <v>857863</v>
      </c>
      <c r="E1265" s="6">
        <f>VLOOKUP(A1265,'extrait DDF'!B:C,2,FALSE)</f>
        <v>7610909000</v>
      </c>
      <c r="F1265" s="6">
        <v>7610909000</v>
      </c>
      <c r="G1265" s="5">
        <v>7</v>
      </c>
      <c r="H1265" s="5" t="str">
        <f t="shared" si="217"/>
        <v>MSKU62285447610909000</v>
      </c>
      <c r="I1265" s="15">
        <f>VLOOKUP(H1265,'extrait DDF'!A:O,15,FALSE)</f>
        <v>5.8999999999999995</v>
      </c>
      <c r="J1265" s="13" t="str">
        <f t="shared" si="218"/>
        <v>pas ok</v>
      </c>
      <c r="K1265" s="24">
        <f t="shared" si="219"/>
        <v>0.60000000000000053</v>
      </c>
      <c r="L1265" s="13" t="e">
        <f>VLOOKUP(A1265,#REF!,2,FALSE)</f>
        <v>#REF!</v>
      </c>
      <c r="M1265" s="13" t="e">
        <f>VLOOKUP(A1265,#REF!,2,FALSE)</f>
        <v>#REF!</v>
      </c>
      <c r="N1265" s="13" t="e">
        <f t="shared" si="220"/>
        <v>#REF!</v>
      </c>
      <c r="O1265" s="3" t="s">
        <v>15</v>
      </c>
      <c r="P1265" s="4">
        <v>43739</v>
      </c>
      <c r="Q1265" s="5">
        <v>7</v>
      </c>
      <c r="R1265" s="7">
        <v>991.2</v>
      </c>
      <c r="S1265" s="7">
        <v>871.53599999999994</v>
      </c>
      <c r="T1265" s="8">
        <v>4.4625000000000004</v>
      </c>
      <c r="U1265" s="8">
        <v>4.6875</v>
      </c>
      <c r="V1265" s="8">
        <v>1.4162999999999999</v>
      </c>
      <c r="W1265" s="9">
        <v>178.5</v>
      </c>
      <c r="X1265" s="9">
        <v>187.5</v>
      </c>
      <c r="Y1265" s="9">
        <v>56.652000000000001</v>
      </c>
      <c r="Z1265" s="10">
        <v>68.252340000000004</v>
      </c>
    </row>
    <row r="1266" spans="1:26" s="2" customFormat="1" ht="13.15" customHeight="1" x14ac:dyDescent="0.2">
      <c r="A1266" s="11" t="s">
        <v>656</v>
      </c>
      <c r="B1266" s="11" t="s">
        <v>79</v>
      </c>
      <c r="C1266" s="15">
        <v>6.5</v>
      </c>
      <c r="D1266" s="14">
        <v>857864</v>
      </c>
      <c r="E1266" s="6">
        <f>VLOOKUP(A1266,'extrait DDF'!B:C,2,FALSE)</f>
        <v>7610909000</v>
      </c>
      <c r="F1266" s="14">
        <v>7610909000</v>
      </c>
      <c r="G1266" s="13">
        <v>7</v>
      </c>
      <c r="H1266" s="5" t="str">
        <f t="shared" si="217"/>
        <v>MSKU62285447610909000</v>
      </c>
      <c r="I1266" s="15">
        <f>VLOOKUP(H1266,'extrait DDF'!A:O,15,FALSE)</f>
        <v>5.8999999999999995</v>
      </c>
      <c r="J1266" s="13" t="str">
        <f t="shared" si="218"/>
        <v>pas ok</v>
      </c>
      <c r="K1266" s="24">
        <f t="shared" si="219"/>
        <v>0.60000000000000053</v>
      </c>
      <c r="L1266" s="13" t="e">
        <f>VLOOKUP(A1266,#REF!,2,FALSE)</f>
        <v>#REF!</v>
      </c>
      <c r="M1266" s="13" t="e">
        <f>VLOOKUP(A1266,#REF!,2,FALSE)</f>
        <v>#REF!</v>
      </c>
      <c r="N1266" s="13" t="e">
        <f t="shared" si="220"/>
        <v>#REF!</v>
      </c>
      <c r="O1266" s="11" t="s">
        <v>15</v>
      </c>
      <c r="P1266" s="12">
        <v>43739</v>
      </c>
      <c r="Q1266" s="13">
        <v>7</v>
      </c>
      <c r="R1266" s="15">
        <v>991.2</v>
      </c>
      <c r="S1266" s="15">
        <v>871.53599999999994</v>
      </c>
      <c r="T1266" s="16">
        <v>4.4625000000000004</v>
      </c>
      <c r="U1266" s="16">
        <v>4.6875</v>
      </c>
      <c r="V1266" s="16">
        <v>1.4162999999999999</v>
      </c>
      <c r="W1266" s="17">
        <v>178.5</v>
      </c>
      <c r="X1266" s="17">
        <v>187.5</v>
      </c>
      <c r="Y1266" s="17">
        <v>56.652000000000001</v>
      </c>
      <c r="Z1266" s="10">
        <v>68.252340000000004</v>
      </c>
    </row>
    <row r="1267" spans="1:26" s="2" customFormat="1" ht="13.15" customHeight="1" x14ac:dyDescent="0.2">
      <c r="A1267" s="3" t="s">
        <v>656</v>
      </c>
      <c r="B1267" s="3" t="s">
        <v>64</v>
      </c>
      <c r="C1267" s="7">
        <v>6</v>
      </c>
      <c r="D1267" s="6">
        <v>857865</v>
      </c>
      <c r="E1267" s="6">
        <f>VLOOKUP(A1267,'extrait DDF'!B:C,2,FALSE)</f>
        <v>7610909000</v>
      </c>
      <c r="F1267" s="6">
        <v>7610909000</v>
      </c>
      <c r="G1267" s="5">
        <v>7</v>
      </c>
      <c r="H1267" s="5" t="str">
        <f t="shared" si="217"/>
        <v>MSKU62285447610909000</v>
      </c>
      <c r="I1267" s="15">
        <f>VLOOKUP(H1267,'extrait DDF'!A:O,15,FALSE)</f>
        <v>5.8999999999999995</v>
      </c>
      <c r="J1267" s="13" t="str">
        <f t="shared" si="218"/>
        <v>pas ok</v>
      </c>
      <c r="K1267" s="24">
        <f t="shared" si="219"/>
        <v>0.10000000000000053</v>
      </c>
      <c r="L1267" s="13" t="e">
        <f>VLOOKUP(A1267,#REF!,2,FALSE)</f>
        <v>#REF!</v>
      </c>
      <c r="M1267" s="13" t="e">
        <f>VLOOKUP(A1267,#REF!,2,FALSE)</f>
        <v>#REF!</v>
      </c>
      <c r="N1267" s="13" t="e">
        <f t="shared" si="220"/>
        <v>#REF!</v>
      </c>
      <c r="O1267" s="3" t="s">
        <v>15</v>
      </c>
      <c r="P1267" s="4">
        <v>43739</v>
      </c>
      <c r="Q1267" s="5">
        <v>7</v>
      </c>
      <c r="R1267" s="7">
        <v>1162.8</v>
      </c>
      <c r="S1267" s="7">
        <v>1022.4216</v>
      </c>
      <c r="T1267" s="8">
        <v>7.4375</v>
      </c>
      <c r="U1267" s="8">
        <v>7.8125</v>
      </c>
      <c r="V1267" s="8">
        <v>5.1120999999999999</v>
      </c>
      <c r="W1267" s="9">
        <v>89.25</v>
      </c>
      <c r="X1267" s="9">
        <v>93.75</v>
      </c>
      <c r="Y1267" s="9">
        <v>61.345199999999998</v>
      </c>
      <c r="Z1267" s="10">
        <v>66.700296000000009</v>
      </c>
    </row>
    <row r="1268" spans="1:26" s="2" customFormat="1" ht="13.15" customHeight="1" x14ac:dyDescent="0.2">
      <c r="A1268" s="11" t="s">
        <v>656</v>
      </c>
      <c r="B1268" s="11" t="s">
        <v>64</v>
      </c>
      <c r="C1268" s="15">
        <v>6</v>
      </c>
      <c r="D1268" s="14">
        <v>857875</v>
      </c>
      <c r="E1268" s="6">
        <f>VLOOKUP(A1268,'extrait DDF'!B:C,2,FALSE)</f>
        <v>7610909000</v>
      </c>
      <c r="F1268" s="14">
        <v>7610909000</v>
      </c>
      <c r="G1268" s="13">
        <v>7</v>
      </c>
      <c r="H1268" s="5" t="str">
        <f t="shared" si="217"/>
        <v>MSKU62285447610909000</v>
      </c>
      <c r="I1268" s="15">
        <f>VLOOKUP(H1268,'extrait DDF'!A:O,15,FALSE)</f>
        <v>5.8999999999999995</v>
      </c>
      <c r="J1268" s="13" t="str">
        <f t="shared" si="218"/>
        <v>pas ok</v>
      </c>
      <c r="K1268" s="24">
        <f t="shared" si="219"/>
        <v>0.10000000000000053</v>
      </c>
      <c r="L1268" s="13" t="e">
        <f>VLOOKUP(A1268,#REF!,2,FALSE)</f>
        <v>#REF!</v>
      </c>
      <c r="M1268" s="13" t="e">
        <f>VLOOKUP(A1268,#REF!,2,FALSE)</f>
        <v>#REF!</v>
      </c>
      <c r="N1268" s="13" t="e">
        <f t="shared" si="220"/>
        <v>#REF!</v>
      </c>
      <c r="O1268" s="11" t="s">
        <v>15</v>
      </c>
      <c r="P1268" s="12">
        <v>43739</v>
      </c>
      <c r="Q1268" s="13">
        <v>7</v>
      </c>
      <c r="R1268" s="15">
        <v>1104.1199999999999</v>
      </c>
      <c r="S1268" s="15">
        <v>970.8252</v>
      </c>
      <c r="T1268" s="16">
        <v>7.4375</v>
      </c>
      <c r="U1268" s="16">
        <v>7.8125</v>
      </c>
      <c r="V1268" s="16">
        <v>4.8541999999999996</v>
      </c>
      <c r="W1268" s="17">
        <v>89.25</v>
      </c>
      <c r="X1268" s="17">
        <v>93.75</v>
      </c>
      <c r="Y1268" s="17">
        <v>58.250399999999999</v>
      </c>
      <c r="Z1268" s="10">
        <v>63.604511999999993</v>
      </c>
    </row>
    <row r="1269" spans="1:26" s="2" customFormat="1" ht="13.15" customHeight="1" x14ac:dyDescent="0.2">
      <c r="A1269" s="3" t="s">
        <v>656</v>
      </c>
      <c r="B1269" s="3" t="s">
        <v>79</v>
      </c>
      <c r="C1269" s="7">
        <v>6.5</v>
      </c>
      <c r="D1269" s="6">
        <v>857876</v>
      </c>
      <c r="E1269" s="6">
        <f>VLOOKUP(A1269,'extrait DDF'!B:C,2,FALSE)</f>
        <v>7610909000</v>
      </c>
      <c r="F1269" s="6">
        <v>7610909000</v>
      </c>
      <c r="G1269" s="5">
        <v>7</v>
      </c>
      <c r="H1269" s="5" t="str">
        <f t="shared" si="217"/>
        <v>MSKU62285447610909000</v>
      </c>
      <c r="I1269" s="15">
        <f>VLOOKUP(H1269,'extrait DDF'!A:O,15,FALSE)</f>
        <v>5.8999999999999995</v>
      </c>
      <c r="J1269" s="13" t="str">
        <f t="shared" si="218"/>
        <v>pas ok</v>
      </c>
      <c r="K1269" s="24">
        <f t="shared" si="219"/>
        <v>0.60000000000000053</v>
      </c>
      <c r="L1269" s="13" t="e">
        <f>VLOOKUP(A1269,#REF!,2,FALSE)</f>
        <v>#REF!</v>
      </c>
      <c r="M1269" s="13" t="e">
        <f>VLOOKUP(A1269,#REF!,2,FALSE)</f>
        <v>#REF!</v>
      </c>
      <c r="N1269" s="13" t="e">
        <f t="shared" si="220"/>
        <v>#REF!</v>
      </c>
      <c r="O1269" s="3" t="s">
        <v>15</v>
      </c>
      <c r="P1269" s="4">
        <v>43739</v>
      </c>
      <c r="Q1269" s="5">
        <v>7</v>
      </c>
      <c r="R1269" s="7">
        <v>871.2</v>
      </c>
      <c r="S1269" s="7">
        <v>766.024</v>
      </c>
      <c r="T1269" s="8">
        <v>8.9250000000000007</v>
      </c>
      <c r="U1269" s="8">
        <v>9.375</v>
      </c>
      <c r="V1269" s="8">
        <v>2.4895999999999998</v>
      </c>
      <c r="W1269" s="9">
        <v>178.5</v>
      </c>
      <c r="X1269" s="9">
        <v>187.5</v>
      </c>
      <c r="Y1269" s="9">
        <v>49.792000000000002</v>
      </c>
      <c r="Z1269" s="10">
        <v>61.394059999999996</v>
      </c>
    </row>
    <row r="1270" spans="1:26" s="2" customFormat="1" ht="13.15" customHeight="1" x14ac:dyDescent="0.2">
      <c r="A1270" s="11" t="s">
        <v>656</v>
      </c>
      <c r="B1270" s="11" t="s">
        <v>64</v>
      </c>
      <c r="C1270" s="15">
        <v>6</v>
      </c>
      <c r="D1270" s="14">
        <v>857878</v>
      </c>
      <c r="E1270" s="6">
        <f>VLOOKUP(A1270,'extrait DDF'!B:C,2,FALSE)</f>
        <v>7610909000</v>
      </c>
      <c r="F1270" s="14">
        <v>7610909000</v>
      </c>
      <c r="G1270" s="13">
        <v>7</v>
      </c>
      <c r="H1270" s="5" t="str">
        <f t="shared" si="217"/>
        <v>MSKU62285447610909000</v>
      </c>
      <c r="I1270" s="15">
        <f>VLOOKUP(H1270,'extrait DDF'!A:O,15,FALSE)</f>
        <v>5.8999999999999995</v>
      </c>
      <c r="J1270" s="13" t="str">
        <f t="shared" si="218"/>
        <v>pas ok</v>
      </c>
      <c r="K1270" s="24">
        <f t="shared" si="219"/>
        <v>0.10000000000000053</v>
      </c>
      <c r="L1270" s="13" t="e">
        <f>VLOOKUP(A1270,#REF!,2,FALSE)</f>
        <v>#REF!</v>
      </c>
      <c r="M1270" s="13" t="e">
        <f>VLOOKUP(A1270,#REF!,2,FALSE)</f>
        <v>#REF!</v>
      </c>
      <c r="N1270" s="13" t="e">
        <f t="shared" si="220"/>
        <v>#REF!</v>
      </c>
      <c r="O1270" s="11" t="s">
        <v>15</v>
      </c>
      <c r="P1270" s="12">
        <v>43739</v>
      </c>
      <c r="Q1270" s="13">
        <v>7</v>
      </c>
      <c r="R1270" s="15">
        <v>1162.8</v>
      </c>
      <c r="S1270" s="15">
        <v>1022.4216</v>
      </c>
      <c r="T1270" s="16">
        <v>7.4375</v>
      </c>
      <c r="U1270" s="16">
        <v>7.8125</v>
      </c>
      <c r="V1270" s="16">
        <v>5.1120999999999999</v>
      </c>
      <c r="W1270" s="17">
        <v>89.25</v>
      </c>
      <c r="X1270" s="17">
        <v>93.75</v>
      </c>
      <c r="Y1270" s="17">
        <v>61.345199999999998</v>
      </c>
      <c r="Z1270" s="10">
        <v>66.700296000000009</v>
      </c>
    </row>
    <row r="1271" spans="1:26" s="2" customFormat="1" ht="13.15" customHeight="1" x14ac:dyDescent="0.2">
      <c r="A1271" s="3" t="s">
        <v>656</v>
      </c>
      <c r="B1271" s="3" t="s">
        <v>64</v>
      </c>
      <c r="C1271" s="7">
        <v>6</v>
      </c>
      <c r="D1271" s="6">
        <v>857884</v>
      </c>
      <c r="E1271" s="6">
        <f>VLOOKUP(A1271,'extrait DDF'!B:C,2,FALSE)</f>
        <v>7610909000</v>
      </c>
      <c r="F1271" s="6">
        <v>7610909000</v>
      </c>
      <c r="G1271" s="5">
        <v>7</v>
      </c>
      <c r="H1271" s="5" t="str">
        <f t="shared" si="217"/>
        <v>MSKU62285447610909000</v>
      </c>
      <c r="I1271" s="15">
        <f>VLOOKUP(H1271,'extrait DDF'!A:O,15,FALSE)</f>
        <v>5.8999999999999995</v>
      </c>
      <c r="J1271" s="13" t="str">
        <f t="shared" si="218"/>
        <v>pas ok</v>
      </c>
      <c r="K1271" s="24">
        <f t="shared" si="219"/>
        <v>0.10000000000000053</v>
      </c>
      <c r="L1271" s="13" t="e">
        <f>VLOOKUP(A1271,#REF!,2,FALSE)</f>
        <v>#REF!</v>
      </c>
      <c r="M1271" s="13" t="e">
        <f>VLOOKUP(A1271,#REF!,2,FALSE)</f>
        <v>#REF!</v>
      </c>
      <c r="N1271" s="13" t="e">
        <f t="shared" si="220"/>
        <v>#REF!</v>
      </c>
      <c r="O1271" s="3" t="s">
        <v>15</v>
      </c>
      <c r="P1271" s="4">
        <v>43739</v>
      </c>
      <c r="Q1271" s="5">
        <v>7</v>
      </c>
      <c r="R1271" s="7">
        <v>1104.1199999999999</v>
      </c>
      <c r="S1271" s="7">
        <v>970.8252</v>
      </c>
      <c r="T1271" s="8">
        <v>7.4375</v>
      </c>
      <c r="U1271" s="8">
        <v>7.8125</v>
      </c>
      <c r="V1271" s="8">
        <v>4.8541999999999996</v>
      </c>
      <c r="W1271" s="9">
        <v>89.25</v>
      </c>
      <c r="X1271" s="9">
        <v>93.75</v>
      </c>
      <c r="Y1271" s="9">
        <v>58.250399999999999</v>
      </c>
      <c r="Z1271" s="10">
        <v>63.604511999999993</v>
      </c>
    </row>
    <row r="1272" spans="1:26" s="2" customFormat="1" ht="13.15" customHeight="1" x14ac:dyDescent="0.2">
      <c r="A1272" s="3" t="s">
        <v>657</v>
      </c>
      <c r="B1272" s="3" t="s">
        <v>318</v>
      </c>
      <c r="C1272" s="7">
        <v>2.7</v>
      </c>
      <c r="D1272" s="6">
        <v>896902</v>
      </c>
      <c r="E1272" s="6">
        <f>VLOOKUP(A1272,'extrait DDF'!B:C,2,FALSE)</f>
        <v>8303004000</v>
      </c>
      <c r="F1272" s="6">
        <v>8303004000</v>
      </c>
      <c r="G1272" s="5">
        <v>10</v>
      </c>
      <c r="H1272" s="5" t="str">
        <f t="shared" si="217"/>
        <v>MSKU62379688303004000</v>
      </c>
      <c r="I1272" s="15">
        <f>VLOOKUP(H1272,'extrait DDF'!A:O,15,FALSE)</f>
        <v>2.7</v>
      </c>
      <c r="J1272" s="13" t="str">
        <f t="shared" si="218"/>
        <v>ok</v>
      </c>
      <c r="K1272" s="24">
        <f t="shared" si="219"/>
        <v>0</v>
      </c>
      <c r="L1272" s="13" t="e">
        <f>VLOOKUP(A1272,#REF!,2,FALSE)</f>
        <v>#REF!</v>
      </c>
      <c r="M1272" s="13" t="e">
        <f>VLOOKUP(A1272,#REF!,2,FALSE)</f>
        <v>#REF!</v>
      </c>
      <c r="N1272" s="13" t="e">
        <f t="shared" si="220"/>
        <v>#REF!</v>
      </c>
      <c r="O1272" s="3" t="s">
        <v>15</v>
      </c>
      <c r="P1272" s="4">
        <v>43753</v>
      </c>
      <c r="Q1272" s="5">
        <v>10</v>
      </c>
      <c r="R1272" s="7">
        <v>51892.5</v>
      </c>
      <c r="S1272" s="7">
        <v>6743.3055000000004</v>
      </c>
      <c r="T1272" s="8">
        <v>0.57879999999999998</v>
      </c>
      <c r="U1272" s="8">
        <v>0.60629999999999995</v>
      </c>
      <c r="V1272" s="8">
        <v>0.98419999999999996</v>
      </c>
      <c r="W1272" s="9">
        <v>107.078</v>
      </c>
      <c r="X1272" s="9">
        <v>112.16549999999999</v>
      </c>
      <c r="Y1272" s="9">
        <v>182.077</v>
      </c>
      <c r="Z1272" s="10">
        <v>184.96035450000002</v>
      </c>
    </row>
    <row r="1273" spans="1:26" s="2" customFormat="1" ht="13.15" customHeight="1" x14ac:dyDescent="0.2">
      <c r="A1273" s="11" t="s">
        <v>657</v>
      </c>
      <c r="B1273" s="11" t="s">
        <v>318</v>
      </c>
      <c r="C1273" s="15">
        <v>2.7</v>
      </c>
      <c r="D1273" s="14">
        <v>896906</v>
      </c>
      <c r="E1273" s="6">
        <f>VLOOKUP(A1273,'extrait DDF'!B:C,2,FALSE)</f>
        <v>8303004000</v>
      </c>
      <c r="F1273" s="14">
        <v>8303004000</v>
      </c>
      <c r="G1273" s="13">
        <v>10</v>
      </c>
      <c r="H1273" s="5" t="str">
        <f t="shared" si="217"/>
        <v>MSKU62379688303004000</v>
      </c>
      <c r="I1273" s="15">
        <f>VLOOKUP(H1273,'extrait DDF'!A:O,15,FALSE)</f>
        <v>2.7</v>
      </c>
      <c r="J1273" s="13" t="str">
        <f t="shared" si="218"/>
        <v>ok</v>
      </c>
      <c r="K1273" s="24">
        <f t="shared" si="219"/>
        <v>0</v>
      </c>
      <c r="L1273" s="13" t="e">
        <f>VLOOKUP(A1273,#REF!,2,FALSE)</f>
        <v>#REF!</v>
      </c>
      <c r="M1273" s="13" t="e">
        <f>VLOOKUP(A1273,#REF!,2,FALSE)</f>
        <v>#REF!</v>
      </c>
      <c r="N1273" s="13" t="e">
        <f t="shared" si="220"/>
        <v>#REF!</v>
      </c>
      <c r="O1273" s="11" t="s">
        <v>15</v>
      </c>
      <c r="P1273" s="12">
        <v>43753</v>
      </c>
      <c r="Q1273" s="13">
        <v>10</v>
      </c>
      <c r="R1273" s="15">
        <v>157124.22</v>
      </c>
      <c r="S1273" s="15">
        <v>20417.9627</v>
      </c>
      <c r="T1273" s="16">
        <v>0.60170000000000001</v>
      </c>
      <c r="U1273" s="16">
        <v>0.3921</v>
      </c>
      <c r="V1273" s="16">
        <v>0.73409999999999997</v>
      </c>
      <c r="W1273" s="17">
        <v>451.87670000000003</v>
      </c>
      <c r="X1273" s="17">
        <v>294.46710000000002</v>
      </c>
      <c r="Y1273" s="17">
        <v>551.30909999999994</v>
      </c>
      <c r="Z1273" s="10">
        <v>563.4856638</v>
      </c>
    </row>
    <row r="1274" spans="1:26" s="2" customFormat="1" ht="13.15" customHeight="1" x14ac:dyDescent="0.2">
      <c r="A1274" s="3" t="s">
        <v>657</v>
      </c>
      <c r="B1274" s="3" t="s">
        <v>318</v>
      </c>
      <c r="C1274" s="7">
        <v>2.7</v>
      </c>
      <c r="D1274" s="6">
        <v>896929</v>
      </c>
      <c r="E1274" s="6">
        <f>VLOOKUP(A1274,'extrait DDF'!B:C,2,FALSE)</f>
        <v>8303004000</v>
      </c>
      <c r="F1274" s="6">
        <v>8303004000</v>
      </c>
      <c r="G1274" s="5">
        <v>10</v>
      </c>
      <c r="H1274" s="5" t="str">
        <f t="shared" si="217"/>
        <v>MSKU62379688303004000</v>
      </c>
      <c r="I1274" s="15">
        <f>VLOOKUP(H1274,'extrait DDF'!A:O,15,FALSE)</f>
        <v>2.7</v>
      </c>
      <c r="J1274" s="13" t="str">
        <f t="shared" si="218"/>
        <v>ok</v>
      </c>
      <c r="K1274" s="24">
        <f t="shared" si="219"/>
        <v>0</v>
      </c>
      <c r="L1274" s="13" t="e">
        <f>VLOOKUP(A1274,#REF!,2,FALSE)</f>
        <v>#REF!</v>
      </c>
      <c r="M1274" s="13" t="e">
        <f>VLOOKUP(A1274,#REF!,2,FALSE)</f>
        <v>#REF!</v>
      </c>
      <c r="N1274" s="13" t="e">
        <f t="shared" si="220"/>
        <v>#REF!</v>
      </c>
      <c r="O1274" s="3" t="s">
        <v>15</v>
      </c>
      <c r="P1274" s="4">
        <v>43753</v>
      </c>
      <c r="Q1274" s="5">
        <v>10</v>
      </c>
      <c r="R1274" s="7">
        <v>120205.8</v>
      </c>
      <c r="S1274" s="7">
        <v>15620.4962</v>
      </c>
      <c r="T1274" s="8">
        <v>0.54859999999999998</v>
      </c>
      <c r="U1274" s="8">
        <v>0.35749999999999998</v>
      </c>
      <c r="V1274" s="8">
        <v>0.4516</v>
      </c>
      <c r="W1274" s="9">
        <v>512.39239999999995</v>
      </c>
      <c r="X1274" s="9">
        <v>333.90499999999997</v>
      </c>
      <c r="Y1274" s="9">
        <v>421.7944</v>
      </c>
      <c r="Z1274" s="10">
        <v>435.58799220000003</v>
      </c>
    </row>
    <row r="1275" spans="1:26" s="2" customFormat="1" ht="13.15" customHeight="1" x14ac:dyDescent="0.2">
      <c r="A1275" s="11" t="s">
        <v>658</v>
      </c>
      <c r="B1275" s="11" t="s">
        <v>16</v>
      </c>
      <c r="C1275" s="15">
        <v>2.7</v>
      </c>
      <c r="D1275" s="14">
        <v>841045</v>
      </c>
      <c r="E1275" s="6">
        <f>VLOOKUP(A1275,'extrait DDF'!B:C,2,FALSE)</f>
        <v>9405109890</v>
      </c>
      <c r="F1275" s="14">
        <v>9405109890</v>
      </c>
      <c r="G1275" s="13">
        <v>13</v>
      </c>
      <c r="H1275" s="5" t="str">
        <f t="shared" si="217"/>
        <v>MSKU62384409405109890</v>
      </c>
      <c r="I1275" s="15">
        <f>VLOOKUP(H1275,'extrait DDF'!A:O,15,FALSE)</f>
        <v>2.7</v>
      </c>
      <c r="J1275" s="13" t="str">
        <f t="shared" si="218"/>
        <v>ok</v>
      </c>
      <c r="K1275" s="24">
        <f t="shared" si="219"/>
        <v>0</v>
      </c>
      <c r="L1275" s="13" t="e">
        <f>VLOOKUP(A1275,#REF!,2,FALSE)</f>
        <v>#REF!</v>
      </c>
      <c r="M1275" s="13" t="e">
        <f>VLOOKUP(A1275,#REF!,2,FALSE)</f>
        <v>#REF!</v>
      </c>
      <c r="N1275" s="13" t="e">
        <f t="shared" si="220"/>
        <v>#REF!</v>
      </c>
      <c r="O1275" s="11" t="s">
        <v>15</v>
      </c>
      <c r="P1275" s="12">
        <v>43738</v>
      </c>
      <c r="Q1275" s="13">
        <v>13</v>
      </c>
      <c r="R1275" s="15">
        <v>902.4</v>
      </c>
      <c r="S1275" s="15">
        <v>774.5856</v>
      </c>
      <c r="T1275" s="16">
        <v>2.5000000000000001E-2</v>
      </c>
      <c r="U1275" s="16">
        <v>1.72E-2</v>
      </c>
      <c r="V1275" s="16">
        <v>0.1089</v>
      </c>
      <c r="W1275" s="17">
        <v>4.8</v>
      </c>
      <c r="X1275" s="17">
        <v>3.3024</v>
      </c>
      <c r="Y1275" s="17">
        <v>20.908799999999999</v>
      </c>
      <c r="Z1275" s="10">
        <v>21.043411200000001</v>
      </c>
    </row>
    <row r="1276" spans="1:26" s="2" customFormat="1" ht="13.15" customHeight="1" x14ac:dyDescent="0.2">
      <c r="A1276" s="3" t="s">
        <v>658</v>
      </c>
      <c r="B1276" s="3" t="s">
        <v>16</v>
      </c>
      <c r="C1276" s="7">
        <v>2.7</v>
      </c>
      <c r="D1276" s="6">
        <v>841101</v>
      </c>
      <c r="E1276" s="6">
        <f>VLOOKUP(A1276,'extrait DDF'!B:C,2,FALSE)</f>
        <v>9405109890</v>
      </c>
      <c r="F1276" s="6">
        <v>9405109890</v>
      </c>
      <c r="G1276" s="5">
        <v>13</v>
      </c>
      <c r="H1276" s="5" t="str">
        <f t="shared" si="217"/>
        <v>MSKU62384409405109890</v>
      </c>
      <c r="I1276" s="15">
        <f>VLOOKUP(H1276,'extrait DDF'!A:O,15,FALSE)</f>
        <v>2.7</v>
      </c>
      <c r="J1276" s="13" t="str">
        <f t="shared" si="218"/>
        <v>ok</v>
      </c>
      <c r="K1276" s="24">
        <f t="shared" si="219"/>
        <v>0</v>
      </c>
      <c r="L1276" s="13" t="e">
        <f>VLOOKUP(A1276,#REF!,2,FALSE)</f>
        <v>#REF!</v>
      </c>
      <c r="M1276" s="13" t="e">
        <f>VLOOKUP(A1276,#REF!,2,FALSE)</f>
        <v>#REF!</v>
      </c>
      <c r="N1276" s="13" t="e">
        <f t="shared" si="220"/>
        <v>#REF!</v>
      </c>
      <c r="O1276" s="3" t="s">
        <v>15</v>
      </c>
      <c r="P1276" s="4">
        <v>43738</v>
      </c>
      <c r="Q1276" s="5">
        <v>13</v>
      </c>
      <c r="R1276" s="7">
        <v>3312</v>
      </c>
      <c r="S1276" s="7">
        <v>2842.848</v>
      </c>
      <c r="T1276" s="8">
        <v>2.1700000000000001E-2</v>
      </c>
      <c r="U1276" s="8">
        <v>1.49E-2</v>
      </c>
      <c r="V1276" s="8">
        <v>5.33E-2</v>
      </c>
      <c r="W1276" s="9">
        <v>31.248000000000001</v>
      </c>
      <c r="X1276" s="9">
        <v>21.456</v>
      </c>
      <c r="Y1276" s="9">
        <v>76.751999999999995</v>
      </c>
      <c r="Z1276" s="10">
        <v>77.600592000000006</v>
      </c>
    </row>
    <row r="1277" spans="1:26" s="2" customFormat="1" ht="13.15" customHeight="1" x14ac:dyDescent="0.2">
      <c r="A1277" s="11" t="s">
        <v>658</v>
      </c>
      <c r="B1277" s="11" t="s">
        <v>16</v>
      </c>
      <c r="C1277" s="15">
        <v>2.7</v>
      </c>
      <c r="D1277" s="14">
        <v>841108</v>
      </c>
      <c r="E1277" s="6">
        <f>VLOOKUP(A1277,'extrait DDF'!B:C,2,FALSE)</f>
        <v>9405109890</v>
      </c>
      <c r="F1277" s="14">
        <v>9405109890</v>
      </c>
      <c r="G1277" s="13">
        <v>13</v>
      </c>
      <c r="H1277" s="5" t="str">
        <f t="shared" si="217"/>
        <v>MSKU62384409405109890</v>
      </c>
      <c r="I1277" s="15">
        <f>VLOOKUP(H1277,'extrait DDF'!A:O,15,FALSE)</f>
        <v>2.7</v>
      </c>
      <c r="J1277" s="13" t="str">
        <f t="shared" si="218"/>
        <v>ok</v>
      </c>
      <c r="K1277" s="24">
        <f t="shared" si="219"/>
        <v>0</v>
      </c>
      <c r="L1277" s="13" t="e">
        <f>VLOOKUP(A1277,#REF!,2,FALSE)</f>
        <v>#REF!</v>
      </c>
      <c r="M1277" s="13" t="e">
        <f>VLOOKUP(A1277,#REF!,2,FALSE)</f>
        <v>#REF!</v>
      </c>
      <c r="N1277" s="13" t="e">
        <f t="shared" si="220"/>
        <v>#REF!</v>
      </c>
      <c r="O1277" s="11" t="s">
        <v>15</v>
      </c>
      <c r="P1277" s="12">
        <v>43738</v>
      </c>
      <c r="Q1277" s="13">
        <v>13</v>
      </c>
      <c r="R1277" s="15">
        <v>6609.6</v>
      </c>
      <c r="S1277" s="15">
        <v>5673.3696</v>
      </c>
      <c r="T1277" s="16">
        <v>2.1700000000000001E-2</v>
      </c>
      <c r="U1277" s="16">
        <v>1.49E-2</v>
      </c>
      <c r="V1277" s="16">
        <v>5.91E-2</v>
      </c>
      <c r="W1277" s="17">
        <v>56.246400000000001</v>
      </c>
      <c r="X1277" s="17">
        <v>38.620800000000003</v>
      </c>
      <c r="Y1277" s="17">
        <v>153.18719999999999</v>
      </c>
      <c r="Z1277" s="10">
        <v>154.69963200000001</v>
      </c>
    </row>
    <row r="1278" spans="1:26" s="2" customFormat="1" ht="13.15" customHeight="1" x14ac:dyDescent="0.2">
      <c r="A1278" s="3" t="s">
        <v>658</v>
      </c>
      <c r="B1278" s="3" t="s">
        <v>659</v>
      </c>
      <c r="C1278" s="7">
        <v>3.7</v>
      </c>
      <c r="D1278" s="6">
        <v>841114</v>
      </c>
      <c r="E1278" s="6">
        <f>VLOOKUP(A1278,'extrait DDF'!B:C,2,FALSE)</f>
        <v>9405109890</v>
      </c>
      <c r="F1278" s="6">
        <v>9405109890</v>
      </c>
      <c r="G1278" s="5">
        <v>13</v>
      </c>
      <c r="H1278" s="5" t="str">
        <f t="shared" si="217"/>
        <v>MSKU62384409405109890</v>
      </c>
      <c r="I1278" s="15">
        <f>VLOOKUP(H1278,'extrait DDF'!A:O,15,FALSE)</f>
        <v>2.7</v>
      </c>
      <c r="J1278" s="13" t="str">
        <f t="shared" si="218"/>
        <v>pas ok</v>
      </c>
      <c r="K1278" s="24">
        <f t="shared" si="219"/>
        <v>1</v>
      </c>
      <c r="L1278" s="13" t="e">
        <f>VLOOKUP(A1278,#REF!,2,FALSE)</f>
        <v>#REF!</v>
      </c>
      <c r="M1278" s="13" t="e">
        <f>VLOOKUP(A1278,#REF!,2,FALSE)</f>
        <v>#REF!</v>
      </c>
      <c r="N1278" s="13" t="e">
        <f t="shared" si="220"/>
        <v>#REF!</v>
      </c>
      <c r="O1278" s="3" t="s">
        <v>15</v>
      </c>
      <c r="P1278" s="4">
        <v>43738</v>
      </c>
      <c r="Q1278" s="5">
        <v>13</v>
      </c>
      <c r="R1278" s="7">
        <v>885.6</v>
      </c>
      <c r="S1278" s="7">
        <v>760.19039999999995</v>
      </c>
      <c r="T1278" s="8">
        <v>1.77E-2</v>
      </c>
      <c r="U1278" s="8">
        <v>1.2200000000000001E-2</v>
      </c>
      <c r="V1278" s="8">
        <v>6.5100000000000005E-2</v>
      </c>
      <c r="W1278" s="9">
        <v>7.6463999999999999</v>
      </c>
      <c r="X1278" s="9">
        <v>5.2704000000000004</v>
      </c>
      <c r="Y1278" s="9">
        <v>28.123200000000001</v>
      </c>
      <c r="Z1278" s="10">
        <v>28.409961599999995</v>
      </c>
    </row>
    <row r="1279" spans="1:26" s="2" customFormat="1" ht="13.15" customHeight="1" x14ac:dyDescent="0.2">
      <c r="A1279" s="11" t="s">
        <v>658</v>
      </c>
      <c r="B1279" s="11" t="s">
        <v>20</v>
      </c>
      <c r="C1279" s="15">
        <v>4.7</v>
      </c>
      <c r="D1279" s="14">
        <v>841115</v>
      </c>
      <c r="E1279" s="6">
        <f>VLOOKUP(A1279,'extrait DDF'!B:C,2,FALSE)</f>
        <v>9405109890</v>
      </c>
      <c r="F1279" s="14">
        <v>9405109890</v>
      </c>
      <c r="G1279" s="13">
        <v>13</v>
      </c>
      <c r="H1279" s="5" t="str">
        <f t="shared" ref="H1279:H1323" si="221">CONCATENATE(A1279,F1279)</f>
        <v>MSKU62384409405109890</v>
      </c>
      <c r="I1279" s="15">
        <f>VLOOKUP(H1279,'extrait DDF'!A:O,15,FALSE)</f>
        <v>2.7</v>
      </c>
      <c r="J1279" s="13" t="str">
        <f t="shared" si="218"/>
        <v>pas ok</v>
      </c>
      <c r="K1279" s="24">
        <f t="shared" si="219"/>
        <v>2</v>
      </c>
      <c r="L1279" s="13" t="e">
        <f>VLOOKUP(A1279,#REF!,2,FALSE)</f>
        <v>#REF!</v>
      </c>
      <c r="M1279" s="13" t="e">
        <f>VLOOKUP(A1279,#REF!,2,FALSE)</f>
        <v>#REF!</v>
      </c>
      <c r="N1279" s="13" t="e">
        <f t="shared" si="220"/>
        <v>#REF!</v>
      </c>
      <c r="O1279" s="11" t="s">
        <v>15</v>
      </c>
      <c r="P1279" s="12">
        <v>43738</v>
      </c>
      <c r="Q1279" s="13">
        <v>13</v>
      </c>
      <c r="R1279" s="15">
        <v>3008</v>
      </c>
      <c r="S1279" s="15">
        <v>2582.0160000000001</v>
      </c>
      <c r="T1279" s="16">
        <v>3.5799999999999998E-2</v>
      </c>
      <c r="U1279" s="16">
        <v>2.46E-2</v>
      </c>
      <c r="V1279" s="16">
        <v>9.4799999999999995E-2</v>
      </c>
      <c r="W1279" s="17">
        <v>45.823999999999998</v>
      </c>
      <c r="X1279" s="17">
        <v>31.488</v>
      </c>
      <c r="Y1279" s="17">
        <v>121.34399999999999</v>
      </c>
      <c r="Z1279" s="10">
        <v>123.50848000000002</v>
      </c>
    </row>
    <row r="1280" spans="1:26" s="2" customFormat="1" ht="13.15" customHeight="1" x14ac:dyDescent="0.2">
      <c r="A1280" s="3" t="s">
        <v>658</v>
      </c>
      <c r="B1280" s="3" t="s">
        <v>16</v>
      </c>
      <c r="C1280" s="7">
        <v>2.7</v>
      </c>
      <c r="D1280" s="6">
        <v>841120</v>
      </c>
      <c r="E1280" s="6">
        <f>VLOOKUP(A1280,'extrait DDF'!B:C,2,FALSE)</f>
        <v>9405109890</v>
      </c>
      <c r="F1280" s="6">
        <v>9405109890</v>
      </c>
      <c r="G1280" s="5">
        <v>13</v>
      </c>
      <c r="H1280" s="5" t="str">
        <f t="shared" si="221"/>
        <v>MSKU62384409405109890</v>
      </c>
      <c r="I1280" s="15">
        <f>VLOOKUP(H1280,'extrait DDF'!A:O,15,FALSE)</f>
        <v>2.7</v>
      </c>
      <c r="J1280" s="13" t="str">
        <f t="shared" si="218"/>
        <v>ok</v>
      </c>
      <c r="K1280" s="24">
        <f t="shared" si="219"/>
        <v>0</v>
      </c>
      <c r="L1280" s="13" t="e">
        <f>VLOOKUP(A1280,#REF!,2,FALSE)</f>
        <v>#REF!</v>
      </c>
      <c r="M1280" s="13" t="e">
        <f>VLOOKUP(A1280,#REF!,2,FALSE)</f>
        <v>#REF!</v>
      </c>
      <c r="N1280" s="13" t="e">
        <f t="shared" si="220"/>
        <v>#REF!</v>
      </c>
      <c r="O1280" s="3" t="s">
        <v>15</v>
      </c>
      <c r="P1280" s="4">
        <v>43738</v>
      </c>
      <c r="Q1280" s="5">
        <v>13</v>
      </c>
      <c r="R1280" s="7">
        <v>8288</v>
      </c>
      <c r="S1280" s="7">
        <v>7114.1823999999997</v>
      </c>
      <c r="T1280" s="8">
        <v>0.1208</v>
      </c>
      <c r="U1280" s="8">
        <v>8.3000000000000004E-2</v>
      </c>
      <c r="V1280" s="8">
        <v>0.16220000000000001</v>
      </c>
      <c r="W1280" s="9">
        <v>143.02719999999999</v>
      </c>
      <c r="X1280" s="9">
        <v>98.272000000000006</v>
      </c>
      <c r="Y1280" s="9">
        <v>192.04480000000001</v>
      </c>
      <c r="Z1280" s="10">
        <v>195.94465920000002</v>
      </c>
    </row>
    <row r="1281" spans="1:26" s="2" customFormat="1" ht="13.15" customHeight="1" x14ac:dyDescent="0.2">
      <c r="A1281" s="11" t="s">
        <v>658</v>
      </c>
      <c r="B1281" s="11" t="s">
        <v>659</v>
      </c>
      <c r="C1281" s="15">
        <v>3.7</v>
      </c>
      <c r="D1281" s="14">
        <v>841122</v>
      </c>
      <c r="E1281" s="6">
        <f>VLOOKUP(A1281,'extrait DDF'!B:C,2,FALSE)</f>
        <v>9405109890</v>
      </c>
      <c r="F1281" s="14">
        <v>9405109890</v>
      </c>
      <c r="G1281" s="13">
        <v>13</v>
      </c>
      <c r="H1281" s="5" t="str">
        <f t="shared" si="221"/>
        <v>MSKU62384409405109890</v>
      </c>
      <c r="I1281" s="15">
        <f>VLOOKUP(H1281,'extrait DDF'!A:O,15,FALSE)</f>
        <v>2.7</v>
      </c>
      <c r="J1281" s="13" t="str">
        <f t="shared" si="218"/>
        <v>pas ok</v>
      </c>
      <c r="K1281" s="24">
        <f t="shared" si="219"/>
        <v>1</v>
      </c>
      <c r="L1281" s="13" t="e">
        <f>VLOOKUP(A1281,#REF!,2,FALSE)</f>
        <v>#REF!</v>
      </c>
      <c r="M1281" s="13" t="e">
        <f>VLOOKUP(A1281,#REF!,2,FALSE)</f>
        <v>#REF!</v>
      </c>
      <c r="N1281" s="13" t="e">
        <f t="shared" si="220"/>
        <v>#REF!</v>
      </c>
      <c r="O1281" s="11" t="s">
        <v>15</v>
      </c>
      <c r="P1281" s="12">
        <v>43738</v>
      </c>
      <c r="Q1281" s="13">
        <v>13</v>
      </c>
      <c r="R1281" s="15">
        <v>1091.2</v>
      </c>
      <c r="S1281" s="15">
        <v>936.67200000000003</v>
      </c>
      <c r="T1281" s="16">
        <v>2.1100000000000001E-2</v>
      </c>
      <c r="U1281" s="16">
        <v>1.4500000000000001E-2</v>
      </c>
      <c r="V1281" s="16">
        <v>4.9200000000000001E-2</v>
      </c>
      <c r="W1281" s="17">
        <v>14.8544</v>
      </c>
      <c r="X1281" s="17">
        <v>10.208</v>
      </c>
      <c r="Y1281" s="17">
        <v>34.636800000000001</v>
      </c>
      <c r="Z1281" s="10">
        <v>35.206476800000004</v>
      </c>
    </row>
    <row r="1282" spans="1:26" s="2" customFormat="1" ht="13.15" customHeight="1" x14ac:dyDescent="0.2">
      <c r="A1282" s="3" t="s">
        <v>658</v>
      </c>
      <c r="B1282" s="3" t="s">
        <v>659</v>
      </c>
      <c r="C1282" s="7">
        <v>3.7</v>
      </c>
      <c r="D1282" s="6">
        <v>841125</v>
      </c>
      <c r="E1282" s="6">
        <f>VLOOKUP(A1282,'extrait DDF'!B:C,2,FALSE)</f>
        <v>9405109890</v>
      </c>
      <c r="F1282" s="6">
        <v>9405109890</v>
      </c>
      <c r="G1282" s="5">
        <v>13</v>
      </c>
      <c r="H1282" s="5" t="str">
        <f t="shared" si="221"/>
        <v>MSKU62384409405109890</v>
      </c>
      <c r="I1282" s="15">
        <f>VLOOKUP(H1282,'extrait DDF'!A:O,15,FALSE)</f>
        <v>2.7</v>
      </c>
      <c r="J1282" s="13" t="str">
        <f t="shared" si="218"/>
        <v>pas ok</v>
      </c>
      <c r="K1282" s="24">
        <f t="shared" si="219"/>
        <v>1</v>
      </c>
      <c r="L1282" s="13" t="e">
        <f>VLOOKUP(A1282,#REF!,2,FALSE)</f>
        <v>#REF!</v>
      </c>
      <c r="M1282" s="13" t="e">
        <f>VLOOKUP(A1282,#REF!,2,FALSE)</f>
        <v>#REF!</v>
      </c>
      <c r="N1282" s="13" t="e">
        <f t="shared" si="220"/>
        <v>#REF!</v>
      </c>
      <c r="O1282" s="3" t="s">
        <v>15</v>
      </c>
      <c r="P1282" s="4">
        <v>43738</v>
      </c>
      <c r="Q1282" s="5">
        <v>13</v>
      </c>
      <c r="R1282" s="7">
        <v>4761.6000000000004</v>
      </c>
      <c r="S1282" s="7">
        <v>4087.2959999999998</v>
      </c>
      <c r="T1282" s="8">
        <v>4.8800000000000003E-2</v>
      </c>
      <c r="U1282" s="8">
        <v>3.3500000000000002E-2</v>
      </c>
      <c r="V1282" s="8">
        <v>4.9200000000000001E-2</v>
      </c>
      <c r="W1282" s="9">
        <v>149.9136</v>
      </c>
      <c r="X1282" s="9">
        <v>102.91200000000001</v>
      </c>
      <c r="Y1282" s="9">
        <v>151.14240000000001</v>
      </c>
      <c r="Z1282" s="10">
        <v>156.7767552</v>
      </c>
    </row>
    <row r="1283" spans="1:26" s="2" customFormat="1" ht="13.15" customHeight="1" x14ac:dyDescent="0.2">
      <c r="A1283" s="11" t="s">
        <v>658</v>
      </c>
      <c r="B1283" s="11" t="s">
        <v>16</v>
      </c>
      <c r="C1283" s="15">
        <v>2.7</v>
      </c>
      <c r="D1283" s="14">
        <v>841126</v>
      </c>
      <c r="E1283" s="6">
        <f>VLOOKUP(A1283,'extrait DDF'!B:C,2,FALSE)</f>
        <v>9405109890</v>
      </c>
      <c r="F1283" s="14">
        <v>9405109890</v>
      </c>
      <c r="G1283" s="13">
        <v>13</v>
      </c>
      <c r="H1283" s="5" t="str">
        <f t="shared" si="221"/>
        <v>MSKU62384409405109890</v>
      </c>
      <c r="I1283" s="15">
        <f>VLOOKUP(H1283,'extrait DDF'!A:O,15,FALSE)</f>
        <v>2.7</v>
      </c>
      <c r="J1283" s="13" t="str">
        <f t="shared" si="218"/>
        <v>ok</v>
      </c>
      <c r="K1283" s="24">
        <f t="shared" si="219"/>
        <v>0</v>
      </c>
      <c r="L1283" s="13" t="e">
        <f>VLOOKUP(A1283,#REF!,2,FALSE)</f>
        <v>#REF!</v>
      </c>
      <c r="M1283" s="13" t="e">
        <f>VLOOKUP(A1283,#REF!,2,FALSE)</f>
        <v>#REF!</v>
      </c>
      <c r="N1283" s="13" t="e">
        <f t="shared" si="220"/>
        <v>#REF!</v>
      </c>
      <c r="O1283" s="11" t="s">
        <v>15</v>
      </c>
      <c r="P1283" s="12">
        <v>43738</v>
      </c>
      <c r="Q1283" s="13">
        <v>13</v>
      </c>
      <c r="R1283" s="15">
        <v>7839</v>
      </c>
      <c r="S1283" s="15">
        <v>6728.7564000000002</v>
      </c>
      <c r="T1283" s="16">
        <v>0.18759999999999999</v>
      </c>
      <c r="U1283" s="16">
        <v>0.12889999999999999</v>
      </c>
      <c r="V1283" s="16">
        <v>0.22600000000000001</v>
      </c>
      <c r="W1283" s="17">
        <v>150.8304</v>
      </c>
      <c r="X1283" s="17">
        <v>103.6356</v>
      </c>
      <c r="Y1283" s="17">
        <v>181.70400000000001</v>
      </c>
      <c r="Z1283" s="10">
        <v>185.74884359999999</v>
      </c>
    </row>
    <row r="1284" spans="1:26" s="2" customFormat="1" ht="13.15" customHeight="1" x14ac:dyDescent="0.2">
      <c r="A1284" s="3" t="s">
        <v>658</v>
      </c>
      <c r="B1284" s="3" t="s">
        <v>40</v>
      </c>
      <c r="C1284" s="7">
        <v>3.7</v>
      </c>
      <c r="D1284" s="6">
        <v>845300</v>
      </c>
      <c r="E1284" s="6">
        <f>VLOOKUP(A1284,'extrait DDF'!B:C,2,FALSE)</f>
        <v>9405109890</v>
      </c>
      <c r="F1284" s="6">
        <v>9405109890</v>
      </c>
      <c r="G1284" s="5">
        <v>13</v>
      </c>
      <c r="H1284" s="5" t="str">
        <f t="shared" si="221"/>
        <v>MSKU62384409405109890</v>
      </c>
      <c r="I1284" s="15">
        <f>VLOOKUP(H1284,'extrait DDF'!A:O,15,FALSE)</f>
        <v>2.7</v>
      </c>
      <c r="J1284" s="13" t="str">
        <f t="shared" si="218"/>
        <v>pas ok</v>
      </c>
      <c r="K1284" s="24">
        <f t="shared" si="219"/>
        <v>1</v>
      </c>
      <c r="L1284" s="13" t="e">
        <f>VLOOKUP(A1284,#REF!,2,FALSE)</f>
        <v>#REF!</v>
      </c>
      <c r="M1284" s="13" t="e">
        <f>VLOOKUP(A1284,#REF!,2,FALSE)</f>
        <v>#REF!</v>
      </c>
      <c r="N1284" s="13" t="e">
        <f t="shared" si="220"/>
        <v>#REF!</v>
      </c>
      <c r="O1284" s="3" t="s">
        <v>15</v>
      </c>
      <c r="P1284" s="4">
        <v>43738</v>
      </c>
      <c r="Q1284" s="5">
        <v>13</v>
      </c>
      <c r="R1284" s="7">
        <v>2700</v>
      </c>
      <c r="S1284" s="7">
        <v>2317.59</v>
      </c>
      <c r="T1284" s="8">
        <v>0.1341</v>
      </c>
      <c r="U1284" s="8">
        <v>9.2100000000000001E-2</v>
      </c>
      <c r="V1284" s="8">
        <v>0.2858</v>
      </c>
      <c r="W1284" s="9">
        <v>40.229999999999997</v>
      </c>
      <c r="X1284" s="9">
        <v>27.63</v>
      </c>
      <c r="Y1284" s="9">
        <v>85.74</v>
      </c>
      <c r="Z1284" s="10">
        <v>87.239340000000013</v>
      </c>
    </row>
    <row r="1285" spans="1:26" s="2" customFormat="1" ht="13.15" customHeight="1" x14ac:dyDescent="0.2">
      <c r="A1285" s="11" t="s">
        <v>658</v>
      </c>
      <c r="B1285" s="11" t="s">
        <v>40</v>
      </c>
      <c r="C1285" s="15">
        <v>3.7</v>
      </c>
      <c r="D1285" s="14">
        <v>846310</v>
      </c>
      <c r="E1285" s="6">
        <f>VLOOKUP(A1285,'extrait DDF'!B:C,2,FALSE)</f>
        <v>9405109890</v>
      </c>
      <c r="F1285" s="14">
        <v>9405109890</v>
      </c>
      <c r="G1285" s="13">
        <v>13</v>
      </c>
      <c r="H1285" s="5" t="str">
        <f t="shared" si="221"/>
        <v>MSKU62384409405109890</v>
      </c>
      <c r="I1285" s="15">
        <f>VLOOKUP(H1285,'extrait DDF'!A:O,15,FALSE)</f>
        <v>2.7</v>
      </c>
      <c r="J1285" s="13" t="str">
        <f t="shared" si="218"/>
        <v>pas ok</v>
      </c>
      <c r="K1285" s="24">
        <f t="shared" si="219"/>
        <v>1</v>
      </c>
      <c r="L1285" s="13" t="e">
        <f>VLOOKUP(A1285,#REF!,2,FALSE)</f>
        <v>#REF!</v>
      </c>
      <c r="M1285" s="13" t="e">
        <f>VLOOKUP(A1285,#REF!,2,FALSE)</f>
        <v>#REF!</v>
      </c>
      <c r="N1285" s="13" t="e">
        <f t="shared" si="220"/>
        <v>#REF!</v>
      </c>
      <c r="O1285" s="11" t="s">
        <v>15</v>
      </c>
      <c r="P1285" s="12">
        <v>43738</v>
      </c>
      <c r="Q1285" s="13">
        <v>13</v>
      </c>
      <c r="R1285" s="15">
        <v>8704.7999999999993</v>
      </c>
      <c r="S1285" s="15">
        <v>7471.9548000000004</v>
      </c>
      <c r="T1285" s="16">
        <v>0.1341</v>
      </c>
      <c r="U1285" s="16">
        <v>9.2100000000000001E-2</v>
      </c>
      <c r="V1285" s="16">
        <v>0.2477</v>
      </c>
      <c r="W1285" s="17">
        <v>149.65559999999999</v>
      </c>
      <c r="X1285" s="17">
        <v>102.78360000000001</v>
      </c>
      <c r="Y1285" s="17">
        <v>276.4332</v>
      </c>
      <c r="Z1285" s="10">
        <v>281.99958480000004</v>
      </c>
    </row>
    <row r="1286" spans="1:26" s="2" customFormat="1" ht="13.15" customHeight="1" x14ac:dyDescent="0.2">
      <c r="A1286" s="3" t="s">
        <v>658</v>
      </c>
      <c r="B1286" s="3" t="s">
        <v>57</v>
      </c>
      <c r="C1286" s="7">
        <v>2.7</v>
      </c>
      <c r="D1286" s="6">
        <v>848943</v>
      </c>
      <c r="E1286" s="6">
        <f>VLOOKUP(A1286,'extrait DDF'!B:C,2,FALSE)</f>
        <v>9405109890</v>
      </c>
      <c r="F1286" s="6">
        <v>9405109890</v>
      </c>
      <c r="G1286" s="5">
        <v>13</v>
      </c>
      <c r="H1286" s="5" t="str">
        <f t="shared" si="221"/>
        <v>MSKU62384409405109890</v>
      </c>
      <c r="I1286" s="15">
        <f>VLOOKUP(H1286,'extrait DDF'!A:O,15,FALSE)</f>
        <v>2.7</v>
      </c>
      <c r="J1286" s="13" t="str">
        <f t="shared" si="218"/>
        <v>ok</v>
      </c>
      <c r="K1286" s="24">
        <f t="shared" si="219"/>
        <v>0</v>
      </c>
      <c r="L1286" s="13" t="e">
        <f>VLOOKUP(A1286,#REF!,2,FALSE)</f>
        <v>#REF!</v>
      </c>
      <c r="M1286" s="13" t="e">
        <f>VLOOKUP(A1286,#REF!,2,FALSE)</f>
        <v>#REF!</v>
      </c>
      <c r="N1286" s="13" t="e">
        <f t="shared" si="220"/>
        <v>#REF!</v>
      </c>
      <c r="O1286" s="3" t="s">
        <v>15</v>
      </c>
      <c r="P1286" s="4">
        <v>43738</v>
      </c>
      <c r="Q1286" s="5">
        <v>13</v>
      </c>
      <c r="R1286" s="7">
        <v>4888.8</v>
      </c>
      <c r="S1286" s="7">
        <v>4196.4120000000003</v>
      </c>
      <c r="T1286" s="8">
        <v>0.112</v>
      </c>
      <c r="U1286" s="8">
        <v>7.6899999999999996E-2</v>
      </c>
      <c r="V1286" s="8">
        <v>0.31469999999999998</v>
      </c>
      <c r="W1286" s="9">
        <v>40.32</v>
      </c>
      <c r="X1286" s="9">
        <v>27.684000000000001</v>
      </c>
      <c r="Y1286" s="9">
        <v>113.292</v>
      </c>
      <c r="Z1286" s="10">
        <v>114.39176400000001</v>
      </c>
    </row>
    <row r="1287" spans="1:26" s="2" customFormat="1" ht="13.15" customHeight="1" x14ac:dyDescent="0.2">
      <c r="A1287" s="11" t="s">
        <v>658</v>
      </c>
      <c r="B1287" s="11" t="s">
        <v>57</v>
      </c>
      <c r="C1287" s="15">
        <v>2.7</v>
      </c>
      <c r="D1287" s="14">
        <v>848981</v>
      </c>
      <c r="E1287" s="6">
        <f>VLOOKUP(A1287,'extrait DDF'!B:C,2,FALSE)</f>
        <v>9405109890</v>
      </c>
      <c r="F1287" s="14">
        <v>9405109890</v>
      </c>
      <c r="G1287" s="13">
        <v>13</v>
      </c>
      <c r="H1287" s="5" t="str">
        <f t="shared" si="221"/>
        <v>MSKU62384409405109890</v>
      </c>
      <c r="I1287" s="15">
        <f>VLOOKUP(H1287,'extrait DDF'!A:O,15,FALSE)</f>
        <v>2.7</v>
      </c>
      <c r="J1287" s="13" t="str">
        <f t="shared" si="218"/>
        <v>ok</v>
      </c>
      <c r="K1287" s="24">
        <f t="shared" si="219"/>
        <v>0</v>
      </c>
      <c r="L1287" s="13" t="e">
        <f>VLOOKUP(A1287,#REF!,2,FALSE)</f>
        <v>#REF!</v>
      </c>
      <c r="M1287" s="13" t="e">
        <f>VLOOKUP(A1287,#REF!,2,FALSE)</f>
        <v>#REF!</v>
      </c>
      <c r="N1287" s="13" t="e">
        <f t="shared" si="220"/>
        <v>#REF!</v>
      </c>
      <c r="O1287" s="11" t="s">
        <v>15</v>
      </c>
      <c r="P1287" s="12">
        <v>43738</v>
      </c>
      <c r="Q1287" s="13">
        <v>13</v>
      </c>
      <c r="R1287" s="15">
        <v>5238</v>
      </c>
      <c r="S1287" s="15">
        <v>4496.13</v>
      </c>
      <c r="T1287" s="16">
        <v>0.112</v>
      </c>
      <c r="U1287" s="16">
        <v>7.6899999999999996E-2</v>
      </c>
      <c r="V1287" s="16">
        <v>0.4047</v>
      </c>
      <c r="W1287" s="17">
        <v>33.6</v>
      </c>
      <c r="X1287" s="17">
        <v>23.07</v>
      </c>
      <c r="Y1287" s="17">
        <v>121.41</v>
      </c>
      <c r="Z1287" s="10">
        <v>122.30271000000002</v>
      </c>
    </row>
    <row r="1288" spans="1:26" s="2" customFormat="1" ht="13.15" customHeight="1" x14ac:dyDescent="0.2">
      <c r="A1288" s="3" t="s">
        <v>658</v>
      </c>
      <c r="B1288" s="3" t="s">
        <v>57</v>
      </c>
      <c r="C1288" s="7">
        <v>2.7</v>
      </c>
      <c r="D1288" s="6">
        <v>849003</v>
      </c>
      <c r="E1288" s="6">
        <f>VLOOKUP(A1288,'extrait DDF'!B:C,2,FALSE)</f>
        <v>9405109890</v>
      </c>
      <c r="F1288" s="6">
        <v>9405109890</v>
      </c>
      <c r="G1288" s="5">
        <v>13</v>
      </c>
      <c r="H1288" s="5" t="str">
        <f t="shared" si="221"/>
        <v>MSKU62384409405109890</v>
      </c>
      <c r="I1288" s="15">
        <f>VLOOKUP(H1288,'extrait DDF'!A:O,15,FALSE)</f>
        <v>2.7</v>
      </c>
      <c r="J1288" s="13" t="str">
        <f t="shared" si="218"/>
        <v>ok</v>
      </c>
      <c r="K1288" s="24">
        <f t="shared" si="219"/>
        <v>0</v>
      </c>
      <c r="L1288" s="13" t="e">
        <f>VLOOKUP(A1288,#REF!,2,FALSE)</f>
        <v>#REF!</v>
      </c>
      <c r="M1288" s="13" t="e">
        <f>VLOOKUP(A1288,#REF!,2,FALSE)</f>
        <v>#REF!</v>
      </c>
      <c r="N1288" s="13" t="e">
        <f t="shared" si="220"/>
        <v>#REF!</v>
      </c>
      <c r="O1288" s="3" t="s">
        <v>15</v>
      </c>
      <c r="P1288" s="4">
        <v>43738</v>
      </c>
      <c r="Q1288" s="5">
        <v>13</v>
      </c>
      <c r="R1288" s="7">
        <v>1330</v>
      </c>
      <c r="S1288" s="7">
        <v>1141.634</v>
      </c>
      <c r="T1288" s="8">
        <v>4.65E-2</v>
      </c>
      <c r="U1288" s="8">
        <v>3.1899999999999998E-2</v>
      </c>
      <c r="V1288" s="8">
        <v>8.1100000000000005E-2</v>
      </c>
      <c r="W1288" s="9">
        <v>17.670000000000002</v>
      </c>
      <c r="X1288" s="9">
        <v>12.122</v>
      </c>
      <c r="Y1288" s="9">
        <v>30.818000000000001</v>
      </c>
      <c r="Z1288" s="10">
        <v>31.301208000000006</v>
      </c>
    </row>
    <row r="1289" spans="1:26" s="2" customFormat="1" ht="13.15" customHeight="1" x14ac:dyDescent="0.2">
      <c r="A1289" s="11" t="s">
        <v>658</v>
      </c>
      <c r="B1289" s="11" t="s">
        <v>57</v>
      </c>
      <c r="C1289" s="15">
        <v>2.7</v>
      </c>
      <c r="D1289" s="14">
        <v>859889</v>
      </c>
      <c r="E1289" s="6">
        <f>VLOOKUP(A1289,'extrait DDF'!B:C,2,FALSE)</f>
        <v>9405109890</v>
      </c>
      <c r="F1289" s="14">
        <v>9405109890</v>
      </c>
      <c r="G1289" s="13">
        <v>13</v>
      </c>
      <c r="H1289" s="5" t="str">
        <f t="shared" si="221"/>
        <v>MSKU62384409405109890</v>
      </c>
      <c r="I1289" s="15">
        <f>VLOOKUP(H1289,'extrait DDF'!A:O,15,FALSE)</f>
        <v>2.7</v>
      </c>
      <c r="J1289" s="13" t="str">
        <f t="shared" si="218"/>
        <v>ok</v>
      </c>
      <c r="K1289" s="24">
        <f t="shared" si="219"/>
        <v>0</v>
      </c>
      <c r="L1289" s="13" t="e">
        <f>VLOOKUP(A1289,#REF!,2,FALSE)</f>
        <v>#REF!</v>
      </c>
      <c r="M1289" s="13" t="e">
        <f>VLOOKUP(A1289,#REF!,2,FALSE)</f>
        <v>#REF!</v>
      </c>
      <c r="N1289" s="13" t="e">
        <f t="shared" si="220"/>
        <v>#REF!</v>
      </c>
      <c r="O1289" s="11" t="s">
        <v>15</v>
      </c>
      <c r="P1289" s="12">
        <v>43738</v>
      </c>
      <c r="Q1289" s="13">
        <v>13</v>
      </c>
      <c r="R1289" s="15">
        <v>2122.8000000000002</v>
      </c>
      <c r="S1289" s="15">
        <v>1822.1432</v>
      </c>
      <c r="T1289" s="16">
        <v>0.3417</v>
      </c>
      <c r="U1289" s="16">
        <v>0.23469999999999999</v>
      </c>
      <c r="V1289" s="16">
        <v>0.2016</v>
      </c>
      <c r="W1289" s="17">
        <v>83.374799999999993</v>
      </c>
      <c r="X1289" s="17">
        <v>57.266800000000003</v>
      </c>
      <c r="Y1289" s="17">
        <v>49.190399999999997</v>
      </c>
      <c r="Z1289" s="10">
        <v>51.448986000000005</v>
      </c>
    </row>
    <row r="1290" spans="1:26" s="2" customFormat="1" ht="13.15" customHeight="1" x14ac:dyDescent="0.2">
      <c r="A1290" s="11" t="s">
        <v>660</v>
      </c>
      <c r="B1290" s="11" t="s">
        <v>65</v>
      </c>
      <c r="C1290" s="15">
        <v>2.7</v>
      </c>
      <c r="D1290" s="14">
        <v>931660</v>
      </c>
      <c r="E1290" s="6">
        <f>VLOOKUP(A1290,'extrait DDF'!B:C,2,FALSE)</f>
        <v>8302411000</v>
      </c>
      <c r="F1290" s="14">
        <v>8302411000</v>
      </c>
      <c r="G1290" s="13">
        <v>10</v>
      </c>
      <c r="H1290" s="5" t="str">
        <f t="shared" si="221"/>
        <v>MSKU62559098302411000</v>
      </c>
      <c r="I1290" s="15">
        <f>VLOOKUP(H1290,'extrait DDF'!A:O,15,FALSE)</f>
        <v>2.8000000000000003</v>
      </c>
      <c r="J1290" s="13" t="str">
        <f t="shared" si="218"/>
        <v>pas ok</v>
      </c>
      <c r="K1290" s="24">
        <f t="shared" si="219"/>
        <v>-0.10000000000000009</v>
      </c>
      <c r="L1290" s="13" t="e">
        <f>VLOOKUP(A1290,#REF!,2,FALSE)</f>
        <v>#REF!</v>
      </c>
      <c r="M1290" s="13" t="e">
        <f>VLOOKUP(A1290,#REF!,2,FALSE)</f>
        <v>#REF!</v>
      </c>
      <c r="N1290" s="13" t="e">
        <f t="shared" si="220"/>
        <v>#REF!</v>
      </c>
      <c r="O1290" s="11" t="s">
        <v>15</v>
      </c>
      <c r="P1290" s="12">
        <v>43760</v>
      </c>
      <c r="Q1290" s="13">
        <v>10</v>
      </c>
      <c r="R1290" s="15">
        <v>12929.52</v>
      </c>
      <c r="S1290" s="15">
        <v>11368.512000000001</v>
      </c>
      <c r="T1290" s="16">
        <v>7.6100000000000001E-2</v>
      </c>
      <c r="U1290" s="16">
        <v>7.9899999999999999E-2</v>
      </c>
      <c r="V1290" s="16">
        <v>7.5200000000000003E-2</v>
      </c>
      <c r="W1290" s="17">
        <v>310.488</v>
      </c>
      <c r="X1290" s="17">
        <v>325.99200000000002</v>
      </c>
      <c r="Y1290" s="17">
        <v>306.81599999999997</v>
      </c>
      <c r="Z1290" s="10">
        <v>315.33300000000003</v>
      </c>
    </row>
    <row r="1291" spans="1:26" s="2" customFormat="1" ht="13.15" customHeight="1" x14ac:dyDescent="0.2">
      <c r="A1291" s="3" t="s">
        <v>660</v>
      </c>
      <c r="B1291" s="3" t="s">
        <v>65</v>
      </c>
      <c r="C1291" s="7">
        <v>2.7</v>
      </c>
      <c r="D1291" s="6">
        <v>931698</v>
      </c>
      <c r="E1291" s="6">
        <f>VLOOKUP(A1291,'extrait DDF'!B:C,2,FALSE)</f>
        <v>8302411000</v>
      </c>
      <c r="F1291" s="6">
        <v>8302411000</v>
      </c>
      <c r="G1291" s="5">
        <v>10</v>
      </c>
      <c r="H1291" s="5" t="str">
        <f t="shared" si="221"/>
        <v>MSKU62559098302411000</v>
      </c>
      <c r="I1291" s="15">
        <f>VLOOKUP(H1291,'extrait DDF'!A:O,15,FALSE)</f>
        <v>2.8000000000000003</v>
      </c>
      <c r="J1291" s="13" t="str">
        <f t="shared" si="218"/>
        <v>pas ok</v>
      </c>
      <c r="K1291" s="24">
        <f t="shared" si="219"/>
        <v>-0.10000000000000009</v>
      </c>
      <c r="L1291" s="13" t="e">
        <f>VLOOKUP(A1291,#REF!,2,FALSE)</f>
        <v>#REF!</v>
      </c>
      <c r="M1291" s="13" t="e">
        <f>VLOOKUP(A1291,#REF!,2,FALSE)</f>
        <v>#REF!</v>
      </c>
      <c r="N1291" s="13" t="e">
        <f t="shared" si="220"/>
        <v>#REF!</v>
      </c>
      <c r="O1291" s="3" t="s">
        <v>15</v>
      </c>
      <c r="P1291" s="4">
        <v>43760</v>
      </c>
      <c r="Q1291" s="5">
        <v>10</v>
      </c>
      <c r="R1291" s="7">
        <v>2485.6</v>
      </c>
      <c r="S1291" s="7">
        <v>2185.5079999999998</v>
      </c>
      <c r="T1291" s="8">
        <v>0.1041</v>
      </c>
      <c r="U1291" s="8">
        <v>0.10929999999999999</v>
      </c>
      <c r="V1291" s="8">
        <v>0.1135</v>
      </c>
      <c r="W1291" s="9">
        <v>54.131999999999998</v>
      </c>
      <c r="X1291" s="9">
        <v>56.835999999999999</v>
      </c>
      <c r="Y1291" s="9">
        <v>59.02</v>
      </c>
      <c r="Z1291" s="10">
        <v>60.470280000000002</v>
      </c>
    </row>
    <row r="1292" spans="1:26" s="2" customFormat="1" ht="13.15" customHeight="1" x14ac:dyDescent="0.2">
      <c r="A1292" s="11" t="s">
        <v>660</v>
      </c>
      <c r="B1292" s="11" t="s">
        <v>65</v>
      </c>
      <c r="C1292" s="15">
        <v>2.7</v>
      </c>
      <c r="D1292" s="14">
        <v>931699</v>
      </c>
      <c r="E1292" s="6">
        <f>VLOOKUP(A1292,'extrait DDF'!B:C,2,FALSE)</f>
        <v>8302411000</v>
      </c>
      <c r="F1292" s="14">
        <v>8302411000</v>
      </c>
      <c r="G1292" s="13">
        <v>10</v>
      </c>
      <c r="H1292" s="5" t="str">
        <f t="shared" si="221"/>
        <v>MSKU62559098302411000</v>
      </c>
      <c r="I1292" s="15">
        <f>VLOOKUP(H1292,'extrait DDF'!A:O,15,FALSE)</f>
        <v>2.8000000000000003</v>
      </c>
      <c r="J1292" s="13" t="str">
        <f t="shared" si="218"/>
        <v>pas ok</v>
      </c>
      <c r="K1292" s="24">
        <f t="shared" si="219"/>
        <v>-0.10000000000000009</v>
      </c>
      <c r="L1292" s="13" t="e">
        <f>VLOOKUP(A1292,#REF!,2,FALSE)</f>
        <v>#REF!</v>
      </c>
      <c r="M1292" s="13" t="e">
        <f>VLOOKUP(A1292,#REF!,2,FALSE)</f>
        <v>#REF!</v>
      </c>
      <c r="N1292" s="13" t="e">
        <f t="shared" si="220"/>
        <v>#REF!</v>
      </c>
      <c r="O1292" s="11" t="s">
        <v>15</v>
      </c>
      <c r="P1292" s="12">
        <v>43760</v>
      </c>
      <c r="Q1292" s="13">
        <v>10</v>
      </c>
      <c r="R1292" s="15">
        <v>4780</v>
      </c>
      <c r="S1292" s="15">
        <v>4202.8999999999996</v>
      </c>
      <c r="T1292" s="16">
        <v>0.1041</v>
      </c>
      <c r="U1292" s="16">
        <v>0.10929999999999999</v>
      </c>
      <c r="V1292" s="16">
        <v>0.1135</v>
      </c>
      <c r="W1292" s="17">
        <v>104.1</v>
      </c>
      <c r="X1292" s="17">
        <v>109.3</v>
      </c>
      <c r="Y1292" s="17">
        <v>113.5</v>
      </c>
      <c r="Z1292" s="10">
        <v>116.28900000000002</v>
      </c>
    </row>
    <row r="1293" spans="1:26" s="2" customFormat="1" ht="13.15" customHeight="1" x14ac:dyDescent="0.2">
      <c r="A1293" s="3" t="s">
        <v>660</v>
      </c>
      <c r="B1293" s="3" t="s">
        <v>65</v>
      </c>
      <c r="C1293" s="7">
        <v>2.7</v>
      </c>
      <c r="D1293" s="6">
        <v>931704</v>
      </c>
      <c r="E1293" s="6">
        <f>VLOOKUP(A1293,'extrait DDF'!B:C,2,FALSE)</f>
        <v>8302411000</v>
      </c>
      <c r="F1293" s="6">
        <v>8302411000</v>
      </c>
      <c r="G1293" s="5">
        <v>10</v>
      </c>
      <c r="H1293" s="5" t="str">
        <f t="shared" si="221"/>
        <v>MSKU62559098302411000</v>
      </c>
      <c r="I1293" s="15">
        <f>VLOOKUP(H1293,'extrait DDF'!A:O,15,FALSE)</f>
        <v>2.8000000000000003</v>
      </c>
      <c r="J1293" s="13" t="str">
        <f t="shared" si="218"/>
        <v>pas ok</v>
      </c>
      <c r="K1293" s="24">
        <f t="shared" si="219"/>
        <v>-0.10000000000000009</v>
      </c>
      <c r="L1293" s="13" t="e">
        <f>VLOOKUP(A1293,#REF!,2,FALSE)</f>
        <v>#REF!</v>
      </c>
      <c r="M1293" s="13" t="e">
        <f>VLOOKUP(A1293,#REF!,2,FALSE)</f>
        <v>#REF!</v>
      </c>
      <c r="N1293" s="13" t="e">
        <f t="shared" si="220"/>
        <v>#REF!</v>
      </c>
      <c r="O1293" s="3" t="s">
        <v>15</v>
      </c>
      <c r="P1293" s="4">
        <v>43760</v>
      </c>
      <c r="Q1293" s="5">
        <v>10</v>
      </c>
      <c r="R1293" s="7">
        <v>7839.18</v>
      </c>
      <c r="S1293" s="7">
        <v>6892.7759999999998</v>
      </c>
      <c r="T1293" s="8">
        <v>0.1293</v>
      </c>
      <c r="U1293" s="8">
        <v>0.13589999999999999</v>
      </c>
      <c r="V1293" s="8">
        <v>0.1149</v>
      </c>
      <c r="W1293" s="9">
        <v>209.46600000000001</v>
      </c>
      <c r="X1293" s="9">
        <v>220.15799999999999</v>
      </c>
      <c r="Y1293" s="9">
        <v>186.13800000000001</v>
      </c>
      <c r="Z1293" s="10">
        <v>191.76053400000001</v>
      </c>
    </row>
    <row r="1294" spans="1:26" s="2" customFormat="1" ht="13.15" customHeight="1" x14ac:dyDescent="0.2">
      <c r="A1294" s="11" t="s">
        <v>660</v>
      </c>
      <c r="B1294" s="11" t="s">
        <v>65</v>
      </c>
      <c r="C1294" s="15">
        <v>2.7</v>
      </c>
      <c r="D1294" s="14">
        <v>931705</v>
      </c>
      <c r="E1294" s="6">
        <f>VLOOKUP(A1294,'extrait DDF'!B:C,2,FALSE)</f>
        <v>8302411000</v>
      </c>
      <c r="F1294" s="14">
        <v>8302411000</v>
      </c>
      <c r="G1294" s="13">
        <v>10</v>
      </c>
      <c r="H1294" s="5" t="str">
        <f t="shared" si="221"/>
        <v>MSKU62559098302411000</v>
      </c>
      <c r="I1294" s="15">
        <f>VLOOKUP(H1294,'extrait DDF'!A:O,15,FALSE)</f>
        <v>2.8000000000000003</v>
      </c>
      <c r="J1294" s="13" t="str">
        <f t="shared" si="218"/>
        <v>pas ok</v>
      </c>
      <c r="K1294" s="24">
        <f t="shared" si="219"/>
        <v>-0.10000000000000009</v>
      </c>
      <c r="L1294" s="13" t="e">
        <f>VLOOKUP(A1294,#REF!,2,FALSE)</f>
        <v>#REF!</v>
      </c>
      <c r="M1294" s="13" t="e">
        <f>VLOOKUP(A1294,#REF!,2,FALSE)</f>
        <v>#REF!</v>
      </c>
      <c r="N1294" s="13" t="e">
        <f t="shared" si="220"/>
        <v>#REF!</v>
      </c>
      <c r="O1294" s="11" t="s">
        <v>15</v>
      </c>
      <c r="P1294" s="12">
        <v>43760</v>
      </c>
      <c r="Q1294" s="13">
        <v>10</v>
      </c>
      <c r="R1294" s="15">
        <v>3260.4</v>
      </c>
      <c r="S1294" s="15">
        <v>2866.72</v>
      </c>
      <c r="T1294" s="16">
        <v>2.24E-2</v>
      </c>
      <c r="U1294" s="16">
        <v>2.35E-2</v>
      </c>
      <c r="V1294" s="16">
        <v>5.0900000000000001E-2</v>
      </c>
      <c r="W1294" s="17">
        <v>34.048000000000002</v>
      </c>
      <c r="X1294" s="17">
        <v>35.72</v>
      </c>
      <c r="Y1294" s="17">
        <v>77.367999999999995</v>
      </c>
      <c r="Z1294" s="10">
        <v>78.320736000000011</v>
      </c>
    </row>
    <row r="1295" spans="1:26" s="2" customFormat="1" ht="13.15" customHeight="1" x14ac:dyDescent="0.2">
      <c r="A1295" s="3" t="s">
        <v>660</v>
      </c>
      <c r="B1295" s="3" t="s">
        <v>65</v>
      </c>
      <c r="C1295" s="7">
        <v>2.7</v>
      </c>
      <c r="D1295" s="6">
        <v>931706</v>
      </c>
      <c r="E1295" s="6">
        <f>VLOOKUP(A1295,'extrait DDF'!B:C,2,FALSE)</f>
        <v>8302411000</v>
      </c>
      <c r="F1295" s="6">
        <v>8302411000</v>
      </c>
      <c r="G1295" s="5">
        <v>10</v>
      </c>
      <c r="H1295" s="5" t="str">
        <f t="shared" si="221"/>
        <v>MSKU62559098302411000</v>
      </c>
      <c r="I1295" s="15">
        <f>VLOOKUP(H1295,'extrait DDF'!A:O,15,FALSE)</f>
        <v>2.8000000000000003</v>
      </c>
      <c r="J1295" s="13" t="str">
        <f t="shared" si="218"/>
        <v>pas ok</v>
      </c>
      <c r="K1295" s="24">
        <f t="shared" si="219"/>
        <v>-0.10000000000000009</v>
      </c>
      <c r="L1295" s="13" t="e">
        <f>VLOOKUP(A1295,#REF!,2,FALSE)</f>
        <v>#REF!</v>
      </c>
      <c r="M1295" s="13" t="e">
        <f>VLOOKUP(A1295,#REF!,2,FALSE)</f>
        <v>#REF!</v>
      </c>
      <c r="N1295" s="13" t="e">
        <f t="shared" si="220"/>
        <v>#REF!</v>
      </c>
      <c r="O1295" s="3" t="s">
        <v>15</v>
      </c>
      <c r="P1295" s="4">
        <v>43760</v>
      </c>
      <c r="Q1295" s="5">
        <v>10</v>
      </c>
      <c r="R1295" s="7">
        <v>2289.04</v>
      </c>
      <c r="S1295" s="7">
        <v>2012.712</v>
      </c>
      <c r="T1295" s="8">
        <v>2.24E-2</v>
      </c>
      <c r="U1295" s="8">
        <v>2.35E-2</v>
      </c>
      <c r="V1295" s="8">
        <v>5.2299999999999999E-2</v>
      </c>
      <c r="W1295" s="9">
        <v>23.295999999999999</v>
      </c>
      <c r="X1295" s="9">
        <v>24.44</v>
      </c>
      <c r="Y1295" s="9">
        <v>54.392000000000003</v>
      </c>
      <c r="Z1295" s="10">
        <v>54.97221600000001</v>
      </c>
    </row>
    <row r="1296" spans="1:26" s="2" customFormat="1" ht="13.15" customHeight="1" x14ac:dyDescent="0.2">
      <c r="A1296" s="11" t="s">
        <v>660</v>
      </c>
      <c r="B1296" s="11" t="s">
        <v>65</v>
      </c>
      <c r="C1296" s="15">
        <v>2.7</v>
      </c>
      <c r="D1296" s="14">
        <v>931707</v>
      </c>
      <c r="E1296" s="6">
        <f>VLOOKUP(A1296,'extrait DDF'!B:C,2,FALSE)</f>
        <v>8302411000</v>
      </c>
      <c r="F1296" s="14">
        <v>8302411000</v>
      </c>
      <c r="G1296" s="13">
        <v>10</v>
      </c>
      <c r="H1296" s="5" t="str">
        <f t="shared" si="221"/>
        <v>MSKU62559098302411000</v>
      </c>
      <c r="I1296" s="15">
        <f>VLOOKUP(H1296,'extrait DDF'!A:O,15,FALSE)</f>
        <v>2.8000000000000003</v>
      </c>
      <c r="J1296" s="13" t="str">
        <f t="shared" si="218"/>
        <v>pas ok</v>
      </c>
      <c r="K1296" s="24">
        <f t="shared" si="219"/>
        <v>-0.10000000000000009</v>
      </c>
      <c r="L1296" s="13" t="e">
        <f>VLOOKUP(A1296,#REF!,2,FALSE)</f>
        <v>#REF!</v>
      </c>
      <c r="M1296" s="13" t="e">
        <f>VLOOKUP(A1296,#REF!,2,FALSE)</f>
        <v>#REF!</v>
      </c>
      <c r="N1296" s="13" t="e">
        <f t="shared" si="220"/>
        <v>#REF!</v>
      </c>
      <c r="O1296" s="11" t="s">
        <v>15</v>
      </c>
      <c r="P1296" s="12">
        <v>43760</v>
      </c>
      <c r="Q1296" s="13">
        <v>10</v>
      </c>
      <c r="R1296" s="15">
        <v>13447</v>
      </c>
      <c r="S1296" s="15">
        <v>11823.5</v>
      </c>
      <c r="T1296" s="16">
        <v>0.1198</v>
      </c>
      <c r="U1296" s="16">
        <v>0.1258</v>
      </c>
      <c r="V1296" s="16">
        <v>9.3899999999999997E-2</v>
      </c>
      <c r="W1296" s="17">
        <v>407.32</v>
      </c>
      <c r="X1296" s="17">
        <v>427.72</v>
      </c>
      <c r="Y1296" s="17">
        <v>319.26</v>
      </c>
      <c r="Z1296" s="10">
        <v>330.23214000000002</v>
      </c>
    </row>
    <row r="1297" spans="1:26" s="2" customFormat="1" ht="13.15" customHeight="1" x14ac:dyDescent="0.2">
      <c r="A1297" s="3" t="s">
        <v>660</v>
      </c>
      <c r="B1297" s="3" t="s">
        <v>65</v>
      </c>
      <c r="C1297" s="7">
        <v>2.7</v>
      </c>
      <c r="D1297" s="6">
        <v>931708</v>
      </c>
      <c r="E1297" s="6">
        <f>VLOOKUP(A1297,'extrait DDF'!B:C,2,FALSE)</f>
        <v>8302411000</v>
      </c>
      <c r="F1297" s="6">
        <v>8302411000</v>
      </c>
      <c r="G1297" s="5">
        <v>10</v>
      </c>
      <c r="H1297" s="5" t="str">
        <f t="shared" si="221"/>
        <v>MSKU62559098302411000</v>
      </c>
      <c r="I1297" s="15">
        <f>VLOOKUP(H1297,'extrait DDF'!A:O,15,FALSE)</f>
        <v>2.8000000000000003</v>
      </c>
      <c r="J1297" s="13" t="str">
        <f t="shared" si="218"/>
        <v>pas ok</v>
      </c>
      <c r="K1297" s="24">
        <f t="shared" si="219"/>
        <v>-0.10000000000000009</v>
      </c>
      <c r="L1297" s="13" t="e">
        <f>VLOOKUP(A1297,#REF!,2,FALSE)</f>
        <v>#REF!</v>
      </c>
      <c r="M1297" s="13" t="e">
        <f>VLOOKUP(A1297,#REF!,2,FALSE)</f>
        <v>#REF!</v>
      </c>
      <c r="N1297" s="13" t="e">
        <f t="shared" si="220"/>
        <v>#REF!</v>
      </c>
      <c r="O1297" s="3" t="s">
        <v>15</v>
      </c>
      <c r="P1297" s="4">
        <v>43760</v>
      </c>
      <c r="Q1297" s="5">
        <v>10</v>
      </c>
      <c r="R1297" s="7">
        <v>7989.1</v>
      </c>
      <c r="S1297" s="7">
        <v>7024.55</v>
      </c>
      <c r="T1297" s="8">
        <v>0.1198</v>
      </c>
      <c r="U1297" s="8">
        <v>0.1258</v>
      </c>
      <c r="V1297" s="8">
        <v>9.3899999999999997E-2</v>
      </c>
      <c r="W1297" s="9">
        <v>241.99600000000001</v>
      </c>
      <c r="X1297" s="9">
        <v>254.11600000000001</v>
      </c>
      <c r="Y1297" s="9">
        <v>189.678</v>
      </c>
      <c r="Z1297" s="10">
        <v>196.196742</v>
      </c>
    </row>
    <row r="1298" spans="1:26" s="2" customFormat="1" ht="13.15" customHeight="1" x14ac:dyDescent="0.2">
      <c r="A1298" s="3" t="s">
        <v>661</v>
      </c>
      <c r="B1298" s="3" t="s">
        <v>137</v>
      </c>
      <c r="C1298" s="7">
        <v>1.7</v>
      </c>
      <c r="D1298" s="6">
        <v>933164</v>
      </c>
      <c r="E1298" s="6">
        <f>VLOOKUP(A1298,'extrait DDF'!B:C,2,FALSE)</f>
        <v>8424410000</v>
      </c>
      <c r="F1298" s="6">
        <v>8424410000</v>
      </c>
      <c r="G1298" s="5">
        <v>9</v>
      </c>
      <c r="H1298" s="5" t="str">
        <f t="shared" si="221"/>
        <v>MSKU62869158424410000</v>
      </c>
      <c r="I1298" s="15">
        <f>VLOOKUP(H1298,'extrait DDF'!A:O,15,FALSE)</f>
        <v>1.5</v>
      </c>
      <c r="J1298" s="13" t="str">
        <f t="shared" si="218"/>
        <v>pas ok</v>
      </c>
      <c r="K1298" s="24">
        <f t="shared" si="219"/>
        <v>0.19999999999999996</v>
      </c>
      <c r="L1298" s="13" t="e">
        <f>VLOOKUP(A1298,#REF!,2,FALSE)</f>
        <v>#REF!</v>
      </c>
      <c r="M1298" s="13" t="e">
        <f>VLOOKUP(A1298,#REF!,2,FALSE)</f>
        <v>#REF!</v>
      </c>
      <c r="N1298" s="13" t="e">
        <f t="shared" si="220"/>
        <v>#REF!</v>
      </c>
      <c r="O1298" s="3" t="s">
        <v>30</v>
      </c>
      <c r="P1298" s="4">
        <v>43746</v>
      </c>
      <c r="Q1298" s="5">
        <v>9</v>
      </c>
      <c r="R1298" s="7">
        <v>2748.46</v>
      </c>
      <c r="S1298" s="7">
        <v>2416.6669999999999</v>
      </c>
      <c r="T1298" s="8">
        <v>0.62109999999999999</v>
      </c>
      <c r="U1298" s="8">
        <v>0.40649999999999997</v>
      </c>
      <c r="V1298" s="8">
        <v>0.1205</v>
      </c>
      <c r="W1298" s="9">
        <v>211.79509999999999</v>
      </c>
      <c r="X1298" s="9">
        <v>138.6165</v>
      </c>
      <c r="Y1298" s="9">
        <v>41.090499999999999</v>
      </c>
      <c r="Z1298" s="10">
        <v>44.683855699999995</v>
      </c>
    </row>
    <row r="1299" spans="1:26" s="2" customFormat="1" ht="13.15" customHeight="1" x14ac:dyDescent="0.2">
      <c r="A1299" s="11" t="s">
        <v>661</v>
      </c>
      <c r="B1299" s="11" t="s">
        <v>137</v>
      </c>
      <c r="C1299" s="15">
        <v>1.7</v>
      </c>
      <c r="D1299" s="14">
        <v>933165</v>
      </c>
      <c r="E1299" s="6">
        <f>VLOOKUP(A1299,'extrait DDF'!B:C,2,FALSE)</f>
        <v>8424410000</v>
      </c>
      <c r="F1299" s="14">
        <v>8424410000</v>
      </c>
      <c r="G1299" s="13">
        <v>9</v>
      </c>
      <c r="H1299" s="5" t="str">
        <f t="shared" si="221"/>
        <v>MSKU62869158424410000</v>
      </c>
      <c r="I1299" s="15">
        <f>VLOOKUP(H1299,'extrait DDF'!A:O,15,FALSE)</f>
        <v>1.5</v>
      </c>
      <c r="J1299" s="13" t="str">
        <f t="shared" si="218"/>
        <v>pas ok</v>
      </c>
      <c r="K1299" s="24">
        <f t="shared" si="219"/>
        <v>0.19999999999999996</v>
      </c>
      <c r="L1299" s="13" t="e">
        <f>VLOOKUP(A1299,#REF!,2,FALSE)</f>
        <v>#REF!</v>
      </c>
      <c r="M1299" s="13" t="e">
        <f>VLOOKUP(A1299,#REF!,2,FALSE)</f>
        <v>#REF!</v>
      </c>
      <c r="N1299" s="13" t="e">
        <f t="shared" si="220"/>
        <v>#REF!</v>
      </c>
      <c r="O1299" s="11" t="s">
        <v>30</v>
      </c>
      <c r="P1299" s="12">
        <v>43746</v>
      </c>
      <c r="Q1299" s="13">
        <v>9</v>
      </c>
      <c r="R1299" s="15">
        <v>2386.1999999999998</v>
      </c>
      <c r="S1299" s="15">
        <v>2098.11</v>
      </c>
      <c r="T1299" s="16">
        <v>0.28249999999999997</v>
      </c>
      <c r="U1299" s="16">
        <v>0.18490000000000001</v>
      </c>
      <c r="V1299" s="16">
        <v>6.13E-2</v>
      </c>
      <c r="W1299" s="17">
        <v>164.41499999999999</v>
      </c>
      <c r="X1299" s="17">
        <v>107.6118</v>
      </c>
      <c r="Y1299" s="17">
        <v>35.676600000000001</v>
      </c>
      <c r="Z1299" s="10">
        <v>38.462924999999998</v>
      </c>
    </row>
    <row r="1300" spans="1:26" s="2" customFormat="1" ht="13.15" customHeight="1" x14ac:dyDescent="0.2">
      <c r="A1300" s="3" t="s">
        <v>661</v>
      </c>
      <c r="B1300" s="3" t="s">
        <v>65</v>
      </c>
      <c r="C1300" s="7">
        <v>2.7</v>
      </c>
      <c r="D1300" s="6">
        <v>931660</v>
      </c>
      <c r="E1300" s="6">
        <f>VLOOKUP(A1300,'extrait DDF'!B:C,2,FALSE)</f>
        <v>8424410000</v>
      </c>
      <c r="F1300" s="6">
        <v>8424410000</v>
      </c>
      <c r="G1300" s="5">
        <v>10</v>
      </c>
      <c r="H1300" s="5" t="str">
        <f t="shared" si="221"/>
        <v>MSKU62869158424410000</v>
      </c>
      <c r="I1300" s="15">
        <f>VLOOKUP(H1300,'extrait DDF'!A:O,15,FALSE)</f>
        <v>1.5</v>
      </c>
      <c r="J1300" s="13" t="str">
        <f t="shared" si="218"/>
        <v>pas ok</v>
      </c>
      <c r="K1300" s="24">
        <f t="shared" si="219"/>
        <v>1.2000000000000002</v>
      </c>
      <c r="L1300" s="13" t="e">
        <f>VLOOKUP(A1300,#REF!,2,FALSE)</f>
        <v>#REF!</v>
      </c>
      <c r="M1300" s="13" t="e">
        <f>VLOOKUP(A1300,#REF!,2,FALSE)</f>
        <v>#REF!</v>
      </c>
      <c r="N1300" s="13" t="e">
        <f t="shared" si="220"/>
        <v>#REF!</v>
      </c>
      <c r="O1300" s="3" t="s">
        <v>30</v>
      </c>
      <c r="P1300" s="4">
        <v>43746</v>
      </c>
      <c r="Q1300" s="5">
        <v>10</v>
      </c>
      <c r="R1300" s="7">
        <v>532.39200000000005</v>
      </c>
      <c r="S1300" s="7">
        <v>468.11520000000002</v>
      </c>
      <c r="T1300" s="8">
        <v>7.6100000000000001E-2</v>
      </c>
      <c r="U1300" s="8">
        <v>7.9899999999999999E-2</v>
      </c>
      <c r="V1300" s="8">
        <v>7.5200000000000003E-2</v>
      </c>
      <c r="W1300" s="9">
        <v>12.784800000000001</v>
      </c>
      <c r="X1300" s="9">
        <v>13.4232</v>
      </c>
      <c r="Y1300" s="9">
        <v>12.633599999999999</v>
      </c>
      <c r="Z1300" s="10">
        <v>12.984300000000003</v>
      </c>
    </row>
    <row r="1301" spans="1:26" s="2" customFormat="1" ht="13.15" customHeight="1" x14ac:dyDescent="0.2">
      <c r="A1301" s="11" t="s">
        <v>661</v>
      </c>
      <c r="B1301" s="11" t="s">
        <v>65</v>
      </c>
      <c r="C1301" s="15">
        <v>2.7</v>
      </c>
      <c r="D1301" s="14">
        <v>931663</v>
      </c>
      <c r="E1301" s="6">
        <f>VLOOKUP(A1301,'extrait DDF'!B:C,2,FALSE)</f>
        <v>8424410000</v>
      </c>
      <c r="F1301" s="14">
        <v>8424410000</v>
      </c>
      <c r="G1301" s="13">
        <v>10</v>
      </c>
      <c r="H1301" s="5" t="str">
        <f t="shared" si="221"/>
        <v>MSKU62869158424410000</v>
      </c>
      <c r="I1301" s="15">
        <f>VLOOKUP(H1301,'extrait DDF'!A:O,15,FALSE)</f>
        <v>1.5</v>
      </c>
      <c r="J1301" s="13" t="str">
        <f t="shared" si="218"/>
        <v>pas ok</v>
      </c>
      <c r="K1301" s="24">
        <f t="shared" si="219"/>
        <v>1.2000000000000002</v>
      </c>
      <c r="L1301" s="13" t="e">
        <f>VLOOKUP(A1301,#REF!,2,FALSE)</f>
        <v>#REF!</v>
      </c>
      <c r="M1301" s="13" t="e">
        <f>VLOOKUP(A1301,#REF!,2,FALSE)</f>
        <v>#REF!</v>
      </c>
      <c r="N1301" s="13" t="e">
        <f t="shared" si="220"/>
        <v>#REF!</v>
      </c>
      <c r="O1301" s="11" t="s">
        <v>30</v>
      </c>
      <c r="P1301" s="12">
        <v>43746</v>
      </c>
      <c r="Q1301" s="13">
        <v>10</v>
      </c>
      <c r="R1301" s="15">
        <v>152.72</v>
      </c>
      <c r="S1301" s="15">
        <v>134.28399999999999</v>
      </c>
      <c r="T1301" s="16">
        <v>6.8500000000000005E-2</v>
      </c>
      <c r="U1301" s="16">
        <v>7.1999999999999995E-2</v>
      </c>
      <c r="V1301" s="16">
        <v>9.06E-2</v>
      </c>
      <c r="W1301" s="17">
        <v>2.74</v>
      </c>
      <c r="X1301" s="17">
        <v>2.88</v>
      </c>
      <c r="Y1301" s="17">
        <v>3.6240000000000001</v>
      </c>
      <c r="Z1301" s="10">
        <v>3.6996480000000003</v>
      </c>
    </row>
    <row r="1302" spans="1:26" s="2" customFormat="1" ht="13.15" customHeight="1" x14ac:dyDescent="0.2">
      <c r="A1302" s="3" t="s">
        <v>661</v>
      </c>
      <c r="B1302" s="3" t="s">
        <v>65</v>
      </c>
      <c r="C1302" s="7">
        <v>2.7</v>
      </c>
      <c r="D1302" s="6">
        <v>931704</v>
      </c>
      <c r="E1302" s="6">
        <f>VLOOKUP(A1302,'extrait DDF'!B:C,2,FALSE)</f>
        <v>8424410000</v>
      </c>
      <c r="F1302" s="6">
        <v>8424410000</v>
      </c>
      <c r="G1302" s="5">
        <v>10</v>
      </c>
      <c r="H1302" s="5" t="str">
        <f t="shared" si="221"/>
        <v>MSKU62869158424410000</v>
      </c>
      <c r="I1302" s="15">
        <f>VLOOKUP(H1302,'extrait DDF'!A:O,15,FALSE)</f>
        <v>1.5</v>
      </c>
      <c r="J1302" s="13" t="str">
        <f t="shared" si="218"/>
        <v>pas ok</v>
      </c>
      <c r="K1302" s="24">
        <f t="shared" si="219"/>
        <v>1.2000000000000002</v>
      </c>
      <c r="L1302" s="13" t="e">
        <f>VLOOKUP(A1302,#REF!,2,FALSE)</f>
        <v>#REF!</v>
      </c>
      <c r="M1302" s="13" t="e">
        <f>VLOOKUP(A1302,#REF!,2,FALSE)</f>
        <v>#REF!</v>
      </c>
      <c r="N1302" s="13" t="e">
        <f t="shared" si="220"/>
        <v>#REF!</v>
      </c>
      <c r="O1302" s="3" t="s">
        <v>30</v>
      </c>
      <c r="P1302" s="4">
        <v>43746</v>
      </c>
      <c r="Q1302" s="5">
        <v>10</v>
      </c>
      <c r="R1302" s="7">
        <v>580.67999999999995</v>
      </c>
      <c r="S1302" s="7">
        <v>510.57600000000002</v>
      </c>
      <c r="T1302" s="8">
        <v>0.1293</v>
      </c>
      <c r="U1302" s="8">
        <v>0.13589999999999999</v>
      </c>
      <c r="V1302" s="8">
        <v>0.1149</v>
      </c>
      <c r="W1302" s="9">
        <v>15.516</v>
      </c>
      <c r="X1302" s="9">
        <v>16.308</v>
      </c>
      <c r="Y1302" s="9">
        <v>13.788</v>
      </c>
      <c r="Z1302" s="10">
        <v>14.204484000000001</v>
      </c>
    </row>
    <row r="1303" spans="1:26" s="2" customFormat="1" ht="13.15" customHeight="1" x14ac:dyDescent="0.2">
      <c r="A1303" s="11" t="s">
        <v>661</v>
      </c>
      <c r="B1303" s="11" t="s">
        <v>65</v>
      </c>
      <c r="C1303" s="15">
        <v>2.7</v>
      </c>
      <c r="D1303" s="14">
        <v>931707</v>
      </c>
      <c r="E1303" s="6">
        <f>VLOOKUP(A1303,'extrait DDF'!B:C,2,FALSE)</f>
        <v>8424410000</v>
      </c>
      <c r="F1303" s="14">
        <v>8424410000</v>
      </c>
      <c r="G1303" s="13">
        <v>10</v>
      </c>
      <c r="H1303" s="5" t="str">
        <f t="shared" si="221"/>
        <v>MSKU62869158424410000</v>
      </c>
      <c r="I1303" s="15">
        <f>VLOOKUP(H1303,'extrait DDF'!A:O,15,FALSE)</f>
        <v>1.5</v>
      </c>
      <c r="J1303" s="13" t="str">
        <f t="shared" si="218"/>
        <v>pas ok</v>
      </c>
      <c r="K1303" s="24">
        <f t="shared" si="219"/>
        <v>1.2000000000000002</v>
      </c>
      <c r="L1303" s="13" t="e">
        <f>VLOOKUP(A1303,#REF!,2,FALSE)</f>
        <v>#REF!</v>
      </c>
      <c r="M1303" s="13" t="e">
        <f>VLOOKUP(A1303,#REF!,2,FALSE)</f>
        <v>#REF!</v>
      </c>
      <c r="N1303" s="13" t="e">
        <f t="shared" si="220"/>
        <v>#REF!</v>
      </c>
      <c r="O1303" s="11" t="s">
        <v>30</v>
      </c>
      <c r="P1303" s="12">
        <v>43746</v>
      </c>
      <c r="Q1303" s="13">
        <v>10</v>
      </c>
      <c r="R1303" s="15">
        <v>711.9</v>
      </c>
      <c r="S1303" s="15">
        <v>625.95000000000005</v>
      </c>
      <c r="T1303" s="16">
        <v>0.1198</v>
      </c>
      <c r="U1303" s="16">
        <v>0.1258</v>
      </c>
      <c r="V1303" s="16">
        <v>9.3899999999999997E-2</v>
      </c>
      <c r="W1303" s="17">
        <v>21.564</v>
      </c>
      <c r="X1303" s="17">
        <v>22.643999999999998</v>
      </c>
      <c r="Y1303" s="17">
        <v>16.902000000000001</v>
      </c>
      <c r="Z1303" s="10">
        <v>17.482877999999999</v>
      </c>
    </row>
    <row r="1304" spans="1:26" s="2" customFormat="1" ht="13.15" customHeight="1" x14ac:dyDescent="0.2">
      <c r="A1304" s="3" t="s">
        <v>661</v>
      </c>
      <c r="B1304" s="3" t="s">
        <v>65</v>
      </c>
      <c r="C1304" s="7">
        <v>2.7</v>
      </c>
      <c r="D1304" s="6">
        <v>931708</v>
      </c>
      <c r="E1304" s="6">
        <f>VLOOKUP(A1304,'extrait DDF'!B:C,2,FALSE)</f>
        <v>8424410000</v>
      </c>
      <c r="F1304" s="6">
        <v>8424410000</v>
      </c>
      <c r="G1304" s="5">
        <v>10</v>
      </c>
      <c r="H1304" s="5" t="str">
        <f t="shared" si="221"/>
        <v>MSKU62869158424410000</v>
      </c>
      <c r="I1304" s="15">
        <f>VLOOKUP(H1304,'extrait DDF'!A:O,15,FALSE)</f>
        <v>1.5</v>
      </c>
      <c r="J1304" s="13" t="str">
        <f t="shared" si="218"/>
        <v>pas ok</v>
      </c>
      <c r="K1304" s="24">
        <f t="shared" si="219"/>
        <v>1.2000000000000002</v>
      </c>
      <c r="L1304" s="13" t="e">
        <f>VLOOKUP(A1304,#REF!,2,FALSE)</f>
        <v>#REF!</v>
      </c>
      <c r="M1304" s="13" t="e">
        <f>VLOOKUP(A1304,#REF!,2,FALSE)</f>
        <v>#REF!</v>
      </c>
      <c r="N1304" s="13" t="e">
        <f t="shared" si="220"/>
        <v>#REF!</v>
      </c>
      <c r="O1304" s="3" t="s">
        <v>30</v>
      </c>
      <c r="P1304" s="4">
        <v>43746</v>
      </c>
      <c r="Q1304" s="5">
        <v>10</v>
      </c>
      <c r="R1304" s="7">
        <v>553.70000000000005</v>
      </c>
      <c r="S1304" s="7">
        <v>486.85</v>
      </c>
      <c r="T1304" s="8">
        <v>0.1198</v>
      </c>
      <c r="U1304" s="8">
        <v>0.1258</v>
      </c>
      <c r="V1304" s="8">
        <v>9.3899999999999997E-2</v>
      </c>
      <c r="W1304" s="9">
        <v>16.771999999999998</v>
      </c>
      <c r="X1304" s="9">
        <v>17.611999999999998</v>
      </c>
      <c r="Y1304" s="9">
        <v>13.146000000000001</v>
      </c>
      <c r="Z1304" s="10">
        <v>13.597794</v>
      </c>
    </row>
    <row r="1305" spans="1:26" s="2" customFormat="1" ht="13.15" customHeight="1" x14ac:dyDescent="0.2">
      <c r="A1305" s="11" t="s">
        <v>661</v>
      </c>
      <c r="B1305" s="11" t="s">
        <v>65</v>
      </c>
      <c r="C1305" s="15">
        <v>2.7</v>
      </c>
      <c r="D1305" s="14">
        <v>931713</v>
      </c>
      <c r="E1305" s="6">
        <f>VLOOKUP(A1305,'extrait DDF'!B:C,2,FALSE)</f>
        <v>8424410000</v>
      </c>
      <c r="F1305" s="14">
        <v>8424410000</v>
      </c>
      <c r="G1305" s="13">
        <v>10</v>
      </c>
      <c r="H1305" s="5" t="str">
        <f t="shared" si="221"/>
        <v>MSKU62869158424410000</v>
      </c>
      <c r="I1305" s="15">
        <f>VLOOKUP(H1305,'extrait DDF'!A:O,15,FALSE)</f>
        <v>1.5</v>
      </c>
      <c r="J1305" s="13" t="str">
        <f t="shared" si="218"/>
        <v>pas ok</v>
      </c>
      <c r="K1305" s="24">
        <f t="shared" si="219"/>
        <v>1.2000000000000002</v>
      </c>
      <c r="L1305" s="13" t="e">
        <f>VLOOKUP(A1305,#REF!,2,FALSE)</f>
        <v>#REF!</v>
      </c>
      <c r="M1305" s="13" t="e">
        <f>VLOOKUP(A1305,#REF!,2,FALSE)</f>
        <v>#REF!</v>
      </c>
      <c r="N1305" s="13" t="e">
        <f t="shared" si="220"/>
        <v>#REF!</v>
      </c>
      <c r="O1305" s="11" t="s">
        <v>30</v>
      </c>
      <c r="P1305" s="12">
        <v>43746</v>
      </c>
      <c r="Q1305" s="13">
        <v>10</v>
      </c>
      <c r="R1305" s="15">
        <v>294.60000000000002</v>
      </c>
      <c r="S1305" s="15">
        <v>259.03199999999998</v>
      </c>
      <c r="T1305" s="16">
        <v>8.9499999999999996E-2</v>
      </c>
      <c r="U1305" s="16">
        <v>9.4E-2</v>
      </c>
      <c r="V1305" s="16">
        <v>0.1166</v>
      </c>
      <c r="W1305" s="17">
        <v>5.37</v>
      </c>
      <c r="X1305" s="17">
        <v>5.64</v>
      </c>
      <c r="Y1305" s="17">
        <v>6.9960000000000004</v>
      </c>
      <c r="Z1305" s="10">
        <v>7.1388540000000003</v>
      </c>
    </row>
    <row r="1306" spans="1:26" s="2" customFormat="1" ht="13.15" customHeight="1" x14ac:dyDescent="0.2">
      <c r="A1306" s="3" t="s">
        <v>661</v>
      </c>
      <c r="B1306" s="3" t="s">
        <v>65</v>
      </c>
      <c r="C1306" s="7">
        <v>2.7</v>
      </c>
      <c r="D1306" s="6">
        <v>931715</v>
      </c>
      <c r="E1306" s="6">
        <f>VLOOKUP(A1306,'extrait DDF'!B:C,2,FALSE)</f>
        <v>8424410000</v>
      </c>
      <c r="F1306" s="6">
        <v>8424410000</v>
      </c>
      <c r="G1306" s="5">
        <v>10</v>
      </c>
      <c r="H1306" s="5" t="str">
        <f t="shared" si="221"/>
        <v>MSKU62869158424410000</v>
      </c>
      <c r="I1306" s="15">
        <f>VLOOKUP(H1306,'extrait DDF'!A:O,15,FALSE)</f>
        <v>1.5</v>
      </c>
      <c r="J1306" s="13" t="str">
        <f t="shared" si="218"/>
        <v>pas ok</v>
      </c>
      <c r="K1306" s="24">
        <f t="shared" si="219"/>
        <v>1.2000000000000002</v>
      </c>
      <c r="L1306" s="13" t="e">
        <f>VLOOKUP(A1306,#REF!,2,FALSE)</f>
        <v>#REF!</v>
      </c>
      <c r="M1306" s="13" t="e">
        <f>VLOOKUP(A1306,#REF!,2,FALSE)</f>
        <v>#REF!</v>
      </c>
      <c r="N1306" s="13" t="e">
        <f t="shared" si="220"/>
        <v>#REF!</v>
      </c>
      <c r="O1306" s="3" t="s">
        <v>30</v>
      </c>
      <c r="P1306" s="4">
        <v>43746</v>
      </c>
      <c r="Q1306" s="5">
        <v>10</v>
      </c>
      <c r="R1306" s="7">
        <v>586.08000000000004</v>
      </c>
      <c r="S1306" s="7">
        <v>515.32799999999997</v>
      </c>
      <c r="T1306" s="8">
        <v>4.4699999999999997E-2</v>
      </c>
      <c r="U1306" s="8">
        <v>4.7E-2</v>
      </c>
      <c r="V1306" s="8">
        <v>5.8000000000000003E-2</v>
      </c>
      <c r="W1306" s="9">
        <v>10.728</v>
      </c>
      <c r="X1306" s="9">
        <v>11.28</v>
      </c>
      <c r="Y1306" s="9">
        <v>13.92</v>
      </c>
      <c r="Z1306" s="10">
        <v>14.203511999999998</v>
      </c>
    </row>
    <row r="1307" spans="1:26" s="2" customFormat="1" ht="13.15" customHeight="1" x14ac:dyDescent="0.2">
      <c r="A1307" s="11" t="s">
        <v>661</v>
      </c>
      <c r="B1307" s="11" t="s">
        <v>65</v>
      </c>
      <c r="C1307" s="15">
        <v>2.7</v>
      </c>
      <c r="D1307" s="14">
        <v>931716</v>
      </c>
      <c r="E1307" s="6">
        <f>VLOOKUP(A1307,'extrait DDF'!B:C,2,FALSE)</f>
        <v>8424410000</v>
      </c>
      <c r="F1307" s="14">
        <v>8424410000</v>
      </c>
      <c r="G1307" s="13">
        <v>10</v>
      </c>
      <c r="H1307" s="5" t="str">
        <f t="shared" si="221"/>
        <v>MSKU62869158424410000</v>
      </c>
      <c r="I1307" s="15">
        <f>VLOOKUP(H1307,'extrait DDF'!A:O,15,FALSE)</f>
        <v>1.5</v>
      </c>
      <c r="J1307" s="13" t="str">
        <f t="shared" si="218"/>
        <v>pas ok</v>
      </c>
      <c r="K1307" s="24">
        <f t="shared" si="219"/>
        <v>1.2000000000000002</v>
      </c>
      <c r="L1307" s="13" t="e">
        <f>VLOOKUP(A1307,#REF!,2,FALSE)</f>
        <v>#REF!</v>
      </c>
      <c r="M1307" s="13" t="e">
        <f>VLOOKUP(A1307,#REF!,2,FALSE)</f>
        <v>#REF!</v>
      </c>
      <c r="N1307" s="13" t="e">
        <f t="shared" si="220"/>
        <v>#REF!</v>
      </c>
      <c r="O1307" s="11" t="s">
        <v>30</v>
      </c>
      <c r="P1307" s="12">
        <v>43746</v>
      </c>
      <c r="Q1307" s="13">
        <v>10</v>
      </c>
      <c r="R1307" s="15">
        <v>277.32</v>
      </c>
      <c r="S1307" s="15">
        <v>243.84</v>
      </c>
      <c r="T1307" s="16">
        <v>4.4699999999999997E-2</v>
      </c>
      <c r="U1307" s="16">
        <v>4.7E-2</v>
      </c>
      <c r="V1307" s="16">
        <v>5.4899999999999997E-2</v>
      </c>
      <c r="W1307" s="17">
        <v>5.3639999999999999</v>
      </c>
      <c r="X1307" s="17">
        <v>5.64</v>
      </c>
      <c r="Y1307" s="17">
        <v>6.5880000000000001</v>
      </c>
      <c r="Z1307" s="10">
        <v>6.7285080000000006</v>
      </c>
    </row>
    <row r="1308" spans="1:26" s="2" customFormat="1" ht="13.15" customHeight="1" x14ac:dyDescent="0.2">
      <c r="A1308" s="3" t="s">
        <v>661</v>
      </c>
      <c r="B1308" s="3" t="s">
        <v>65</v>
      </c>
      <c r="C1308" s="7">
        <v>2.7</v>
      </c>
      <c r="D1308" s="6">
        <v>931912</v>
      </c>
      <c r="E1308" s="6">
        <f>VLOOKUP(A1308,'extrait DDF'!B:C,2,FALSE)</f>
        <v>8424410000</v>
      </c>
      <c r="F1308" s="6">
        <v>8424410000</v>
      </c>
      <c r="G1308" s="5">
        <v>10</v>
      </c>
      <c r="H1308" s="5" t="str">
        <f t="shared" si="221"/>
        <v>MSKU62869158424410000</v>
      </c>
      <c r="I1308" s="15">
        <f>VLOOKUP(H1308,'extrait DDF'!A:O,15,FALSE)</f>
        <v>1.5</v>
      </c>
      <c r="J1308" s="13" t="str">
        <f t="shared" si="218"/>
        <v>pas ok</v>
      </c>
      <c r="K1308" s="24">
        <f t="shared" si="219"/>
        <v>1.2000000000000002</v>
      </c>
      <c r="L1308" s="13" t="e">
        <f>VLOOKUP(A1308,#REF!,2,FALSE)</f>
        <v>#REF!</v>
      </c>
      <c r="M1308" s="13" t="e">
        <f>VLOOKUP(A1308,#REF!,2,FALSE)</f>
        <v>#REF!</v>
      </c>
      <c r="N1308" s="13" t="e">
        <f t="shared" si="220"/>
        <v>#REF!</v>
      </c>
      <c r="O1308" s="3" t="s">
        <v>30</v>
      </c>
      <c r="P1308" s="4">
        <v>43746</v>
      </c>
      <c r="Q1308" s="5">
        <v>10</v>
      </c>
      <c r="R1308" s="7">
        <v>1057.1600000000001</v>
      </c>
      <c r="S1308" s="7">
        <v>929.52599999999995</v>
      </c>
      <c r="T1308" s="8">
        <v>6.25E-2</v>
      </c>
      <c r="U1308" s="8">
        <v>6.5699999999999995E-2</v>
      </c>
      <c r="V1308" s="8">
        <v>9.6500000000000002E-2</v>
      </c>
      <c r="W1308" s="9">
        <v>16.25</v>
      </c>
      <c r="X1308" s="9">
        <v>17.082000000000001</v>
      </c>
      <c r="Y1308" s="9">
        <v>25.09</v>
      </c>
      <c r="Z1308" s="10">
        <v>25.535952000000002</v>
      </c>
    </row>
    <row r="1309" spans="1:26" s="2" customFormat="1" ht="13.15" customHeight="1" x14ac:dyDescent="0.2">
      <c r="A1309" s="11" t="s">
        <v>661</v>
      </c>
      <c r="B1309" s="11" t="s">
        <v>65</v>
      </c>
      <c r="C1309" s="15">
        <v>2.7</v>
      </c>
      <c r="D1309" s="14">
        <v>931915</v>
      </c>
      <c r="E1309" s="6">
        <f>VLOOKUP(A1309,'extrait DDF'!B:C,2,FALSE)</f>
        <v>8424410000</v>
      </c>
      <c r="F1309" s="14">
        <v>8424410000</v>
      </c>
      <c r="G1309" s="13">
        <v>10</v>
      </c>
      <c r="H1309" s="5" t="str">
        <f t="shared" si="221"/>
        <v>MSKU62869158424410000</v>
      </c>
      <c r="I1309" s="15">
        <f>VLOOKUP(H1309,'extrait DDF'!A:O,15,FALSE)</f>
        <v>1.5</v>
      </c>
      <c r="J1309" s="13" t="str">
        <f t="shared" si="218"/>
        <v>pas ok</v>
      </c>
      <c r="K1309" s="24">
        <f t="shared" si="219"/>
        <v>1.2000000000000002</v>
      </c>
      <c r="L1309" s="13" t="e">
        <f>VLOOKUP(A1309,#REF!,2,FALSE)</f>
        <v>#REF!</v>
      </c>
      <c r="M1309" s="13" t="e">
        <f>VLOOKUP(A1309,#REF!,2,FALSE)</f>
        <v>#REF!</v>
      </c>
      <c r="N1309" s="13" t="e">
        <f t="shared" si="220"/>
        <v>#REF!</v>
      </c>
      <c r="O1309" s="11" t="s">
        <v>30</v>
      </c>
      <c r="P1309" s="12">
        <v>43746</v>
      </c>
      <c r="Q1309" s="13">
        <v>10</v>
      </c>
      <c r="R1309" s="15">
        <v>265.92</v>
      </c>
      <c r="S1309" s="15">
        <v>233.80799999999999</v>
      </c>
      <c r="T1309" s="16">
        <v>6.4000000000000003E-3</v>
      </c>
      <c r="U1309" s="16">
        <v>6.7000000000000002E-3</v>
      </c>
      <c r="V1309" s="16">
        <v>2.63E-2</v>
      </c>
      <c r="W1309" s="17">
        <v>1.536</v>
      </c>
      <c r="X1309" s="17">
        <v>1.6080000000000001</v>
      </c>
      <c r="Y1309" s="17">
        <v>6.3120000000000003</v>
      </c>
      <c r="Z1309" s="10">
        <v>6.3542880000000004</v>
      </c>
    </row>
    <row r="1310" spans="1:26" s="2" customFormat="1" ht="13.15" customHeight="1" x14ac:dyDescent="0.2">
      <c r="A1310" s="3" t="s">
        <v>661</v>
      </c>
      <c r="B1310" s="3" t="s">
        <v>65</v>
      </c>
      <c r="C1310" s="7">
        <v>2.7</v>
      </c>
      <c r="D1310" s="6">
        <v>931917</v>
      </c>
      <c r="E1310" s="6">
        <f>VLOOKUP(A1310,'extrait DDF'!B:C,2,FALSE)</f>
        <v>8424410000</v>
      </c>
      <c r="F1310" s="6">
        <v>8424410000</v>
      </c>
      <c r="G1310" s="5">
        <v>10</v>
      </c>
      <c r="H1310" s="5" t="str">
        <f t="shared" si="221"/>
        <v>MSKU62869158424410000</v>
      </c>
      <c r="I1310" s="15">
        <f>VLOOKUP(H1310,'extrait DDF'!A:O,15,FALSE)</f>
        <v>1.5</v>
      </c>
      <c r="J1310" s="13" t="str">
        <f t="shared" si="218"/>
        <v>pas ok</v>
      </c>
      <c r="K1310" s="24">
        <f t="shared" si="219"/>
        <v>1.2000000000000002</v>
      </c>
      <c r="L1310" s="13" t="e">
        <f>VLOOKUP(A1310,#REF!,2,FALSE)</f>
        <v>#REF!</v>
      </c>
      <c r="M1310" s="13" t="e">
        <f>VLOOKUP(A1310,#REF!,2,FALSE)</f>
        <v>#REF!</v>
      </c>
      <c r="N1310" s="13" t="e">
        <f t="shared" si="220"/>
        <v>#REF!</v>
      </c>
      <c r="O1310" s="3" t="s">
        <v>30</v>
      </c>
      <c r="P1310" s="4">
        <v>43746</v>
      </c>
      <c r="Q1310" s="5">
        <v>10</v>
      </c>
      <c r="R1310" s="7">
        <v>622.46400000000006</v>
      </c>
      <c r="S1310" s="7">
        <v>547.3152</v>
      </c>
      <c r="T1310" s="8">
        <v>5.9700000000000003E-2</v>
      </c>
      <c r="U1310" s="8">
        <v>6.2799999999999995E-2</v>
      </c>
      <c r="V1310" s="8">
        <v>7.6999999999999999E-2</v>
      </c>
      <c r="W1310" s="9">
        <v>11.462400000000001</v>
      </c>
      <c r="X1310" s="9">
        <v>12.057600000000001</v>
      </c>
      <c r="Y1310" s="9">
        <v>14.784000000000001</v>
      </c>
      <c r="Z1310" s="10">
        <v>15.0869952</v>
      </c>
    </row>
    <row r="1311" spans="1:26" s="2" customFormat="1" ht="13.15" customHeight="1" x14ac:dyDescent="0.2">
      <c r="A1311" s="11" t="s">
        <v>661</v>
      </c>
      <c r="B1311" s="11" t="s">
        <v>65</v>
      </c>
      <c r="C1311" s="15">
        <v>2.7</v>
      </c>
      <c r="D1311" s="14">
        <v>931925</v>
      </c>
      <c r="E1311" s="6">
        <f>VLOOKUP(A1311,'extrait DDF'!B:C,2,FALSE)</f>
        <v>8424410000</v>
      </c>
      <c r="F1311" s="14">
        <v>8424410000</v>
      </c>
      <c r="G1311" s="13">
        <v>10</v>
      </c>
      <c r="H1311" s="5" t="str">
        <f t="shared" si="221"/>
        <v>MSKU62869158424410000</v>
      </c>
      <c r="I1311" s="15">
        <f>VLOOKUP(H1311,'extrait DDF'!A:O,15,FALSE)</f>
        <v>1.5</v>
      </c>
      <c r="J1311" s="13" t="str">
        <f t="shared" ref="J1311:J1325" si="222">IF(C1311=I1311,"ok","pas ok")</f>
        <v>pas ok</v>
      </c>
      <c r="K1311" s="24">
        <f t="shared" si="219"/>
        <v>1.2000000000000002</v>
      </c>
      <c r="L1311" s="13" t="e">
        <f>VLOOKUP(A1311,#REF!,2,FALSE)</f>
        <v>#REF!</v>
      </c>
      <c r="M1311" s="13" t="e">
        <f>VLOOKUP(A1311,#REF!,2,FALSE)</f>
        <v>#REF!</v>
      </c>
      <c r="N1311" s="13" t="e">
        <f t="shared" si="220"/>
        <v>#REF!</v>
      </c>
      <c r="O1311" s="11" t="s">
        <v>30</v>
      </c>
      <c r="P1311" s="12">
        <v>43746</v>
      </c>
      <c r="Q1311" s="13">
        <v>10</v>
      </c>
      <c r="R1311" s="15">
        <v>1329.48</v>
      </c>
      <c r="S1311" s="15">
        <v>1168.992</v>
      </c>
      <c r="T1311" s="16">
        <v>5.7099999999999998E-2</v>
      </c>
      <c r="U1311" s="16">
        <v>0.06</v>
      </c>
      <c r="V1311" s="16">
        <v>8.77E-2</v>
      </c>
      <c r="W1311" s="17">
        <v>20.556000000000001</v>
      </c>
      <c r="X1311" s="17">
        <v>21.6</v>
      </c>
      <c r="Y1311" s="17">
        <v>31.571999999999999</v>
      </c>
      <c r="Z1311" s="10">
        <v>32.117796000000006</v>
      </c>
    </row>
    <row r="1312" spans="1:26" s="2" customFormat="1" ht="13.15" customHeight="1" x14ac:dyDescent="0.2">
      <c r="A1312" s="3" t="s">
        <v>661</v>
      </c>
      <c r="B1312" s="3" t="s">
        <v>65</v>
      </c>
      <c r="C1312" s="7">
        <v>2.7</v>
      </c>
      <c r="D1312" s="6">
        <v>931926</v>
      </c>
      <c r="E1312" s="6">
        <f>VLOOKUP(A1312,'extrait DDF'!B:C,2,FALSE)</f>
        <v>8424410000</v>
      </c>
      <c r="F1312" s="6">
        <v>8424410000</v>
      </c>
      <c r="G1312" s="5">
        <v>10</v>
      </c>
      <c r="H1312" s="5" t="str">
        <f t="shared" si="221"/>
        <v>MSKU62869158424410000</v>
      </c>
      <c r="I1312" s="15">
        <f>VLOOKUP(H1312,'extrait DDF'!A:O,15,FALSE)</f>
        <v>1.5</v>
      </c>
      <c r="J1312" s="13" t="str">
        <f t="shared" si="222"/>
        <v>pas ok</v>
      </c>
      <c r="K1312" s="24">
        <f t="shared" ref="K1312:K1325" si="223">C1312-I1312</f>
        <v>1.2000000000000002</v>
      </c>
      <c r="L1312" s="13" t="e">
        <f>VLOOKUP(A1312,#REF!,2,FALSE)</f>
        <v>#REF!</v>
      </c>
      <c r="M1312" s="13" t="e">
        <f>VLOOKUP(A1312,#REF!,2,FALSE)</f>
        <v>#REF!</v>
      </c>
      <c r="N1312" s="13" t="e">
        <f t="shared" ref="N1312:N1325" si="224">M1312-L1312</f>
        <v>#REF!</v>
      </c>
      <c r="O1312" s="3" t="s">
        <v>30</v>
      </c>
      <c r="P1312" s="4">
        <v>43746</v>
      </c>
      <c r="Q1312" s="5">
        <v>10</v>
      </c>
      <c r="R1312" s="7">
        <v>593.64</v>
      </c>
      <c r="S1312" s="7">
        <v>521.96400000000006</v>
      </c>
      <c r="T1312" s="8">
        <v>1.2200000000000001E-2</v>
      </c>
      <c r="U1312" s="8">
        <v>1.2800000000000001E-2</v>
      </c>
      <c r="V1312" s="8">
        <v>3.9100000000000003E-2</v>
      </c>
      <c r="W1312" s="9">
        <v>4.3920000000000003</v>
      </c>
      <c r="X1312" s="9">
        <v>4.6079999999999997</v>
      </c>
      <c r="Y1312" s="9">
        <v>14.076000000000001</v>
      </c>
      <c r="Z1312" s="10">
        <v>14.211612000000004</v>
      </c>
    </row>
    <row r="1313" spans="1:26" s="2" customFormat="1" ht="13.15" customHeight="1" x14ac:dyDescent="0.2">
      <c r="A1313" s="11" t="s">
        <v>661</v>
      </c>
      <c r="B1313" s="11" t="s">
        <v>65</v>
      </c>
      <c r="C1313" s="15">
        <v>2.7</v>
      </c>
      <c r="D1313" s="14">
        <v>931932</v>
      </c>
      <c r="E1313" s="6">
        <f>VLOOKUP(A1313,'extrait DDF'!B:C,2,FALSE)</f>
        <v>8424410000</v>
      </c>
      <c r="F1313" s="14">
        <v>8424410000</v>
      </c>
      <c r="G1313" s="13">
        <v>10</v>
      </c>
      <c r="H1313" s="5" t="str">
        <f t="shared" si="221"/>
        <v>MSKU62869158424410000</v>
      </c>
      <c r="I1313" s="15">
        <f>VLOOKUP(H1313,'extrait DDF'!A:O,15,FALSE)</f>
        <v>1.5</v>
      </c>
      <c r="J1313" s="13" t="str">
        <f t="shared" si="222"/>
        <v>pas ok</v>
      </c>
      <c r="K1313" s="24">
        <f t="shared" si="223"/>
        <v>1.2000000000000002</v>
      </c>
      <c r="L1313" s="13" t="e">
        <f>VLOOKUP(A1313,#REF!,2,FALSE)</f>
        <v>#REF!</v>
      </c>
      <c r="M1313" s="13" t="e">
        <f>VLOOKUP(A1313,#REF!,2,FALSE)</f>
        <v>#REF!</v>
      </c>
      <c r="N1313" s="13" t="e">
        <f t="shared" si="224"/>
        <v>#REF!</v>
      </c>
      <c r="O1313" s="11" t="s">
        <v>30</v>
      </c>
      <c r="P1313" s="12">
        <v>43746</v>
      </c>
      <c r="Q1313" s="13">
        <v>10</v>
      </c>
      <c r="R1313" s="15">
        <v>587.64</v>
      </c>
      <c r="S1313" s="15">
        <v>516.69600000000003</v>
      </c>
      <c r="T1313" s="16">
        <v>0.10059999999999999</v>
      </c>
      <c r="U1313" s="16">
        <v>0.1056</v>
      </c>
      <c r="V1313" s="16">
        <v>0.1163</v>
      </c>
      <c r="W1313" s="17">
        <v>12.071999999999999</v>
      </c>
      <c r="X1313" s="17">
        <v>12.672000000000001</v>
      </c>
      <c r="Y1313" s="17">
        <v>13.956</v>
      </c>
      <c r="Z1313" s="10">
        <v>14.276736000000001</v>
      </c>
    </row>
    <row r="1314" spans="1:26" s="2" customFormat="1" ht="13.15" customHeight="1" x14ac:dyDescent="0.2">
      <c r="A1314" s="3" t="s">
        <v>661</v>
      </c>
      <c r="B1314" s="3" t="s">
        <v>65</v>
      </c>
      <c r="C1314" s="7">
        <v>2.7</v>
      </c>
      <c r="D1314" s="6">
        <v>931933</v>
      </c>
      <c r="E1314" s="6">
        <f>VLOOKUP(A1314,'extrait DDF'!B:C,2,FALSE)</f>
        <v>8424410000</v>
      </c>
      <c r="F1314" s="6">
        <v>8424410000</v>
      </c>
      <c r="G1314" s="5">
        <v>10</v>
      </c>
      <c r="H1314" s="5" t="str">
        <f t="shared" si="221"/>
        <v>MSKU62869158424410000</v>
      </c>
      <c r="I1314" s="15">
        <f>VLOOKUP(H1314,'extrait DDF'!A:O,15,FALSE)</f>
        <v>1.5</v>
      </c>
      <c r="J1314" s="13" t="str">
        <f t="shared" si="222"/>
        <v>pas ok</v>
      </c>
      <c r="K1314" s="24">
        <f t="shared" si="223"/>
        <v>1.2000000000000002</v>
      </c>
      <c r="L1314" s="13" t="e">
        <f>VLOOKUP(A1314,#REF!,2,FALSE)</f>
        <v>#REF!</v>
      </c>
      <c r="M1314" s="13" t="e">
        <f>VLOOKUP(A1314,#REF!,2,FALSE)</f>
        <v>#REF!</v>
      </c>
      <c r="N1314" s="13" t="e">
        <f t="shared" si="224"/>
        <v>#REF!</v>
      </c>
      <c r="O1314" s="3" t="s">
        <v>30</v>
      </c>
      <c r="P1314" s="4">
        <v>43746</v>
      </c>
      <c r="Q1314" s="5">
        <v>10</v>
      </c>
      <c r="R1314" s="7">
        <v>1416.64</v>
      </c>
      <c r="S1314" s="7">
        <v>1245.6320000000001</v>
      </c>
      <c r="T1314" s="8">
        <v>0.10059999999999999</v>
      </c>
      <c r="U1314" s="8">
        <v>0.1056</v>
      </c>
      <c r="V1314" s="8">
        <v>0.1051</v>
      </c>
      <c r="W1314" s="9">
        <v>32.192</v>
      </c>
      <c r="X1314" s="9">
        <v>33.792000000000002</v>
      </c>
      <c r="Y1314" s="9">
        <v>33.631999999999998</v>
      </c>
      <c r="Z1314" s="10">
        <v>34.501248000000004</v>
      </c>
    </row>
    <row r="1315" spans="1:26" s="2" customFormat="1" ht="13.15" customHeight="1" x14ac:dyDescent="0.2">
      <c r="A1315" s="11" t="s">
        <v>661</v>
      </c>
      <c r="B1315" s="11" t="s">
        <v>65</v>
      </c>
      <c r="C1315" s="15">
        <v>2.7</v>
      </c>
      <c r="D1315" s="14">
        <v>931934</v>
      </c>
      <c r="E1315" s="6">
        <f>VLOOKUP(A1315,'extrait DDF'!B:C,2,FALSE)</f>
        <v>8424410000</v>
      </c>
      <c r="F1315" s="14">
        <v>8424410000</v>
      </c>
      <c r="G1315" s="13">
        <v>10</v>
      </c>
      <c r="H1315" s="5" t="str">
        <f t="shared" si="221"/>
        <v>MSKU62869158424410000</v>
      </c>
      <c r="I1315" s="15">
        <f>VLOOKUP(H1315,'extrait DDF'!A:O,15,FALSE)</f>
        <v>1.5</v>
      </c>
      <c r="J1315" s="13" t="str">
        <f t="shared" si="222"/>
        <v>pas ok</v>
      </c>
      <c r="K1315" s="24">
        <f t="shared" si="223"/>
        <v>1.2000000000000002</v>
      </c>
      <c r="L1315" s="13" t="e">
        <f>VLOOKUP(A1315,#REF!,2,FALSE)</f>
        <v>#REF!</v>
      </c>
      <c r="M1315" s="13" t="e">
        <f>VLOOKUP(A1315,#REF!,2,FALSE)</f>
        <v>#REF!</v>
      </c>
      <c r="N1315" s="13" t="e">
        <f t="shared" si="224"/>
        <v>#REF!</v>
      </c>
      <c r="O1315" s="11" t="s">
        <v>30</v>
      </c>
      <c r="P1315" s="12">
        <v>43746</v>
      </c>
      <c r="Q1315" s="13">
        <v>10</v>
      </c>
      <c r="R1315" s="15">
        <v>531.24</v>
      </c>
      <c r="S1315" s="15">
        <v>467.11200000000002</v>
      </c>
      <c r="T1315" s="16">
        <v>0.10059999999999999</v>
      </c>
      <c r="U1315" s="16">
        <v>0.1056</v>
      </c>
      <c r="V1315" s="16">
        <v>0.1051</v>
      </c>
      <c r="W1315" s="17">
        <v>12.071999999999999</v>
      </c>
      <c r="X1315" s="17">
        <v>12.672000000000001</v>
      </c>
      <c r="Y1315" s="17">
        <v>12.612</v>
      </c>
      <c r="Z1315" s="10">
        <v>12.937968000000001</v>
      </c>
    </row>
    <row r="1316" spans="1:26" s="2" customFormat="1" ht="13.15" customHeight="1" x14ac:dyDescent="0.2">
      <c r="A1316" s="3" t="s">
        <v>661</v>
      </c>
      <c r="B1316" s="3" t="s">
        <v>65</v>
      </c>
      <c r="C1316" s="7">
        <v>2.7</v>
      </c>
      <c r="D1316" s="6">
        <v>931938</v>
      </c>
      <c r="E1316" s="6">
        <f>VLOOKUP(A1316,'extrait DDF'!B:C,2,FALSE)</f>
        <v>8424410000</v>
      </c>
      <c r="F1316" s="6">
        <v>8424410000</v>
      </c>
      <c r="G1316" s="5">
        <v>10</v>
      </c>
      <c r="H1316" s="5" t="str">
        <f t="shared" si="221"/>
        <v>MSKU62869158424410000</v>
      </c>
      <c r="I1316" s="15">
        <f>VLOOKUP(H1316,'extrait DDF'!A:O,15,FALSE)</f>
        <v>1.5</v>
      </c>
      <c r="J1316" s="13" t="str">
        <f t="shared" si="222"/>
        <v>pas ok</v>
      </c>
      <c r="K1316" s="24">
        <f t="shared" si="223"/>
        <v>1.2000000000000002</v>
      </c>
      <c r="L1316" s="13" t="e">
        <f>VLOOKUP(A1316,#REF!,2,FALSE)</f>
        <v>#REF!</v>
      </c>
      <c r="M1316" s="13" t="e">
        <f>VLOOKUP(A1316,#REF!,2,FALSE)</f>
        <v>#REF!</v>
      </c>
      <c r="N1316" s="13" t="e">
        <f t="shared" si="224"/>
        <v>#REF!</v>
      </c>
      <c r="O1316" s="3" t="s">
        <v>30</v>
      </c>
      <c r="P1316" s="4">
        <v>43746</v>
      </c>
      <c r="Q1316" s="5">
        <v>10</v>
      </c>
      <c r="R1316" s="7">
        <v>755.13599999999997</v>
      </c>
      <c r="S1316" s="7">
        <v>663.96960000000001</v>
      </c>
      <c r="T1316" s="8">
        <v>9.98E-2</v>
      </c>
      <c r="U1316" s="8">
        <v>0.10489999999999999</v>
      </c>
      <c r="V1316" s="8">
        <v>0.1245</v>
      </c>
      <c r="W1316" s="9">
        <v>14.3712</v>
      </c>
      <c r="X1316" s="9">
        <v>15.105600000000001</v>
      </c>
      <c r="Y1316" s="9">
        <v>17.928000000000001</v>
      </c>
      <c r="Z1316" s="10">
        <v>18.315201600000002</v>
      </c>
    </row>
    <row r="1317" spans="1:26" s="2" customFormat="1" ht="13.15" customHeight="1" x14ac:dyDescent="0.2">
      <c r="A1317" s="11" t="s">
        <v>661</v>
      </c>
      <c r="B1317" s="11" t="s">
        <v>65</v>
      </c>
      <c r="C1317" s="15">
        <v>2.7</v>
      </c>
      <c r="D1317" s="14">
        <v>931939</v>
      </c>
      <c r="E1317" s="6">
        <f>VLOOKUP(A1317,'extrait DDF'!B:C,2,FALSE)</f>
        <v>8424410000</v>
      </c>
      <c r="F1317" s="14">
        <v>8424410000</v>
      </c>
      <c r="G1317" s="13">
        <v>10</v>
      </c>
      <c r="H1317" s="5" t="str">
        <f t="shared" si="221"/>
        <v>MSKU62869158424410000</v>
      </c>
      <c r="I1317" s="15">
        <f>VLOOKUP(H1317,'extrait DDF'!A:O,15,FALSE)</f>
        <v>1.5</v>
      </c>
      <c r="J1317" s="13" t="str">
        <f t="shared" si="222"/>
        <v>pas ok</v>
      </c>
      <c r="K1317" s="24">
        <f t="shared" si="223"/>
        <v>1.2000000000000002</v>
      </c>
      <c r="L1317" s="13" t="e">
        <f>VLOOKUP(A1317,#REF!,2,FALSE)</f>
        <v>#REF!</v>
      </c>
      <c r="M1317" s="13" t="e">
        <f>VLOOKUP(A1317,#REF!,2,FALSE)</f>
        <v>#REF!</v>
      </c>
      <c r="N1317" s="13" t="e">
        <f t="shared" si="224"/>
        <v>#REF!</v>
      </c>
      <c r="O1317" s="11" t="s">
        <v>30</v>
      </c>
      <c r="P1317" s="12">
        <v>43746</v>
      </c>
      <c r="Q1317" s="13">
        <v>10</v>
      </c>
      <c r="R1317" s="15">
        <v>2214.96</v>
      </c>
      <c r="S1317" s="15">
        <v>1947.5808</v>
      </c>
      <c r="T1317" s="16">
        <v>9.98E-2</v>
      </c>
      <c r="U1317" s="16">
        <v>0.10489999999999999</v>
      </c>
      <c r="V1317" s="16">
        <v>9.9599999999999994E-2</v>
      </c>
      <c r="W1317" s="17">
        <v>52.694400000000002</v>
      </c>
      <c r="X1317" s="17">
        <v>55.3872</v>
      </c>
      <c r="Y1317" s="17">
        <v>52.588799999999999</v>
      </c>
      <c r="Z1317" s="10">
        <v>54.007430400000004</v>
      </c>
    </row>
    <row r="1318" spans="1:26" s="2" customFormat="1" ht="13.15" customHeight="1" x14ac:dyDescent="0.2">
      <c r="A1318" s="3" t="s">
        <v>661</v>
      </c>
      <c r="B1318" s="3" t="s">
        <v>65</v>
      </c>
      <c r="C1318" s="7">
        <v>2.7</v>
      </c>
      <c r="D1318" s="6">
        <v>931941</v>
      </c>
      <c r="E1318" s="6">
        <f>VLOOKUP(A1318,'extrait DDF'!B:C,2,FALSE)</f>
        <v>8424410000</v>
      </c>
      <c r="F1318" s="6">
        <v>8424410000</v>
      </c>
      <c r="G1318" s="5">
        <v>10</v>
      </c>
      <c r="H1318" s="5" t="str">
        <f t="shared" si="221"/>
        <v>MSKU62869158424410000</v>
      </c>
      <c r="I1318" s="15">
        <f>VLOOKUP(H1318,'extrait DDF'!A:O,15,FALSE)</f>
        <v>1.5</v>
      </c>
      <c r="J1318" s="13" t="str">
        <f t="shared" si="222"/>
        <v>pas ok</v>
      </c>
      <c r="K1318" s="24">
        <f t="shared" si="223"/>
        <v>1.2000000000000002</v>
      </c>
      <c r="L1318" s="13" t="e">
        <f>VLOOKUP(A1318,#REF!,2,FALSE)</f>
        <v>#REF!</v>
      </c>
      <c r="M1318" s="13" t="e">
        <f>VLOOKUP(A1318,#REF!,2,FALSE)</f>
        <v>#REF!</v>
      </c>
      <c r="N1318" s="13" t="e">
        <f t="shared" si="224"/>
        <v>#REF!</v>
      </c>
      <c r="O1318" s="3" t="s">
        <v>30</v>
      </c>
      <c r="P1318" s="4">
        <v>43746</v>
      </c>
      <c r="Q1318" s="5">
        <v>10</v>
      </c>
      <c r="R1318" s="7">
        <v>1308.8399999999999</v>
      </c>
      <c r="S1318" s="7">
        <v>1150.8432</v>
      </c>
      <c r="T1318" s="8">
        <v>9.98E-2</v>
      </c>
      <c r="U1318" s="8">
        <v>0.10489999999999999</v>
      </c>
      <c r="V1318" s="8">
        <v>9.9599999999999994E-2</v>
      </c>
      <c r="W1318" s="9">
        <v>31.137599999999999</v>
      </c>
      <c r="X1318" s="9">
        <v>32.7288</v>
      </c>
      <c r="Y1318" s="9">
        <v>31.075199999999999</v>
      </c>
      <c r="Z1318" s="10">
        <v>31.913481600000004</v>
      </c>
    </row>
    <row r="1319" spans="1:26" s="2" customFormat="1" ht="13.15" customHeight="1" x14ac:dyDescent="0.2">
      <c r="A1319" s="11" t="s">
        <v>661</v>
      </c>
      <c r="B1319" s="11" t="s">
        <v>65</v>
      </c>
      <c r="C1319" s="15">
        <v>2.7</v>
      </c>
      <c r="D1319" s="14">
        <v>931948</v>
      </c>
      <c r="E1319" s="6">
        <f>VLOOKUP(A1319,'extrait DDF'!B:C,2,FALSE)</f>
        <v>8424410000</v>
      </c>
      <c r="F1319" s="14">
        <v>8424410000</v>
      </c>
      <c r="G1319" s="13">
        <v>10</v>
      </c>
      <c r="H1319" s="5" t="str">
        <f t="shared" si="221"/>
        <v>MSKU62869158424410000</v>
      </c>
      <c r="I1319" s="15">
        <f>VLOOKUP(H1319,'extrait DDF'!A:O,15,FALSE)</f>
        <v>1.5</v>
      </c>
      <c r="J1319" s="13" t="str">
        <f t="shared" si="222"/>
        <v>pas ok</v>
      </c>
      <c r="K1319" s="24">
        <f t="shared" si="223"/>
        <v>1.2000000000000002</v>
      </c>
      <c r="L1319" s="13" t="e">
        <f>VLOOKUP(A1319,#REF!,2,FALSE)</f>
        <v>#REF!</v>
      </c>
      <c r="M1319" s="13" t="e">
        <f>VLOOKUP(A1319,#REF!,2,FALSE)</f>
        <v>#REF!</v>
      </c>
      <c r="N1319" s="13" t="e">
        <f t="shared" si="224"/>
        <v>#REF!</v>
      </c>
      <c r="O1319" s="11" t="s">
        <v>30</v>
      </c>
      <c r="P1319" s="12">
        <v>43746</v>
      </c>
      <c r="Q1319" s="13">
        <v>10</v>
      </c>
      <c r="R1319" s="15">
        <v>1638</v>
      </c>
      <c r="S1319" s="15">
        <v>1440.24</v>
      </c>
      <c r="T1319" s="16">
        <v>8.7900000000000006E-2</v>
      </c>
      <c r="U1319" s="16">
        <v>9.2399999999999996E-2</v>
      </c>
      <c r="V1319" s="16">
        <v>9.7199999999999995E-2</v>
      </c>
      <c r="W1319" s="17">
        <v>35.159999999999997</v>
      </c>
      <c r="X1319" s="17">
        <v>36.96</v>
      </c>
      <c r="Y1319" s="17">
        <v>38.880000000000003</v>
      </c>
      <c r="Z1319" s="10">
        <v>39.835800000000006</v>
      </c>
    </row>
    <row r="1320" spans="1:26" s="2" customFormat="1" ht="13.15" customHeight="1" x14ac:dyDescent="0.2">
      <c r="A1320" s="3" t="s">
        <v>661</v>
      </c>
      <c r="B1320" s="3" t="s">
        <v>65</v>
      </c>
      <c r="C1320" s="7">
        <v>2.7</v>
      </c>
      <c r="D1320" s="6">
        <v>931949</v>
      </c>
      <c r="E1320" s="6">
        <f>VLOOKUP(A1320,'extrait DDF'!B:C,2,FALSE)</f>
        <v>8424410000</v>
      </c>
      <c r="F1320" s="6">
        <v>8424410000</v>
      </c>
      <c r="G1320" s="5">
        <v>10</v>
      </c>
      <c r="H1320" s="5" t="str">
        <f t="shared" si="221"/>
        <v>MSKU62869158424410000</v>
      </c>
      <c r="I1320" s="15">
        <f>VLOOKUP(H1320,'extrait DDF'!A:O,15,FALSE)</f>
        <v>1.5</v>
      </c>
      <c r="J1320" s="13" t="str">
        <f t="shared" si="222"/>
        <v>pas ok</v>
      </c>
      <c r="K1320" s="24">
        <f t="shared" si="223"/>
        <v>1.2000000000000002</v>
      </c>
      <c r="L1320" s="13" t="e">
        <f>VLOOKUP(A1320,#REF!,2,FALSE)</f>
        <v>#REF!</v>
      </c>
      <c r="M1320" s="13" t="e">
        <f>VLOOKUP(A1320,#REF!,2,FALSE)</f>
        <v>#REF!</v>
      </c>
      <c r="N1320" s="13" t="e">
        <f t="shared" si="224"/>
        <v>#REF!</v>
      </c>
      <c r="O1320" s="3" t="s">
        <v>30</v>
      </c>
      <c r="P1320" s="4">
        <v>43746</v>
      </c>
      <c r="Q1320" s="5">
        <v>10</v>
      </c>
      <c r="R1320" s="7">
        <v>1064.7</v>
      </c>
      <c r="S1320" s="7">
        <v>936.15599999999995</v>
      </c>
      <c r="T1320" s="8">
        <v>8.7900000000000006E-2</v>
      </c>
      <c r="U1320" s="8">
        <v>9.2399999999999996E-2</v>
      </c>
      <c r="V1320" s="8">
        <v>9.7199999999999995E-2</v>
      </c>
      <c r="W1320" s="9">
        <v>22.853999999999999</v>
      </c>
      <c r="X1320" s="9">
        <v>24.024000000000001</v>
      </c>
      <c r="Y1320" s="9">
        <v>25.271999999999998</v>
      </c>
      <c r="Z1320" s="10">
        <v>25.893270000000001</v>
      </c>
    </row>
    <row r="1321" spans="1:26" s="2" customFormat="1" ht="13.15" customHeight="1" x14ac:dyDescent="0.2">
      <c r="A1321" s="11" t="s">
        <v>661</v>
      </c>
      <c r="B1321" s="11" t="s">
        <v>65</v>
      </c>
      <c r="C1321" s="15">
        <v>2.7</v>
      </c>
      <c r="D1321" s="14">
        <v>931953</v>
      </c>
      <c r="E1321" s="6">
        <f>VLOOKUP(A1321,'extrait DDF'!B:C,2,FALSE)</f>
        <v>8424410000</v>
      </c>
      <c r="F1321" s="14">
        <v>8424410000</v>
      </c>
      <c r="G1321" s="13">
        <v>10</v>
      </c>
      <c r="H1321" s="5" t="str">
        <f t="shared" si="221"/>
        <v>MSKU62869158424410000</v>
      </c>
      <c r="I1321" s="15">
        <f>VLOOKUP(H1321,'extrait DDF'!A:O,15,FALSE)</f>
        <v>1.5</v>
      </c>
      <c r="J1321" s="13" t="str">
        <f t="shared" si="222"/>
        <v>pas ok</v>
      </c>
      <c r="K1321" s="24">
        <f t="shared" si="223"/>
        <v>1.2000000000000002</v>
      </c>
      <c r="L1321" s="13" t="e">
        <f>VLOOKUP(A1321,#REF!,2,FALSE)</f>
        <v>#REF!</v>
      </c>
      <c r="M1321" s="13" t="e">
        <f>VLOOKUP(A1321,#REF!,2,FALSE)</f>
        <v>#REF!</v>
      </c>
      <c r="N1321" s="13" t="e">
        <f t="shared" si="224"/>
        <v>#REF!</v>
      </c>
      <c r="O1321" s="11" t="s">
        <v>30</v>
      </c>
      <c r="P1321" s="12">
        <v>43746</v>
      </c>
      <c r="Q1321" s="13">
        <v>10</v>
      </c>
      <c r="R1321" s="15">
        <v>422.01600000000002</v>
      </c>
      <c r="S1321" s="15">
        <v>371.06880000000001</v>
      </c>
      <c r="T1321" s="16">
        <v>7.8299999999999995E-2</v>
      </c>
      <c r="U1321" s="16">
        <v>8.2199999999999995E-2</v>
      </c>
      <c r="V1321" s="16">
        <v>0.10440000000000001</v>
      </c>
      <c r="W1321" s="17">
        <v>7.5167999999999999</v>
      </c>
      <c r="X1321" s="17">
        <v>7.8912000000000004</v>
      </c>
      <c r="Y1321" s="17">
        <v>10.022399999999999</v>
      </c>
      <c r="Z1321" s="10">
        <v>10.221811200000001</v>
      </c>
    </row>
    <row r="1322" spans="1:26" s="2" customFormat="1" ht="13.15" customHeight="1" x14ac:dyDescent="0.2">
      <c r="A1322" s="3" t="s">
        <v>661</v>
      </c>
      <c r="B1322" s="3" t="s">
        <v>65</v>
      </c>
      <c r="C1322" s="7">
        <v>2.7</v>
      </c>
      <c r="D1322" s="6">
        <v>931955</v>
      </c>
      <c r="E1322" s="6">
        <f>VLOOKUP(A1322,'extrait DDF'!B:C,2,FALSE)</f>
        <v>8424410000</v>
      </c>
      <c r="F1322" s="6">
        <v>8424410000</v>
      </c>
      <c r="G1322" s="5">
        <v>10</v>
      </c>
      <c r="H1322" s="5" t="str">
        <f t="shared" si="221"/>
        <v>MSKU62869158424410000</v>
      </c>
      <c r="I1322" s="15">
        <f>VLOOKUP(H1322,'extrait DDF'!A:O,15,FALSE)</f>
        <v>1.5</v>
      </c>
      <c r="J1322" s="13" t="str">
        <f t="shared" si="222"/>
        <v>pas ok</v>
      </c>
      <c r="K1322" s="24">
        <f t="shared" si="223"/>
        <v>1.2000000000000002</v>
      </c>
      <c r="L1322" s="13" t="e">
        <f>VLOOKUP(A1322,#REF!,2,FALSE)</f>
        <v>#REF!</v>
      </c>
      <c r="M1322" s="13" t="e">
        <f>VLOOKUP(A1322,#REF!,2,FALSE)</f>
        <v>#REF!</v>
      </c>
      <c r="N1322" s="13" t="e">
        <f t="shared" si="224"/>
        <v>#REF!</v>
      </c>
      <c r="O1322" s="3" t="s">
        <v>30</v>
      </c>
      <c r="P1322" s="4">
        <v>43746</v>
      </c>
      <c r="Q1322" s="5">
        <v>10</v>
      </c>
      <c r="R1322" s="7">
        <v>199.29599999999999</v>
      </c>
      <c r="S1322" s="7">
        <v>175.23840000000001</v>
      </c>
      <c r="T1322" s="8">
        <v>3.9100000000000003E-2</v>
      </c>
      <c r="U1322" s="8">
        <v>4.1099999999999998E-2</v>
      </c>
      <c r="V1322" s="8">
        <v>4.9299999999999997E-2</v>
      </c>
      <c r="W1322" s="9">
        <v>3.7536</v>
      </c>
      <c r="X1322" s="9">
        <v>3.9456000000000002</v>
      </c>
      <c r="Y1322" s="9">
        <v>4.7328000000000001</v>
      </c>
      <c r="Z1322" s="10">
        <v>4.8327840000000011</v>
      </c>
    </row>
    <row r="1323" spans="1:26" s="2" customFormat="1" ht="13.15" customHeight="1" x14ac:dyDescent="0.2">
      <c r="A1323" s="11" t="s">
        <v>661</v>
      </c>
      <c r="B1323" s="11" t="s">
        <v>65</v>
      </c>
      <c r="C1323" s="15">
        <v>2.7</v>
      </c>
      <c r="D1323" s="14">
        <v>931956</v>
      </c>
      <c r="E1323" s="6">
        <f>VLOOKUP(A1323,'extrait DDF'!B:C,2,FALSE)</f>
        <v>8424410000</v>
      </c>
      <c r="F1323" s="14">
        <v>8424410000</v>
      </c>
      <c r="G1323" s="13">
        <v>10</v>
      </c>
      <c r="H1323" s="5" t="str">
        <f t="shared" si="221"/>
        <v>MSKU62869158424410000</v>
      </c>
      <c r="I1323" s="15">
        <f>VLOOKUP(H1323,'extrait DDF'!A:O,15,FALSE)</f>
        <v>1.5</v>
      </c>
      <c r="J1323" s="13" t="str">
        <f t="shared" si="222"/>
        <v>pas ok</v>
      </c>
      <c r="K1323" s="24">
        <f t="shared" si="223"/>
        <v>1.2000000000000002</v>
      </c>
      <c r="L1323" s="13" t="e">
        <f>VLOOKUP(A1323,#REF!,2,FALSE)</f>
        <v>#REF!</v>
      </c>
      <c r="M1323" s="13" t="e">
        <f>VLOOKUP(A1323,#REF!,2,FALSE)</f>
        <v>#REF!</v>
      </c>
      <c r="N1323" s="13" t="e">
        <f t="shared" si="224"/>
        <v>#REF!</v>
      </c>
      <c r="O1323" s="11" t="s">
        <v>30</v>
      </c>
      <c r="P1323" s="12">
        <v>43746</v>
      </c>
      <c r="Q1323" s="13">
        <v>10</v>
      </c>
      <c r="R1323" s="15">
        <v>286.77600000000001</v>
      </c>
      <c r="S1323" s="15">
        <v>252.1584</v>
      </c>
      <c r="T1323" s="16">
        <v>7.8299999999999995E-2</v>
      </c>
      <c r="U1323" s="16">
        <v>8.2199999999999995E-2</v>
      </c>
      <c r="V1323" s="16">
        <v>9.4600000000000004E-2</v>
      </c>
      <c r="W1323" s="17">
        <v>5.6375999999999999</v>
      </c>
      <c r="X1323" s="17">
        <v>5.9184000000000001</v>
      </c>
      <c r="Y1323" s="17">
        <v>6.8112000000000004</v>
      </c>
      <c r="Z1323" s="10">
        <v>6.9604920000000003</v>
      </c>
    </row>
    <row r="1324" spans="1:26" s="2" customFormat="1" ht="13.15" customHeight="1" x14ac:dyDescent="0.2">
      <c r="A1324" s="11" t="s">
        <v>664</v>
      </c>
      <c r="B1324" s="11" t="s">
        <v>64</v>
      </c>
      <c r="C1324" s="15">
        <v>6</v>
      </c>
      <c r="D1324" s="14">
        <v>923191</v>
      </c>
      <c r="E1324" s="6">
        <f>VLOOKUP(A1324,'extrait DDF'!B:C,2,FALSE)</f>
        <v>7610909000</v>
      </c>
      <c r="F1324" s="14">
        <v>7610909000</v>
      </c>
      <c r="G1324" s="13">
        <v>7</v>
      </c>
      <c r="H1324" s="5" t="str">
        <f t="shared" ref="H1324:H1325" si="225">CONCATENATE(A1324,F1324)</f>
        <v>MSKU62904957610909000</v>
      </c>
      <c r="I1324" s="15">
        <f>VLOOKUP(H1324,'extrait DDF'!A:O,15,FALSE)</f>
        <v>6.1</v>
      </c>
      <c r="J1324" s="13" t="str">
        <f t="shared" si="222"/>
        <v>pas ok</v>
      </c>
      <c r="K1324" s="24">
        <f t="shared" si="223"/>
        <v>-9.9999999999999645E-2</v>
      </c>
      <c r="L1324" s="13" t="e">
        <f>VLOOKUP(A1324,#REF!,2,FALSE)</f>
        <v>#REF!</v>
      </c>
      <c r="M1324" s="13" t="e">
        <f>VLOOKUP(A1324,#REF!,2,FALSE)</f>
        <v>#REF!</v>
      </c>
      <c r="N1324" s="13" t="e">
        <f t="shared" si="224"/>
        <v>#REF!</v>
      </c>
      <c r="O1324" s="11" t="s">
        <v>15</v>
      </c>
      <c r="P1324" s="12">
        <v>43731</v>
      </c>
      <c r="Q1324" s="13">
        <v>7</v>
      </c>
      <c r="R1324" s="15">
        <v>36732.959999999999</v>
      </c>
      <c r="S1324" s="15">
        <v>4773.3696</v>
      </c>
      <c r="T1324" s="16">
        <v>3.1833</v>
      </c>
      <c r="U1324" s="16">
        <v>2.0832999999999999</v>
      </c>
      <c r="V1324" s="16">
        <v>1.9888999999999999</v>
      </c>
      <c r="W1324" s="17">
        <v>458.39519999999999</v>
      </c>
      <c r="X1324" s="17">
        <v>299.99520000000001</v>
      </c>
      <c r="Y1324" s="17">
        <v>286.40159999999997</v>
      </c>
      <c r="Z1324" s="10">
        <v>313.905888</v>
      </c>
    </row>
    <row r="1325" spans="1:26" s="2" customFormat="1" ht="13.15" customHeight="1" x14ac:dyDescent="0.2">
      <c r="A1325" s="3" t="s">
        <v>664</v>
      </c>
      <c r="B1325" s="3" t="s">
        <v>64</v>
      </c>
      <c r="C1325" s="7">
        <v>6</v>
      </c>
      <c r="D1325" s="6">
        <v>923193</v>
      </c>
      <c r="E1325" s="6">
        <f>VLOOKUP(A1325,'extrait DDF'!B:C,2,FALSE)</f>
        <v>7610909000</v>
      </c>
      <c r="F1325" s="6">
        <v>7610909000</v>
      </c>
      <c r="G1325" s="5">
        <v>7</v>
      </c>
      <c r="H1325" s="5" t="str">
        <f t="shared" si="225"/>
        <v>MSKU62904957610909000</v>
      </c>
      <c r="I1325" s="15">
        <f>VLOOKUP(H1325,'extrait DDF'!A:O,15,FALSE)</f>
        <v>6.1</v>
      </c>
      <c r="J1325" s="13" t="str">
        <f t="shared" si="222"/>
        <v>pas ok</v>
      </c>
      <c r="K1325" s="24">
        <f t="shared" si="223"/>
        <v>-9.9999999999999645E-2</v>
      </c>
      <c r="L1325" s="13" t="e">
        <f>VLOOKUP(A1325,#REF!,2,FALSE)</f>
        <v>#REF!</v>
      </c>
      <c r="M1325" s="13" t="e">
        <f>VLOOKUP(A1325,#REF!,2,FALSE)</f>
        <v>#REF!</v>
      </c>
      <c r="N1325" s="13" t="e">
        <f t="shared" si="224"/>
        <v>#REF!</v>
      </c>
      <c r="O1325" s="3" t="s">
        <v>15</v>
      </c>
      <c r="P1325" s="4">
        <v>43731</v>
      </c>
      <c r="Q1325" s="5">
        <v>7</v>
      </c>
      <c r="R1325" s="7">
        <v>55356.12</v>
      </c>
      <c r="S1325" s="7">
        <v>7193.4</v>
      </c>
      <c r="T1325" s="8">
        <v>3.0158</v>
      </c>
      <c r="U1325" s="8">
        <v>1.9737</v>
      </c>
      <c r="V1325" s="8">
        <v>1.893</v>
      </c>
      <c r="W1325" s="9">
        <v>687.60239999999999</v>
      </c>
      <c r="X1325" s="9">
        <v>450.00360000000001</v>
      </c>
      <c r="Y1325" s="9">
        <v>431.60399999999998</v>
      </c>
      <c r="Z1325" s="10">
        <v>472.86014399999999</v>
      </c>
    </row>
    <row r="1326" spans="1:26" s="2" customFormat="1" ht="13.15" customHeight="1" x14ac:dyDescent="0.2">
      <c r="A1326" s="3" t="s">
        <v>665</v>
      </c>
      <c r="B1326" s="3" t="s">
        <v>50</v>
      </c>
      <c r="C1326" s="7">
        <v>3</v>
      </c>
      <c r="D1326" s="6">
        <v>857024</v>
      </c>
      <c r="E1326" s="6">
        <f>VLOOKUP(A1326,'extrait DDF'!B:C,2,FALSE)</f>
        <v>7020008000</v>
      </c>
      <c r="F1326" s="6">
        <v>7020008000</v>
      </c>
      <c r="G1326" s="5">
        <v>7</v>
      </c>
      <c r="H1326" s="5" t="str">
        <f t="shared" ref="H1326:H1339" si="226">CONCATENATE(A1326,F1326)</f>
        <v>MSKU63111407020008000</v>
      </c>
      <c r="I1326" s="15">
        <f>VLOOKUP(H1326,'extrait DDF'!A:O,15,FALSE)</f>
        <v>3</v>
      </c>
      <c r="J1326" s="13" t="str">
        <f t="shared" ref="J1326:J1350" si="227">IF(C1326=I1326,"ok","pas ok")</f>
        <v>ok</v>
      </c>
      <c r="K1326" s="24">
        <f t="shared" ref="K1326:K1351" si="228">C1326-I1326</f>
        <v>0</v>
      </c>
      <c r="L1326" s="13" t="e">
        <f>VLOOKUP(A1326,#REF!,2,FALSE)</f>
        <v>#REF!</v>
      </c>
      <c r="M1326" s="13" t="e">
        <f>VLOOKUP(A1326,#REF!,2,FALSE)</f>
        <v>#REF!</v>
      </c>
      <c r="N1326" s="13" t="e">
        <f t="shared" ref="N1326:N1351" si="229">M1326-L1326</f>
        <v>#REF!</v>
      </c>
      <c r="O1326" s="3" t="s">
        <v>15</v>
      </c>
      <c r="P1326" s="4">
        <v>43727</v>
      </c>
      <c r="Q1326" s="5">
        <v>7</v>
      </c>
      <c r="R1326" s="7">
        <v>23139.599999999999</v>
      </c>
      <c r="S1326" s="7">
        <v>2946.3654000000001</v>
      </c>
      <c r="T1326" s="8">
        <v>2.6292</v>
      </c>
      <c r="U1326" s="8">
        <v>1.7943</v>
      </c>
      <c r="V1326" s="8">
        <v>1.3392999999999999</v>
      </c>
      <c r="W1326" s="9">
        <v>173.52719999999999</v>
      </c>
      <c r="X1326" s="9">
        <v>118.4238</v>
      </c>
      <c r="Y1326" s="9">
        <v>88.393799999999999</v>
      </c>
      <c r="Z1326" s="10">
        <v>93.596778000000015</v>
      </c>
    </row>
    <row r="1327" spans="1:26" s="2" customFormat="1" ht="13.15" customHeight="1" x14ac:dyDescent="0.2">
      <c r="A1327" s="11" t="s">
        <v>665</v>
      </c>
      <c r="B1327" s="11" t="s">
        <v>50</v>
      </c>
      <c r="C1327" s="15">
        <v>3</v>
      </c>
      <c r="D1327" s="14">
        <v>895757</v>
      </c>
      <c r="E1327" s="6">
        <f>VLOOKUP(A1327,'extrait DDF'!B:C,2,FALSE)</f>
        <v>7020008000</v>
      </c>
      <c r="F1327" s="14">
        <v>7020008000</v>
      </c>
      <c r="G1327" s="13">
        <v>7</v>
      </c>
      <c r="H1327" s="5" t="str">
        <f t="shared" si="226"/>
        <v>MSKU63111407020008000</v>
      </c>
      <c r="I1327" s="15">
        <f>VLOOKUP(H1327,'extrait DDF'!A:O,15,FALSE)</f>
        <v>3</v>
      </c>
      <c r="J1327" s="13" t="str">
        <f t="shared" si="227"/>
        <v>ok</v>
      </c>
      <c r="K1327" s="24">
        <f t="shared" si="228"/>
        <v>0</v>
      </c>
      <c r="L1327" s="13" t="e">
        <f>VLOOKUP(A1327,#REF!,2,FALSE)</f>
        <v>#REF!</v>
      </c>
      <c r="M1327" s="13" t="e">
        <f>VLOOKUP(A1327,#REF!,2,FALSE)</f>
        <v>#REF!</v>
      </c>
      <c r="N1327" s="13" t="e">
        <f t="shared" si="229"/>
        <v>#REF!</v>
      </c>
      <c r="O1327" s="11" t="s">
        <v>15</v>
      </c>
      <c r="P1327" s="12">
        <v>43727</v>
      </c>
      <c r="Q1327" s="13">
        <v>7</v>
      </c>
      <c r="R1327" s="15">
        <v>14693.4</v>
      </c>
      <c r="S1327" s="15">
        <v>1870.914</v>
      </c>
      <c r="T1327" s="16">
        <v>2.4977</v>
      </c>
      <c r="U1327" s="16">
        <v>1.7044999999999999</v>
      </c>
      <c r="V1327" s="16">
        <v>0.9355</v>
      </c>
      <c r="W1327" s="17">
        <v>149.86199999999999</v>
      </c>
      <c r="X1327" s="17">
        <v>102.27</v>
      </c>
      <c r="Y1327" s="17">
        <v>56.13</v>
      </c>
      <c r="Z1327" s="10">
        <v>60.623280000000001</v>
      </c>
    </row>
    <row r="1328" spans="1:26" s="2" customFormat="1" ht="13.15" customHeight="1" x14ac:dyDescent="0.2">
      <c r="A1328" s="3" t="s">
        <v>665</v>
      </c>
      <c r="B1328" s="3" t="s">
        <v>50</v>
      </c>
      <c r="C1328" s="7">
        <v>3</v>
      </c>
      <c r="D1328" s="6">
        <v>895759</v>
      </c>
      <c r="E1328" s="6">
        <f>VLOOKUP(A1328,'extrait DDF'!B:C,2,FALSE)</f>
        <v>7020008000</v>
      </c>
      <c r="F1328" s="6">
        <v>7020008000</v>
      </c>
      <c r="G1328" s="5">
        <v>7</v>
      </c>
      <c r="H1328" s="5" t="str">
        <f t="shared" si="226"/>
        <v>MSKU63111407020008000</v>
      </c>
      <c r="I1328" s="15">
        <f>VLOOKUP(H1328,'extrait DDF'!A:O,15,FALSE)</f>
        <v>3</v>
      </c>
      <c r="J1328" s="13" t="str">
        <f t="shared" si="227"/>
        <v>ok</v>
      </c>
      <c r="K1328" s="24">
        <f t="shared" si="228"/>
        <v>0</v>
      </c>
      <c r="L1328" s="13" t="e">
        <f>VLOOKUP(A1328,#REF!,2,FALSE)</f>
        <v>#REF!</v>
      </c>
      <c r="M1328" s="13" t="e">
        <f>VLOOKUP(A1328,#REF!,2,FALSE)</f>
        <v>#REF!</v>
      </c>
      <c r="N1328" s="13" t="e">
        <f t="shared" si="229"/>
        <v>#REF!</v>
      </c>
      <c r="O1328" s="3" t="s">
        <v>15</v>
      </c>
      <c r="P1328" s="4">
        <v>43727</v>
      </c>
      <c r="Q1328" s="5">
        <v>7</v>
      </c>
      <c r="R1328" s="7">
        <v>9795.6</v>
      </c>
      <c r="S1328" s="7">
        <v>1247.2760000000001</v>
      </c>
      <c r="T1328" s="8">
        <v>2.4977</v>
      </c>
      <c r="U1328" s="8">
        <v>1.7044999999999999</v>
      </c>
      <c r="V1328" s="8">
        <v>0.9355</v>
      </c>
      <c r="W1328" s="9">
        <v>99.908000000000001</v>
      </c>
      <c r="X1328" s="9">
        <v>68.180000000000007</v>
      </c>
      <c r="Y1328" s="9">
        <v>37.42</v>
      </c>
      <c r="Z1328" s="10">
        <v>40.415519999999994</v>
      </c>
    </row>
    <row r="1329" spans="1:26" s="2" customFormat="1" ht="13.15" customHeight="1" x14ac:dyDescent="0.2">
      <c r="A1329" s="11" t="s">
        <v>665</v>
      </c>
      <c r="B1329" s="11" t="s">
        <v>64</v>
      </c>
      <c r="C1329" s="15">
        <v>6</v>
      </c>
      <c r="D1329" s="14">
        <v>895798</v>
      </c>
      <c r="E1329" s="6">
        <f>VLOOKUP(A1329,'extrait DDF'!B:C,2,FALSE)</f>
        <v>7020008000</v>
      </c>
      <c r="F1329" s="14">
        <v>7020008000</v>
      </c>
      <c r="G1329" s="13">
        <v>7</v>
      </c>
      <c r="H1329" s="5" t="str">
        <f t="shared" si="226"/>
        <v>MSKU63111407020008000</v>
      </c>
      <c r="I1329" s="15">
        <f>VLOOKUP(H1329,'extrait DDF'!A:O,15,FALSE)</f>
        <v>3</v>
      </c>
      <c r="J1329" s="13" t="str">
        <f t="shared" si="227"/>
        <v>pas ok</v>
      </c>
      <c r="K1329" s="24">
        <f t="shared" si="228"/>
        <v>3</v>
      </c>
      <c r="L1329" s="13" t="e">
        <f>VLOOKUP(A1329,#REF!,2,FALSE)</f>
        <v>#REF!</v>
      </c>
      <c r="M1329" s="13" t="e">
        <f>VLOOKUP(A1329,#REF!,2,FALSE)</f>
        <v>#REF!</v>
      </c>
      <c r="N1329" s="13" t="e">
        <f t="shared" si="229"/>
        <v>#REF!</v>
      </c>
      <c r="O1329" s="11" t="s">
        <v>15</v>
      </c>
      <c r="P1329" s="12">
        <v>43727</v>
      </c>
      <c r="Q1329" s="13">
        <v>7</v>
      </c>
      <c r="R1329" s="15">
        <v>43630.44</v>
      </c>
      <c r="S1329" s="15">
        <v>5555.4660000000003</v>
      </c>
      <c r="T1329" s="16">
        <v>2.6166999999999998</v>
      </c>
      <c r="U1329" s="16">
        <v>1.7857000000000001</v>
      </c>
      <c r="V1329" s="16">
        <v>3.9681999999999999</v>
      </c>
      <c r="W1329" s="17">
        <v>219.80279999999999</v>
      </c>
      <c r="X1329" s="17">
        <v>149.99879999999999</v>
      </c>
      <c r="Y1329" s="17">
        <v>333.3288</v>
      </c>
      <c r="Z1329" s="10">
        <v>346.51612800000004</v>
      </c>
    </row>
    <row r="1330" spans="1:26" s="2" customFormat="1" ht="13.15" customHeight="1" x14ac:dyDescent="0.2">
      <c r="A1330" s="3" t="s">
        <v>665</v>
      </c>
      <c r="B1330" s="3" t="s">
        <v>50</v>
      </c>
      <c r="C1330" s="7">
        <v>3</v>
      </c>
      <c r="D1330" s="6">
        <v>895848</v>
      </c>
      <c r="E1330" s="6">
        <f>VLOOKUP(A1330,'extrait DDF'!B:C,2,FALSE)</f>
        <v>7020008000</v>
      </c>
      <c r="F1330" s="6">
        <v>7020008000</v>
      </c>
      <c r="G1330" s="5">
        <v>7</v>
      </c>
      <c r="H1330" s="5" t="str">
        <f t="shared" si="226"/>
        <v>MSKU63111407020008000</v>
      </c>
      <c r="I1330" s="15">
        <f>VLOOKUP(H1330,'extrait DDF'!A:O,15,FALSE)</f>
        <v>3</v>
      </c>
      <c r="J1330" s="13" t="str">
        <f t="shared" si="227"/>
        <v>ok</v>
      </c>
      <c r="K1330" s="24">
        <f t="shared" si="228"/>
        <v>0</v>
      </c>
      <c r="L1330" s="13" t="e">
        <f>VLOOKUP(A1330,#REF!,2,FALSE)</f>
        <v>#REF!</v>
      </c>
      <c r="M1330" s="13" t="e">
        <f>VLOOKUP(A1330,#REF!,2,FALSE)</f>
        <v>#REF!</v>
      </c>
      <c r="N1330" s="13" t="e">
        <f t="shared" si="229"/>
        <v>#REF!</v>
      </c>
      <c r="O1330" s="3" t="s">
        <v>15</v>
      </c>
      <c r="P1330" s="4">
        <v>43727</v>
      </c>
      <c r="Q1330" s="5">
        <v>7</v>
      </c>
      <c r="R1330" s="7">
        <v>41806.800000000003</v>
      </c>
      <c r="S1330" s="7">
        <v>5323.2605999999996</v>
      </c>
      <c r="T1330" s="8">
        <v>2.3788</v>
      </c>
      <c r="U1330" s="8">
        <v>1.6234</v>
      </c>
      <c r="V1330" s="8">
        <v>0.84499999999999997</v>
      </c>
      <c r="W1330" s="9">
        <v>449.59320000000002</v>
      </c>
      <c r="X1330" s="9">
        <v>306.82260000000002</v>
      </c>
      <c r="Y1330" s="9">
        <v>159.70500000000001</v>
      </c>
      <c r="Z1330" s="10">
        <v>173.18561399999999</v>
      </c>
    </row>
    <row r="1331" spans="1:26" s="2" customFormat="1" ht="13.15" customHeight="1" x14ac:dyDescent="0.2">
      <c r="A1331" s="3" t="s">
        <v>666</v>
      </c>
      <c r="B1331" s="3" t="s">
        <v>18</v>
      </c>
      <c r="C1331" s="7">
        <v>12</v>
      </c>
      <c r="D1331" s="6">
        <v>853706</v>
      </c>
      <c r="E1331" s="6">
        <f>VLOOKUP(A1331,'extrait DDF'!B:C,2,FALSE)</f>
        <v>6303929090</v>
      </c>
      <c r="F1331" s="6">
        <v>6303929090</v>
      </c>
      <c r="G1331" s="5">
        <v>12</v>
      </c>
      <c r="H1331" s="5" t="str">
        <f t="shared" si="226"/>
        <v>MSKU63149206303929090</v>
      </c>
      <c r="I1331" s="15">
        <f>VLOOKUP(H1331,'extrait DDF'!A:O,15,FALSE)</f>
        <v>11.799999999999999</v>
      </c>
      <c r="J1331" s="13" t="str">
        <f t="shared" si="227"/>
        <v>pas ok</v>
      </c>
      <c r="K1331" s="24">
        <f t="shared" si="228"/>
        <v>0.20000000000000107</v>
      </c>
      <c r="L1331" s="13" t="e">
        <f>VLOOKUP(A1331,#REF!,2,FALSE)</f>
        <v>#REF!</v>
      </c>
      <c r="M1331" s="13" t="e">
        <f>VLOOKUP(A1331,#REF!,2,FALSE)</f>
        <v>#REF!</v>
      </c>
      <c r="N1331" s="13" t="e">
        <f t="shared" si="229"/>
        <v>#REF!</v>
      </c>
      <c r="O1331" s="3" t="s">
        <v>15</v>
      </c>
      <c r="P1331" s="4">
        <v>43738</v>
      </c>
      <c r="Q1331" s="5">
        <v>12</v>
      </c>
      <c r="R1331" s="7">
        <v>3512.32</v>
      </c>
      <c r="S1331" s="7">
        <v>3014.8607999999999</v>
      </c>
      <c r="T1331" s="8">
        <v>7.2700000000000001E-2</v>
      </c>
      <c r="U1331" s="8">
        <v>0.05</v>
      </c>
      <c r="V1331" s="8">
        <v>0.70660000000000001</v>
      </c>
      <c r="W1331" s="9">
        <v>37.2224</v>
      </c>
      <c r="X1331" s="9">
        <v>25.6</v>
      </c>
      <c r="Y1331" s="9">
        <v>361.7792</v>
      </c>
      <c r="Z1331" s="10">
        <v>366.24998399999998</v>
      </c>
    </row>
    <row r="1332" spans="1:26" s="2" customFormat="1" ht="13.15" customHeight="1" x14ac:dyDescent="0.2">
      <c r="A1332" s="11" t="s">
        <v>666</v>
      </c>
      <c r="B1332" s="11" t="s">
        <v>18</v>
      </c>
      <c r="C1332" s="15">
        <v>12</v>
      </c>
      <c r="D1332" s="14">
        <v>853706</v>
      </c>
      <c r="E1332" s="6">
        <f>VLOOKUP(A1332,'extrait DDF'!B:C,2,FALSE)</f>
        <v>6303929090</v>
      </c>
      <c r="F1332" s="14">
        <v>6303929090</v>
      </c>
      <c r="G1332" s="13">
        <v>12</v>
      </c>
      <c r="H1332" s="5" t="str">
        <f t="shared" si="226"/>
        <v>MSKU63149206303929090</v>
      </c>
      <c r="I1332" s="15">
        <f>VLOOKUP(H1332,'extrait DDF'!A:O,15,FALSE)</f>
        <v>11.799999999999999</v>
      </c>
      <c r="J1332" s="13" t="str">
        <f t="shared" si="227"/>
        <v>pas ok</v>
      </c>
      <c r="K1332" s="24">
        <f t="shared" si="228"/>
        <v>0.20000000000000107</v>
      </c>
      <c r="L1332" s="13" t="e">
        <f>VLOOKUP(A1332,#REF!,2,FALSE)</f>
        <v>#REF!</v>
      </c>
      <c r="M1332" s="13" t="e">
        <f>VLOOKUP(A1332,#REF!,2,FALSE)</f>
        <v>#REF!</v>
      </c>
      <c r="N1332" s="13" t="e">
        <f t="shared" si="229"/>
        <v>#REF!</v>
      </c>
      <c r="O1332" s="11" t="s">
        <v>15</v>
      </c>
      <c r="P1332" s="12">
        <v>43738</v>
      </c>
      <c r="Q1332" s="13">
        <v>12</v>
      </c>
      <c r="R1332" s="15">
        <v>3512.32</v>
      </c>
      <c r="S1332" s="15">
        <v>3014.8607999999999</v>
      </c>
      <c r="T1332" s="16">
        <v>7.2700000000000001E-2</v>
      </c>
      <c r="U1332" s="16">
        <v>0.05</v>
      </c>
      <c r="V1332" s="16">
        <v>0.70660000000000001</v>
      </c>
      <c r="W1332" s="17">
        <v>37.2224</v>
      </c>
      <c r="X1332" s="17">
        <v>25.6</v>
      </c>
      <c r="Y1332" s="17">
        <v>361.7792</v>
      </c>
      <c r="Z1332" s="10">
        <v>366.24998399999998</v>
      </c>
    </row>
    <row r="1333" spans="1:26" s="2" customFormat="1" ht="13.15" customHeight="1" x14ac:dyDescent="0.2">
      <c r="A1333" s="3" t="s">
        <v>666</v>
      </c>
      <c r="B1333" s="3" t="s">
        <v>18</v>
      </c>
      <c r="C1333" s="7">
        <v>12</v>
      </c>
      <c r="D1333" s="6">
        <v>853706</v>
      </c>
      <c r="E1333" s="6">
        <f>VLOOKUP(A1333,'extrait DDF'!B:C,2,FALSE)</f>
        <v>6303929090</v>
      </c>
      <c r="F1333" s="6">
        <v>6303929090</v>
      </c>
      <c r="G1333" s="5">
        <v>12</v>
      </c>
      <c r="H1333" s="5" t="str">
        <f t="shared" si="226"/>
        <v>MSKU63149206303929090</v>
      </c>
      <c r="I1333" s="15">
        <f>VLOOKUP(H1333,'extrait DDF'!A:O,15,FALSE)</f>
        <v>11.799999999999999</v>
      </c>
      <c r="J1333" s="13" t="str">
        <f t="shared" si="227"/>
        <v>pas ok</v>
      </c>
      <c r="K1333" s="24">
        <f t="shared" si="228"/>
        <v>0.20000000000000107</v>
      </c>
      <c r="L1333" s="13" t="e">
        <f>VLOOKUP(A1333,#REF!,2,FALSE)</f>
        <v>#REF!</v>
      </c>
      <c r="M1333" s="13" t="e">
        <f>VLOOKUP(A1333,#REF!,2,FALSE)</f>
        <v>#REF!</v>
      </c>
      <c r="N1333" s="13" t="e">
        <f t="shared" si="229"/>
        <v>#REF!</v>
      </c>
      <c r="O1333" s="3" t="s">
        <v>15</v>
      </c>
      <c r="P1333" s="4">
        <v>43738</v>
      </c>
      <c r="Q1333" s="5">
        <v>12</v>
      </c>
      <c r="R1333" s="7">
        <v>3512.32</v>
      </c>
      <c r="S1333" s="7">
        <v>3014.8607999999999</v>
      </c>
      <c r="T1333" s="8">
        <v>7.2700000000000001E-2</v>
      </c>
      <c r="U1333" s="8">
        <v>0.05</v>
      </c>
      <c r="V1333" s="8">
        <v>0.70660000000000001</v>
      </c>
      <c r="W1333" s="9">
        <v>37.2224</v>
      </c>
      <c r="X1333" s="9">
        <v>25.6</v>
      </c>
      <c r="Y1333" s="9">
        <v>361.7792</v>
      </c>
      <c r="Z1333" s="10">
        <v>366.24998399999998</v>
      </c>
    </row>
    <row r="1334" spans="1:26" s="2" customFormat="1" ht="13.15" customHeight="1" x14ac:dyDescent="0.2">
      <c r="A1334" s="11" t="s">
        <v>666</v>
      </c>
      <c r="B1334" s="11" t="s">
        <v>433</v>
      </c>
      <c r="C1334" s="15">
        <v>12</v>
      </c>
      <c r="D1334" s="14">
        <v>841688</v>
      </c>
      <c r="E1334" s="6">
        <f>VLOOKUP(A1334,'extrait DDF'!B:C,2,FALSE)</f>
        <v>6303929090</v>
      </c>
      <c r="F1334" s="14">
        <v>6303929090</v>
      </c>
      <c r="G1334" s="13">
        <v>12</v>
      </c>
      <c r="H1334" s="5" t="str">
        <f t="shared" si="226"/>
        <v>MSKU63149206303929090</v>
      </c>
      <c r="I1334" s="15">
        <f>VLOOKUP(H1334,'extrait DDF'!A:O,15,FALSE)</f>
        <v>11.799999999999999</v>
      </c>
      <c r="J1334" s="13" t="str">
        <f t="shared" si="227"/>
        <v>pas ok</v>
      </c>
      <c r="K1334" s="24">
        <f t="shared" si="228"/>
        <v>0.20000000000000107</v>
      </c>
      <c r="L1334" s="13" t="e">
        <f>VLOOKUP(A1334,#REF!,2,FALSE)</f>
        <v>#REF!</v>
      </c>
      <c r="M1334" s="13" t="e">
        <f>VLOOKUP(A1334,#REF!,2,FALSE)</f>
        <v>#REF!</v>
      </c>
      <c r="N1334" s="13" t="e">
        <f t="shared" si="229"/>
        <v>#REF!</v>
      </c>
      <c r="O1334" s="11" t="s">
        <v>15</v>
      </c>
      <c r="P1334" s="12">
        <v>43738</v>
      </c>
      <c r="Q1334" s="13">
        <v>12</v>
      </c>
      <c r="R1334" s="15">
        <v>10098</v>
      </c>
      <c r="S1334" s="15">
        <v>8667.7559999999994</v>
      </c>
      <c r="T1334" s="16">
        <v>5.2999999999999999E-2</v>
      </c>
      <c r="U1334" s="16">
        <v>3.6400000000000002E-2</v>
      </c>
      <c r="V1334" s="16">
        <v>0.50990000000000002</v>
      </c>
      <c r="W1334" s="17">
        <v>108.12</v>
      </c>
      <c r="X1334" s="17">
        <v>74.256</v>
      </c>
      <c r="Y1334" s="17">
        <v>1040.1959999999999</v>
      </c>
      <c r="Z1334" s="10">
        <v>1053.1051199999999</v>
      </c>
    </row>
    <row r="1335" spans="1:26" s="2" customFormat="1" ht="13.15" customHeight="1" x14ac:dyDescent="0.2">
      <c r="A1335" s="3" t="s">
        <v>666</v>
      </c>
      <c r="B1335" s="3" t="s">
        <v>433</v>
      </c>
      <c r="C1335" s="7">
        <v>12</v>
      </c>
      <c r="D1335" s="6">
        <v>842203</v>
      </c>
      <c r="E1335" s="6">
        <f>VLOOKUP(A1335,'extrait DDF'!B:C,2,FALSE)</f>
        <v>6303929090</v>
      </c>
      <c r="F1335" s="6">
        <v>6303929090</v>
      </c>
      <c r="G1335" s="5">
        <v>12</v>
      </c>
      <c r="H1335" s="5" t="str">
        <f t="shared" si="226"/>
        <v>MSKU63149206303929090</v>
      </c>
      <c r="I1335" s="15">
        <f>VLOOKUP(H1335,'extrait DDF'!A:O,15,FALSE)</f>
        <v>11.799999999999999</v>
      </c>
      <c r="J1335" s="13" t="str">
        <f t="shared" si="227"/>
        <v>pas ok</v>
      </c>
      <c r="K1335" s="24">
        <f t="shared" si="228"/>
        <v>0.20000000000000107</v>
      </c>
      <c r="L1335" s="13" t="e">
        <f>VLOOKUP(A1335,#REF!,2,FALSE)</f>
        <v>#REF!</v>
      </c>
      <c r="M1335" s="13" t="e">
        <f>VLOOKUP(A1335,#REF!,2,FALSE)</f>
        <v>#REF!</v>
      </c>
      <c r="N1335" s="13" t="e">
        <f t="shared" si="229"/>
        <v>#REF!</v>
      </c>
      <c r="O1335" s="3" t="s">
        <v>15</v>
      </c>
      <c r="P1335" s="4">
        <v>43738</v>
      </c>
      <c r="Q1335" s="5">
        <v>12</v>
      </c>
      <c r="R1335" s="7">
        <v>3312</v>
      </c>
      <c r="S1335" s="7">
        <v>2842.92</v>
      </c>
      <c r="T1335" s="8">
        <v>5.2999999999999999E-2</v>
      </c>
      <c r="U1335" s="8">
        <v>3.6400000000000002E-2</v>
      </c>
      <c r="V1335" s="8">
        <v>0.4738</v>
      </c>
      <c r="W1335" s="9">
        <v>38.159999999999997</v>
      </c>
      <c r="X1335" s="9">
        <v>26.207999999999998</v>
      </c>
      <c r="Y1335" s="9">
        <v>341.13600000000002</v>
      </c>
      <c r="Z1335" s="10">
        <v>345.7296</v>
      </c>
    </row>
    <row r="1336" spans="1:26" s="2" customFormat="1" ht="13.15" customHeight="1" x14ac:dyDescent="0.2">
      <c r="A1336" s="11" t="s">
        <v>666</v>
      </c>
      <c r="B1336" s="11" t="s">
        <v>433</v>
      </c>
      <c r="C1336" s="15">
        <v>12</v>
      </c>
      <c r="D1336" s="14">
        <v>842205</v>
      </c>
      <c r="E1336" s="6">
        <f>VLOOKUP(A1336,'extrait DDF'!B:C,2,FALSE)</f>
        <v>6303929090</v>
      </c>
      <c r="F1336" s="14">
        <v>6303929090</v>
      </c>
      <c r="G1336" s="13">
        <v>12</v>
      </c>
      <c r="H1336" s="5" t="str">
        <f t="shared" si="226"/>
        <v>MSKU63149206303929090</v>
      </c>
      <c r="I1336" s="15">
        <f>VLOOKUP(H1336,'extrait DDF'!A:O,15,FALSE)</f>
        <v>11.799999999999999</v>
      </c>
      <c r="J1336" s="13" t="str">
        <f t="shared" si="227"/>
        <v>pas ok</v>
      </c>
      <c r="K1336" s="24">
        <f t="shared" si="228"/>
        <v>0.20000000000000107</v>
      </c>
      <c r="L1336" s="13" t="e">
        <f>VLOOKUP(A1336,#REF!,2,FALSE)</f>
        <v>#REF!</v>
      </c>
      <c r="M1336" s="13" t="e">
        <f>VLOOKUP(A1336,#REF!,2,FALSE)</f>
        <v>#REF!</v>
      </c>
      <c r="N1336" s="13" t="e">
        <f t="shared" si="229"/>
        <v>#REF!</v>
      </c>
      <c r="O1336" s="11" t="s">
        <v>15</v>
      </c>
      <c r="P1336" s="12">
        <v>43738</v>
      </c>
      <c r="Q1336" s="13">
        <v>12</v>
      </c>
      <c r="R1336" s="15">
        <v>6415.2</v>
      </c>
      <c r="S1336" s="15">
        <v>5506.5744000000004</v>
      </c>
      <c r="T1336" s="16">
        <v>5.2999999999999999E-2</v>
      </c>
      <c r="U1336" s="16">
        <v>3.6400000000000002E-2</v>
      </c>
      <c r="V1336" s="16">
        <v>0.50990000000000002</v>
      </c>
      <c r="W1336" s="17">
        <v>68.688000000000002</v>
      </c>
      <c r="X1336" s="17">
        <v>47.174399999999999</v>
      </c>
      <c r="Y1336" s="17">
        <v>660.83040000000005</v>
      </c>
      <c r="Z1336" s="10">
        <v>669.03148800000008</v>
      </c>
    </row>
    <row r="1337" spans="1:26" s="2" customFormat="1" ht="13.15" customHeight="1" x14ac:dyDescent="0.2">
      <c r="A1337" s="3" t="s">
        <v>666</v>
      </c>
      <c r="B1337" s="3" t="s">
        <v>433</v>
      </c>
      <c r="C1337" s="7">
        <v>12</v>
      </c>
      <c r="D1337" s="6">
        <v>842208</v>
      </c>
      <c r="E1337" s="6">
        <f>VLOOKUP(A1337,'extrait DDF'!B:C,2,FALSE)</f>
        <v>6303929090</v>
      </c>
      <c r="F1337" s="6">
        <v>6303929090</v>
      </c>
      <c r="G1337" s="5">
        <v>12</v>
      </c>
      <c r="H1337" s="5" t="str">
        <f t="shared" si="226"/>
        <v>MSKU63149206303929090</v>
      </c>
      <c r="I1337" s="15">
        <f>VLOOKUP(H1337,'extrait DDF'!A:O,15,FALSE)</f>
        <v>11.799999999999999</v>
      </c>
      <c r="J1337" s="13" t="str">
        <f t="shared" si="227"/>
        <v>pas ok</v>
      </c>
      <c r="K1337" s="24">
        <f t="shared" si="228"/>
        <v>0.20000000000000107</v>
      </c>
      <c r="L1337" s="13" t="e">
        <f>VLOOKUP(A1337,#REF!,2,FALSE)</f>
        <v>#REF!</v>
      </c>
      <c r="M1337" s="13" t="e">
        <f>VLOOKUP(A1337,#REF!,2,FALSE)</f>
        <v>#REF!</v>
      </c>
      <c r="N1337" s="13" t="e">
        <f t="shared" si="229"/>
        <v>#REF!</v>
      </c>
      <c r="O1337" s="3" t="s">
        <v>15</v>
      </c>
      <c r="P1337" s="4">
        <v>43738</v>
      </c>
      <c r="Q1337" s="5">
        <v>12</v>
      </c>
      <c r="R1337" s="7">
        <v>6415.2</v>
      </c>
      <c r="S1337" s="7">
        <v>5506.5744000000004</v>
      </c>
      <c r="T1337" s="8">
        <v>5.2999999999999999E-2</v>
      </c>
      <c r="U1337" s="8">
        <v>3.6400000000000002E-2</v>
      </c>
      <c r="V1337" s="8">
        <v>0.50990000000000002</v>
      </c>
      <c r="W1337" s="9">
        <v>68.688000000000002</v>
      </c>
      <c r="X1337" s="9">
        <v>47.174399999999999</v>
      </c>
      <c r="Y1337" s="9">
        <v>660.83040000000005</v>
      </c>
      <c r="Z1337" s="10">
        <v>669.03148800000008</v>
      </c>
    </row>
    <row r="1338" spans="1:26" s="2" customFormat="1" ht="13.15" customHeight="1" x14ac:dyDescent="0.2">
      <c r="A1338" s="11" t="s">
        <v>666</v>
      </c>
      <c r="B1338" s="11" t="s">
        <v>18</v>
      </c>
      <c r="C1338" s="15">
        <v>12</v>
      </c>
      <c r="D1338" s="14">
        <v>855170</v>
      </c>
      <c r="E1338" s="6">
        <f>VLOOKUP(A1338,'extrait DDF'!B:C,2,FALSE)</f>
        <v>6303929090</v>
      </c>
      <c r="F1338" s="14">
        <v>6303929090</v>
      </c>
      <c r="G1338" s="13">
        <v>12</v>
      </c>
      <c r="H1338" s="5" t="str">
        <f t="shared" si="226"/>
        <v>MSKU63149206303929090</v>
      </c>
      <c r="I1338" s="15">
        <f>VLOOKUP(H1338,'extrait DDF'!A:O,15,FALSE)</f>
        <v>11.799999999999999</v>
      </c>
      <c r="J1338" s="13" t="str">
        <f t="shared" si="227"/>
        <v>pas ok</v>
      </c>
      <c r="K1338" s="24">
        <f t="shared" si="228"/>
        <v>0.20000000000000107</v>
      </c>
      <c r="L1338" s="13" t="e">
        <f>VLOOKUP(A1338,#REF!,2,FALSE)</f>
        <v>#REF!</v>
      </c>
      <c r="M1338" s="13" t="e">
        <f>VLOOKUP(A1338,#REF!,2,FALSE)</f>
        <v>#REF!</v>
      </c>
      <c r="N1338" s="13" t="e">
        <f t="shared" si="229"/>
        <v>#REF!</v>
      </c>
      <c r="O1338" s="11" t="s">
        <v>15</v>
      </c>
      <c r="P1338" s="12">
        <v>43738</v>
      </c>
      <c r="Q1338" s="13">
        <v>12</v>
      </c>
      <c r="R1338" s="15">
        <v>4044.8</v>
      </c>
      <c r="S1338" s="15">
        <v>3471.9232000000002</v>
      </c>
      <c r="T1338" s="16">
        <v>0.15570000000000001</v>
      </c>
      <c r="U1338" s="16">
        <v>0.107</v>
      </c>
      <c r="V1338" s="16">
        <v>1.6274999999999999</v>
      </c>
      <c r="W1338" s="17">
        <v>39.859200000000001</v>
      </c>
      <c r="X1338" s="17">
        <v>27.391999999999999</v>
      </c>
      <c r="Y1338" s="17">
        <v>416.64</v>
      </c>
      <c r="Z1338" s="10">
        <v>421.41388799999999</v>
      </c>
    </row>
    <row r="1339" spans="1:26" s="2" customFormat="1" ht="13.15" customHeight="1" x14ac:dyDescent="0.2">
      <c r="A1339" s="3" t="s">
        <v>666</v>
      </c>
      <c r="B1339" s="3" t="s">
        <v>18</v>
      </c>
      <c r="C1339" s="7">
        <v>12</v>
      </c>
      <c r="D1339" s="6">
        <v>926282</v>
      </c>
      <c r="E1339" s="6">
        <f>VLOOKUP(A1339,'extrait DDF'!B:C,2,FALSE)</f>
        <v>6303929090</v>
      </c>
      <c r="F1339" s="6">
        <v>6303929090</v>
      </c>
      <c r="G1339" s="5">
        <v>12</v>
      </c>
      <c r="H1339" s="5" t="str">
        <f t="shared" si="226"/>
        <v>MSKU63149206303929090</v>
      </c>
      <c r="I1339" s="15">
        <f>VLOOKUP(H1339,'extrait DDF'!A:O,15,FALSE)</f>
        <v>11.799999999999999</v>
      </c>
      <c r="J1339" s="13" t="str">
        <f t="shared" si="227"/>
        <v>pas ok</v>
      </c>
      <c r="K1339" s="24">
        <f t="shared" si="228"/>
        <v>0.20000000000000107</v>
      </c>
      <c r="L1339" s="13" t="e">
        <f>VLOOKUP(A1339,#REF!,2,FALSE)</f>
        <v>#REF!</v>
      </c>
      <c r="M1339" s="13" t="e">
        <f>VLOOKUP(A1339,#REF!,2,FALSE)</f>
        <v>#REF!</v>
      </c>
      <c r="N1339" s="13" t="e">
        <f t="shared" si="229"/>
        <v>#REF!</v>
      </c>
      <c r="O1339" s="3" t="s">
        <v>15</v>
      </c>
      <c r="P1339" s="4">
        <v>43738</v>
      </c>
      <c r="Q1339" s="5">
        <v>12</v>
      </c>
      <c r="R1339" s="7">
        <v>4690.5600000000004</v>
      </c>
      <c r="S1339" s="7">
        <v>4026.2208000000001</v>
      </c>
      <c r="T1339" s="8">
        <v>8.6499999999999994E-2</v>
      </c>
      <c r="U1339" s="8">
        <v>5.9499999999999997E-2</v>
      </c>
      <c r="V1339" s="8">
        <v>0.71899999999999997</v>
      </c>
      <c r="W1339" s="9">
        <v>58.128</v>
      </c>
      <c r="X1339" s="9">
        <v>39.984000000000002</v>
      </c>
      <c r="Y1339" s="9">
        <v>483.16800000000001</v>
      </c>
      <c r="Z1339" s="10">
        <v>490.12185600000004</v>
      </c>
    </row>
    <row r="1340" spans="1:26" s="2" customFormat="1" ht="13.15" customHeight="1" x14ac:dyDescent="0.2">
      <c r="A1340" s="11" t="s">
        <v>666</v>
      </c>
      <c r="B1340" s="11" t="s">
        <v>18</v>
      </c>
      <c r="C1340" s="15">
        <v>12</v>
      </c>
      <c r="D1340" s="14">
        <v>926283</v>
      </c>
      <c r="E1340" s="6">
        <f>VLOOKUP(A1340,'extrait DDF'!B:C,2,FALSE)</f>
        <v>6303929090</v>
      </c>
      <c r="F1340" s="14">
        <v>6303929090</v>
      </c>
      <c r="G1340" s="13">
        <v>12</v>
      </c>
      <c r="H1340" s="5" t="str">
        <f t="shared" ref="H1340:H1364" si="230">CONCATENATE(A1340,F1340)</f>
        <v>MSKU63149206303929090</v>
      </c>
      <c r="I1340" s="15">
        <f>VLOOKUP(H1340,'extrait DDF'!A:O,15,FALSE)</f>
        <v>11.799999999999999</v>
      </c>
      <c r="J1340" s="13" t="str">
        <f t="shared" si="227"/>
        <v>pas ok</v>
      </c>
      <c r="K1340" s="24">
        <f t="shared" si="228"/>
        <v>0.20000000000000107</v>
      </c>
      <c r="L1340" s="13" t="e">
        <f>VLOOKUP(A1340,#REF!,2,FALSE)</f>
        <v>#REF!</v>
      </c>
      <c r="M1340" s="13" t="e">
        <f>VLOOKUP(A1340,#REF!,2,FALSE)</f>
        <v>#REF!</v>
      </c>
      <c r="N1340" s="13" t="e">
        <f t="shared" si="229"/>
        <v>#REF!</v>
      </c>
      <c r="O1340" s="11" t="s">
        <v>15</v>
      </c>
      <c r="P1340" s="12">
        <v>43738</v>
      </c>
      <c r="Q1340" s="13">
        <v>12</v>
      </c>
      <c r="R1340" s="15">
        <v>4166.3999999999996</v>
      </c>
      <c r="S1340" s="15">
        <v>3576.32</v>
      </c>
      <c r="T1340" s="16">
        <v>8.5800000000000001E-2</v>
      </c>
      <c r="U1340" s="16">
        <v>5.8999999999999997E-2</v>
      </c>
      <c r="V1340" s="16">
        <v>0.67059999999999997</v>
      </c>
      <c r="W1340" s="17">
        <v>54.911999999999999</v>
      </c>
      <c r="X1340" s="17">
        <v>37.76</v>
      </c>
      <c r="Y1340" s="17">
        <v>429.18400000000003</v>
      </c>
      <c r="Z1340" s="10">
        <v>435.74784</v>
      </c>
    </row>
    <row r="1341" spans="1:26" s="2" customFormat="1" ht="13.15" customHeight="1" x14ac:dyDescent="0.2">
      <c r="A1341" s="3" t="s">
        <v>666</v>
      </c>
      <c r="B1341" s="3" t="s">
        <v>18</v>
      </c>
      <c r="C1341" s="7">
        <v>12</v>
      </c>
      <c r="D1341" s="6">
        <v>951931</v>
      </c>
      <c r="E1341" s="6">
        <f>VLOOKUP(A1341,'extrait DDF'!B:C,2,FALSE)</f>
        <v>6303929090</v>
      </c>
      <c r="F1341" s="6">
        <v>6303929090</v>
      </c>
      <c r="G1341" s="5">
        <v>12</v>
      </c>
      <c r="H1341" s="5" t="str">
        <f t="shared" si="230"/>
        <v>MSKU63149206303929090</v>
      </c>
      <c r="I1341" s="15">
        <f>VLOOKUP(H1341,'extrait DDF'!A:O,15,FALSE)</f>
        <v>11.799999999999999</v>
      </c>
      <c r="J1341" s="13" t="str">
        <f t="shared" si="227"/>
        <v>pas ok</v>
      </c>
      <c r="K1341" s="24">
        <f t="shared" si="228"/>
        <v>0.20000000000000107</v>
      </c>
      <c r="L1341" s="13" t="e">
        <f>VLOOKUP(A1341,#REF!,2,FALSE)</f>
        <v>#REF!</v>
      </c>
      <c r="M1341" s="13" t="e">
        <f>VLOOKUP(A1341,#REF!,2,FALSE)</f>
        <v>#REF!</v>
      </c>
      <c r="N1341" s="13" t="e">
        <f t="shared" si="229"/>
        <v>#REF!</v>
      </c>
      <c r="O1341" s="3" t="s">
        <v>15</v>
      </c>
      <c r="P1341" s="4">
        <v>43738</v>
      </c>
      <c r="Q1341" s="5">
        <v>12</v>
      </c>
      <c r="R1341" s="7">
        <v>3529.12</v>
      </c>
      <c r="S1341" s="7">
        <v>3029.3024</v>
      </c>
      <c r="T1341" s="8">
        <v>9.4799999999999995E-2</v>
      </c>
      <c r="U1341" s="8">
        <v>6.5199999999999994E-2</v>
      </c>
      <c r="V1341" s="8">
        <v>0.98780000000000001</v>
      </c>
      <c r="W1341" s="9">
        <v>34.886400000000002</v>
      </c>
      <c r="X1341" s="9">
        <v>23.993600000000001</v>
      </c>
      <c r="Y1341" s="9">
        <v>363.5104</v>
      </c>
      <c r="Z1341" s="10">
        <v>367.70265599999999</v>
      </c>
    </row>
    <row r="1342" spans="1:26" s="2" customFormat="1" ht="13.15" customHeight="1" x14ac:dyDescent="0.2">
      <c r="A1342" s="11" t="s">
        <v>666</v>
      </c>
      <c r="B1342" s="11" t="s">
        <v>662</v>
      </c>
      <c r="C1342" s="15">
        <v>1.7</v>
      </c>
      <c r="D1342" s="14">
        <v>953157</v>
      </c>
      <c r="E1342" s="6">
        <f>VLOOKUP(A1342,'extrait DDF'!B:C,2,FALSE)</f>
        <v>6303929090</v>
      </c>
      <c r="F1342" s="14">
        <v>6303929090</v>
      </c>
      <c r="G1342" s="13">
        <v>4</v>
      </c>
      <c r="H1342" s="5" t="str">
        <f t="shared" si="230"/>
        <v>MSKU63149206303929090</v>
      </c>
      <c r="I1342" s="15">
        <f>VLOOKUP(H1342,'extrait DDF'!A:O,15,FALSE)</f>
        <v>11.799999999999999</v>
      </c>
      <c r="J1342" s="13" t="str">
        <f t="shared" si="227"/>
        <v>pas ok</v>
      </c>
      <c r="K1342" s="24">
        <f t="shared" si="228"/>
        <v>-10.1</v>
      </c>
      <c r="L1342" s="13" t="e">
        <f>VLOOKUP(A1342,#REF!,2,FALSE)</f>
        <v>#REF!</v>
      </c>
      <c r="M1342" s="13" t="e">
        <f>VLOOKUP(A1342,#REF!,2,FALSE)</f>
        <v>#REF!</v>
      </c>
      <c r="N1342" s="13" t="e">
        <f t="shared" si="229"/>
        <v>#REF!</v>
      </c>
      <c r="O1342" s="11" t="s">
        <v>15</v>
      </c>
      <c r="P1342" s="12">
        <v>43738</v>
      </c>
      <c r="Q1342" s="13">
        <v>4</v>
      </c>
      <c r="R1342" s="15">
        <v>437.95499999999998</v>
      </c>
      <c r="S1342" s="15">
        <v>375.95249999999999</v>
      </c>
      <c r="T1342" s="16">
        <v>2.1499999999999998E-2</v>
      </c>
      <c r="U1342" s="16">
        <v>1.4800000000000001E-2</v>
      </c>
      <c r="V1342" s="16">
        <v>1.2200000000000001E-2</v>
      </c>
      <c r="W1342" s="17">
        <v>11.2875</v>
      </c>
      <c r="X1342" s="17">
        <v>7.77</v>
      </c>
      <c r="Y1342" s="17">
        <v>6.4050000000000002</v>
      </c>
      <c r="Z1342" s="10">
        <v>6.5830799999999998</v>
      </c>
    </row>
    <row r="1343" spans="1:26" s="2" customFormat="1" ht="13.15" customHeight="1" x14ac:dyDescent="0.2">
      <c r="A1343" s="3" t="s">
        <v>666</v>
      </c>
      <c r="B1343" s="3" t="s">
        <v>238</v>
      </c>
      <c r="C1343" s="7">
        <v>3.7</v>
      </c>
      <c r="D1343" s="6">
        <v>953158</v>
      </c>
      <c r="E1343" s="6">
        <f>VLOOKUP(A1343,'extrait DDF'!B:C,2,FALSE)</f>
        <v>6303929090</v>
      </c>
      <c r="F1343" s="6">
        <v>6303929090</v>
      </c>
      <c r="G1343" s="5">
        <v>4</v>
      </c>
      <c r="H1343" s="5" t="str">
        <f t="shared" si="230"/>
        <v>MSKU63149206303929090</v>
      </c>
      <c r="I1343" s="15">
        <f>VLOOKUP(H1343,'extrait DDF'!A:O,15,FALSE)</f>
        <v>11.799999999999999</v>
      </c>
      <c r="J1343" s="13" t="str">
        <f t="shared" si="227"/>
        <v>pas ok</v>
      </c>
      <c r="K1343" s="24">
        <f t="shared" si="228"/>
        <v>-8.0999999999999979</v>
      </c>
      <c r="L1343" s="13" t="e">
        <f>VLOOKUP(A1343,#REF!,2,FALSE)</f>
        <v>#REF!</v>
      </c>
      <c r="M1343" s="13" t="e">
        <f>VLOOKUP(A1343,#REF!,2,FALSE)</f>
        <v>#REF!</v>
      </c>
      <c r="N1343" s="13" t="e">
        <f t="shared" si="229"/>
        <v>#REF!</v>
      </c>
      <c r="O1343" s="3" t="s">
        <v>15</v>
      </c>
      <c r="P1343" s="4">
        <v>43738</v>
      </c>
      <c r="Q1343" s="5">
        <v>4</v>
      </c>
      <c r="R1343" s="7">
        <v>4089.69</v>
      </c>
      <c r="S1343" s="7">
        <v>3510.4319999999998</v>
      </c>
      <c r="T1343" s="8">
        <v>3.39E-2</v>
      </c>
      <c r="U1343" s="8">
        <v>2.3300000000000001E-2</v>
      </c>
      <c r="V1343" s="8">
        <v>4.24E-2</v>
      </c>
      <c r="W1343" s="9">
        <v>103.73399999999999</v>
      </c>
      <c r="X1343" s="9">
        <v>71.298000000000002</v>
      </c>
      <c r="Y1343" s="9">
        <v>129.744</v>
      </c>
      <c r="Z1343" s="10">
        <v>133.724142</v>
      </c>
    </row>
    <row r="1344" spans="1:26" s="2" customFormat="1" ht="13.15" customHeight="1" x14ac:dyDescent="0.2">
      <c r="A1344" s="11" t="s">
        <v>666</v>
      </c>
      <c r="B1344" s="11" t="s">
        <v>542</v>
      </c>
      <c r="C1344" s="15">
        <v>1.7</v>
      </c>
      <c r="D1344" s="14">
        <v>977935</v>
      </c>
      <c r="E1344" s="6">
        <f>VLOOKUP(A1344,'extrait DDF'!B:C,2,FALSE)</f>
        <v>6303929090</v>
      </c>
      <c r="F1344" s="14">
        <v>6303929090</v>
      </c>
      <c r="G1344" s="13">
        <v>4</v>
      </c>
      <c r="H1344" s="5" t="str">
        <f t="shared" si="230"/>
        <v>MSKU63149206303929090</v>
      </c>
      <c r="I1344" s="15">
        <f>VLOOKUP(H1344,'extrait DDF'!A:O,15,FALSE)</f>
        <v>11.799999999999999</v>
      </c>
      <c r="J1344" s="13" t="str">
        <f t="shared" si="227"/>
        <v>pas ok</v>
      </c>
      <c r="K1344" s="24">
        <f t="shared" si="228"/>
        <v>-10.1</v>
      </c>
      <c r="L1344" s="13" t="e">
        <f>VLOOKUP(A1344,#REF!,2,FALSE)</f>
        <v>#REF!</v>
      </c>
      <c r="M1344" s="13" t="e">
        <f>VLOOKUP(A1344,#REF!,2,FALSE)</f>
        <v>#REF!</v>
      </c>
      <c r="N1344" s="13" t="e">
        <f t="shared" si="229"/>
        <v>#REF!</v>
      </c>
      <c r="O1344" s="11" t="s">
        <v>15</v>
      </c>
      <c r="P1344" s="12">
        <v>43738</v>
      </c>
      <c r="Q1344" s="13">
        <v>4</v>
      </c>
      <c r="R1344" s="15">
        <v>6817.5576000000001</v>
      </c>
      <c r="S1344" s="15">
        <v>5851.9440000000004</v>
      </c>
      <c r="T1344" s="16">
        <v>3.3700000000000001E-2</v>
      </c>
      <c r="U1344" s="16">
        <v>2.3199999999999998E-2</v>
      </c>
      <c r="V1344" s="16">
        <v>8.1299999999999997E-2</v>
      </c>
      <c r="W1344" s="17">
        <v>41.248800000000003</v>
      </c>
      <c r="X1344" s="17">
        <v>28.396799999999999</v>
      </c>
      <c r="Y1344" s="17">
        <v>99.511200000000002</v>
      </c>
      <c r="Z1344" s="10">
        <v>100.1842776</v>
      </c>
    </row>
    <row r="1345" spans="1:26" s="2" customFormat="1" ht="13.15" customHeight="1" x14ac:dyDescent="0.2">
      <c r="A1345" s="3" t="s">
        <v>667</v>
      </c>
      <c r="B1345" s="3" t="s">
        <v>50</v>
      </c>
      <c r="C1345" s="7">
        <v>3</v>
      </c>
      <c r="D1345" s="6">
        <v>857053</v>
      </c>
      <c r="E1345" s="6">
        <f>VLOOKUP(A1345,'extrait DDF'!B:C,2,FALSE)</f>
        <v>7020008000</v>
      </c>
      <c r="F1345" s="6">
        <v>7020008000</v>
      </c>
      <c r="G1345" s="5">
        <v>7</v>
      </c>
      <c r="H1345" s="5" t="str">
        <f t="shared" si="230"/>
        <v>MSKU63177507020008000</v>
      </c>
      <c r="I1345" s="15">
        <f>VLOOKUP(H1345,'extrait DDF'!A:O,15,FALSE)</f>
        <v>3</v>
      </c>
      <c r="J1345" s="13" t="str">
        <f t="shared" si="227"/>
        <v>ok</v>
      </c>
      <c r="K1345" s="24">
        <f t="shared" si="228"/>
        <v>0</v>
      </c>
      <c r="L1345" s="13" t="e">
        <f>VLOOKUP(A1345,#REF!,2,FALSE)</f>
        <v>#REF!</v>
      </c>
      <c r="M1345" s="13" t="e">
        <f>VLOOKUP(A1345,#REF!,2,FALSE)</f>
        <v>#REF!</v>
      </c>
      <c r="N1345" s="13" t="e">
        <f t="shared" si="229"/>
        <v>#REF!</v>
      </c>
      <c r="O1345" s="3" t="s">
        <v>15</v>
      </c>
      <c r="P1345" s="4">
        <v>43719</v>
      </c>
      <c r="Q1345" s="5">
        <v>7</v>
      </c>
      <c r="R1345" s="7">
        <v>137540</v>
      </c>
      <c r="S1345" s="7">
        <v>17513</v>
      </c>
      <c r="T1345" s="8">
        <v>2.8921000000000001</v>
      </c>
      <c r="U1345" s="8">
        <v>1.9737</v>
      </c>
      <c r="V1345" s="8">
        <v>1.3134999999999999</v>
      </c>
      <c r="W1345" s="9">
        <v>1156.8399999999999</v>
      </c>
      <c r="X1345" s="9">
        <v>789.48</v>
      </c>
      <c r="Y1345" s="9">
        <v>525.4</v>
      </c>
      <c r="Z1345" s="10">
        <v>560.09520000000009</v>
      </c>
    </row>
    <row r="1346" spans="1:26" s="2" customFormat="1" ht="13.15" customHeight="1" x14ac:dyDescent="0.2">
      <c r="A1346" s="3" t="s">
        <v>668</v>
      </c>
      <c r="B1346" s="3" t="s">
        <v>356</v>
      </c>
      <c r="C1346" s="7">
        <v>3.7</v>
      </c>
      <c r="D1346" s="6">
        <v>859314</v>
      </c>
      <c r="E1346" s="6">
        <f>VLOOKUP(A1346,'extrait DDF'!B:C,2,FALSE)</f>
        <v>8206000000</v>
      </c>
      <c r="F1346" s="6">
        <v>8206000000</v>
      </c>
      <c r="G1346" s="5">
        <v>4</v>
      </c>
      <c r="H1346" s="5" t="str">
        <f t="shared" si="230"/>
        <v>MSKU63261608206000000</v>
      </c>
      <c r="I1346" s="15">
        <f>VLOOKUP(H1346,'extrait DDF'!A:O,15,FALSE)</f>
        <v>3.7</v>
      </c>
      <c r="J1346" s="13" t="str">
        <f t="shared" si="227"/>
        <v>ok</v>
      </c>
      <c r="K1346" s="24">
        <f t="shared" si="228"/>
        <v>0</v>
      </c>
      <c r="L1346" s="13" t="e">
        <f>VLOOKUP(A1346,#REF!,2,FALSE)</f>
        <v>#REF!</v>
      </c>
      <c r="M1346" s="13" t="e">
        <f>VLOOKUP(A1346,#REF!,2,FALSE)</f>
        <v>#REF!</v>
      </c>
      <c r="N1346" s="13" t="e">
        <f t="shared" si="229"/>
        <v>#REF!</v>
      </c>
      <c r="O1346" s="3" t="s">
        <v>15</v>
      </c>
      <c r="P1346" s="4">
        <v>43747</v>
      </c>
      <c r="Q1346" s="5">
        <v>4</v>
      </c>
      <c r="R1346" s="7">
        <v>97746.82</v>
      </c>
      <c r="S1346" s="7">
        <v>83902.892500000002</v>
      </c>
      <c r="T1346" s="8">
        <v>0.61990000000000001</v>
      </c>
      <c r="U1346" s="8">
        <v>0.42609999999999998</v>
      </c>
      <c r="V1346" s="8">
        <v>2.3393999999999999</v>
      </c>
      <c r="W1346" s="9">
        <v>822.60730000000001</v>
      </c>
      <c r="X1346" s="9">
        <v>565.43470000000002</v>
      </c>
      <c r="Y1346" s="9">
        <v>3104.3838000000001</v>
      </c>
      <c r="Z1346" s="10">
        <v>3134.8434926000004</v>
      </c>
    </row>
    <row r="1347" spans="1:26" s="2" customFormat="1" ht="13.15" customHeight="1" x14ac:dyDescent="0.2">
      <c r="A1347" s="3" t="s">
        <v>669</v>
      </c>
      <c r="B1347" s="3" t="s">
        <v>195</v>
      </c>
      <c r="C1347" s="7">
        <v>0.2</v>
      </c>
      <c r="D1347" s="6">
        <v>896191</v>
      </c>
      <c r="E1347" s="6">
        <f>VLOOKUP(A1347,'extrait DDF'!B:C,2,FALSE)</f>
        <v>4421100000</v>
      </c>
      <c r="F1347" s="6">
        <v>4421100000</v>
      </c>
      <c r="G1347" s="5">
        <v>14</v>
      </c>
      <c r="H1347" s="5" t="str">
        <f t="shared" si="230"/>
        <v>MSKU63423674421100000</v>
      </c>
      <c r="I1347" s="15">
        <f>VLOOKUP(H1347,'extrait DDF'!A:O,15,FALSE)</f>
        <v>0</v>
      </c>
      <c r="J1347" s="13" t="str">
        <f t="shared" si="227"/>
        <v>pas ok</v>
      </c>
      <c r="K1347" s="24">
        <f t="shared" si="228"/>
        <v>0.2</v>
      </c>
      <c r="L1347" s="13" t="e">
        <f>VLOOKUP(A1347,#REF!,2,FALSE)</f>
        <v>#REF!</v>
      </c>
      <c r="M1347" s="13" t="e">
        <f>VLOOKUP(A1347,#REF!,2,FALSE)</f>
        <v>#REF!</v>
      </c>
      <c r="N1347" s="13" t="e">
        <f t="shared" si="229"/>
        <v>#REF!</v>
      </c>
      <c r="O1347" s="3" t="s">
        <v>15</v>
      </c>
      <c r="P1347" s="4">
        <v>43727</v>
      </c>
      <c r="Q1347" s="5">
        <v>14</v>
      </c>
      <c r="R1347" s="7">
        <v>6667.92</v>
      </c>
      <c r="S1347" s="7">
        <v>866.47680000000003</v>
      </c>
      <c r="T1347" s="8">
        <v>4.9000000000000002E-2</v>
      </c>
      <c r="U1347" s="8">
        <v>3.2000000000000001E-2</v>
      </c>
      <c r="V1347" s="8">
        <v>3.3999999999999998E-3</v>
      </c>
      <c r="W1347" s="9">
        <v>24.696000000000002</v>
      </c>
      <c r="X1347" s="9">
        <v>16.128</v>
      </c>
      <c r="Y1347" s="9">
        <v>1.7136</v>
      </c>
      <c r="Z1347" s="10">
        <v>1.7823456000000002</v>
      </c>
    </row>
    <row r="1348" spans="1:26" s="2" customFormat="1" ht="13.15" customHeight="1" x14ac:dyDescent="0.2">
      <c r="A1348" s="11" t="s">
        <v>669</v>
      </c>
      <c r="B1348" s="11" t="s">
        <v>195</v>
      </c>
      <c r="C1348" s="15">
        <v>0.2</v>
      </c>
      <c r="D1348" s="14">
        <v>896215</v>
      </c>
      <c r="E1348" s="6">
        <f>VLOOKUP(A1348,'extrait DDF'!B:C,2,FALSE)</f>
        <v>4421100000</v>
      </c>
      <c r="F1348" s="14">
        <v>4421100000</v>
      </c>
      <c r="G1348" s="13">
        <v>14</v>
      </c>
      <c r="H1348" s="5" t="str">
        <f t="shared" si="230"/>
        <v>MSKU63423674421100000</v>
      </c>
      <c r="I1348" s="15">
        <f>VLOOKUP(H1348,'extrait DDF'!A:O,15,FALSE)</f>
        <v>0</v>
      </c>
      <c r="J1348" s="13" t="str">
        <f t="shared" si="227"/>
        <v>pas ok</v>
      </c>
      <c r="K1348" s="24">
        <f t="shared" si="228"/>
        <v>0.2</v>
      </c>
      <c r="L1348" s="13" t="e">
        <f>VLOOKUP(A1348,#REF!,2,FALSE)</f>
        <v>#REF!</v>
      </c>
      <c r="M1348" s="13" t="e">
        <f>VLOOKUP(A1348,#REF!,2,FALSE)</f>
        <v>#REF!</v>
      </c>
      <c r="N1348" s="13" t="e">
        <f t="shared" si="229"/>
        <v>#REF!</v>
      </c>
      <c r="O1348" s="11" t="s">
        <v>15</v>
      </c>
      <c r="P1348" s="12">
        <v>43727</v>
      </c>
      <c r="Q1348" s="13">
        <v>14</v>
      </c>
      <c r="R1348" s="15">
        <v>20442.240000000002</v>
      </c>
      <c r="S1348" s="15">
        <v>2656.3679999999999</v>
      </c>
      <c r="T1348" s="16">
        <v>7.4700000000000003E-2</v>
      </c>
      <c r="U1348" s="16">
        <v>4.8800000000000003E-2</v>
      </c>
      <c r="V1348" s="16">
        <v>4.3E-3</v>
      </c>
      <c r="W1348" s="17">
        <v>93.2256</v>
      </c>
      <c r="X1348" s="17">
        <v>60.9024</v>
      </c>
      <c r="Y1348" s="17">
        <v>5.3663999999999996</v>
      </c>
      <c r="Z1348" s="10">
        <v>5.4991871999999997</v>
      </c>
    </row>
    <row r="1349" spans="1:26" s="2" customFormat="1" ht="13.15" customHeight="1" x14ac:dyDescent="0.2">
      <c r="A1349" s="3" t="s">
        <v>669</v>
      </c>
      <c r="B1349" s="3" t="s">
        <v>23</v>
      </c>
      <c r="C1349" s="7">
        <v>3.2</v>
      </c>
      <c r="D1349" s="6">
        <v>897558</v>
      </c>
      <c r="E1349" s="6">
        <f>VLOOKUP(A1349,'extrait DDF'!B:C,2,FALSE)</f>
        <v>4421100000</v>
      </c>
      <c r="F1349" s="6">
        <v>4421100000</v>
      </c>
      <c r="G1349" s="5">
        <v>14</v>
      </c>
      <c r="H1349" s="5" t="str">
        <f t="shared" si="230"/>
        <v>MSKU63423674421100000</v>
      </c>
      <c r="I1349" s="15">
        <f>VLOOKUP(H1349,'extrait DDF'!A:O,15,FALSE)</f>
        <v>0</v>
      </c>
      <c r="J1349" s="13" t="str">
        <f t="shared" si="227"/>
        <v>pas ok</v>
      </c>
      <c r="K1349" s="24">
        <f t="shared" si="228"/>
        <v>3.2</v>
      </c>
      <c r="L1349" s="13" t="e">
        <f>VLOOKUP(A1349,#REF!,2,FALSE)</f>
        <v>#REF!</v>
      </c>
      <c r="M1349" s="13" t="e">
        <f>VLOOKUP(A1349,#REF!,2,FALSE)</f>
        <v>#REF!</v>
      </c>
      <c r="N1349" s="13" t="e">
        <f t="shared" si="229"/>
        <v>#REF!</v>
      </c>
      <c r="O1349" s="3" t="s">
        <v>15</v>
      </c>
      <c r="P1349" s="4">
        <v>43727</v>
      </c>
      <c r="Q1349" s="5">
        <v>14</v>
      </c>
      <c r="R1349" s="7">
        <v>4646.3999999999996</v>
      </c>
      <c r="S1349" s="7">
        <v>603.77599999999995</v>
      </c>
      <c r="T1349" s="8">
        <v>3.7900000000000003E-2</v>
      </c>
      <c r="U1349" s="8">
        <v>2.4799999999999999E-2</v>
      </c>
      <c r="V1349" s="8">
        <v>3.0200000000000001E-2</v>
      </c>
      <c r="W1349" s="9">
        <v>24.256</v>
      </c>
      <c r="X1349" s="9">
        <v>15.872</v>
      </c>
      <c r="Y1349" s="9">
        <v>19.327999999999999</v>
      </c>
      <c r="Z1349" s="10">
        <v>20.097023999999998</v>
      </c>
    </row>
    <row r="1350" spans="1:26" s="2" customFormat="1" ht="13.15" customHeight="1" x14ac:dyDescent="0.2">
      <c r="A1350" s="11" t="s">
        <v>669</v>
      </c>
      <c r="B1350" s="11" t="s">
        <v>195</v>
      </c>
      <c r="C1350" s="15">
        <v>0.2</v>
      </c>
      <c r="D1350" s="14">
        <v>926455</v>
      </c>
      <c r="E1350" s="6">
        <f>VLOOKUP(A1350,'extrait DDF'!B:C,2,FALSE)</f>
        <v>4421100000</v>
      </c>
      <c r="F1350" s="14">
        <v>4421100000</v>
      </c>
      <c r="G1350" s="13">
        <v>14</v>
      </c>
      <c r="H1350" s="5" t="str">
        <f t="shared" si="230"/>
        <v>MSKU63423674421100000</v>
      </c>
      <c r="I1350" s="15">
        <f>VLOOKUP(H1350,'extrait DDF'!A:O,15,FALSE)</f>
        <v>0</v>
      </c>
      <c r="J1350" s="13" t="str">
        <f t="shared" si="227"/>
        <v>pas ok</v>
      </c>
      <c r="K1350" s="24">
        <f t="shared" si="228"/>
        <v>0.2</v>
      </c>
      <c r="L1350" s="13" t="e">
        <f>VLOOKUP(A1350,#REF!,2,FALSE)</f>
        <v>#REF!</v>
      </c>
      <c r="M1350" s="13" t="e">
        <f>VLOOKUP(A1350,#REF!,2,FALSE)</f>
        <v>#REF!</v>
      </c>
      <c r="N1350" s="13" t="e">
        <f t="shared" si="229"/>
        <v>#REF!</v>
      </c>
      <c r="O1350" s="11" t="s">
        <v>15</v>
      </c>
      <c r="P1350" s="12">
        <v>43727</v>
      </c>
      <c r="Q1350" s="13">
        <v>14</v>
      </c>
      <c r="R1350" s="15">
        <v>29937.599999999999</v>
      </c>
      <c r="S1350" s="15">
        <v>3890.4096</v>
      </c>
      <c r="T1350" s="16">
        <v>6.3200000000000006E-2</v>
      </c>
      <c r="U1350" s="16">
        <v>4.1300000000000003E-2</v>
      </c>
      <c r="V1350" s="16">
        <v>2.0999999999999999E-3</v>
      </c>
      <c r="W1350" s="17">
        <v>233.5872</v>
      </c>
      <c r="X1350" s="17">
        <v>152.6448</v>
      </c>
      <c r="Y1350" s="17">
        <v>7.7615999999999996</v>
      </c>
      <c r="Z1350" s="10">
        <v>8.2479935999999991</v>
      </c>
    </row>
    <row r="1351" spans="1:26" s="2" customFormat="1" ht="13.15" customHeight="1" x14ac:dyDescent="0.2">
      <c r="A1351" s="3" t="s">
        <v>669</v>
      </c>
      <c r="B1351" s="3" t="s">
        <v>127</v>
      </c>
      <c r="C1351" s="7">
        <v>6.53</v>
      </c>
      <c r="D1351" s="6">
        <v>926456</v>
      </c>
      <c r="E1351" s="6">
        <f>VLOOKUP(A1351,'extrait DDF'!B:C,2,FALSE)</f>
        <v>4421100000</v>
      </c>
      <c r="F1351" s="6">
        <v>4421100000</v>
      </c>
      <c r="G1351" s="5">
        <v>14</v>
      </c>
      <c r="H1351" s="5" t="str">
        <f t="shared" si="230"/>
        <v>MSKU63423674421100000</v>
      </c>
      <c r="I1351" s="15">
        <f>VLOOKUP(H1351,'extrait DDF'!A:O,15,FALSE)</f>
        <v>0</v>
      </c>
      <c r="J1351" s="13" t="str">
        <f t="shared" ref="J1351:J1414" si="231">IF(C1351=I1351,"ok","pas ok")</f>
        <v>pas ok</v>
      </c>
      <c r="K1351" s="24">
        <f t="shared" si="228"/>
        <v>6.53</v>
      </c>
      <c r="L1351" s="13" t="e">
        <f>VLOOKUP(A1351,#REF!,2,FALSE)</f>
        <v>#REF!</v>
      </c>
      <c r="M1351" s="13" t="e">
        <f>VLOOKUP(A1351,#REF!,2,FALSE)</f>
        <v>#REF!</v>
      </c>
      <c r="N1351" s="13" t="e">
        <f t="shared" si="229"/>
        <v>#REF!</v>
      </c>
      <c r="O1351" s="3" t="s">
        <v>15</v>
      </c>
      <c r="P1351" s="4">
        <v>43727</v>
      </c>
      <c r="Q1351" s="5">
        <v>14</v>
      </c>
      <c r="R1351" s="7">
        <v>7588</v>
      </c>
      <c r="S1351" s="7">
        <v>986.16</v>
      </c>
      <c r="T1351" s="8">
        <v>2.3099999999999999E-2</v>
      </c>
      <c r="U1351" s="8">
        <v>1.5100000000000001E-2</v>
      </c>
      <c r="V1351" s="8">
        <v>2.3E-2</v>
      </c>
      <c r="W1351" s="9">
        <v>64.680000000000007</v>
      </c>
      <c r="X1351" s="9">
        <v>42.28</v>
      </c>
      <c r="Y1351" s="9">
        <v>64.400000000000006</v>
      </c>
      <c r="Z1351" s="10">
        <v>68.619851999999995</v>
      </c>
    </row>
    <row r="1352" spans="1:26" s="2" customFormat="1" ht="13.15" customHeight="1" x14ac:dyDescent="0.2">
      <c r="A1352" s="11" t="s">
        <v>669</v>
      </c>
      <c r="B1352" s="11" t="s">
        <v>195</v>
      </c>
      <c r="C1352" s="15">
        <v>0.2</v>
      </c>
      <c r="D1352" s="14">
        <v>938881</v>
      </c>
      <c r="E1352" s="6">
        <f>VLOOKUP(A1352,'extrait DDF'!B:C,2,FALSE)</f>
        <v>4421100000</v>
      </c>
      <c r="F1352" s="14">
        <v>4421100000</v>
      </c>
      <c r="G1352" s="13">
        <v>14</v>
      </c>
      <c r="H1352" s="5" t="str">
        <f t="shared" si="230"/>
        <v>MSKU63423674421100000</v>
      </c>
      <c r="I1352" s="15">
        <f>VLOOKUP(H1352,'extrait DDF'!A:O,15,FALSE)</f>
        <v>0</v>
      </c>
      <c r="J1352" s="13" t="str">
        <f t="shared" si="231"/>
        <v>pas ok</v>
      </c>
      <c r="K1352" s="24">
        <f t="shared" ref="K1352:K1415" si="232">C1352-I1352</f>
        <v>0.2</v>
      </c>
      <c r="L1352" s="13" t="e">
        <f>VLOOKUP(A1352,#REF!,2,FALSE)</f>
        <v>#REF!</v>
      </c>
      <c r="M1352" s="13" t="e">
        <f>VLOOKUP(A1352,#REF!,2,FALSE)</f>
        <v>#REF!</v>
      </c>
      <c r="N1352" s="13" t="e">
        <f t="shared" ref="N1352:N1415" si="233">M1352-L1352</f>
        <v>#REF!</v>
      </c>
      <c r="O1352" s="11" t="s">
        <v>15</v>
      </c>
      <c r="P1352" s="12">
        <v>43727</v>
      </c>
      <c r="Q1352" s="13">
        <v>14</v>
      </c>
      <c r="R1352" s="15">
        <v>27960</v>
      </c>
      <c r="S1352" s="15">
        <v>3633.3</v>
      </c>
      <c r="T1352" s="16">
        <v>6.5299999999999997E-2</v>
      </c>
      <c r="U1352" s="16">
        <v>4.2700000000000002E-2</v>
      </c>
      <c r="V1352" s="16">
        <v>2.3999999999999998E-3</v>
      </c>
      <c r="W1352" s="17">
        <v>195.9</v>
      </c>
      <c r="X1352" s="17">
        <v>128.1</v>
      </c>
      <c r="Y1352" s="17">
        <v>7.2</v>
      </c>
      <c r="Z1352" s="10">
        <v>7.6584000000000012</v>
      </c>
    </row>
    <row r="1353" spans="1:26" s="2" customFormat="1" ht="13.15" customHeight="1" x14ac:dyDescent="0.2">
      <c r="A1353" s="11" t="s">
        <v>670</v>
      </c>
      <c r="B1353" s="11" t="s">
        <v>178</v>
      </c>
      <c r="C1353" s="15">
        <v>1.7</v>
      </c>
      <c r="D1353" s="14">
        <v>947195</v>
      </c>
      <c r="E1353" s="6">
        <f>VLOOKUP(A1353,'extrait DDF'!B:C,2,FALSE)</f>
        <v>8413702100</v>
      </c>
      <c r="F1353" s="14">
        <v>8413702100</v>
      </c>
      <c r="G1353" s="13">
        <v>9</v>
      </c>
      <c r="H1353" s="5" t="str">
        <f t="shared" si="230"/>
        <v>MSKU63548208413702100</v>
      </c>
      <c r="I1353" s="15">
        <f>VLOOKUP(H1353,'extrait DDF'!A:O,15,FALSE)</f>
        <v>1.6</v>
      </c>
      <c r="J1353" s="13" t="str">
        <f t="shared" si="231"/>
        <v>pas ok</v>
      </c>
      <c r="K1353" s="24">
        <f t="shared" si="232"/>
        <v>9.9999999999999867E-2</v>
      </c>
      <c r="L1353" s="13" t="e">
        <f>VLOOKUP(A1353,#REF!,2,FALSE)</f>
        <v>#REF!</v>
      </c>
      <c r="M1353" s="13" t="e">
        <f>VLOOKUP(A1353,#REF!,2,FALSE)</f>
        <v>#REF!</v>
      </c>
      <c r="N1353" s="13" t="e">
        <f t="shared" si="233"/>
        <v>#REF!</v>
      </c>
      <c r="O1353" s="11" t="s">
        <v>30</v>
      </c>
      <c r="P1353" s="12">
        <v>43746</v>
      </c>
      <c r="Q1353" s="13">
        <v>9</v>
      </c>
      <c r="R1353" s="15">
        <v>3355.2</v>
      </c>
      <c r="S1353" s="15">
        <v>2950.152</v>
      </c>
      <c r="T1353" s="16">
        <v>0.20019999999999999</v>
      </c>
      <c r="U1353" s="16">
        <v>0.1305</v>
      </c>
      <c r="V1353" s="16">
        <v>0.20899999999999999</v>
      </c>
      <c r="W1353" s="17">
        <v>48.048000000000002</v>
      </c>
      <c r="X1353" s="17">
        <v>31.32</v>
      </c>
      <c r="Y1353" s="17">
        <v>50.16</v>
      </c>
      <c r="Z1353" s="10">
        <v>50.969399999999993</v>
      </c>
    </row>
    <row r="1354" spans="1:26" s="2" customFormat="1" ht="13.15" customHeight="1" x14ac:dyDescent="0.2">
      <c r="A1354" s="3" t="s">
        <v>670</v>
      </c>
      <c r="B1354" s="3" t="s">
        <v>178</v>
      </c>
      <c r="C1354" s="7">
        <v>1.7</v>
      </c>
      <c r="D1354" s="6">
        <v>947196</v>
      </c>
      <c r="E1354" s="6">
        <f>VLOOKUP(A1354,'extrait DDF'!B:C,2,FALSE)</f>
        <v>8413702100</v>
      </c>
      <c r="F1354" s="6">
        <v>8413702100</v>
      </c>
      <c r="G1354" s="5">
        <v>9</v>
      </c>
      <c r="H1354" s="5" t="str">
        <f t="shared" si="230"/>
        <v>MSKU63548208413702100</v>
      </c>
      <c r="I1354" s="15">
        <f>VLOOKUP(H1354,'extrait DDF'!A:O,15,FALSE)</f>
        <v>1.6</v>
      </c>
      <c r="J1354" s="13" t="str">
        <f t="shared" si="231"/>
        <v>pas ok</v>
      </c>
      <c r="K1354" s="24">
        <f t="shared" si="232"/>
        <v>9.9999999999999867E-2</v>
      </c>
      <c r="L1354" s="13" t="e">
        <f>VLOOKUP(A1354,#REF!,2,FALSE)</f>
        <v>#REF!</v>
      </c>
      <c r="M1354" s="13" t="e">
        <f>VLOOKUP(A1354,#REF!,2,FALSE)</f>
        <v>#REF!</v>
      </c>
      <c r="N1354" s="13" t="e">
        <f t="shared" si="233"/>
        <v>#REF!</v>
      </c>
      <c r="O1354" s="3" t="s">
        <v>30</v>
      </c>
      <c r="P1354" s="4">
        <v>43746</v>
      </c>
      <c r="Q1354" s="5">
        <v>9</v>
      </c>
      <c r="R1354" s="7">
        <v>4697.28</v>
      </c>
      <c r="S1354" s="7">
        <v>4130.2128000000002</v>
      </c>
      <c r="T1354" s="8">
        <v>0.20019999999999999</v>
      </c>
      <c r="U1354" s="8">
        <v>0.1305</v>
      </c>
      <c r="V1354" s="8">
        <v>0.20899999999999999</v>
      </c>
      <c r="W1354" s="9">
        <v>67.267200000000003</v>
      </c>
      <c r="X1354" s="9">
        <v>43.847999999999999</v>
      </c>
      <c r="Y1354" s="9">
        <v>70.224000000000004</v>
      </c>
      <c r="Z1354" s="10">
        <v>71.357160000000007</v>
      </c>
    </row>
    <row r="1355" spans="1:26" s="2" customFormat="1" ht="13.15" customHeight="1" x14ac:dyDescent="0.2">
      <c r="A1355" s="11" t="s">
        <v>670</v>
      </c>
      <c r="B1355" s="11" t="s">
        <v>435</v>
      </c>
      <c r="C1355" s="15">
        <v>0</v>
      </c>
      <c r="D1355" s="14">
        <v>851290</v>
      </c>
      <c r="E1355" s="6">
        <f>VLOOKUP(A1355,'extrait DDF'!B:C,2,FALSE)</f>
        <v>8413702100</v>
      </c>
      <c r="F1355" s="14">
        <v>8413702100</v>
      </c>
      <c r="G1355" s="13">
        <v>4</v>
      </c>
      <c r="H1355" s="5" t="str">
        <f t="shared" si="230"/>
        <v>MSKU63548208413702100</v>
      </c>
      <c r="I1355" s="15">
        <f>VLOOKUP(H1355,'extrait DDF'!A:O,15,FALSE)</f>
        <v>1.6</v>
      </c>
      <c r="J1355" s="13" t="str">
        <f t="shared" si="231"/>
        <v>pas ok</v>
      </c>
      <c r="K1355" s="24">
        <f t="shared" si="232"/>
        <v>-1.6</v>
      </c>
      <c r="L1355" s="13" t="e">
        <f>VLOOKUP(A1355,#REF!,2,FALSE)</f>
        <v>#REF!</v>
      </c>
      <c r="M1355" s="13" t="e">
        <f>VLOOKUP(A1355,#REF!,2,FALSE)</f>
        <v>#REF!</v>
      </c>
      <c r="N1355" s="13" t="e">
        <f t="shared" si="233"/>
        <v>#REF!</v>
      </c>
      <c r="O1355" s="11" t="s">
        <v>30</v>
      </c>
      <c r="P1355" s="12">
        <v>43746</v>
      </c>
      <c r="Q1355" s="13">
        <v>4</v>
      </c>
      <c r="R1355" s="15">
        <v>6986.76</v>
      </c>
      <c r="S1355" s="15">
        <v>6143.2835999999998</v>
      </c>
      <c r="T1355" s="16">
        <v>0.15</v>
      </c>
      <c r="U1355" s="16">
        <v>9.7699999999999995E-2</v>
      </c>
      <c r="V1355" s="16"/>
      <c r="W1355" s="17">
        <v>120.6</v>
      </c>
      <c r="X1355" s="17">
        <v>78.550799999999995</v>
      </c>
      <c r="Y1355" s="17"/>
      <c r="Z1355" s="10">
        <v>0</v>
      </c>
    </row>
    <row r="1356" spans="1:26" s="2" customFormat="1" ht="13.15" customHeight="1" x14ac:dyDescent="0.2">
      <c r="A1356" s="3" t="s">
        <v>670</v>
      </c>
      <c r="B1356" s="3" t="s">
        <v>356</v>
      </c>
      <c r="C1356" s="7">
        <v>3.7</v>
      </c>
      <c r="D1356" s="6">
        <v>859314</v>
      </c>
      <c r="E1356" s="6">
        <f>VLOOKUP(A1356,'extrait DDF'!B:C,2,FALSE)</f>
        <v>8413702100</v>
      </c>
      <c r="F1356" s="6">
        <v>8413702100</v>
      </c>
      <c r="G1356" s="5">
        <v>4</v>
      </c>
      <c r="H1356" s="5" t="str">
        <f t="shared" si="230"/>
        <v>MSKU63548208413702100</v>
      </c>
      <c r="I1356" s="15">
        <f>VLOOKUP(H1356,'extrait DDF'!A:O,15,FALSE)</f>
        <v>1.6</v>
      </c>
      <c r="J1356" s="13" t="str">
        <f t="shared" si="231"/>
        <v>pas ok</v>
      </c>
      <c r="K1356" s="24">
        <f t="shared" si="232"/>
        <v>2.1</v>
      </c>
      <c r="L1356" s="13" t="e">
        <f>VLOOKUP(A1356,#REF!,2,FALSE)</f>
        <v>#REF!</v>
      </c>
      <c r="M1356" s="13" t="e">
        <f>VLOOKUP(A1356,#REF!,2,FALSE)</f>
        <v>#REF!</v>
      </c>
      <c r="N1356" s="13" t="e">
        <f t="shared" si="233"/>
        <v>#REF!</v>
      </c>
      <c r="O1356" s="3" t="s">
        <v>30</v>
      </c>
      <c r="P1356" s="4">
        <v>43746</v>
      </c>
      <c r="Q1356" s="5">
        <v>4</v>
      </c>
      <c r="R1356" s="7">
        <v>33147</v>
      </c>
      <c r="S1356" s="7">
        <v>29145.33</v>
      </c>
      <c r="T1356" s="8">
        <v>0.65400000000000003</v>
      </c>
      <c r="U1356" s="8">
        <v>0.42609999999999998</v>
      </c>
      <c r="V1356" s="8">
        <v>2.4205000000000001</v>
      </c>
      <c r="W1356" s="9">
        <v>294.3</v>
      </c>
      <c r="X1356" s="9">
        <v>191.745</v>
      </c>
      <c r="Y1356" s="9">
        <v>1089.2249999999999</v>
      </c>
      <c r="Z1356" s="10">
        <v>1089.26631</v>
      </c>
    </row>
    <row r="1357" spans="1:26" s="2" customFormat="1" ht="13.15" customHeight="1" x14ac:dyDescent="0.2">
      <c r="A1357" s="11" t="s">
        <v>670</v>
      </c>
      <c r="B1357" s="11" t="s">
        <v>671</v>
      </c>
      <c r="C1357" s="15">
        <v>6.5</v>
      </c>
      <c r="D1357" s="14">
        <v>896228</v>
      </c>
      <c r="E1357" s="6">
        <f>VLOOKUP(A1357,'extrait DDF'!B:C,2,FALSE)</f>
        <v>8413702100</v>
      </c>
      <c r="F1357" s="14">
        <v>8413702100</v>
      </c>
      <c r="G1357" s="13">
        <v>9</v>
      </c>
      <c r="H1357" s="5" t="str">
        <f t="shared" si="230"/>
        <v>MSKU63548208413702100</v>
      </c>
      <c r="I1357" s="15">
        <f>VLOOKUP(H1357,'extrait DDF'!A:O,15,FALSE)</f>
        <v>1.6</v>
      </c>
      <c r="J1357" s="13" t="str">
        <f t="shared" si="231"/>
        <v>pas ok</v>
      </c>
      <c r="K1357" s="24">
        <f t="shared" si="232"/>
        <v>4.9000000000000004</v>
      </c>
      <c r="L1357" s="13" t="e">
        <f>VLOOKUP(A1357,#REF!,2,FALSE)</f>
        <v>#REF!</v>
      </c>
      <c r="M1357" s="13" t="e">
        <f>VLOOKUP(A1357,#REF!,2,FALSE)</f>
        <v>#REF!</v>
      </c>
      <c r="N1357" s="13" t="e">
        <f t="shared" si="233"/>
        <v>#REF!</v>
      </c>
      <c r="O1357" s="11" t="s">
        <v>30</v>
      </c>
      <c r="P1357" s="12">
        <v>43746</v>
      </c>
      <c r="Q1357" s="13">
        <v>9</v>
      </c>
      <c r="R1357" s="15">
        <v>1512</v>
      </c>
      <c r="S1357" s="15">
        <v>1329.4656</v>
      </c>
      <c r="T1357" s="16">
        <v>0.17979999999999999</v>
      </c>
      <c r="U1357" s="16">
        <v>0.1172</v>
      </c>
      <c r="V1357" s="16">
        <v>0.60009999999999997</v>
      </c>
      <c r="W1357" s="17">
        <v>25.891200000000001</v>
      </c>
      <c r="X1357" s="17">
        <v>16.876799999999999</v>
      </c>
      <c r="Y1357" s="17">
        <v>86.414400000000001</v>
      </c>
      <c r="Z1357" s="10">
        <v>88.098191999999997</v>
      </c>
    </row>
    <row r="1358" spans="1:26" s="2" customFormat="1" ht="13.15" customHeight="1" x14ac:dyDescent="0.2">
      <c r="A1358" s="3" t="s">
        <v>670</v>
      </c>
      <c r="B1358" s="3" t="s">
        <v>113</v>
      </c>
      <c r="C1358" s="7">
        <v>3.7</v>
      </c>
      <c r="D1358" s="6">
        <v>896263</v>
      </c>
      <c r="E1358" s="6">
        <f>VLOOKUP(A1358,'extrait DDF'!B:C,2,FALSE)</f>
        <v>8413702100</v>
      </c>
      <c r="F1358" s="6">
        <v>8413702100</v>
      </c>
      <c r="G1358" s="5">
        <v>9</v>
      </c>
      <c r="H1358" s="5" t="str">
        <f t="shared" si="230"/>
        <v>MSKU63548208413702100</v>
      </c>
      <c r="I1358" s="15">
        <f>VLOOKUP(H1358,'extrait DDF'!A:O,15,FALSE)</f>
        <v>1.6</v>
      </c>
      <c r="J1358" s="13" t="str">
        <f t="shared" si="231"/>
        <v>pas ok</v>
      </c>
      <c r="K1358" s="24">
        <f t="shared" si="232"/>
        <v>2.1</v>
      </c>
      <c r="L1358" s="13" t="e">
        <f>VLOOKUP(A1358,#REF!,2,FALSE)</f>
        <v>#REF!</v>
      </c>
      <c r="M1358" s="13" t="e">
        <f>VLOOKUP(A1358,#REF!,2,FALSE)</f>
        <v>#REF!</v>
      </c>
      <c r="N1358" s="13" t="e">
        <f t="shared" si="233"/>
        <v>#REF!</v>
      </c>
      <c r="O1358" s="3" t="s">
        <v>30</v>
      </c>
      <c r="P1358" s="4">
        <v>43746</v>
      </c>
      <c r="Q1358" s="5">
        <v>9</v>
      </c>
      <c r="R1358" s="7">
        <v>1076.0999999999999</v>
      </c>
      <c r="S1358" s="7">
        <v>946.19280000000003</v>
      </c>
      <c r="T1358" s="8">
        <v>0.31969999999999998</v>
      </c>
      <c r="U1358" s="8">
        <v>0.20830000000000001</v>
      </c>
      <c r="V1358" s="8">
        <v>0.34320000000000001</v>
      </c>
      <c r="W1358" s="9">
        <v>32.609400000000001</v>
      </c>
      <c r="X1358" s="9">
        <v>21.246600000000001</v>
      </c>
      <c r="Y1358" s="9">
        <v>35.006399999999999</v>
      </c>
      <c r="Z1358" s="10">
        <v>36.215681400000001</v>
      </c>
    </row>
    <row r="1359" spans="1:26" s="2" customFormat="1" ht="13.15" customHeight="1" x14ac:dyDescent="0.2">
      <c r="A1359" s="11" t="s">
        <v>670</v>
      </c>
      <c r="B1359" s="11" t="s">
        <v>127</v>
      </c>
      <c r="C1359" s="15">
        <v>6.53</v>
      </c>
      <c r="D1359" s="14">
        <v>897276</v>
      </c>
      <c r="E1359" s="6">
        <f>VLOOKUP(A1359,'extrait DDF'!B:C,2,FALSE)</f>
        <v>8413702100</v>
      </c>
      <c r="F1359" s="14">
        <v>8413702100</v>
      </c>
      <c r="G1359" s="13">
        <v>9</v>
      </c>
      <c r="H1359" s="5" t="str">
        <f t="shared" si="230"/>
        <v>MSKU63548208413702100</v>
      </c>
      <c r="I1359" s="15">
        <f>VLOOKUP(H1359,'extrait DDF'!A:O,15,FALSE)</f>
        <v>1.6</v>
      </c>
      <c r="J1359" s="13" t="str">
        <f t="shared" si="231"/>
        <v>pas ok</v>
      </c>
      <c r="K1359" s="24">
        <f t="shared" si="232"/>
        <v>4.93</v>
      </c>
      <c r="L1359" s="13" t="e">
        <f>VLOOKUP(A1359,#REF!,2,FALSE)</f>
        <v>#REF!</v>
      </c>
      <c r="M1359" s="13" t="e">
        <f>VLOOKUP(A1359,#REF!,2,FALSE)</f>
        <v>#REF!</v>
      </c>
      <c r="N1359" s="13" t="e">
        <f t="shared" si="233"/>
        <v>#REF!</v>
      </c>
      <c r="O1359" s="11" t="s">
        <v>30</v>
      </c>
      <c r="P1359" s="12">
        <v>43746</v>
      </c>
      <c r="Q1359" s="13">
        <v>9</v>
      </c>
      <c r="R1359" s="15">
        <v>153.6</v>
      </c>
      <c r="S1359" s="15">
        <v>135.05279999999999</v>
      </c>
      <c r="T1359" s="16">
        <v>1.8800000000000001E-2</v>
      </c>
      <c r="U1359" s="16">
        <v>1.23E-2</v>
      </c>
      <c r="V1359" s="16">
        <v>4.5900000000000003E-2</v>
      </c>
      <c r="W1359" s="17">
        <v>3.6095999999999999</v>
      </c>
      <c r="X1359" s="17">
        <v>2.3616000000000001</v>
      </c>
      <c r="Y1359" s="17">
        <v>8.8127999999999993</v>
      </c>
      <c r="Z1359" s="10">
        <v>9.0546547200000003</v>
      </c>
    </row>
    <row r="1360" spans="1:26" s="2" customFormat="1" ht="13.15" customHeight="1" x14ac:dyDescent="0.2">
      <c r="A1360" s="3" t="s">
        <v>670</v>
      </c>
      <c r="B1360" s="3" t="s">
        <v>145</v>
      </c>
      <c r="C1360" s="7">
        <v>1.7</v>
      </c>
      <c r="D1360" s="6">
        <v>897287</v>
      </c>
      <c r="E1360" s="6">
        <f>VLOOKUP(A1360,'extrait DDF'!B:C,2,FALSE)</f>
        <v>8413702100</v>
      </c>
      <c r="F1360" s="6">
        <v>8413702100</v>
      </c>
      <c r="G1360" s="5">
        <v>9</v>
      </c>
      <c r="H1360" s="5" t="str">
        <f t="shared" si="230"/>
        <v>MSKU63548208413702100</v>
      </c>
      <c r="I1360" s="15">
        <f>VLOOKUP(H1360,'extrait DDF'!A:O,15,FALSE)</f>
        <v>1.6</v>
      </c>
      <c r="J1360" s="13" t="str">
        <f t="shared" si="231"/>
        <v>pas ok</v>
      </c>
      <c r="K1360" s="24">
        <f t="shared" si="232"/>
        <v>9.9999999999999867E-2</v>
      </c>
      <c r="L1360" s="13" t="e">
        <f>VLOOKUP(A1360,#REF!,2,FALSE)</f>
        <v>#REF!</v>
      </c>
      <c r="M1360" s="13" t="e">
        <f>VLOOKUP(A1360,#REF!,2,FALSE)</f>
        <v>#REF!</v>
      </c>
      <c r="N1360" s="13" t="e">
        <f t="shared" si="233"/>
        <v>#REF!</v>
      </c>
      <c r="O1360" s="3" t="s">
        <v>30</v>
      </c>
      <c r="P1360" s="4">
        <v>43746</v>
      </c>
      <c r="Q1360" s="5">
        <v>9</v>
      </c>
      <c r="R1360" s="7">
        <v>432</v>
      </c>
      <c r="S1360" s="7">
        <v>379.84320000000002</v>
      </c>
      <c r="T1360" s="8">
        <v>0.05</v>
      </c>
      <c r="U1360" s="8">
        <v>3.2599999999999997E-2</v>
      </c>
      <c r="V1360" s="8">
        <v>6.7299999999999999E-2</v>
      </c>
      <c r="W1360" s="9">
        <v>4.8</v>
      </c>
      <c r="X1360" s="9">
        <v>3.1295999999999999</v>
      </c>
      <c r="Y1360" s="9">
        <v>6.4607999999999999</v>
      </c>
      <c r="Z1360" s="10">
        <v>6.5389344000000005</v>
      </c>
    </row>
    <row r="1361" spans="1:26" s="2" customFormat="1" ht="13.15" customHeight="1" x14ac:dyDescent="0.2">
      <c r="A1361" s="3" t="s">
        <v>672</v>
      </c>
      <c r="B1361" s="3" t="s">
        <v>50</v>
      </c>
      <c r="C1361" s="7">
        <v>3</v>
      </c>
      <c r="D1361" s="6">
        <v>857053</v>
      </c>
      <c r="E1361" s="6">
        <f>VLOOKUP(A1361,'extrait DDF'!B:C,2,FALSE)</f>
        <v>7020008000</v>
      </c>
      <c r="F1361" s="6">
        <v>7020008000</v>
      </c>
      <c r="G1361" s="5">
        <v>7</v>
      </c>
      <c r="H1361" s="5" t="str">
        <f t="shared" si="230"/>
        <v>MSKU63636057020008000</v>
      </c>
      <c r="I1361" s="15">
        <f>VLOOKUP(H1361,'extrait DDF'!A:O,15,FALSE)</f>
        <v>3</v>
      </c>
      <c r="J1361" s="13" t="str">
        <f t="shared" si="231"/>
        <v>ok</v>
      </c>
      <c r="K1361" s="24">
        <f t="shared" si="232"/>
        <v>0</v>
      </c>
      <c r="L1361" s="13" t="e">
        <f>VLOOKUP(A1361,#REF!,2,FALSE)</f>
        <v>#REF!</v>
      </c>
      <c r="M1361" s="13" t="e">
        <f>VLOOKUP(A1361,#REF!,2,FALSE)</f>
        <v>#REF!</v>
      </c>
      <c r="N1361" s="13" t="e">
        <f t="shared" si="233"/>
        <v>#REF!</v>
      </c>
      <c r="O1361" s="3" t="s">
        <v>15</v>
      </c>
      <c r="P1361" s="4">
        <v>43727</v>
      </c>
      <c r="Q1361" s="5">
        <v>7</v>
      </c>
      <c r="R1361" s="7">
        <v>137540</v>
      </c>
      <c r="S1361" s="7">
        <v>17513</v>
      </c>
      <c r="T1361" s="8">
        <v>2.8921000000000001</v>
      </c>
      <c r="U1361" s="8">
        <v>1.9737</v>
      </c>
      <c r="V1361" s="8">
        <v>1.3134999999999999</v>
      </c>
      <c r="W1361" s="9">
        <v>1156.8399999999999</v>
      </c>
      <c r="X1361" s="9">
        <v>789.48</v>
      </c>
      <c r="Y1361" s="9">
        <v>525.4</v>
      </c>
      <c r="Z1361" s="10">
        <v>560.09520000000009</v>
      </c>
    </row>
    <row r="1362" spans="1:26" s="2" customFormat="1" ht="13.15" customHeight="1" x14ac:dyDescent="0.2">
      <c r="A1362" s="3" t="s">
        <v>673</v>
      </c>
      <c r="B1362" s="3" t="s">
        <v>50</v>
      </c>
      <c r="C1362" s="7">
        <v>3</v>
      </c>
      <c r="D1362" s="6">
        <v>857049</v>
      </c>
      <c r="E1362" s="6">
        <f>VLOOKUP(A1362,'extrait DDF'!B:C,2,FALSE)</f>
        <v>7020008000</v>
      </c>
      <c r="F1362" s="6">
        <v>7020008000</v>
      </c>
      <c r="G1362" s="5">
        <v>7</v>
      </c>
      <c r="H1362" s="5" t="str">
        <f t="shared" si="230"/>
        <v>MSKU63873407020008000</v>
      </c>
      <c r="I1362" s="15">
        <f>VLOOKUP(H1362,'extrait DDF'!A:O,15,FALSE)</f>
        <v>3.1</v>
      </c>
      <c r="J1362" s="13" t="str">
        <f t="shared" si="231"/>
        <v>pas ok</v>
      </c>
      <c r="K1362" s="24">
        <f t="shared" si="232"/>
        <v>-0.10000000000000009</v>
      </c>
      <c r="L1362" s="13" t="e">
        <f>VLOOKUP(A1362,#REF!,2,FALSE)</f>
        <v>#REF!</v>
      </c>
      <c r="M1362" s="13" t="e">
        <f>VLOOKUP(A1362,#REF!,2,FALSE)</f>
        <v>#REF!</v>
      </c>
      <c r="N1362" s="13" t="e">
        <f t="shared" si="233"/>
        <v>#REF!</v>
      </c>
      <c r="O1362" s="3" t="s">
        <v>15</v>
      </c>
      <c r="P1362" s="4">
        <v>43719</v>
      </c>
      <c r="Q1362" s="5">
        <v>7</v>
      </c>
      <c r="R1362" s="7">
        <v>16468.919999999998</v>
      </c>
      <c r="S1362" s="7">
        <v>2096.9928</v>
      </c>
      <c r="T1362" s="8">
        <v>1.2574000000000001</v>
      </c>
      <c r="U1362" s="8">
        <v>0.85809999999999997</v>
      </c>
      <c r="V1362" s="8">
        <v>0.68379999999999996</v>
      </c>
      <c r="W1362" s="9">
        <v>115.6808</v>
      </c>
      <c r="X1362" s="9">
        <v>78.9452</v>
      </c>
      <c r="Y1362" s="9">
        <v>62.909599999999998</v>
      </c>
      <c r="Z1362" s="10">
        <v>66.380207999999996</v>
      </c>
    </row>
    <row r="1363" spans="1:26" s="2" customFormat="1" ht="13.15" customHeight="1" x14ac:dyDescent="0.2">
      <c r="A1363" s="11" t="s">
        <v>673</v>
      </c>
      <c r="B1363" s="11" t="s">
        <v>50</v>
      </c>
      <c r="C1363" s="15">
        <v>3</v>
      </c>
      <c r="D1363" s="14">
        <v>857053</v>
      </c>
      <c r="E1363" s="6">
        <f>VLOOKUP(A1363,'extrait DDF'!B:C,2,FALSE)</f>
        <v>7020008000</v>
      </c>
      <c r="F1363" s="14">
        <v>7020008000</v>
      </c>
      <c r="G1363" s="13">
        <v>7</v>
      </c>
      <c r="H1363" s="5" t="str">
        <f t="shared" si="230"/>
        <v>MSKU63873407020008000</v>
      </c>
      <c r="I1363" s="15">
        <f>VLOOKUP(H1363,'extrait DDF'!A:O,15,FALSE)</f>
        <v>3.1</v>
      </c>
      <c r="J1363" s="13" t="str">
        <f t="shared" si="231"/>
        <v>pas ok</v>
      </c>
      <c r="K1363" s="24">
        <f t="shared" si="232"/>
        <v>-0.10000000000000009</v>
      </c>
      <c r="L1363" s="13" t="e">
        <f>VLOOKUP(A1363,#REF!,2,FALSE)</f>
        <v>#REF!</v>
      </c>
      <c r="M1363" s="13" t="e">
        <f>VLOOKUP(A1363,#REF!,2,FALSE)</f>
        <v>#REF!</v>
      </c>
      <c r="N1363" s="13" t="e">
        <f t="shared" si="233"/>
        <v>#REF!</v>
      </c>
      <c r="O1363" s="11" t="s">
        <v>15</v>
      </c>
      <c r="P1363" s="12">
        <v>43719</v>
      </c>
      <c r="Q1363" s="13">
        <v>7</v>
      </c>
      <c r="R1363" s="15">
        <v>123786</v>
      </c>
      <c r="S1363" s="15">
        <v>15761.7</v>
      </c>
      <c r="T1363" s="16">
        <v>2.8921000000000001</v>
      </c>
      <c r="U1363" s="16">
        <v>1.9737</v>
      </c>
      <c r="V1363" s="16">
        <v>1.3134999999999999</v>
      </c>
      <c r="W1363" s="17">
        <v>1041.1559999999999</v>
      </c>
      <c r="X1363" s="17">
        <v>710.53200000000004</v>
      </c>
      <c r="Y1363" s="17">
        <v>472.86</v>
      </c>
      <c r="Z1363" s="10">
        <v>504.08567999999997</v>
      </c>
    </row>
    <row r="1364" spans="1:26" s="2" customFormat="1" ht="13.15" customHeight="1" x14ac:dyDescent="0.2">
      <c r="A1364" s="3" t="s">
        <v>674</v>
      </c>
      <c r="B1364" s="3" t="s">
        <v>50</v>
      </c>
      <c r="C1364" s="7">
        <v>3</v>
      </c>
      <c r="D1364" s="6">
        <v>845669</v>
      </c>
      <c r="E1364" s="6">
        <f>VLOOKUP(A1364,'extrait DDF'!B:C,2,FALSE)</f>
        <v>7020008000</v>
      </c>
      <c r="F1364" s="6">
        <v>7020008000</v>
      </c>
      <c r="G1364" s="5">
        <v>7</v>
      </c>
      <c r="H1364" s="5" t="str">
        <f t="shared" si="230"/>
        <v>MSKU63883057020008000</v>
      </c>
      <c r="I1364" s="15">
        <f>VLOOKUP(H1364,'extrait DDF'!A:O,15,FALSE)</f>
        <v>3</v>
      </c>
      <c r="J1364" s="13" t="str">
        <f t="shared" si="231"/>
        <v>ok</v>
      </c>
      <c r="K1364" s="24">
        <f t="shared" si="232"/>
        <v>0</v>
      </c>
      <c r="L1364" s="13" t="e">
        <f>VLOOKUP(A1364,#REF!,2,FALSE)</f>
        <v>#REF!</v>
      </c>
      <c r="M1364" s="13" t="e">
        <f>VLOOKUP(A1364,#REF!,2,FALSE)</f>
        <v>#REF!</v>
      </c>
      <c r="N1364" s="13" t="e">
        <f t="shared" si="233"/>
        <v>#REF!</v>
      </c>
      <c r="O1364" s="3" t="s">
        <v>15</v>
      </c>
      <c r="P1364" s="4">
        <v>43728</v>
      </c>
      <c r="Q1364" s="5">
        <v>7</v>
      </c>
      <c r="R1364" s="7">
        <v>18051.8</v>
      </c>
      <c r="S1364" s="7">
        <v>2298.5403999999999</v>
      </c>
      <c r="T1364" s="8">
        <v>2.1135000000000002</v>
      </c>
      <c r="U1364" s="8">
        <v>1.4422999999999999</v>
      </c>
      <c r="V1364" s="8">
        <v>1.3261000000000001</v>
      </c>
      <c r="W1364" s="9">
        <v>109.902</v>
      </c>
      <c r="X1364" s="9">
        <v>74.999600000000001</v>
      </c>
      <c r="Y1364" s="9">
        <v>68.9572</v>
      </c>
      <c r="Z1364" s="10">
        <v>72.253271999999996</v>
      </c>
    </row>
    <row r="1365" spans="1:26" s="2" customFormat="1" ht="13.15" customHeight="1" x14ac:dyDescent="0.2">
      <c r="A1365" s="11" t="s">
        <v>674</v>
      </c>
      <c r="B1365" s="11" t="s">
        <v>50</v>
      </c>
      <c r="C1365" s="15">
        <v>3</v>
      </c>
      <c r="D1365" s="14">
        <v>845670</v>
      </c>
      <c r="E1365" s="6">
        <f>VLOOKUP(A1365,'extrait DDF'!B:C,2,FALSE)</f>
        <v>7020008000</v>
      </c>
      <c r="F1365" s="14">
        <v>7020008000</v>
      </c>
      <c r="G1365" s="13">
        <v>7</v>
      </c>
      <c r="H1365" s="5" t="str">
        <f t="shared" ref="H1365:H1369" si="234">CONCATENATE(A1365,F1365)</f>
        <v>MSKU63883057020008000</v>
      </c>
      <c r="I1365" s="15">
        <f>VLOOKUP(H1365,'extrait DDF'!A:O,15,FALSE)</f>
        <v>3</v>
      </c>
      <c r="J1365" s="13" t="str">
        <f t="shared" si="231"/>
        <v>ok</v>
      </c>
      <c r="K1365" s="24">
        <f t="shared" si="232"/>
        <v>0</v>
      </c>
      <c r="L1365" s="13" t="e">
        <f>VLOOKUP(A1365,#REF!,2,FALSE)</f>
        <v>#REF!</v>
      </c>
      <c r="M1365" s="13" t="e">
        <f>VLOOKUP(A1365,#REF!,2,FALSE)</f>
        <v>#REF!</v>
      </c>
      <c r="N1365" s="13" t="e">
        <f t="shared" si="233"/>
        <v>#REF!</v>
      </c>
      <c r="O1365" s="11" t="s">
        <v>15</v>
      </c>
      <c r="P1365" s="12">
        <v>43728</v>
      </c>
      <c r="Q1365" s="13">
        <v>7</v>
      </c>
      <c r="R1365" s="15">
        <v>23839.919999999998</v>
      </c>
      <c r="S1365" s="15">
        <v>3035.5416</v>
      </c>
      <c r="T1365" s="16">
        <v>2.1135000000000002</v>
      </c>
      <c r="U1365" s="16">
        <v>1.4422999999999999</v>
      </c>
      <c r="V1365" s="16">
        <v>1.1675</v>
      </c>
      <c r="W1365" s="17">
        <v>164.85300000000001</v>
      </c>
      <c r="X1365" s="17">
        <v>112.49939999999999</v>
      </c>
      <c r="Y1365" s="17">
        <v>91.064999999999998</v>
      </c>
      <c r="Z1365" s="10">
        <v>96.011838000000012</v>
      </c>
    </row>
    <row r="1366" spans="1:26" s="2" customFormat="1" ht="13.15" customHeight="1" x14ac:dyDescent="0.2">
      <c r="A1366" s="3" t="s">
        <v>674</v>
      </c>
      <c r="B1366" s="3" t="s">
        <v>50</v>
      </c>
      <c r="C1366" s="7">
        <v>3</v>
      </c>
      <c r="D1366" s="6">
        <v>845672</v>
      </c>
      <c r="E1366" s="6">
        <f>VLOOKUP(A1366,'extrait DDF'!B:C,2,FALSE)</f>
        <v>7020008000</v>
      </c>
      <c r="F1366" s="6">
        <v>7020008000</v>
      </c>
      <c r="G1366" s="5">
        <v>7</v>
      </c>
      <c r="H1366" s="5" t="str">
        <f t="shared" si="234"/>
        <v>MSKU63883057020008000</v>
      </c>
      <c r="I1366" s="15">
        <f>VLOOKUP(H1366,'extrait DDF'!A:O,15,FALSE)</f>
        <v>3</v>
      </c>
      <c r="J1366" s="13" t="str">
        <f t="shared" si="231"/>
        <v>ok</v>
      </c>
      <c r="K1366" s="24">
        <f t="shared" si="232"/>
        <v>0</v>
      </c>
      <c r="L1366" s="13" t="e">
        <f>VLOOKUP(A1366,#REF!,2,FALSE)</f>
        <v>#REF!</v>
      </c>
      <c r="M1366" s="13" t="e">
        <f>VLOOKUP(A1366,#REF!,2,FALSE)</f>
        <v>#REF!</v>
      </c>
      <c r="N1366" s="13" t="e">
        <f t="shared" si="233"/>
        <v>#REF!</v>
      </c>
      <c r="O1366" s="3" t="s">
        <v>15</v>
      </c>
      <c r="P1366" s="4">
        <v>43728</v>
      </c>
      <c r="Q1366" s="5">
        <v>7</v>
      </c>
      <c r="R1366" s="7">
        <v>64276.160000000003</v>
      </c>
      <c r="S1366" s="7">
        <v>8184.3008</v>
      </c>
      <c r="T1366" s="8">
        <v>2.1135000000000002</v>
      </c>
      <c r="U1366" s="8">
        <v>1.4422999999999999</v>
      </c>
      <c r="V1366" s="8">
        <v>1.1803999999999999</v>
      </c>
      <c r="W1366" s="9">
        <v>439.608</v>
      </c>
      <c r="X1366" s="9">
        <v>299.9984</v>
      </c>
      <c r="Y1366" s="9">
        <v>245.5232</v>
      </c>
      <c r="Z1366" s="10">
        <v>258.717264</v>
      </c>
    </row>
    <row r="1367" spans="1:26" s="2" customFormat="1" ht="13.15" customHeight="1" x14ac:dyDescent="0.2">
      <c r="A1367" s="11" t="s">
        <v>674</v>
      </c>
      <c r="B1367" s="11" t="s">
        <v>50</v>
      </c>
      <c r="C1367" s="15">
        <v>3</v>
      </c>
      <c r="D1367" s="14">
        <v>856997</v>
      </c>
      <c r="E1367" s="6">
        <f>VLOOKUP(A1367,'extrait DDF'!B:C,2,FALSE)</f>
        <v>7020008000</v>
      </c>
      <c r="F1367" s="14">
        <v>7020008000</v>
      </c>
      <c r="G1367" s="13">
        <v>7</v>
      </c>
      <c r="H1367" s="5" t="str">
        <f t="shared" si="234"/>
        <v>MSKU63883057020008000</v>
      </c>
      <c r="I1367" s="15">
        <f>VLOOKUP(H1367,'extrait DDF'!A:O,15,FALSE)</f>
        <v>3</v>
      </c>
      <c r="J1367" s="13" t="str">
        <f t="shared" si="231"/>
        <v>ok</v>
      </c>
      <c r="K1367" s="24">
        <f t="shared" si="232"/>
        <v>0</v>
      </c>
      <c r="L1367" s="13" t="e">
        <f>VLOOKUP(A1367,#REF!,2,FALSE)</f>
        <v>#REF!</v>
      </c>
      <c r="M1367" s="13" t="e">
        <f>VLOOKUP(A1367,#REF!,2,FALSE)</f>
        <v>#REF!</v>
      </c>
      <c r="N1367" s="13" t="e">
        <f t="shared" si="233"/>
        <v>#REF!</v>
      </c>
      <c r="O1367" s="11" t="s">
        <v>15</v>
      </c>
      <c r="P1367" s="12">
        <v>43728</v>
      </c>
      <c r="Q1367" s="13">
        <v>7</v>
      </c>
      <c r="R1367" s="15">
        <v>17236.8</v>
      </c>
      <c r="S1367" s="15">
        <v>2194.7664</v>
      </c>
      <c r="T1367" s="16">
        <v>2.4100999999999999</v>
      </c>
      <c r="U1367" s="16">
        <v>1.6447000000000001</v>
      </c>
      <c r="V1367" s="16">
        <v>1.3716999999999999</v>
      </c>
      <c r="W1367" s="17">
        <v>115.6848</v>
      </c>
      <c r="X1367" s="17">
        <v>78.945599999999999</v>
      </c>
      <c r="Y1367" s="17">
        <v>65.8416</v>
      </c>
      <c r="Z1367" s="10">
        <v>69.313535999999999</v>
      </c>
    </row>
    <row r="1368" spans="1:26" s="2" customFormat="1" ht="13.15" customHeight="1" x14ac:dyDescent="0.2">
      <c r="A1368" s="3" t="s">
        <v>674</v>
      </c>
      <c r="B1368" s="3" t="s">
        <v>50</v>
      </c>
      <c r="C1368" s="7">
        <v>3</v>
      </c>
      <c r="D1368" s="6">
        <v>857007</v>
      </c>
      <c r="E1368" s="6">
        <f>VLOOKUP(A1368,'extrait DDF'!B:C,2,FALSE)</f>
        <v>7020008000</v>
      </c>
      <c r="F1368" s="6">
        <v>7020008000</v>
      </c>
      <c r="G1368" s="5">
        <v>7</v>
      </c>
      <c r="H1368" s="5" t="str">
        <f t="shared" si="234"/>
        <v>MSKU63883057020008000</v>
      </c>
      <c r="I1368" s="15">
        <f>VLOOKUP(H1368,'extrait DDF'!A:O,15,FALSE)</f>
        <v>3</v>
      </c>
      <c r="J1368" s="13" t="str">
        <f t="shared" si="231"/>
        <v>ok</v>
      </c>
      <c r="K1368" s="24">
        <f t="shared" si="232"/>
        <v>0</v>
      </c>
      <c r="L1368" s="13" t="e">
        <f>VLOOKUP(A1368,#REF!,2,FALSE)</f>
        <v>#REF!</v>
      </c>
      <c r="M1368" s="13" t="e">
        <f>VLOOKUP(A1368,#REF!,2,FALSE)</f>
        <v>#REF!</v>
      </c>
      <c r="N1368" s="13" t="e">
        <f t="shared" si="233"/>
        <v>#REF!</v>
      </c>
      <c r="O1368" s="3" t="s">
        <v>15</v>
      </c>
      <c r="P1368" s="4">
        <v>43728</v>
      </c>
      <c r="Q1368" s="5">
        <v>7</v>
      </c>
      <c r="R1368" s="7">
        <v>38653.199999999997</v>
      </c>
      <c r="S1368" s="7">
        <v>4921.7160000000003</v>
      </c>
      <c r="T1368" s="8">
        <v>2.4100999999999999</v>
      </c>
      <c r="U1368" s="8">
        <v>1.6447000000000001</v>
      </c>
      <c r="V1368" s="8">
        <v>1.2303999999999999</v>
      </c>
      <c r="W1368" s="9">
        <v>289.21199999999999</v>
      </c>
      <c r="X1368" s="9">
        <v>197.364</v>
      </c>
      <c r="Y1368" s="9">
        <v>147.648</v>
      </c>
      <c r="Z1368" s="10">
        <v>156.32784000000001</v>
      </c>
    </row>
    <row r="1369" spans="1:26" s="2" customFormat="1" ht="13.15" customHeight="1" x14ac:dyDescent="0.2">
      <c r="A1369" s="3" t="s">
        <v>675</v>
      </c>
      <c r="B1369" s="3" t="s">
        <v>197</v>
      </c>
      <c r="C1369" s="7">
        <v>2.2000000000000002</v>
      </c>
      <c r="D1369" s="6">
        <v>946989</v>
      </c>
      <c r="E1369" s="6">
        <f>VLOOKUP(A1369,'extrait DDF'!B:C,2,FALSE)</f>
        <v>8481801990</v>
      </c>
      <c r="F1369" s="6">
        <v>8481801990</v>
      </c>
      <c r="G1369" s="5">
        <v>7</v>
      </c>
      <c r="H1369" s="5" t="str">
        <f t="shared" si="234"/>
        <v>MSKU64068838481801990</v>
      </c>
      <c r="I1369" s="15">
        <f>VLOOKUP(H1369,'extrait DDF'!A:O,15,FALSE)</f>
        <v>2.2000000000000002</v>
      </c>
      <c r="J1369" s="13" t="str">
        <f t="shared" si="231"/>
        <v>ok</v>
      </c>
      <c r="K1369" s="24">
        <f t="shared" si="232"/>
        <v>0</v>
      </c>
      <c r="L1369" s="13" t="e">
        <f>VLOOKUP(A1369,#REF!,2,FALSE)</f>
        <v>#REF!</v>
      </c>
      <c r="M1369" s="13" t="e">
        <f>VLOOKUP(A1369,#REF!,2,FALSE)</f>
        <v>#REF!</v>
      </c>
      <c r="N1369" s="13" t="e">
        <f t="shared" si="233"/>
        <v>#REF!</v>
      </c>
      <c r="O1369" s="3" t="s">
        <v>15</v>
      </c>
      <c r="P1369" s="4">
        <v>43739</v>
      </c>
      <c r="Q1369" s="5">
        <v>7</v>
      </c>
      <c r="R1369" s="7">
        <v>111991.67999999999</v>
      </c>
      <c r="S1369" s="7">
        <v>14553.072</v>
      </c>
      <c r="T1369" s="8">
        <v>7.9583000000000004</v>
      </c>
      <c r="U1369" s="8">
        <v>5.2083000000000004</v>
      </c>
      <c r="V1369" s="8">
        <v>2.2233999999999998</v>
      </c>
      <c r="W1369" s="9">
        <v>1145.9952000000001</v>
      </c>
      <c r="X1369" s="9">
        <v>749.99519999999995</v>
      </c>
      <c r="Y1369" s="9">
        <v>320.1696</v>
      </c>
      <c r="Z1369" s="10">
        <v>345.37947839999998</v>
      </c>
    </row>
    <row r="1370" spans="1:26" s="2" customFormat="1" ht="13.15" customHeight="1" x14ac:dyDescent="0.2">
      <c r="A1370" s="3" t="s">
        <v>676</v>
      </c>
      <c r="B1370" s="3" t="s">
        <v>50</v>
      </c>
      <c r="C1370" s="7">
        <v>3</v>
      </c>
      <c r="D1370" s="6">
        <v>857034</v>
      </c>
      <c r="E1370" s="6">
        <f>VLOOKUP(A1370,'extrait DDF'!B:C,2,FALSE)</f>
        <v>7020008000</v>
      </c>
      <c r="F1370" s="6">
        <v>7020008000</v>
      </c>
      <c r="G1370" s="5">
        <v>7</v>
      </c>
      <c r="H1370" s="5" t="str">
        <f t="shared" ref="H1370:H1380" si="235">CONCATENATE(A1370,F1370)</f>
        <v>MSKU64159107020008000</v>
      </c>
      <c r="I1370" s="15">
        <f>VLOOKUP(H1370,'extrait DDF'!A:O,15,FALSE)</f>
        <v>3</v>
      </c>
      <c r="J1370" s="13" t="str">
        <f t="shared" si="231"/>
        <v>ok</v>
      </c>
      <c r="K1370" s="24">
        <f t="shared" si="232"/>
        <v>0</v>
      </c>
      <c r="L1370" s="13" t="e">
        <f>VLOOKUP(A1370,#REF!,2,FALSE)</f>
        <v>#REF!</v>
      </c>
      <c r="M1370" s="13" t="e">
        <f>VLOOKUP(A1370,#REF!,2,FALSE)</f>
        <v>#REF!</v>
      </c>
      <c r="N1370" s="13" t="e">
        <f t="shared" si="233"/>
        <v>#REF!</v>
      </c>
      <c r="O1370" s="3" t="s">
        <v>15</v>
      </c>
      <c r="P1370" s="4">
        <v>43727</v>
      </c>
      <c r="Q1370" s="5">
        <v>7</v>
      </c>
      <c r="R1370" s="7">
        <v>15546.8</v>
      </c>
      <c r="S1370" s="7">
        <v>1979.576</v>
      </c>
      <c r="T1370" s="8">
        <v>2.8921000000000001</v>
      </c>
      <c r="U1370" s="8">
        <v>1.9737</v>
      </c>
      <c r="V1370" s="8">
        <v>1.4846999999999999</v>
      </c>
      <c r="W1370" s="9">
        <v>115.684</v>
      </c>
      <c r="X1370" s="9">
        <v>78.947999999999993</v>
      </c>
      <c r="Y1370" s="9">
        <v>59.387999999999998</v>
      </c>
      <c r="Z1370" s="10">
        <v>62.857800000000005</v>
      </c>
    </row>
    <row r="1371" spans="1:26" s="2" customFormat="1" ht="13.15" customHeight="1" x14ac:dyDescent="0.2">
      <c r="A1371" s="11" t="s">
        <v>676</v>
      </c>
      <c r="B1371" s="11" t="s">
        <v>50</v>
      </c>
      <c r="C1371" s="15">
        <v>3</v>
      </c>
      <c r="D1371" s="14">
        <v>857040</v>
      </c>
      <c r="E1371" s="6">
        <f>VLOOKUP(A1371,'extrait DDF'!B:C,2,FALSE)</f>
        <v>7020008000</v>
      </c>
      <c r="F1371" s="14">
        <v>7020008000</v>
      </c>
      <c r="G1371" s="13">
        <v>7</v>
      </c>
      <c r="H1371" s="5" t="str">
        <f t="shared" si="235"/>
        <v>MSKU64159107020008000</v>
      </c>
      <c r="I1371" s="15">
        <f>VLOOKUP(H1371,'extrait DDF'!A:O,15,FALSE)</f>
        <v>3</v>
      </c>
      <c r="J1371" s="13" t="str">
        <f t="shared" si="231"/>
        <v>ok</v>
      </c>
      <c r="K1371" s="24">
        <f t="shared" si="232"/>
        <v>0</v>
      </c>
      <c r="L1371" s="13" t="e">
        <f>VLOOKUP(A1371,#REF!,2,FALSE)</f>
        <v>#REF!</v>
      </c>
      <c r="M1371" s="13" t="e">
        <f>VLOOKUP(A1371,#REF!,2,FALSE)</f>
        <v>#REF!</v>
      </c>
      <c r="N1371" s="13" t="e">
        <f t="shared" si="233"/>
        <v>#REF!</v>
      </c>
      <c r="O1371" s="11" t="s">
        <v>15</v>
      </c>
      <c r="P1371" s="12">
        <v>43727</v>
      </c>
      <c r="Q1371" s="13">
        <v>7</v>
      </c>
      <c r="R1371" s="15">
        <v>28150.62</v>
      </c>
      <c r="S1371" s="15">
        <v>3584.4258</v>
      </c>
      <c r="T1371" s="16">
        <v>1.2574000000000001</v>
      </c>
      <c r="U1371" s="16">
        <v>0.85809999999999997</v>
      </c>
      <c r="V1371" s="16">
        <v>0.7792</v>
      </c>
      <c r="W1371" s="17">
        <v>173.52119999999999</v>
      </c>
      <c r="X1371" s="17">
        <v>118.4178</v>
      </c>
      <c r="Y1371" s="17">
        <v>107.5296</v>
      </c>
      <c r="Z1371" s="10">
        <v>112.73841</v>
      </c>
    </row>
    <row r="1372" spans="1:26" s="2" customFormat="1" ht="13.15" customHeight="1" x14ac:dyDescent="0.2">
      <c r="A1372" s="3" t="s">
        <v>676</v>
      </c>
      <c r="B1372" s="3" t="s">
        <v>50</v>
      </c>
      <c r="C1372" s="7">
        <v>3</v>
      </c>
      <c r="D1372" s="6">
        <v>857048</v>
      </c>
      <c r="E1372" s="6">
        <f>VLOOKUP(A1372,'extrait DDF'!B:C,2,FALSE)</f>
        <v>7020008000</v>
      </c>
      <c r="F1372" s="6">
        <v>7020008000</v>
      </c>
      <c r="G1372" s="5">
        <v>7</v>
      </c>
      <c r="H1372" s="5" t="str">
        <f t="shared" si="235"/>
        <v>MSKU64159107020008000</v>
      </c>
      <c r="I1372" s="15">
        <f>VLOOKUP(H1372,'extrait DDF'!A:O,15,FALSE)</f>
        <v>3</v>
      </c>
      <c r="J1372" s="13" t="str">
        <f t="shared" si="231"/>
        <v>ok</v>
      </c>
      <c r="K1372" s="24">
        <f t="shared" si="232"/>
        <v>0</v>
      </c>
      <c r="L1372" s="13" t="e">
        <f>VLOOKUP(A1372,#REF!,2,FALSE)</f>
        <v>#REF!</v>
      </c>
      <c r="M1372" s="13" t="e">
        <f>VLOOKUP(A1372,#REF!,2,FALSE)</f>
        <v>#REF!</v>
      </c>
      <c r="N1372" s="13" t="e">
        <f t="shared" si="233"/>
        <v>#REF!</v>
      </c>
      <c r="O1372" s="3" t="s">
        <v>15</v>
      </c>
      <c r="P1372" s="4">
        <v>43727</v>
      </c>
      <c r="Q1372" s="5">
        <v>7</v>
      </c>
      <c r="R1372" s="7">
        <v>19306.560000000001</v>
      </c>
      <c r="S1372" s="7">
        <v>2458.3103999999998</v>
      </c>
      <c r="T1372" s="8">
        <v>2.1135000000000002</v>
      </c>
      <c r="U1372" s="8">
        <v>1.4422999999999999</v>
      </c>
      <c r="V1372" s="8">
        <v>0.94550000000000001</v>
      </c>
      <c r="W1372" s="9">
        <v>164.85300000000001</v>
      </c>
      <c r="X1372" s="9">
        <v>112.49939999999999</v>
      </c>
      <c r="Y1372" s="9">
        <v>73.748999999999995</v>
      </c>
      <c r="Z1372" s="10">
        <v>78.694901999999999</v>
      </c>
    </row>
    <row r="1373" spans="1:26" s="2" customFormat="1" ht="13.15" customHeight="1" x14ac:dyDescent="0.2">
      <c r="A1373" s="11" t="s">
        <v>676</v>
      </c>
      <c r="B1373" s="11" t="s">
        <v>50</v>
      </c>
      <c r="C1373" s="15">
        <v>3</v>
      </c>
      <c r="D1373" s="14">
        <v>857054</v>
      </c>
      <c r="E1373" s="6">
        <f>VLOOKUP(A1373,'extrait DDF'!B:C,2,FALSE)</f>
        <v>7020008000</v>
      </c>
      <c r="F1373" s="14">
        <v>7020008000</v>
      </c>
      <c r="G1373" s="13">
        <v>7</v>
      </c>
      <c r="H1373" s="5" t="str">
        <f t="shared" si="235"/>
        <v>MSKU64159107020008000</v>
      </c>
      <c r="I1373" s="15">
        <f>VLOOKUP(H1373,'extrait DDF'!A:O,15,FALSE)</f>
        <v>3</v>
      </c>
      <c r="J1373" s="13" t="str">
        <f t="shared" si="231"/>
        <v>ok</v>
      </c>
      <c r="K1373" s="24">
        <f t="shared" si="232"/>
        <v>0</v>
      </c>
      <c r="L1373" s="13" t="e">
        <f>VLOOKUP(A1373,#REF!,2,FALSE)</f>
        <v>#REF!</v>
      </c>
      <c r="M1373" s="13" t="e">
        <f>VLOOKUP(A1373,#REF!,2,FALSE)</f>
        <v>#REF!</v>
      </c>
      <c r="N1373" s="13" t="e">
        <f t="shared" si="233"/>
        <v>#REF!</v>
      </c>
      <c r="O1373" s="11" t="s">
        <v>15</v>
      </c>
      <c r="P1373" s="12">
        <v>43727</v>
      </c>
      <c r="Q1373" s="13">
        <v>7</v>
      </c>
      <c r="R1373" s="15">
        <v>16335</v>
      </c>
      <c r="S1373" s="15">
        <v>2079.9371999999998</v>
      </c>
      <c r="T1373" s="16">
        <v>2.6292</v>
      </c>
      <c r="U1373" s="16">
        <v>1.7943</v>
      </c>
      <c r="V1373" s="16">
        <v>1.4180999999999999</v>
      </c>
      <c r="W1373" s="17">
        <v>115.6848</v>
      </c>
      <c r="X1373" s="17">
        <v>78.949200000000005</v>
      </c>
      <c r="Y1373" s="17">
        <v>62.3964</v>
      </c>
      <c r="Z1373" s="10">
        <v>65.868660000000006</v>
      </c>
    </row>
    <row r="1374" spans="1:26" s="2" customFormat="1" ht="13.15" customHeight="1" x14ac:dyDescent="0.2">
      <c r="A1374" s="3" t="s">
        <v>676</v>
      </c>
      <c r="B1374" s="3" t="s">
        <v>50</v>
      </c>
      <c r="C1374" s="7">
        <v>3</v>
      </c>
      <c r="D1374" s="6">
        <v>857055</v>
      </c>
      <c r="E1374" s="6">
        <f>VLOOKUP(A1374,'extrait DDF'!B:C,2,FALSE)</f>
        <v>7020008000</v>
      </c>
      <c r="F1374" s="6">
        <v>7020008000</v>
      </c>
      <c r="G1374" s="5">
        <v>7</v>
      </c>
      <c r="H1374" s="5" t="str">
        <f t="shared" si="235"/>
        <v>MSKU64159107020008000</v>
      </c>
      <c r="I1374" s="15">
        <f>VLOOKUP(H1374,'extrait DDF'!A:O,15,FALSE)</f>
        <v>3</v>
      </c>
      <c r="J1374" s="13" t="str">
        <f t="shared" si="231"/>
        <v>ok</v>
      </c>
      <c r="K1374" s="24">
        <f t="shared" si="232"/>
        <v>0</v>
      </c>
      <c r="L1374" s="13" t="e">
        <f>VLOOKUP(A1374,#REF!,2,FALSE)</f>
        <v>#REF!</v>
      </c>
      <c r="M1374" s="13" t="e">
        <f>VLOOKUP(A1374,#REF!,2,FALSE)</f>
        <v>#REF!</v>
      </c>
      <c r="N1374" s="13" t="e">
        <f t="shared" si="233"/>
        <v>#REF!</v>
      </c>
      <c r="O1374" s="3" t="s">
        <v>15</v>
      </c>
      <c r="P1374" s="4">
        <v>43727</v>
      </c>
      <c r="Q1374" s="5">
        <v>7</v>
      </c>
      <c r="R1374" s="7">
        <v>57926.879999999997</v>
      </c>
      <c r="S1374" s="7">
        <v>7375.8432000000003</v>
      </c>
      <c r="T1374" s="8">
        <v>2.6292</v>
      </c>
      <c r="U1374" s="8">
        <v>1.7943</v>
      </c>
      <c r="V1374" s="8">
        <v>1.2572000000000001</v>
      </c>
      <c r="W1374" s="9">
        <v>462.73919999999998</v>
      </c>
      <c r="X1374" s="9">
        <v>315.79680000000002</v>
      </c>
      <c r="Y1374" s="9">
        <v>221.2672</v>
      </c>
      <c r="Z1374" s="10">
        <v>235.15747200000001</v>
      </c>
    </row>
    <row r="1375" spans="1:26" s="2" customFormat="1" ht="13.15" customHeight="1" x14ac:dyDescent="0.2">
      <c r="A1375" s="11" t="s">
        <v>676</v>
      </c>
      <c r="B1375" s="11" t="s">
        <v>64</v>
      </c>
      <c r="C1375" s="15">
        <v>6</v>
      </c>
      <c r="D1375" s="14">
        <v>895783</v>
      </c>
      <c r="E1375" s="6">
        <f>VLOOKUP(A1375,'extrait DDF'!B:C,2,FALSE)</f>
        <v>7020008000</v>
      </c>
      <c r="F1375" s="14">
        <v>7020008000</v>
      </c>
      <c r="G1375" s="13">
        <v>7</v>
      </c>
      <c r="H1375" s="5" t="str">
        <f t="shared" si="235"/>
        <v>MSKU64159107020008000</v>
      </c>
      <c r="I1375" s="15">
        <f>VLOOKUP(H1375,'extrait DDF'!A:O,15,FALSE)</f>
        <v>3</v>
      </c>
      <c r="J1375" s="13" t="str">
        <f t="shared" si="231"/>
        <v>pas ok</v>
      </c>
      <c r="K1375" s="24">
        <f t="shared" si="232"/>
        <v>3</v>
      </c>
      <c r="L1375" s="13" t="e">
        <f>VLOOKUP(A1375,#REF!,2,FALSE)</f>
        <v>#REF!</v>
      </c>
      <c r="M1375" s="13" t="e">
        <f>VLOOKUP(A1375,#REF!,2,FALSE)</f>
        <v>#REF!</v>
      </c>
      <c r="N1375" s="13" t="e">
        <f t="shared" si="233"/>
        <v>#REF!</v>
      </c>
      <c r="O1375" s="11" t="s">
        <v>15</v>
      </c>
      <c r="P1375" s="12">
        <v>43727</v>
      </c>
      <c r="Q1375" s="13">
        <v>7</v>
      </c>
      <c r="R1375" s="15">
        <v>23287.599999999999</v>
      </c>
      <c r="S1375" s="15">
        <v>2965.212</v>
      </c>
      <c r="T1375" s="16">
        <v>2.7475000000000001</v>
      </c>
      <c r="U1375" s="16">
        <v>1.875</v>
      </c>
      <c r="V1375" s="16">
        <v>4.4478</v>
      </c>
      <c r="W1375" s="17">
        <v>109.9</v>
      </c>
      <c r="X1375" s="17">
        <v>75</v>
      </c>
      <c r="Y1375" s="17">
        <v>177.91200000000001</v>
      </c>
      <c r="Z1375" s="10">
        <v>184.50671999999997</v>
      </c>
    </row>
    <row r="1376" spans="1:26" s="2" customFormat="1" ht="13.15" customHeight="1" x14ac:dyDescent="0.2">
      <c r="A1376" s="11" t="s">
        <v>677</v>
      </c>
      <c r="B1376" s="11" t="s">
        <v>50</v>
      </c>
      <c r="C1376" s="15">
        <v>3</v>
      </c>
      <c r="D1376" s="14">
        <v>857048</v>
      </c>
      <c r="E1376" s="6">
        <f>VLOOKUP(A1376,'extrait DDF'!B:C,2,FALSE)</f>
        <v>7020008000</v>
      </c>
      <c r="F1376" s="14">
        <v>7020008000</v>
      </c>
      <c r="G1376" s="13">
        <v>7</v>
      </c>
      <c r="H1376" s="5" t="str">
        <f t="shared" si="235"/>
        <v>MSKU64895537020008000</v>
      </c>
      <c r="I1376" s="15">
        <f>VLOOKUP(H1376,'extrait DDF'!A:O,15,FALSE)</f>
        <v>2.9</v>
      </c>
      <c r="J1376" s="13" t="str">
        <f t="shared" si="231"/>
        <v>pas ok</v>
      </c>
      <c r="K1376" s="24">
        <f t="shared" si="232"/>
        <v>0.10000000000000009</v>
      </c>
      <c r="L1376" s="13" t="e">
        <f>VLOOKUP(A1376,#REF!,2,FALSE)</f>
        <v>#REF!</v>
      </c>
      <c r="M1376" s="13" t="e">
        <f>VLOOKUP(A1376,#REF!,2,FALSE)</f>
        <v>#REF!</v>
      </c>
      <c r="N1376" s="13" t="e">
        <f t="shared" si="233"/>
        <v>#REF!</v>
      </c>
      <c r="O1376" s="11" t="s">
        <v>15</v>
      </c>
      <c r="P1376" s="12">
        <v>43739</v>
      </c>
      <c r="Q1376" s="13">
        <v>7</v>
      </c>
      <c r="R1376" s="15">
        <v>51484.160000000003</v>
      </c>
      <c r="S1376" s="15">
        <v>6690.2575999999999</v>
      </c>
      <c r="T1376" s="16">
        <v>2.2038000000000002</v>
      </c>
      <c r="U1376" s="16">
        <v>1.4422999999999999</v>
      </c>
      <c r="V1376" s="16">
        <v>0.96489999999999998</v>
      </c>
      <c r="W1376" s="17">
        <v>458.3904</v>
      </c>
      <c r="X1376" s="17">
        <v>299.9984</v>
      </c>
      <c r="Y1376" s="17">
        <v>200.69919999999999</v>
      </c>
      <c r="Z1376" s="10">
        <v>214.45944</v>
      </c>
    </row>
    <row r="1377" spans="1:26" s="2" customFormat="1" ht="13.15" customHeight="1" x14ac:dyDescent="0.2">
      <c r="A1377" s="3" t="s">
        <v>677</v>
      </c>
      <c r="B1377" s="3" t="s">
        <v>50</v>
      </c>
      <c r="C1377" s="7">
        <v>3</v>
      </c>
      <c r="D1377" s="6">
        <v>857055</v>
      </c>
      <c r="E1377" s="6">
        <f>VLOOKUP(A1377,'extrait DDF'!B:C,2,FALSE)</f>
        <v>7020008000</v>
      </c>
      <c r="F1377" s="6">
        <v>7020008000</v>
      </c>
      <c r="G1377" s="5">
        <v>7</v>
      </c>
      <c r="H1377" s="5" t="str">
        <f t="shared" si="235"/>
        <v>MSKU64895537020008000</v>
      </c>
      <c r="I1377" s="15">
        <f>VLOOKUP(H1377,'extrait DDF'!A:O,15,FALSE)</f>
        <v>2.9</v>
      </c>
      <c r="J1377" s="13" t="str">
        <f t="shared" si="231"/>
        <v>pas ok</v>
      </c>
      <c r="K1377" s="24">
        <f t="shared" si="232"/>
        <v>0.10000000000000009</v>
      </c>
      <c r="L1377" s="13" t="e">
        <f>VLOOKUP(A1377,#REF!,2,FALSE)</f>
        <v>#REF!</v>
      </c>
      <c r="M1377" s="13" t="e">
        <f>VLOOKUP(A1377,#REF!,2,FALSE)</f>
        <v>#REF!</v>
      </c>
      <c r="N1377" s="13" t="e">
        <f t="shared" si="233"/>
        <v>#REF!</v>
      </c>
      <c r="O1377" s="3" t="s">
        <v>15</v>
      </c>
      <c r="P1377" s="4">
        <v>43739</v>
      </c>
      <c r="Q1377" s="5">
        <v>7</v>
      </c>
      <c r="R1377" s="7">
        <v>36204.300000000003</v>
      </c>
      <c r="S1377" s="7">
        <v>4704.6670000000004</v>
      </c>
      <c r="T1377" s="8">
        <v>2.7416</v>
      </c>
      <c r="U1377" s="8">
        <v>1.7943</v>
      </c>
      <c r="V1377" s="8">
        <v>1.2830999999999999</v>
      </c>
      <c r="W1377" s="9">
        <v>301.57600000000002</v>
      </c>
      <c r="X1377" s="9">
        <v>197.37299999999999</v>
      </c>
      <c r="Y1377" s="9">
        <v>141.14099999999999</v>
      </c>
      <c r="Z1377" s="10">
        <v>150.18729000000002</v>
      </c>
    </row>
    <row r="1378" spans="1:26" s="2" customFormat="1" ht="13.15" customHeight="1" x14ac:dyDescent="0.2">
      <c r="A1378" s="11" t="s">
        <v>677</v>
      </c>
      <c r="B1378" s="11" t="s">
        <v>64</v>
      </c>
      <c r="C1378" s="15">
        <v>6</v>
      </c>
      <c r="D1378" s="14">
        <v>895784</v>
      </c>
      <c r="E1378" s="6">
        <f>VLOOKUP(A1378,'extrait DDF'!B:C,2,FALSE)</f>
        <v>7020008000</v>
      </c>
      <c r="F1378" s="14">
        <v>7020008000</v>
      </c>
      <c r="G1378" s="13">
        <v>7</v>
      </c>
      <c r="H1378" s="5" t="str">
        <f t="shared" si="235"/>
        <v>MSKU64895537020008000</v>
      </c>
      <c r="I1378" s="15">
        <f>VLOOKUP(H1378,'extrait DDF'!A:O,15,FALSE)</f>
        <v>2.9</v>
      </c>
      <c r="J1378" s="13" t="str">
        <f t="shared" si="231"/>
        <v>pas ok</v>
      </c>
      <c r="K1378" s="24">
        <f t="shared" si="232"/>
        <v>3.1</v>
      </c>
      <c r="L1378" s="13" t="e">
        <f>VLOOKUP(A1378,#REF!,2,FALSE)</f>
        <v>#REF!</v>
      </c>
      <c r="M1378" s="13" t="e">
        <f>VLOOKUP(A1378,#REF!,2,FALSE)</f>
        <v>#REF!</v>
      </c>
      <c r="N1378" s="13" t="e">
        <f t="shared" si="233"/>
        <v>#REF!</v>
      </c>
      <c r="O1378" s="11" t="s">
        <v>15</v>
      </c>
      <c r="P1378" s="12">
        <v>43739</v>
      </c>
      <c r="Q1378" s="13">
        <v>7</v>
      </c>
      <c r="R1378" s="15">
        <v>21575.599999999999</v>
      </c>
      <c r="S1378" s="15">
        <v>2803.7</v>
      </c>
      <c r="T1378" s="16">
        <v>2.8650000000000002</v>
      </c>
      <c r="U1378" s="16">
        <v>1.875</v>
      </c>
      <c r="V1378" s="16">
        <v>4.2055999999999996</v>
      </c>
      <c r="W1378" s="17">
        <v>114.6</v>
      </c>
      <c r="X1378" s="17">
        <v>75</v>
      </c>
      <c r="Y1378" s="17">
        <v>168.22399999999999</v>
      </c>
      <c r="Z1378" s="10">
        <v>175.09799999999998</v>
      </c>
    </row>
    <row r="1379" spans="1:26" s="2" customFormat="1" ht="13.15" customHeight="1" x14ac:dyDescent="0.2">
      <c r="A1379" s="3" t="s">
        <v>677</v>
      </c>
      <c r="B1379" s="3" t="s">
        <v>64</v>
      </c>
      <c r="C1379" s="7">
        <v>6</v>
      </c>
      <c r="D1379" s="6">
        <v>895808</v>
      </c>
      <c r="E1379" s="6">
        <f>VLOOKUP(A1379,'extrait DDF'!B:C,2,FALSE)</f>
        <v>7020008000</v>
      </c>
      <c r="F1379" s="6">
        <v>7020008000</v>
      </c>
      <c r="G1379" s="5">
        <v>7</v>
      </c>
      <c r="H1379" s="5" t="str">
        <f t="shared" si="235"/>
        <v>MSKU64895537020008000</v>
      </c>
      <c r="I1379" s="15">
        <f>VLOOKUP(H1379,'extrait DDF'!A:O,15,FALSE)</f>
        <v>2.9</v>
      </c>
      <c r="J1379" s="13" t="str">
        <f t="shared" si="231"/>
        <v>pas ok</v>
      </c>
      <c r="K1379" s="24">
        <f t="shared" si="232"/>
        <v>3.1</v>
      </c>
      <c r="L1379" s="13" t="e">
        <f>VLOOKUP(A1379,#REF!,2,FALSE)</f>
        <v>#REF!</v>
      </c>
      <c r="M1379" s="13" t="e">
        <f>VLOOKUP(A1379,#REF!,2,FALSE)</f>
        <v>#REF!</v>
      </c>
      <c r="N1379" s="13" t="e">
        <f t="shared" si="233"/>
        <v>#REF!</v>
      </c>
      <c r="O1379" s="3" t="s">
        <v>15</v>
      </c>
      <c r="P1379" s="4">
        <v>43739</v>
      </c>
      <c r="Q1379" s="5">
        <v>7</v>
      </c>
      <c r="R1379" s="7">
        <v>45864.84</v>
      </c>
      <c r="S1379" s="7">
        <v>5960.0352000000003</v>
      </c>
      <c r="T1379" s="8">
        <v>2.7286000000000001</v>
      </c>
      <c r="U1379" s="8">
        <v>1.7857000000000001</v>
      </c>
      <c r="V1379" s="8">
        <v>4.2572000000000001</v>
      </c>
      <c r="W1379" s="9">
        <v>229.20240000000001</v>
      </c>
      <c r="X1379" s="9">
        <v>149.99879999999999</v>
      </c>
      <c r="Y1379" s="9">
        <v>357.60480000000001</v>
      </c>
      <c r="Z1379" s="10">
        <v>371.35425600000002</v>
      </c>
    </row>
    <row r="1380" spans="1:26" s="2" customFormat="1" ht="13.15" customHeight="1" x14ac:dyDescent="0.2">
      <c r="A1380" s="11" t="s">
        <v>677</v>
      </c>
      <c r="B1380" s="11" t="s">
        <v>64</v>
      </c>
      <c r="C1380" s="15">
        <v>6</v>
      </c>
      <c r="D1380" s="14">
        <v>895812</v>
      </c>
      <c r="E1380" s="6">
        <f>VLOOKUP(A1380,'extrait DDF'!B:C,2,FALSE)</f>
        <v>7020008000</v>
      </c>
      <c r="F1380" s="14">
        <v>7020008000</v>
      </c>
      <c r="G1380" s="13">
        <v>7</v>
      </c>
      <c r="H1380" s="5" t="str">
        <f t="shared" si="235"/>
        <v>MSKU64895537020008000</v>
      </c>
      <c r="I1380" s="15">
        <f>VLOOKUP(H1380,'extrait DDF'!A:O,15,FALSE)</f>
        <v>2.9</v>
      </c>
      <c r="J1380" s="13" t="str">
        <f t="shared" si="231"/>
        <v>pas ok</v>
      </c>
      <c r="K1380" s="24">
        <f t="shared" si="232"/>
        <v>3.1</v>
      </c>
      <c r="L1380" s="13" t="e">
        <f>VLOOKUP(A1380,#REF!,2,FALSE)</f>
        <v>#REF!</v>
      </c>
      <c r="M1380" s="13" t="e">
        <f>VLOOKUP(A1380,#REF!,2,FALSE)</f>
        <v>#REF!</v>
      </c>
      <c r="N1380" s="13" t="e">
        <f t="shared" si="233"/>
        <v>#REF!</v>
      </c>
      <c r="O1380" s="11" t="s">
        <v>15</v>
      </c>
      <c r="P1380" s="12">
        <v>43739</v>
      </c>
      <c r="Q1380" s="13">
        <v>7</v>
      </c>
      <c r="R1380" s="15">
        <v>7465.36</v>
      </c>
      <c r="S1380" s="15">
        <v>970.10619999999994</v>
      </c>
      <c r="T1380" s="16">
        <v>4.5476000000000001</v>
      </c>
      <c r="U1380" s="16">
        <v>2.9762</v>
      </c>
      <c r="V1380" s="16">
        <v>4.1576000000000004</v>
      </c>
      <c r="W1380" s="17">
        <v>63.666400000000003</v>
      </c>
      <c r="X1380" s="17">
        <v>41.666800000000002</v>
      </c>
      <c r="Y1380" s="17">
        <v>58.206400000000002</v>
      </c>
      <c r="Z1380" s="10">
        <v>62.026355999999993</v>
      </c>
    </row>
    <row r="1381" spans="1:26" s="2" customFormat="1" ht="13.15" customHeight="1" x14ac:dyDescent="0.2">
      <c r="A1381" s="11" t="s">
        <v>678</v>
      </c>
      <c r="B1381" s="11" t="s">
        <v>35</v>
      </c>
      <c r="C1381" s="15">
        <v>4.7</v>
      </c>
      <c r="D1381" s="14">
        <v>846786</v>
      </c>
      <c r="E1381" s="6">
        <f>VLOOKUP(A1381,'extrait DDF'!B:C,2,FALSE)</f>
        <v>9405104090</v>
      </c>
      <c r="F1381" s="14">
        <v>9405104090</v>
      </c>
      <c r="G1381" s="13">
        <v>13</v>
      </c>
      <c r="H1381" s="5" t="str">
        <f t="shared" ref="H1381:H1407" si="236">CONCATENATE(A1381,F1381)</f>
        <v>MSKU64990009405104090</v>
      </c>
      <c r="I1381" s="15">
        <f>VLOOKUP(H1381,'extrait DDF'!A:O,15,FALSE)</f>
        <v>4.0999999999999996</v>
      </c>
      <c r="J1381" s="13" t="str">
        <f t="shared" si="231"/>
        <v>pas ok</v>
      </c>
      <c r="K1381" s="24">
        <f t="shared" si="232"/>
        <v>0.60000000000000053</v>
      </c>
      <c r="L1381" s="13" t="e">
        <f>VLOOKUP(A1381,#REF!,2,FALSE)</f>
        <v>#REF!</v>
      </c>
      <c r="M1381" s="13" t="e">
        <f>VLOOKUP(A1381,#REF!,2,FALSE)</f>
        <v>#REF!</v>
      </c>
      <c r="N1381" s="13" t="e">
        <f t="shared" si="233"/>
        <v>#REF!</v>
      </c>
      <c r="O1381" s="11" t="s">
        <v>15</v>
      </c>
      <c r="P1381" s="12">
        <v>43718</v>
      </c>
      <c r="Q1381" s="13">
        <v>13</v>
      </c>
      <c r="R1381" s="15">
        <v>8195.2000000000007</v>
      </c>
      <c r="S1381" s="15">
        <v>7034.56</v>
      </c>
      <c r="T1381" s="16">
        <v>6.08E-2</v>
      </c>
      <c r="U1381" s="16">
        <v>4.1799999999999997E-2</v>
      </c>
      <c r="V1381" s="16">
        <v>0.159</v>
      </c>
      <c r="W1381" s="17">
        <v>126.464</v>
      </c>
      <c r="X1381" s="17">
        <v>86.944000000000003</v>
      </c>
      <c r="Y1381" s="17">
        <v>330.72</v>
      </c>
      <c r="Z1381" s="10">
        <v>336.568128</v>
      </c>
    </row>
    <row r="1382" spans="1:26" s="2" customFormat="1" ht="13.15" customHeight="1" x14ac:dyDescent="0.2">
      <c r="A1382" s="3" t="s">
        <v>678</v>
      </c>
      <c r="B1382" s="3" t="s">
        <v>16</v>
      </c>
      <c r="C1382" s="7">
        <v>2.7</v>
      </c>
      <c r="D1382" s="6">
        <v>846787</v>
      </c>
      <c r="E1382" s="6">
        <f>VLOOKUP(A1382,'extrait DDF'!B:C,2,FALSE)</f>
        <v>9405104090</v>
      </c>
      <c r="F1382" s="6">
        <v>9405104090</v>
      </c>
      <c r="G1382" s="5">
        <v>13</v>
      </c>
      <c r="H1382" s="5" t="str">
        <f t="shared" si="236"/>
        <v>MSKU64990009405104090</v>
      </c>
      <c r="I1382" s="15">
        <f>VLOOKUP(H1382,'extrait DDF'!A:O,15,FALSE)</f>
        <v>4.0999999999999996</v>
      </c>
      <c r="J1382" s="13" t="str">
        <f t="shared" si="231"/>
        <v>pas ok</v>
      </c>
      <c r="K1382" s="24">
        <f t="shared" si="232"/>
        <v>-1.3999999999999995</v>
      </c>
      <c r="L1382" s="13" t="e">
        <f>VLOOKUP(A1382,#REF!,2,FALSE)</f>
        <v>#REF!</v>
      </c>
      <c r="M1382" s="13" t="e">
        <f>VLOOKUP(A1382,#REF!,2,FALSE)</f>
        <v>#REF!</v>
      </c>
      <c r="N1382" s="13" t="e">
        <f t="shared" si="233"/>
        <v>#REF!</v>
      </c>
      <c r="O1382" s="3" t="s">
        <v>15</v>
      </c>
      <c r="P1382" s="4">
        <v>43718</v>
      </c>
      <c r="Q1382" s="5">
        <v>13</v>
      </c>
      <c r="R1382" s="7">
        <v>5560.32</v>
      </c>
      <c r="S1382" s="7">
        <v>4772.8127999999997</v>
      </c>
      <c r="T1382" s="8">
        <v>3.1300000000000001E-2</v>
      </c>
      <c r="U1382" s="8">
        <v>2.1499999999999998E-2</v>
      </c>
      <c r="V1382" s="8">
        <v>0.25169999999999998</v>
      </c>
      <c r="W1382" s="9">
        <v>16.025600000000001</v>
      </c>
      <c r="X1382" s="9">
        <v>11.007999999999999</v>
      </c>
      <c r="Y1382" s="9">
        <v>128.87039999999999</v>
      </c>
      <c r="Z1382" s="10">
        <v>129.2986368</v>
      </c>
    </row>
    <row r="1383" spans="1:26" s="2" customFormat="1" ht="13.15" customHeight="1" x14ac:dyDescent="0.2">
      <c r="A1383" s="11" t="s">
        <v>678</v>
      </c>
      <c r="B1383" s="11" t="s">
        <v>16</v>
      </c>
      <c r="C1383" s="15">
        <v>2.7</v>
      </c>
      <c r="D1383" s="14">
        <v>846834</v>
      </c>
      <c r="E1383" s="6">
        <f>VLOOKUP(A1383,'extrait DDF'!B:C,2,FALSE)</f>
        <v>9405104090</v>
      </c>
      <c r="F1383" s="14">
        <v>9405104090</v>
      </c>
      <c r="G1383" s="13">
        <v>13</v>
      </c>
      <c r="H1383" s="5" t="str">
        <f t="shared" si="236"/>
        <v>MSKU64990009405104090</v>
      </c>
      <c r="I1383" s="15">
        <f>VLOOKUP(H1383,'extrait DDF'!A:O,15,FALSE)</f>
        <v>4.0999999999999996</v>
      </c>
      <c r="J1383" s="13" t="str">
        <f t="shared" si="231"/>
        <v>pas ok</v>
      </c>
      <c r="K1383" s="24">
        <f t="shared" si="232"/>
        <v>-1.3999999999999995</v>
      </c>
      <c r="L1383" s="13" t="e">
        <f>VLOOKUP(A1383,#REF!,2,FALSE)</f>
        <v>#REF!</v>
      </c>
      <c r="M1383" s="13" t="e">
        <f>VLOOKUP(A1383,#REF!,2,FALSE)</f>
        <v>#REF!</v>
      </c>
      <c r="N1383" s="13" t="e">
        <f t="shared" si="233"/>
        <v>#REF!</v>
      </c>
      <c r="O1383" s="11" t="s">
        <v>15</v>
      </c>
      <c r="P1383" s="12">
        <v>43718</v>
      </c>
      <c r="Q1383" s="13">
        <v>13</v>
      </c>
      <c r="R1383" s="15">
        <v>16777.28</v>
      </c>
      <c r="S1383" s="15">
        <v>14401.08</v>
      </c>
      <c r="T1383" s="16">
        <v>5.1499999999999997E-2</v>
      </c>
      <c r="U1383" s="16">
        <v>3.5400000000000001E-2</v>
      </c>
      <c r="V1383" s="16">
        <v>0.223</v>
      </c>
      <c r="W1383" s="17">
        <v>89.816000000000003</v>
      </c>
      <c r="X1383" s="17">
        <v>61.7376</v>
      </c>
      <c r="Y1383" s="17">
        <v>388.91199999999998</v>
      </c>
      <c r="Z1383" s="10">
        <v>391.25419200000005</v>
      </c>
    </row>
    <row r="1384" spans="1:26" s="2" customFormat="1" ht="13.15" customHeight="1" x14ac:dyDescent="0.2">
      <c r="A1384" s="3" t="s">
        <v>678</v>
      </c>
      <c r="B1384" s="3" t="s">
        <v>16</v>
      </c>
      <c r="C1384" s="7">
        <v>2.7</v>
      </c>
      <c r="D1384" s="6">
        <v>846868</v>
      </c>
      <c r="E1384" s="6">
        <f>VLOOKUP(A1384,'extrait DDF'!B:C,2,FALSE)</f>
        <v>9405104090</v>
      </c>
      <c r="F1384" s="6">
        <v>9405104090</v>
      </c>
      <c r="G1384" s="5">
        <v>13</v>
      </c>
      <c r="H1384" s="5" t="str">
        <f t="shared" si="236"/>
        <v>MSKU64990009405104090</v>
      </c>
      <c r="I1384" s="15">
        <f>VLOOKUP(H1384,'extrait DDF'!A:O,15,FALSE)</f>
        <v>4.0999999999999996</v>
      </c>
      <c r="J1384" s="13" t="str">
        <f t="shared" si="231"/>
        <v>pas ok</v>
      </c>
      <c r="K1384" s="24">
        <f t="shared" si="232"/>
        <v>-1.3999999999999995</v>
      </c>
      <c r="L1384" s="13" t="e">
        <f>VLOOKUP(A1384,#REF!,2,FALSE)</f>
        <v>#REF!</v>
      </c>
      <c r="M1384" s="13" t="e">
        <f>VLOOKUP(A1384,#REF!,2,FALSE)</f>
        <v>#REF!</v>
      </c>
      <c r="N1384" s="13" t="e">
        <f t="shared" si="233"/>
        <v>#REF!</v>
      </c>
      <c r="O1384" s="3" t="s">
        <v>15</v>
      </c>
      <c r="P1384" s="4">
        <v>43718</v>
      </c>
      <c r="Q1384" s="5">
        <v>13</v>
      </c>
      <c r="R1384" s="7">
        <v>18016.32</v>
      </c>
      <c r="S1384" s="7">
        <v>15464.635200000001</v>
      </c>
      <c r="T1384" s="8">
        <v>3.2500000000000001E-2</v>
      </c>
      <c r="U1384" s="8">
        <v>2.23E-2</v>
      </c>
      <c r="V1384" s="8">
        <v>0.17749999999999999</v>
      </c>
      <c r="W1384" s="9">
        <v>76.44</v>
      </c>
      <c r="X1384" s="9">
        <v>52.449599999999997</v>
      </c>
      <c r="Y1384" s="9">
        <v>417.48</v>
      </c>
      <c r="Z1384" s="10">
        <v>419.60903040000005</v>
      </c>
    </row>
    <row r="1385" spans="1:26" s="2" customFormat="1" ht="13.15" customHeight="1" x14ac:dyDescent="0.2">
      <c r="A1385" s="11" t="s">
        <v>678</v>
      </c>
      <c r="B1385" s="11" t="s">
        <v>16</v>
      </c>
      <c r="C1385" s="15">
        <v>2.7</v>
      </c>
      <c r="D1385" s="14">
        <v>846871</v>
      </c>
      <c r="E1385" s="6">
        <f>VLOOKUP(A1385,'extrait DDF'!B:C,2,FALSE)</f>
        <v>9405104090</v>
      </c>
      <c r="F1385" s="14">
        <v>9405104090</v>
      </c>
      <c r="G1385" s="13">
        <v>13</v>
      </c>
      <c r="H1385" s="5" t="str">
        <f t="shared" si="236"/>
        <v>MSKU64990009405104090</v>
      </c>
      <c r="I1385" s="15">
        <f>VLOOKUP(H1385,'extrait DDF'!A:O,15,FALSE)</f>
        <v>4.0999999999999996</v>
      </c>
      <c r="J1385" s="13" t="str">
        <f t="shared" si="231"/>
        <v>pas ok</v>
      </c>
      <c r="K1385" s="24">
        <f t="shared" si="232"/>
        <v>-1.3999999999999995</v>
      </c>
      <c r="L1385" s="13" t="e">
        <f>VLOOKUP(A1385,#REF!,2,FALSE)</f>
        <v>#REF!</v>
      </c>
      <c r="M1385" s="13" t="e">
        <f>VLOOKUP(A1385,#REF!,2,FALSE)</f>
        <v>#REF!</v>
      </c>
      <c r="N1385" s="13" t="e">
        <f t="shared" si="233"/>
        <v>#REF!</v>
      </c>
      <c r="O1385" s="11" t="s">
        <v>15</v>
      </c>
      <c r="P1385" s="12">
        <v>43718</v>
      </c>
      <c r="Q1385" s="13">
        <v>13</v>
      </c>
      <c r="R1385" s="15">
        <v>13258.08</v>
      </c>
      <c r="S1385" s="15">
        <v>11380.2984</v>
      </c>
      <c r="T1385" s="16">
        <v>2.0299999999999999E-2</v>
      </c>
      <c r="U1385" s="16">
        <v>1.4E-2</v>
      </c>
      <c r="V1385" s="16">
        <v>0.13769999999999999</v>
      </c>
      <c r="W1385" s="17">
        <v>45.309600000000003</v>
      </c>
      <c r="X1385" s="17">
        <v>31.248000000000001</v>
      </c>
      <c r="Y1385" s="17">
        <v>307.34640000000002</v>
      </c>
      <c r="Z1385" s="10">
        <v>308.49141600000002</v>
      </c>
    </row>
    <row r="1386" spans="1:26" s="2" customFormat="1" ht="13.15" customHeight="1" x14ac:dyDescent="0.2">
      <c r="A1386" s="3" t="s">
        <v>678</v>
      </c>
      <c r="B1386" s="3" t="s">
        <v>16</v>
      </c>
      <c r="C1386" s="7">
        <v>2.7</v>
      </c>
      <c r="D1386" s="6">
        <v>857335</v>
      </c>
      <c r="E1386" s="6">
        <f>VLOOKUP(A1386,'extrait DDF'!B:C,2,FALSE)</f>
        <v>9405104090</v>
      </c>
      <c r="F1386" s="6">
        <v>9405104090</v>
      </c>
      <c r="G1386" s="5">
        <v>13</v>
      </c>
      <c r="H1386" s="5" t="str">
        <f t="shared" si="236"/>
        <v>MSKU64990009405104090</v>
      </c>
      <c r="I1386" s="15">
        <f>VLOOKUP(H1386,'extrait DDF'!A:O,15,FALSE)</f>
        <v>4.0999999999999996</v>
      </c>
      <c r="J1386" s="13" t="str">
        <f t="shared" si="231"/>
        <v>pas ok</v>
      </c>
      <c r="K1386" s="24">
        <f t="shared" si="232"/>
        <v>-1.3999999999999995</v>
      </c>
      <c r="L1386" s="13" t="e">
        <f>VLOOKUP(A1386,#REF!,2,FALSE)</f>
        <v>#REF!</v>
      </c>
      <c r="M1386" s="13" t="e">
        <f>VLOOKUP(A1386,#REF!,2,FALSE)</f>
        <v>#REF!</v>
      </c>
      <c r="N1386" s="13" t="e">
        <f t="shared" si="233"/>
        <v>#REF!</v>
      </c>
      <c r="O1386" s="3" t="s">
        <v>15</v>
      </c>
      <c r="P1386" s="4">
        <v>43718</v>
      </c>
      <c r="Q1386" s="5">
        <v>13</v>
      </c>
      <c r="R1386" s="7">
        <v>29540.880000000001</v>
      </c>
      <c r="S1386" s="7">
        <v>25357.096799999999</v>
      </c>
      <c r="T1386" s="8">
        <v>2.23E-2</v>
      </c>
      <c r="U1386" s="8">
        <v>1.5299999999999999E-2</v>
      </c>
      <c r="V1386" s="8">
        <v>0.10680000000000001</v>
      </c>
      <c r="W1386" s="9">
        <v>142.89840000000001</v>
      </c>
      <c r="X1386" s="9">
        <v>98.042400000000001</v>
      </c>
      <c r="Y1386" s="9">
        <v>684.37440000000004</v>
      </c>
      <c r="Z1386" s="10">
        <v>688.49987039999996</v>
      </c>
    </row>
    <row r="1387" spans="1:26" s="2" customFormat="1" ht="13.15" customHeight="1" x14ac:dyDescent="0.2">
      <c r="A1387" s="11" t="s">
        <v>678</v>
      </c>
      <c r="B1387" s="11" t="s">
        <v>16</v>
      </c>
      <c r="C1387" s="15">
        <v>2.7</v>
      </c>
      <c r="D1387" s="14">
        <v>857337</v>
      </c>
      <c r="E1387" s="6">
        <f>VLOOKUP(A1387,'extrait DDF'!B:C,2,FALSE)</f>
        <v>9405104090</v>
      </c>
      <c r="F1387" s="14">
        <v>9405104090</v>
      </c>
      <c r="G1387" s="13">
        <v>13</v>
      </c>
      <c r="H1387" s="5" t="str">
        <f t="shared" si="236"/>
        <v>MSKU64990009405104090</v>
      </c>
      <c r="I1387" s="15">
        <f>VLOOKUP(H1387,'extrait DDF'!A:O,15,FALSE)</f>
        <v>4.0999999999999996</v>
      </c>
      <c r="J1387" s="13" t="str">
        <f t="shared" si="231"/>
        <v>pas ok</v>
      </c>
      <c r="K1387" s="24">
        <f t="shared" si="232"/>
        <v>-1.3999999999999995</v>
      </c>
      <c r="L1387" s="13" t="e">
        <f>VLOOKUP(A1387,#REF!,2,FALSE)</f>
        <v>#REF!</v>
      </c>
      <c r="M1387" s="13" t="e">
        <f>VLOOKUP(A1387,#REF!,2,FALSE)</f>
        <v>#REF!</v>
      </c>
      <c r="N1387" s="13" t="e">
        <f t="shared" si="233"/>
        <v>#REF!</v>
      </c>
      <c r="O1387" s="11" t="s">
        <v>15</v>
      </c>
      <c r="P1387" s="12">
        <v>43718</v>
      </c>
      <c r="Q1387" s="13">
        <v>13</v>
      </c>
      <c r="R1387" s="15">
        <v>7101.6</v>
      </c>
      <c r="S1387" s="15">
        <v>6095.76</v>
      </c>
      <c r="T1387" s="16">
        <v>2.23E-2</v>
      </c>
      <c r="U1387" s="16">
        <v>1.5299999999999999E-2</v>
      </c>
      <c r="V1387" s="16">
        <v>0.12470000000000001</v>
      </c>
      <c r="W1387" s="17">
        <v>29.436</v>
      </c>
      <c r="X1387" s="17">
        <v>20.196000000000002</v>
      </c>
      <c r="Y1387" s="17">
        <v>164.60400000000001</v>
      </c>
      <c r="Z1387" s="10">
        <v>165.380292</v>
      </c>
    </row>
    <row r="1388" spans="1:26" s="2" customFormat="1" ht="13.15" customHeight="1" x14ac:dyDescent="0.2">
      <c r="A1388" s="3" t="s">
        <v>678</v>
      </c>
      <c r="B1388" s="3" t="s">
        <v>16</v>
      </c>
      <c r="C1388" s="7">
        <v>2.7</v>
      </c>
      <c r="D1388" s="6">
        <v>857339</v>
      </c>
      <c r="E1388" s="6">
        <f>VLOOKUP(A1388,'extrait DDF'!B:C,2,FALSE)</f>
        <v>9405104090</v>
      </c>
      <c r="F1388" s="6">
        <v>9405104090</v>
      </c>
      <c r="G1388" s="5">
        <v>13</v>
      </c>
      <c r="H1388" s="5" t="str">
        <f t="shared" si="236"/>
        <v>MSKU64990009405104090</v>
      </c>
      <c r="I1388" s="15">
        <f>VLOOKUP(H1388,'extrait DDF'!A:O,15,FALSE)</f>
        <v>4.0999999999999996</v>
      </c>
      <c r="J1388" s="13" t="str">
        <f t="shared" si="231"/>
        <v>pas ok</v>
      </c>
      <c r="K1388" s="24">
        <f t="shared" si="232"/>
        <v>-1.3999999999999995</v>
      </c>
      <c r="L1388" s="13" t="e">
        <f>VLOOKUP(A1388,#REF!,2,FALSE)</f>
        <v>#REF!</v>
      </c>
      <c r="M1388" s="13" t="e">
        <f>VLOOKUP(A1388,#REF!,2,FALSE)</f>
        <v>#REF!</v>
      </c>
      <c r="N1388" s="13" t="e">
        <f t="shared" si="233"/>
        <v>#REF!</v>
      </c>
      <c r="O1388" s="3" t="s">
        <v>15</v>
      </c>
      <c r="P1388" s="4">
        <v>43718</v>
      </c>
      <c r="Q1388" s="5">
        <v>13</v>
      </c>
      <c r="R1388" s="7">
        <v>12782.88</v>
      </c>
      <c r="S1388" s="7">
        <v>10972.368</v>
      </c>
      <c r="T1388" s="8">
        <v>2.23E-2</v>
      </c>
      <c r="U1388" s="8">
        <v>1.5299999999999999E-2</v>
      </c>
      <c r="V1388" s="8">
        <v>0.12470000000000001</v>
      </c>
      <c r="W1388" s="9">
        <v>52.9848</v>
      </c>
      <c r="X1388" s="9">
        <v>36.352800000000002</v>
      </c>
      <c r="Y1388" s="9">
        <v>296.28719999999998</v>
      </c>
      <c r="Z1388" s="10">
        <v>297.68452560000003</v>
      </c>
    </row>
    <row r="1389" spans="1:26" s="2" customFormat="1" ht="13.15" customHeight="1" x14ac:dyDescent="0.2">
      <c r="A1389" s="11" t="s">
        <v>678</v>
      </c>
      <c r="B1389" s="11" t="s">
        <v>16</v>
      </c>
      <c r="C1389" s="15">
        <v>2.7</v>
      </c>
      <c r="D1389" s="14">
        <v>857341</v>
      </c>
      <c r="E1389" s="6">
        <f>VLOOKUP(A1389,'extrait DDF'!B:C,2,FALSE)</f>
        <v>9405104090</v>
      </c>
      <c r="F1389" s="14">
        <v>9405104090</v>
      </c>
      <c r="G1389" s="13">
        <v>13</v>
      </c>
      <c r="H1389" s="5" t="str">
        <f t="shared" si="236"/>
        <v>MSKU64990009405104090</v>
      </c>
      <c r="I1389" s="15">
        <f>VLOOKUP(H1389,'extrait DDF'!A:O,15,FALSE)</f>
        <v>4.0999999999999996</v>
      </c>
      <c r="J1389" s="13" t="str">
        <f t="shared" si="231"/>
        <v>pas ok</v>
      </c>
      <c r="K1389" s="24">
        <f t="shared" si="232"/>
        <v>-1.3999999999999995</v>
      </c>
      <c r="L1389" s="13" t="e">
        <f>VLOOKUP(A1389,#REF!,2,FALSE)</f>
        <v>#REF!</v>
      </c>
      <c r="M1389" s="13" t="e">
        <f>VLOOKUP(A1389,#REF!,2,FALSE)</f>
        <v>#REF!</v>
      </c>
      <c r="N1389" s="13" t="e">
        <f t="shared" si="233"/>
        <v>#REF!</v>
      </c>
      <c r="O1389" s="11" t="s">
        <v>15</v>
      </c>
      <c r="P1389" s="12">
        <v>43718</v>
      </c>
      <c r="Q1389" s="13">
        <v>13</v>
      </c>
      <c r="R1389" s="15">
        <v>13830</v>
      </c>
      <c r="S1389" s="15">
        <v>11871.3</v>
      </c>
      <c r="T1389" s="16">
        <v>2.23E-2</v>
      </c>
      <c r="U1389" s="16">
        <v>1.5299999999999999E-2</v>
      </c>
      <c r="V1389" s="16">
        <v>0.10680000000000001</v>
      </c>
      <c r="W1389" s="17">
        <v>66.900000000000006</v>
      </c>
      <c r="X1389" s="17">
        <v>45.9</v>
      </c>
      <c r="Y1389" s="17">
        <v>320.39999999999998</v>
      </c>
      <c r="Z1389" s="10">
        <v>322.33139999999997</v>
      </c>
    </row>
    <row r="1390" spans="1:26" s="2" customFormat="1" ht="13.15" customHeight="1" x14ac:dyDescent="0.2">
      <c r="A1390" s="3" t="s">
        <v>678</v>
      </c>
      <c r="B1390" s="3" t="s">
        <v>16</v>
      </c>
      <c r="C1390" s="7">
        <v>2.7</v>
      </c>
      <c r="D1390" s="6">
        <v>857674</v>
      </c>
      <c r="E1390" s="6">
        <f>VLOOKUP(A1390,'extrait DDF'!B:C,2,FALSE)</f>
        <v>9405104090</v>
      </c>
      <c r="F1390" s="6">
        <v>9405104090</v>
      </c>
      <c r="G1390" s="5">
        <v>13</v>
      </c>
      <c r="H1390" s="5" t="str">
        <f t="shared" si="236"/>
        <v>MSKU64990009405104090</v>
      </c>
      <c r="I1390" s="15">
        <f>VLOOKUP(H1390,'extrait DDF'!A:O,15,FALSE)</f>
        <v>4.0999999999999996</v>
      </c>
      <c r="J1390" s="13" t="str">
        <f t="shared" si="231"/>
        <v>pas ok</v>
      </c>
      <c r="K1390" s="24">
        <f t="shared" si="232"/>
        <v>-1.3999999999999995</v>
      </c>
      <c r="L1390" s="13" t="e">
        <f>VLOOKUP(A1390,#REF!,2,FALSE)</f>
        <v>#REF!</v>
      </c>
      <c r="M1390" s="13" t="e">
        <f>VLOOKUP(A1390,#REF!,2,FALSE)</f>
        <v>#REF!</v>
      </c>
      <c r="N1390" s="13" t="e">
        <f t="shared" si="233"/>
        <v>#REF!</v>
      </c>
      <c r="O1390" s="3" t="s">
        <v>15</v>
      </c>
      <c r="P1390" s="4">
        <v>43718</v>
      </c>
      <c r="Q1390" s="5">
        <v>13</v>
      </c>
      <c r="R1390" s="7">
        <v>5700</v>
      </c>
      <c r="S1390" s="7">
        <v>4892.6976000000004</v>
      </c>
      <c r="T1390" s="8">
        <v>1.6799999999999999E-2</v>
      </c>
      <c r="U1390" s="8">
        <v>1.1599999999999999E-2</v>
      </c>
      <c r="V1390" s="8">
        <v>0.14480000000000001</v>
      </c>
      <c r="W1390" s="9">
        <v>15.3216</v>
      </c>
      <c r="X1390" s="9">
        <v>10.5792</v>
      </c>
      <c r="Y1390" s="9">
        <v>132.05760000000001</v>
      </c>
      <c r="Z1390" s="10">
        <v>132.51651840000002</v>
      </c>
    </row>
    <row r="1391" spans="1:26" s="2" customFormat="1" ht="13.15" customHeight="1" x14ac:dyDescent="0.2">
      <c r="A1391" s="11" t="s">
        <v>678</v>
      </c>
      <c r="B1391" s="11" t="s">
        <v>16</v>
      </c>
      <c r="C1391" s="15">
        <v>2.7</v>
      </c>
      <c r="D1391" s="14">
        <v>857687</v>
      </c>
      <c r="E1391" s="6">
        <f>VLOOKUP(A1391,'extrait DDF'!B:C,2,FALSE)</f>
        <v>9405104090</v>
      </c>
      <c r="F1391" s="14">
        <v>9405104090</v>
      </c>
      <c r="G1391" s="13">
        <v>13</v>
      </c>
      <c r="H1391" s="5" t="str">
        <f t="shared" si="236"/>
        <v>MSKU64990009405104090</v>
      </c>
      <c r="I1391" s="15">
        <f>VLOOKUP(H1391,'extrait DDF'!A:O,15,FALSE)</f>
        <v>4.0999999999999996</v>
      </c>
      <c r="J1391" s="13" t="str">
        <f t="shared" si="231"/>
        <v>pas ok</v>
      </c>
      <c r="K1391" s="24">
        <f t="shared" si="232"/>
        <v>-1.3999999999999995</v>
      </c>
      <c r="L1391" s="13" t="e">
        <f>VLOOKUP(A1391,#REF!,2,FALSE)</f>
        <v>#REF!</v>
      </c>
      <c r="M1391" s="13" t="e">
        <f>VLOOKUP(A1391,#REF!,2,FALSE)</f>
        <v>#REF!</v>
      </c>
      <c r="N1391" s="13" t="e">
        <f t="shared" si="233"/>
        <v>#REF!</v>
      </c>
      <c r="O1391" s="11" t="s">
        <v>15</v>
      </c>
      <c r="P1391" s="12">
        <v>43718</v>
      </c>
      <c r="Q1391" s="13">
        <v>13</v>
      </c>
      <c r="R1391" s="15">
        <v>11350.08</v>
      </c>
      <c r="S1391" s="15">
        <v>9742.5216</v>
      </c>
      <c r="T1391" s="16">
        <v>1.6799999999999999E-2</v>
      </c>
      <c r="U1391" s="16">
        <v>1.1599999999999999E-2</v>
      </c>
      <c r="V1391" s="16">
        <v>0.1305</v>
      </c>
      <c r="W1391" s="17">
        <v>33.8688</v>
      </c>
      <c r="X1391" s="17">
        <v>23.3856</v>
      </c>
      <c r="Y1391" s="17">
        <v>263.08800000000002</v>
      </c>
      <c r="Z1391" s="10">
        <v>263.9625408</v>
      </c>
    </row>
    <row r="1392" spans="1:26" s="2" customFormat="1" ht="13.15" customHeight="1" x14ac:dyDescent="0.2">
      <c r="A1392" s="3" t="s">
        <v>678</v>
      </c>
      <c r="B1392" s="3" t="s">
        <v>16</v>
      </c>
      <c r="C1392" s="7">
        <v>2.7</v>
      </c>
      <c r="D1392" s="6">
        <v>857335</v>
      </c>
      <c r="E1392" s="6">
        <f>VLOOKUP(A1392,'extrait DDF'!B:C,2,FALSE)</f>
        <v>9405104090</v>
      </c>
      <c r="F1392" s="6">
        <v>9405104090</v>
      </c>
      <c r="G1392" s="5">
        <v>13</v>
      </c>
      <c r="H1392" s="5" t="str">
        <f t="shared" si="236"/>
        <v>MSKU64990009405104090</v>
      </c>
      <c r="I1392" s="15">
        <f>VLOOKUP(H1392,'extrait DDF'!A:O,15,FALSE)</f>
        <v>4.0999999999999996</v>
      </c>
      <c r="J1392" s="13" t="str">
        <f t="shared" si="231"/>
        <v>pas ok</v>
      </c>
      <c r="K1392" s="24">
        <f t="shared" si="232"/>
        <v>-1.3999999999999995</v>
      </c>
      <c r="L1392" s="13" t="e">
        <f>VLOOKUP(A1392,#REF!,2,FALSE)</f>
        <v>#REF!</v>
      </c>
      <c r="M1392" s="13" t="e">
        <f>VLOOKUP(A1392,#REF!,2,FALSE)</f>
        <v>#REF!</v>
      </c>
      <c r="N1392" s="13" t="e">
        <f t="shared" si="233"/>
        <v>#REF!</v>
      </c>
      <c r="O1392" s="3" t="s">
        <v>15</v>
      </c>
      <c r="P1392" s="4">
        <v>43718</v>
      </c>
      <c r="Q1392" s="5">
        <v>13</v>
      </c>
      <c r="R1392" s="7">
        <v>14272.56</v>
      </c>
      <c r="S1392" s="7">
        <v>12251.1816</v>
      </c>
      <c r="T1392" s="8">
        <v>2.23E-2</v>
      </c>
      <c r="U1392" s="8">
        <v>1.5299999999999999E-2</v>
      </c>
      <c r="V1392" s="8">
        <v>0.10680000000000001</v>
      </c>
      <c r="W1392" s="9">
        <v>69.040800000000004</v>
      </c>
      <c r="X1392" s="9">
        <v>47.3688</v>
      </c>
      <c r="Y1392" s="9">
        <v>330.65280000000001</v>
      </c>
      <c r="Z1392" s="10">
        <v>332.64600480000001</v>
      </c>
    </row>
    <row r="1393" spans="1:26" s="2" customFormat="1" ht="13.15" customHeight="1" x14ac:dyDescent="0.2">
      <c r="A1393" s="11" t="s">
        <v>678</v>
      </c>
      <c r="B1393" s="11" t="s">
        <v>16</v>
      </c>
      <c r="C1393" s="15">
        <v>2.7</v>
      </c>
      <c r="D1393" s="14">
        <v>857337</v>
      </c>
      <c r="E1393" s="6">
        <f>VLOOKUP(A1393,'extrait DDF'!B:C,2,FALSE)</f>
        <v>9405104090</v>
      </c>
      <c r="F1393" s="14">
        <v>9405104090</v>
      </c>
      <c r="G1393" s="13">
        <v>13</v>
      </c>
      <c r="H1393" s="5" t="str">
        <f t="shared" si="236"/>
        <v>MSKU64990009405104090</v>
      </c>
      <c r="I1393" s="15">
        <f>VLOOKUP(H1393,'extrait DDF'!A:O,15,FALSE)</f>
        <v>4.0999999999999996</v>
      </c>
      <c r="J1393" s="13" t="str">
        <f t="shared" si="231"/>
        <v>pas ok</v>
      </c>
      <c r="K1393" s="24">
        <f t="shared" si="232"/>
        <v>-1.3999999999999995</v>
      </c>
      <c r="L1393" s="13" t="e">
        <f>VLOOKUP(A1393,#REF!,2,FALSE)</f>
        <v>#REF!</v>
      </c>
      <c r="M1393" s="13" t="e">
        <f>VLOOKUP(A1393,#REF!,2,FALSE)</f>
        <v>#REF!</v>
      </c>
      <c r="N1393" s="13" t="e">
        <f t="shared" si="233"/>
        <v>#REF!</v>
      </c>
      <c r="O1393" s="11" t="s">
        <v>15</v>
      </c>
      <c r="P1393" s="12">
        <v>43718</v>
      </c>
      <c r="Q1393" s="13">
        <v>13</v>
      </c>
      <c r="R1393" s="15">
        <v>15365.28</v>
      </c>
      <c r="S1393" s="15">
        <v>13189.008</v>
      </c>
      <c r="T1393" s="16">
        <v>2.23E-2</v>
      </c>
      <c r="U1393" s="16">
        <v>1.5299999999999999E-2</v>
      </c>
      <c r="V1393" s="16">
        <v>0.12470000000000001</v>
      </c>
      <c r="W1393" s="17">
        <v>63.688800000000001</v>
      </c>
      <c r="X1393" s="17">
        <v>43.696800000000003</v>
      </c>
      <c r="Y1393" s="17">
        <v>356.14319999999998</v>
      </c>
      <c r="Z1393" s="10">
        <v>357.82281360000002</v>
      </c>
    </row>
    <row r="1394" spans="1:26" s="2" customFormat="1" ht="13.15" customHeight="1" x14ac:dyDescent="0.2">
      <c r="A1394" s="3" t="s">
        <v>678</v>
      </c>
      <c r="B1394" s="3" t="s">
        <v>16</v>
      </c>
      <c r="C1394" s="7">
        <v>2.7</v>
      </c>
      <c r="D1394" s="6">
        <v>857339</v>
      </c>
      <c r="E1394" s="6">
        <f>VLOOKUP(A1394,'extrait DDF'!B:C,2,FALSE)</f>
        <v>9405104090</v>
      </c>
      <c r="F1394" s="6">
        <v>9405104090</v>
      </c>
      <c r="G1394" s="5">
        <v>13</v>
      </c>
      <c r="H1394" s="5" t="str">
        <f t="shared" si="236"/>
        <v>MSKU64990009405104090</v>
      </c>
      <c r="I1394" s="15">
        <f>VLOOKUP(H1394,'extrait DDF'!A:O,15,FALSE)</f>
        <v>4.0999999999999996</v>
      </c>
      <c r="J1394" s="13" t="str">
        <f t="shared" si="231"/>
        <v>pas ok</v>
      </c>
      <c r="K1394" s="24">
        <f t="shared" si="232"/>
        <v>-1.3999999999999995</v>
      </c>
      <c r="L1394" s="13" t="e">
        <f>VLOOKUP(A1394,#REF!,2,FALSE)</f>
        <v>#REF!</v>
      </c>
      <c r="M1394" s="13" t="e">
        <f>VLOOKUP(A1394,#REF!,2,FALSE)</f>
        <v>#REF!</v>
      </c>
      <c r="N1394" s="13" t="e">
        <f t="shared" si="233"/>
        <v>#REF!</v>
      </c>
      <c r="O1394" s="3" t="s">
        <v>15</v>
      </c>
      <c r="P1394" s="4">
        <v>43718</v>
      </c>
      <c r="Q1394" s="5">
        <v>13</v>
      </c>
      <c r="R1394" s="7">
        <v>17431.2</v>
      </c>
      <c r="S1394" s="7">
        <v>14962.32</v>
      </c>
      <c r="T1394" s="8">
        <v>2.23E-2</v>
      </c>
      <c r="U1394" s="8">
        <v>1.5299999999999999E-2</v>
      </c>
      <c r="V1394" s="8">
        <v>0.12470000000000001</v>
      </c>
      <c r="W1394" s="9">
        <v>72.251999999999995</v>
      </c>
      <c r="X1394" s="9">
        <v>49.572000000000003</v>
      </c>
      <c r="Y1394" s="9">
        <v>404.02800000000002</v>
      </c>
      <c r="Z1394" s="10">
        <v>405.93344400000001</v>
      </c>
    </row>
    <row r="1395" spans="1:26" s="2" customFormat="1" ht="13.15" customHeight="1" x14ac:dyDescent="0.2">
      <c r="A1395" s="11" t="s">
        <v>678</v>
      </c>
      <c r="B1395" s="11" t="s">
        <v>16</v>
      </c>
      <c r="C1395" s="15">
        <v>2.7</v>
      </c>
      <c r="D1395" s="14">
        <v>857341</v>
      </c>
      <c r="E1395" s="6">
        <f>VLOOKUP(A1395,'extrait DDF'!B:C,2,FALSE)</f>
        <v>9405104090</v>
      </c>
      <c r="F1395" s="14">
        <v>9405104090</v>
      </c>
      <c r="G1395" s="13">
        <v>13</v>
      </c>
      <c r="H1395" s="5" t="str">
        <f t="shared" si="236"/>
        <v>MSKU64990009405104090</v>
      </c>
      <c r="I1395" s="15">
        <f>VLOOKUP(H1395,'extrait DDF'!A:O,15,FALSE)</f>
        <v>4.0999999999999996</v>
      </c>
      <c r="J1395" s="13" t="str">
        <f t="shared" si="231"/>
        <v>pas ok</v>
      </c>
      <c r="K1395" s="24">
        <f t="shared" si="232"/>
        <v>-1.3999999999999995</v>
      </c>
      <c r="L1395" s="13" t="e">
        <f>VLOOKUP(A1395,#REF!,2,FALSE)</f>
        <v>#REF!</v>
      </c>
      <c r="M1395" s="13" t="e">
        <f>VLOOKUP(A1395,#REF!,2,FALSE)</f>
        <v>#REF!</v>
      </c>
      <c r="N1395" s="13" t="e">
        <f t="shared" si="233"/>
        <v>#REF!</v>
      </c>
      <c r="O1395" s="11" t="s">
        <v>15</v>
      </c>
      <c r="P1395" s="12">
        <v>43718</v>
      </c>
      <c r="Q1395" s="13">
        <v>13</v>
      </c>
      <c r="R1395" s="15">
        <v>12059.76</v>
      </c>
      <c r="S1395" s="15">
        <v>10351.7736</v>
      </c>
      <c r="T1395" s="16">
        <v>2.23E-2</v>
      </c>
      <c r="U1395" s="16">
        <v>1.5299999999999999E-2</v>
      </c>
      <c r="V1395" s="16">
        <v>0.10680000000000001</v>
      </c>
      <c r="W1395" s="17">
        <v>58.336799999999997</v>
      </c>
      <c r="X1395" s="17">
        <v>40.024799999999999</v>
      </c>
      <c r="Y1395" s="17">
        <v>279.3888</v>
      </c>
      <c r="Z1395" s="10">
        <v>281.07298079999998</v>
      </c>
    </row>
    <row r="1396" spans="1:26" s="2" customFormat="1" ht="13.15" customHeight="1" x14ac:dyDescent="0.2">
      <c r="A1396" s="3" t="s">
        <v>678</v>
      </c>
      <c r="B1396" s="3" t="s">
        <v>77</v>
      </c>
      <c r="C1396" s="7">
        <v>4.7</v>
      </c>
      <c r="D1396" s="6">
        <v>859895</v>
      </c>
      <c r="E1396" s="6">
        <f>VLOOKUP(A1396,'extrait DDF'!B:C,2,FALSE)</f>
        <v>9405104090</v>
      </c>
      <c r="F1396" s="6">
        <v>9405104090</v>
      </c>
      <c r="G1396" s="5">
        <v>13</v>
      </c>
      <c r="H1396" s="5" t="str">
        <f t="shared" si="236"/>
        <v>MSKU64990009405104090</v>
      </c>
      <c r="I1396" s="15">
        <f>VLOOKUP(H1396,'extrait DDF'!A:O,15,FALSE)</f>
        <v>4.0999999999999996</v>
      </c>
      <c r="J1396" s="13" t="str">
        <f t="shared" si="231"/>
        <v>pas ok</v>
      </c>
      <c r="K1396" s="24">
        <f t="shared" si="232"/>
        <v>0.60000000000000053</v>
      </c>
      <c r="L1396" s="13" t="e">
        <f>VLOOKUP(A1396,#REF!,2,FALSE)</f>
        <v>#REF!</v>
      </c>
      <c r="M1396" s="13" t="e">
        <f>VLOOKUP(A1396,#REF!,2,FALSE)</f>
        <v>#REF!</v>
      </c>
      <c r="N1396" s="13" t="e">
        <f t="shared" si="233"/>
        <v>#REF!</v>
      </c>
      <c r="O1396" s="3" t="s">
        <v>15</v>
      </c>
      <c r="P1396" s="4">
        <v>43718</v>
      </c>
      <c r="Q1396" s="5">
        <v>13</v>
      </c>
      <c r="R1396" s="7">
        <v>700.56</v>
      </c>
      <c r="S1396" s="7">
        <v>601.32240000000002</v>
      </c>
      <c r="T1396" s="8">
        <v>1.0200000000000001E-2</v>
      </c>
      <c r="U1396" s="8">
        <v>7.0000000000000001E-3</v>
      </c>
      <c r="V1396" s="8">
        <v>5.6099999999999997E-2</v>
      </c>
      <c r="W1396" s="9">
        <v>5.1407999999999996</v>
      </c>
      <c r="X1396" s="9">
        <v>3.528</v>
      </c>
      <c r="Y1396" s="9">
        <v>28.2744</v>
      </c>
      <c r="Z1396" s="10">
        <v>28.503770400000004</v>
      </c>
    </row>
    <row r="1397" spans="1:26" s="2" customFormat="1" ht="13.15" customHeight="1" x14ac:dyDescent="0.2">
      <c r="A1397" s="3" t="s">
        <v>679</v>
      </c>
      <c r="B1397" s="3" t="s">
        <v>65</v>
      </c>
      <c r="C1397" s="7">
        <v>2.7</v>
      </c>
      <c r="D1397" s="6">
        <v>931697</v>
      </c>
      <c r="E1397" s="6">
        <f>VLOOKUP(A1397,'extrait DDF'!B:C,2,FALSE)</f>
        <v>8302411000</v>
      </c>
      <c r="F1397" s="6">
        <v>8302411000</v>
      </c>
      <c r="G1397" s="5">
        <v>10</v>
      </c>
      <c r="H1397" s="5" t="str">
        <f t="shared" si="236"/>
        <v>MSKU65083298302411000</v>
      </c>
      <c r="I1397" s="15">
        <f>VLOOKUP(H1397,'extrait DDF'!A:O,15,FALSE)</f>
        <v>2.8000000000000003</v>
      </c>
      <c r="J1397" s="13" t="str">
        <f t="shared" si="231"/>
        <v>pas ok</v>
      </c>
      <c r="K1397" s="24">
        <f t="shared" si="232"/>
        <v>-0.10000000000000009</v>
      </c>
      <c r="L1397" s="13" t="e">
        <f>VLOOKUP(A1397,#REF!,2,FALSE)</f>
        <v>#REF!</v>
      </c>
      <c r="M1397" s="13" t="e">
        <f>VLOOKUP(A1397,#REF!,2,FALSE)</f>
        <v>#REF!</v>
      </c>
      <c r="N1397" s="13" t="e">
        <f t="shared" si="233"/>
        <v>#REF!</v>
      </c>
      <c r="O1397" s="3" t="s">
        <v>15</v>
      </c>
      <c r="P1397" s="4">
        <v>43760</v>
      </c>
      <c r="Q1397" s="5">
        <v>10</v>
      </c>
      <c r="R1397" s="7">
        <v>2945.8</v>
      </c>
      <c r="S1397" s="7">
        <v>2590.172</v>
      </c>
      <c r="T1397" s="8">
        <v>0.1041</v>
      </c>
      <c r="U1397" s="8">
        <v>0.10929999999999999</v>
      </c>
      <c r="V1397" s="8">
        <v>0.13450000000000001</v>
      </c>
      <c r="W1397" s="9">
        <v>54.131999999999998</v>
      </c>
      <c r="X1397" s="9">
        <v>56.835999999999999</v>
      </c>
      <c r="Y1397" s="9">
        <v>69.94</v>
      </c>
      <c r="Z1397" s="10">
        <v>71.396208000000001</v>
      </c>
    </row>
    <row r="1398" spans="1:26" s="2" customFormat="1" ht="13.15" customHeight="1" x14ac:dyDescent="0.2">
      <c r="A1398" s="11" t="s">
        <v>679</v>
      </c>
      <c r="B1398" s="11" t="s">
        <v>65</v>
      </c>
      <c r="C1398" s="15">
        <v>2.7</v>
      </c>
      <c r="D1398" s="14">
        <v>931917</v>
      </c>
      <c r="E1398" s="6">
        <f>VLOOKUP(A1398,'extrait DDF'!B:C,2,FALSE)</f>
        <v>8302411000</v>
      </c>
      <c r="F1398" s="14">
        <v>8302411000</v>
      </c>
      <c r="G1398" s="13">
        <v>10</v>
      </c>
      <c r="H1398" s="5" t="str">
        <f t="shared" si="236"/>
        <v>MSKU65083298302411000</v>
      </c>
      <c r="I1398" s="15">
        <f>VLOOKUP(H1398,'extrait DDF'!A:O,15,FALSE)</f>
        <v>2.8000000000000003</v>
      </c>
      <c r="J1398" s="13" t="str">
        <f t="shared" si="231"/>
        <v>pas ok</v>
      </c>
      <c r="K1398" s="24">
        <f t="shared" si="232"/>
        <v>-0.10000000000000009</v>
      </c>
      <c r="L1398" s="13" t="e">
        <f>VLOOKUP(A1398,#REF!,2,FALSE)</f>
        <v>#REF!</v>
      </c>
      <c r="M1398" s="13" t="e">
        <f>VLOOKUP(A1398,#REF!,2,FALSE)</f>
        <v>#REF!</v>
      </c>
      <c r="N1398" s="13" t="e">
        <f t="shared" si="233"/>
        <v>#REF!</v>
      </c>
      <c r="O1398" s="11" t="s">
        <v>15</v>
      </c>
      <c r="P1398" s="12">
        <v>43760</v>
      </c>
      <c r="Q1398" s="13">
        <v>10</v>
      </c>
      <c r="R1398" s="15">
        <v>8169.84</v>
      </c>
      <c r="S1398" s="15">
        <v>7183.5119999999997</v>
      </c>
      <c r="T1398" s="16">
        <v>5.9700000000000003E-2</v>
      </c>
      <c r="U1398" s="16">
        <v>6.2799999999999995E-2</v>
      </c>
      <c r="V1398" s="16">
        <v>7.6999999999999999E-2</v>
      </c>
      <c r="W1398" s="17">
        <v>150.44399999999999</v>
      </c>
      <c r="X1398" s="17">
        <v>158.256</v>
      </c>
      <c r="Y1398" s="17">
        <v>194.04</v>
      </c>
      <c r="Z1398" s="10">
        <v>198.01681200000002</v>
      </c>
    </row>
    <row r="1399" spans="1:26" s="2" customFormat="1" ht="13.15" customHeight="1" x14ac:dyDescent="0.2">
      <c r="A1399" s="3" t="s">
        <v>679</v>
      </c>
      <c r="B1399" s="3" t="s">
        <v>65</v>
      </c>
      <c r="C1399" s="7">
        <v>2.7</v>
      </c>
      <c r="D1399" s="6">
        <v>931918</v>
      </c>
      <c r="E1399" s="6">
        <f>VLOOKUP(A1399,'extrait DDF'!B:C,2,FALSE)</f>
        <v>8302411000</v>
      </c>
      <c r="F1399" s="6">
        <v>8302411000</v>
      </c>
      <c r="G1399" s="5">
        <v>10</v>
      </c>
      <c r="H1399" s="5" t="str">
        <f t="shared" si="236"/>
        <v>MSKU65083298302411000</v>
      </c>
      <c r="I1399" s="15">
        <f>VLOOKUP(H1399,'extrait DDF'!A:O,15,FALSE)</f>
        <v>2.8000000000000003</v>
      </c>
      <c r="J1399" s="13" t="str">
        <f t="shared" si="231"/>
        <v>pas ok</v>
      </c>
      <c r="K1399" s="24">
        <f t="shared" si="232"/>
        <v>-0.10000000000000009</v>
      </c>
      <c r="L1399" s="13" t="e">
        <f>VLOOKUP(A1399,#REF!,2,FALSE)</f>
        <v>#REF!</v>
      </c>
      <c r="M1399" s="13" t="e">
        <f>VLOOKUP(A1399,#REF!,2,FALSE)</f>
        <v>#REF!</v>
      </c>
      <c r="N1399" s="13" t="e">
        <f t="shared" si="233"/>
        <v>#REF!</v>
      </c>
      <c r="O1399" s="3" t="s">
        <v>15</v>
      </c>
      <c r="P1399" s="4">
        <v>43760</v>
      </c>
      <c r="Q1399" s="5">
        <v>10</v>
      </c>
      <c r="R1399" s="7">
        <v>3301.5</v>
      </c>
      <c r="S1399" s="7">
        <v>2902.902</v>
      </c>
      <c r="T1399" s="8">
        <v>1.8599999999999998E-2</v>
      </c>
      <c r="U1399" s="8">
        <v>1.95E-2</v>
      </c>
      <c r="V1399" s="8">
        <v>4.2099999999999999E-2</v>
      </c>
      <c r="W1399" s="9">
        <v>34.595999999999997</v>
      </c>
      <c r="X1399" s="9">
        <v>36.270000000000003</v>
      </c>
      <c r="Y1399" s="9">
        <v>78.305999999999997</v>
      </c>
      <c r="Z1399" s="10">
        <v>79.312446000000008</v>
      </c>
    </row>
    <row r="1400" spans="1:26" s="2" customFormat="1" ht="13.15" customHeight="1" x14ac:dyDescent="0.2">
      <c r="A1400" s="11" t="s">
        <v>679</v>
      </c>
      <c r="B1400" s="11" t="s">
        <v>65</v>
      </c>
      <c r="C1400" s="15">
        <v>2.7</v>
      </c>
      <c r="D1400" s="14">
        <v>931919</v>
      </c>
      <c r="E1400" s="6">
        <f>VLOOKUP(A1400,'extrait DDF'!B:C,2,FALSE)</f>
        <v>8302411000</v>
      </c>
      <c r="F1400" s="14">
        <v>8302411000</v>
      </c>
      <c r="G1400" s="13">
        <v>10</v>
      </c>
      <c r="H1400" s="5" t="str">
        <f t="shared" si="236"/>
        <v>MSKU65083298302411000</v>
      </c>
      <c r="I1400" s="15">
        <f>VLOOKUP(H1400,'extrait DDF'!A:O,15,FALSE)</f>
        <v>2.8000000000000003</v>
      </c>
      <c r="J1400" s="13" t="str">
        <f t="shared" si="231"/>
        <v>pas ok</v>
      </c>
      <c r="K1400" s="24">
        <f t="shared" si="232"/>
        <v>-0.10000000000000009</v>
      </c>
      <c r="L1400" s="13" t="e">
        <f>VLOOKUP(A1400,#REF!,2,FALSE)</f>
        <v>#REF!</v>
      </c>
      <c r="M1400" s="13" t="e">
        <f>VLOOKUP(A1400,#REF!,2,FALSE)</f>
        <v>#REF!</v>
      </c>
      <c r="N1400" s="13" t="e">
        <f t="shared" si="233"/>
        <v>#REF!</v>
      </c>
      <c r="O1400" s="11" t="s">
        <v>15</v>
      </c>
      <c r="P1400" s="12">
        <v>43760</v>
      </c>
      <c r="Q1400" s="13">
        <v>10</v>
      </c>
      <c r="R1400" s="15">
        <v>901.68</v>
      </c>
      <c r="S1400" s="15">
        <v>792.846</v>
      </c>
      <c r="T1400" s="16">
        <v>7.4000000000000003E-3</v>
      </c>
      <c r="U1400" s="16">
        <v>7.7000000000000002E-3</v>
      </c>
      <c r="V1400" s="16">
        <v>2.1000000000000001E-2</v>
      </c>
      <c r="W1400" s="17">
        <v>7.548</v>
      </c>
      <c r="X1400" s="17">
        <v>7.8540000000000001</v>
      </c>
      <c r="Y1400" s="17">
        <v>21.42</v>
      </c>
      <c r="Z1400" s="10">
        <v>21.610638000000005</v>
      </c>
    </row>
    <row r="1401" spans="1:26" s="2" customFormat="1" ht="13.15" customHeight="1" x14ac:dyDescent="0.2">
      <c r="A1401" s="3" t="s">
        <v>679</v>
      </c>
      <c r="B1401" s="3" t="s">
        <v>65</v>
      </c>
      <c r="C1401" s="7">
        <v>2.7</v>
      </c>
      <c r="D1401" s="6">
        <v>931920</v>
      </c>
      <c r="E1401" s="6">
        <f>VLOOKUP(A1401,'extrait DDF'!B:C,2,FALSE)</f>
        <v>8302411000</v>
      </c>
      <c r="F1401" s="6">
        <v>8302411000</v>
      </c>
      <c r="G1401" s="5">
        <v>10</v>
      </c>
      <c r="H1401" s="5" t="str">
        <f t="shared" si="236"/>
        <v>MSKU65083298302411000</v>
      </c>
      <c r="I1401" s="15">
        <f>VLOOKUP(H1401,'extrait DDF'!A:O,15,FALSE)</f>
        <v>2.8000000000000003</v>
      </c>
      <c r="J1401" s="13" t="str">
        <f t="shared" si="231"/>
        <v>pas ok</v>
      </c>
      <c r="K1401" s="24">
        <f t="shared" si="232"/>
        <v>-0.10000000000000009</v>
      </c>
      <c r="L1401" s="13" t="e">
        <f>VLOOKUP(A1401,#REF!,2,FALSE)</f>
        <v>#REF!</v>
      </c>
      <c r="M1401" s="13" t="e">
        <f>VLOOKUP(A1401,#REF!,2,FALSE)</f>
        <v>#REF!</v>
      </c>
      <c r="N1401" s="13" t="e">
        <f t="shared" si="233"/>
        <v>#REF!</v>
      </c>
      <c r="O1401" s="3" t="s">
        <v>15</v>
      </c>
      <c r="P1401" s="4">
        <v>43760</v>
      </c>
      <c r="Q1401" s="5">
        <v>10</v>
      </c>
      <c r="R1401" s="7">
        <v>2652</v>
      </c>
      <c r="S1401" s="7">
        <v>2331.9</v>
      </c>
      <c r="T1401" s="8">
        <v>7.4000000000000003E-3</v>
      </c>
      <c r="U1401" s="8">
        <v>7.7000000000000002E-3</v>
      </c>
      <c r="V1401" s="8">
        <v>2.1000000000000001E-2</v>
      </c>
      <c r="W1401" s="9">
        <v>22.2</v>
      </c>
      <c r="X1401" s="9">
        <v>23.1</v>
      </c>
      <c r="Y1401" s="9">
        <v>63</v>
      </c>
      <c r="Z1401" s="10">
        <v>63.560700000000004</v>
      </c>
    </row>
    <row r="1402" spans="1:26" s="2" customFormat="1" ht="13.15" customHeight="1" x14ac:dyDescent="0.2">
      <c r="A1402" s="11" t="s">
        <v>679</v>
      </c>
      <c r="B1402" s="11" t="s">
        <v>65</v>
      </c>
      <c r="C1402" s="15">
        <v>2.7</v>
      </c>
      <c r="D1402" s="14">
        <v>931935</v>
      </c>
      <c r="E1402" s="6">
        <f>VLOOKUP(A1402,'extrait DDF'!B:C,2,FALSE)</f>
        <v>8302411000</v>
      </c>
      <c r="F1402" s="14">
        <v>8302411000</v>
      </c>
      <c r="G1402" s="13">
        <v>10</v>
      </c>
      <c r="H1402" s="5" t="str">
        <f t="shared" si="236"/>
        <v>MSKU65083298302411000</v>
      </c>
      <c r="I1402" s="15">
        <f>VLOOKUP(H1402,'extrait DDF'!A:O,15,FALSE)</f>
        <v>2.8000000000000003</v>
      </c>
      <c r="J1402" s="13" t="str">
        <f t="shared" si="231"/>
        <v>pas ok</v>
      </c>
      <c r="K1402" s="24">
        <f t="shared" si="232"/>
        <v>-0.10000000000000009</v>
      </c>
      <c r="L1402" s="13" t="e">
        <f>VLOOKUP(A1402,#REF!,2,FALSE)</f>
        <v>#REF!</v>
      </c>
      <c r="M1402" s="13" t="e">
        <f>VLOOKUP(A1402,#REF!,2,FALSE)</f>
        <v>#REF!</v>
      </c>
      <c r="N1402" s="13" t="e">
        <f t="shared" si="233"/>
        <v>#REF!</v>
      </c>
      <c r="O1402" s="11" t="s">
        <v>15</v>
      </c>
      <c r="P1402" s="12">
        <v>43760</v>
      </c>
      <c r="Q1402" s="13">
        <v>10</v>
      </c>
      <c r="R1402" s="15">
        <v>3994.3679999999999</v>
      </c>
      <c r="S1402" s="15">
        <v>3512.1408000000001</v>
      </c>
      <c r="T1402" s="16">
        <v>9.98E-2</v>
      </c>
      <c r="U1402" s="16">
        <v>0.10489999999999999</v>
      </c>
      <c r="V1402" s="16">
        <v>0.1235</v>
      </c>
      <c r="W1402" s="17">
        <v>76.6464</v>
      </c>
      <c r="X1402" s="17">
        <v>80.563199999999995</v>
      </c>
      <c r="Y1402" s="17">
        <v>94.847999999999999</v>
      </c>
      <c r="Z1402" s="10">
        <v>96.897254400000023</v>
      </c>
    </row>
    <row r="1403" spans="1:26" s="2" customFormat="1" ht="13.15" customHeight="1" x14ac:dyDescent="0.2">
      <c r="A1403" s="3" t="s">
        <v>679</v>
      </c>
      <c r="B1403" s="3" t="s">
        <v>65</v>
      </c>
      <c r="C1403" s="7">
        <v>2.7</v>
      </c>
      <c r="D1403" s="6">
        <v>931936</v>
      </c>
      <c r="E1403" s="6">
        <f>VLOOKUP(A1403,'extrait DDF'!B:C,2,FALSE)</f>
        <v>8302411000</v>
      </c>
      <c r="F1403" s="6">
        <v>8302411000</v>
      </c>
      <c r="G1403" s="5">
        <v>10</v>
      </c>
      <c r="H1403" s="5" t="str">
        <f t="shared" si="236"/>
        <v>MSKU65083298302411000</v>
      </c>
      <c r="I1403" s="15">
        <f>VLOOKUP(H1403,'extrait DDF'!A:O,15,FALSE)</f>
        <v>2.8000000000000003</v>
      </c>
      <c r="J1403" s="13" t="str">
        <f t="shared" si="231"/>
        <v>pas ok</v>
      </c>
      <c r="K1403" s="24">
        <f t="shared" si="232"/>
        <v>-0.10000000000000009</v>
      </c>
      <c r="L1403" s="13" t="e">
        <f>VLOOKUP(A1403,#REF!,2,FALSE)</f>
        <v>#REF!</v>
      </c>
      <c r="M1403" s="13" t="e">
        <f>VLOOKUP(A1403,#REF!,2,FALSE)</f>
        <v>#REF!</v>
      </c>
      <c r="N1403" s="13" t="e">
        <f t="shared" si="233"/>
        <v>#REF!</v>
      </c>
      <c r="O1403" s="3" t="s">
        <v>15</v>
      </c>
      <c r="P1403" s="4">
        <v>43760</v>
      </c>
      <c r="Q1403" s="5">
        <v>10</v>
      </c>
      <c r="R1403" s="7">
        <v>4882.7520000000004</v>
      </c>
      <c r="S1403" s="7">
        <v>4293.3407999999999</v>
      </c>
      <c r="T1403" s="8">
        <v>9.98E-2</v>
      </c>
      <c r="U1403" s="8">
        <v>0.10489999999999999</v>
      </c>
      <c r="V1403" s="8">
        <v>9.8599999999999993E-2</v>
      </c>
      <c r="W1403" s="9">
        <v>117.3648</v>
      </c>
      <c r="X1403" s="9">
        <v>123.36239999999999</v>
      </c>
      <c r="Y1403" s="9">
        <v>115.95359999999999</v>
      </c>
      <c r="Z1403" s="10">
        <v>119.08905120000001</v>
      </c>
    </row>
    <row r="1404" spans="1:26" s="2" customFormat="1" ht="13.15" customHeight="1" x14ac:dyDescent="0.2">
      <c r="A1404" s="11" t="s">
        <v>679</v>
      </c>
      <c r="B1404" s="11" t="s">
        <v>65</v>
      </c>
      <c r="C1404" s="15">
        <v>2.7</v>
      </c>
      <c r="D1404" s="14">
        <v>931937</v>
      </c>
      <c r="E1404" s="6">
        <f>VLOOKUP(A1404,'extrait DDF'!B:C,2,FALSE)</f>
        <v>8302411000</v>
      </c>
      <c r="F1404" s="14">
        <v>8302411000</v>
      </c>
      <c r="G1404" s="13">
        <v>10</v>
      </c>
      <c r="H1404" s="5" t="str">
        <f t="shared" si="236"/>
        <v>MSKU65083298302411000</v>
      </c>
      <c r="I1404" s="15">
        <f>VLOOKUP(H1404,'extrait DDF'!A:O,15,FALSE)</f>
        <v>2.8000000000000003</v>
      </c>
      <c r="J1404" s="13" t="str">
        <f t="shared" si="231"/>
        <v>pas ok</v>
      </c>
      <c r="K1404" s="24">
        <f t="shared" si="232"/>
        <v>-0.10000000000000009</v>
      </c>
      <c r="L1404" s="13" t="e">
        <f>VLOOKUP(A1404,#REF!,2,FALSE)</f>
        <v>#REF!</v>
      </c>
      <c r="M1404" s="13" t="e">
        <f>VLOOKUP(A1404,#REF!,2,FALSE)</f>
        <v>#REF!</v>
      </c>
      <c r="N1404" s="13" t="e">
        <f t="shared" si="233"/>
        <v>#REF!</v>
      </c>
      <c r="O1404" s="11" t="s">
        <v>15</v>
      </c>
      <c r="P1404" s="12">
        <v>43760</v>
      </c>
      <c r="Q1404" s="13">
        <v>10</v>
      </c>
      <c r="R1404" s="15">
        <v>4384.5119999999997</v>
      </c>
      <c r="S1404" s="15">
        <v>3855.2447999999999</v>
      </c>
      <c r="T1404" s="16">
        <v>9.98E-2</v>
      </c>
      <c r="U1404" s="16">
        <v>0.10489999999999999</v>
      </c>
      <c r="V1404" s="16">
        <v>9.8599999999999993E-2</v>
      </c>
      <c r="W1404" s="17">
        <v>105.3888</v>
      </c>
      <c r="X1404" s="17">
        <v>110.7744</v>
      </c>
      <c r="Y1404" s="17">
        <v>104.1216</v>
      </c>
      <c r="Z1404" s="10">
        <v>106.93710720000001</v>
      </c>
    </row>
    <row r="1405" spans="1:26" s="2" customFormat="1" ht="13.15" customHeight="1" x14ac:dyDescent="0.2">
      <c r="A1405" s="3" t="s">
        <v>679</v>
      </c>
      <c r="B1405" s="3" t="s">
        <v>65</v>
      </c>
      <c r="C1405" s="7">
        <v>2.7</v>
      </c>
      <c r="D1405" s="6">
        <v>931938</v>
      </c>
      <c r="E1405" s="6">
        <f>VLOOKUP(A1405,'extrait DDF'!B:C,2,FALSE)</f>
        <v>8302411000</v>
      </c>
      <c r="F1405" s="6">
        <v>8302411000</v>
      </c>
      <c r="G1405" s="5">
        <v>10</v>
      </c>
      <c r="H1405" s="5" t="str">
        <f t="shared" si="236"/>
        <v>MSKU65083298302411000</v>
      </c>
      <c r="I1405" s="15">
        <f>VLOOKUP(H1405,'extrait DDF'!A:O,15,FALSE)</f>
        <v>2.8000000000000003</v>
      </c>
      <c r="J1405" s="13" t="str">
        <f t="shared" si="231"/>
        <v>pas ok</v>
      </c>
      <c r="K1405" s="24">
        <f t="shared" si="232"/>
        <v>-0.10000000000000009</v>
      </c>
      <c r="L1405" s="13" t="e">
        <f>VLOOKUP(A1405,#REF!,2,FALSE)</f>
        <v>#REF!</v>
      </c>
      <c r="M1405" s="13" t="e">
        <f>VLOOKUP(A1405,#REF!,2,FALSE)</f>
        <v>#REF!</v>
      </c>
      <c r="N1405" s="13" t="e">
        <f t="shared" si="233"/>
        <v>#REF!</v>
      </c>
      <c r="O1405" s="3" t="s">
        <v>15</v>
      </c>
      <c r="P1405" s="4">
        <v>43760</v>
      </c>
      <c r="Q1405" s="5">
        <v>10</v>
      </c>
      <c r="R1405" s="7">
        <v>10823.616</v>
      </c>
      <c r="S1405" s="7">
        <v>9516.8976000000002</v>
      </c>
      <c r="T1405" s="8">
        <v>9.98E-2</v>
      </c>
      <c r="U1405" s="8">
        <v>0.10489999999999999</v>
      </c>
      <c r="V1405" s="8">
        <v>0.1245</v>
      </c>
      <c r="W1405" s="9">
        <v>205.9872</v>
      </c>
      <c r="X1405" s="9">
        <v>216.5136</v>
      </c>
      <c r="Y1405" s="9">
        <v>256.96800000000002</v>
      </c>
      <c r="Z1405" s="10">
        <v>262.51788959999999</v>
      </c>
    </row>
    <row r="1406" spans="1:26" s="2" customFormat="1" ht="13.15" customHeight="1" x14ac:dyDescent="0.2">
      <c r="A1406" s="11" t="s">
        <v>679</v>
      </c>
      <c r="B1406" s="11" t="s">
        <v>65</v>
      </c>
      <c r="C1406" s="15">
        <v>2.7</v>
      </c>
      <c r="D1406" s="14">
        <v>931939</v>
      </c>
      <c r="E1406" s="6">
        <f>VLOOKUP(A1406,'extrait DDF'!B:C,2,FALSE)</f>
        <v>8302411000</v>
      </c>
      <c r="F1406" s="14">
        <v>8302411000</v>
      </c>
      <c r="G1406" s="13">
        <v>10</v>
      </c>
      <c r="H1406" s="5" t="str">
        <f t="shared" si="236"/>
        <v>MSKU65083298302411000</v>
      </c>
      <c r="I1406" s="15">
        <f>VLOOKUP(H1406,'extrait DDF'!A:O,15,FALSE)</f>
        <v>2.8000000000000003</v>
      </c>
      <c r="J1406" s="13" t="str">
        <f t="shared" si="231"/>
        <v>pas ok</v>
      </c>
      <c r="K1406" s="24">
        <f t="shared" si="232"/>
        <v>-0.10000000000000009</v>
      </c>
      <c r="L1406" s="13" t="e">
        <f>VLOOKUP(A1406,#REF!,2,FALSE)</f>
        <v>#REF!</v>
      </c>
      <c r="M1406" s="13" t="e">
        <f>VLOOKUP(A1406,#REF!,2,FALSE)</f>
        <v>#REF!</v>
      </c>
      <c r="N1406" s="13" t="e">
        <f t="shared" si="233"/>
        <v>#REF!</v>
      </c>
      <c r="O1406" s="11" t="s">
        <v>15</v>
      </c>
      <c r="P1406" s="12">
        <v>43760</v>
      </c>
      <c r="Q1406" s="13">
        <v>10</v>
      </c>
      <c r="R1406" s="15">
        <v>14497.92</v>
      </c>
      <c r="S1406" s="15">
        <v>12747.801600000001</v>
      </c>
      <c r="T1406" s="16">
        <v>9.98E-2</v>
      </c>
      <c r="U1406" s="16">
        <v>0.10489999999999999</v>
      </c>
      <c r="V1406" s="16">
        <v>9.9599999999999994E-2</v>
      </c>
      <c r="W1406" s="17">
        <v>344.90879999999999</v>
      </c>
      <c r="X1406" s="17">
        <v>362.53440000000001</v>
      </c>
      <c r="Y1406" s="17">
        <v>344.2176</v>
      </c>
      <c r="Z1406" s="10">
        <v>353.50318080000005</v>
      </c>
    </row>
    <row r="1407" spans="1:26" s="2" customFormat="1" ht="13.15" customHeight="1" x14ac:dyDescent="0.2">
      <c r="A1407" s="3" t="s">
        <v>679</v>
      </c>
      <c r="B1407" s="3" t="s">
        <v>65</v>
      </c>
      <c r="C1407" s="7">
        <v>2.7</v>
      </c>
      <c r="D1407" s="6">
        <v>931941</v>
      </c>
      <c r="E1407" s="6">
        <f>VLOOKUP(A1407,'extrait DDF'!B:C,2,FALSE)</f>
        <v>8302411000</v>
      </c>
      <c r="F1407" s="6">
        <v>8302411000</v>
      </c>
      <c r="G1407" s="5">
        <v>10</v>
      </c>
      <c r="H1407" s="5" t="str">
        <f t="shared" si="236"/>
        <v>MSKU65083298302411000</v>
      </c>
      <c r="I1407" s="15">
        <f>VLOOKUP(H1407,'extrait DDF'!A:O,15,FALSE)</f>
        <v>2.8000000000000003</v>
      </c>
      <c r="J1407" s="13" t="str">
        <f t="shared" si="231"/>
        <v>pas ok</v>
      </c>
      <c r="K1407" s="24">
        <f t="shared" si="232"/>
        <v>-0.10000000000000009</v>
      </c>
      <c r="L1407" s="13" t="e">
        <f>VLOOKUP(A1407,#REF!,2,FALSE)</f>
        <v>#REF!</v>
      </c>
      <c r="M1407" s="13" t="e">
        <f>VLOOKUP(A1407,#REF!,2,FALSE)</f>
        <v>#REF!</v>
      </c>
      <c r="N1407" s="13" t="e">
        <f t="shared" si="233"/>
        <v>#REF!</v>
      </c>
      <c r="O1407" s="3" t="s">
        <v>15</v>
      </c>
      <c r="P1407" s="4">
        <v>43760</v>
      </c>
      <c r="Q1407" s="5">
        <v>10</v>
      </c>
      <c r="R1407" s="7">
        <v>11980.92</v>
      </c>
      <c r="S1407" s="7">
        <v>10534.641600000001</v>
      </c>
      <c r="T1407" s="8">
        <v>9.98E-2</v>
      </c>
      <c r="U1407" s="8">
        <v>0.10489999999999999</v>
      </c>
      <c r="V1407" s="8">
        <v>9.9599999999999994E-2</v>
      </c>
      <c r="W1407" s="9">
        <v>285.02879999999999</v>
      </c>
      <c r="X1407" s="9">
        <v>299.59440000000001</v>
      </c>
      <c r="Y1407" s="9">
        <v>284.45760000000001</v>
      </c>
      <c r="Z1407" s="10">
        <v>292.13110080000007</v>
      </c>
    </row>
    <row r="1408" spans="1:26" s="2" customFormat="1" ht="13.15" customHeight="1" x14ac:dyDescent="0.2">
      <c r="A1408" s="11" t="s">
        <v>680</v>
      </c>
      <c r="B1408" s="11" t="s">
        <v>17</v>
      </c>
      <c r="C1408" s="15">
        <v>4</v>
      </c>
      <c r="D1408" s="14">
        <v>847342</v>
      </c>
      <c r="E1408" s="6">
        <f>VLOOKUP(A1408,'extrait DDF'!B:C,2,FALSE)</f>
        <v>7009920000</v>
      </c>
      <c r="F1408" s="14">
        <v>7009920000</v>
      </c>
      <c r="G1408" s="13">
        <v>7</v>
      </c>
      <c r="H1408" s="5" t="str">
        <f t="shared" ref="H1408:H1435" si="237">CONCATENATE(A1408,F1408)</f>
        <v>MSKU65311867009920000</v>
      </c>
      <c r="I1408" s="15">
        <f>VLOOKUP(H1408,'extrait DDF'!A:O,15,FALSE)</f>
        <v>4</v>
      </c>
      <c r="J1408" s="13" t="str">
        <f t="shared" si="231"/>
        <v>ok</v>
      </c>
      <c r="K1408" s="24">
        <f t="shared" si="232"/>
        <v>0</v>
      </c>
      <c r="L1408" s="13" t="e">
        <f>VLOOKUP(A1408,#REF!,2,FALSE)</f>
        <v>#REF!</v>
      </c>
      <c r="M1408" s="13" t="e">
        <f>VLOOKUP(A1408,#REF!,2,FALSE)</f>
        <v>#REF!</v>
      </c>
      <c r="N1408" s="13" t="e">
        <f t="shared" si="233"/>
        <v>#REF!</v>
      </c>
      <c r="O1408" s="11" t="s">
        <v>15</v>
      </c>
      <c r="P1408" s="12">
        <v>43733</v>
      </c>
      <c r="Q1408" s="13">
        <v>7</v>
      </c>
      <c r="R1408" s="15">
        <v>121422.6</v>
      </c>
      <c r="S1408" s="15">
        <v>15778.602000000001</v>
      </c>
      <c r="T1408" s="16">
        <v>4.3597999999999999</v>
      </c>
      <c r="U1408" s="16">
        <v>2.8409</v>
      </c>
      <c r="V1408" s="16">
        <v>3.5064000000000002</v>
      </c>
      <c r="W1408" s="17">
        <v>784.76400000000001</v>
      </c>
      <c r="X1408" s="17">
        <v>511.36200000000002</v>
      </c>
      <c r="Y1408" s="17">
        <v>631.15200000000004</v>
      </c>
      <c r="Z1408" s="10">
        <v>662.53464000000008</v>
      </c>
    </row>
    <row r="1409" spans="1:26" s="2" customFormat="1" ht="13.15" customHeight="1" x14ac:dyDescent="0.2">
      <c r="A1409" s="3" t="s">
        <v>680</v>
      </c>
      <c r="B1409" s="3" t="s">
        <v>17</v>
      </c>
      <c r="C1409" s="7">
        <v>4</v>
      </c>
      <c r="D1409" s="6">
        <v>847343</v>
      </c>
      <c r="E1409" s="6">
        <f>VLOOKUP(A1409,'extrait DDF'!B:C,2,FALSE)</f>
        <v>7009920000</v>
      </c>
      <c r="F1409" s="6">
        <v>7009920000</v>
      </c>
      <c r="G1409" s="5">
        <v>7</v>
      </c>
      <c r="H1409" s="5" t="str">
        <f t="shared" si="237"/>
        <v>MSKU65311867009920000</v>
      </c>
      <c r="I1409" s="15">
        <f>VLOOKUP(H1409,'extrait DDF'!A:O,15,FALSE)</f>
        <v>4</v>
      </c>
      <c r="J1409" s="13" t="str">
        <f t="shared" si="231"/>
        <v>ok</v>
      </c>
      <c r="K1409" s="24">
        <f t="shared" si="232"/>
        <v>0</v>
      </c>
      <c r="L1409" s="13" t="e">
        <f>VLOOKUP(A1409,#REF!,2,FALSE)</f>
        <v>#REF!</v>
      </c>
      <c r="M1409" s="13" t="e">
        <f>VLOOKUP(A1409,#REF!,2,FALSE)</f>
        <v>#REF!</v>
      </c>
      <c r="N1409" s="13" t="e">
        <f t="shared" si="233"/>
        <v>#REF!</v>
      </c>
      <c r="O1409" s="3" t="s">
        <v>15</v>
      </c>
      <c r="P1409" s="4">
        <v>43733</v>
      </c>
      <c r="Q1409" s="5">
        <v>7</v>
      </c>
      <c r="R1409" s="7">
        <v>101617.60000000001</v>
      </c>
      <c r="S1409" s="7">
        <v>13204.976000000001</v>
      </c>
      <c r="T1409" s="8">
        <v>2.6158999999999999</v>
      </c>
      <c r="U1409" s="8">
        <v>1.7044999999999999</v>
      </c>
      <c r="V1409" s="8">
        <v>3.3012999999999999</v>
      </c>
      <c r="W1409" s="9">
        <v>418.54399999999998</v>
      </c>
      <c r="X1409" s="9">
        <v>272.72000000000003</v>
      </c>
      <c r="Y1409" s="9">
        <v>528.20799999999997</v>
      </c>
      <c r="Z1409" s="10">
        <v>544.94079999999997</v>
      </c>
    </row>
    <row r="1410" spans="1:26" s="2" customFormat="1" ht="13.15" customHeight="1" x14ac:dyDescent="0.2">
      <c r="A1410" s="3" t="s">
        <v>681</v>
      </c>
      <c r="B1410" s="3" t="s">
        <v>615</v>
      </c>
      <c r="C1410" s="7">
        <v>0</v>
      </c>
      <c r="D1410" s="6">
        <v>458</v>
      </c>
      <c r="E1410" s="6">
        <f>VLOOKUP(A1410,'extrait DDF'!B:C,2,FALSE)</f>
        <v>7217905000</v>
      </c>
      <c r="F1410" s="6">
        <v>7217905000</v>
      </c>
      <c r="G1410" s="5">
        <v>9</v>
      </c>
      <c r="H1410" s="5" t="str">
        <f t="shared" si="237"/>
        <v>MSKU66531907217905000</v>
      </c>
      <c r="I1410" s="15">
        <f>VLOOKUP(H1410,'extrait DDF'!A:O,15,FALSE)</f>
        <v>0</v>
      </c>
      <c r="J1410" s="13" t="str">
        <f t="shared" si="231"/>
        <v>ok</v>
      </c>
      <c r="K1410" s="24">
        <f t="shared" si="232"/>
        <v>0</v>
      </c>
      <c r="L1410" s="13" t="e">
        <f>VLOOKUP(A1410,#REF!,2,FALSE)</f>
        <v>#REF!</v>
      </c>
      <c r="M1410" s="13" t="e">
        <f>VLOOKUP(A1410,#REF!,2,FALSE)</f>
        <v>#REF!</v>
      </c>
      <c r="N1410" s="13" t="e">
        <f t="shared" si="233"/>
        <v>#REF!</v>
      </c>
      <c r="O1410" s="3" t="s">
        <v>15</v>
      </c>
      <c r="P1410" s="4">
        <v>43718</v>
      </c>
      <c r="Q1410" s="5">
        <v>9</v>
      </c>
      <c r="R1410" s="7">
        <v>1490.4</v>
      </c>
      <c r="S1410" s="7">
        <v>1279.152</v>
      </c>
      <c r="T1410" s="8">
        <v>1.83E-2</v>
      </c>
      <c r="U1410" s="8">
        <v>2.1000000000000001E-2</v>
      </c>
      <c r="V1410" s="8"/>
      <c r="W1410" s="9">
        <v>59.292000000000002</v>
      </c>
      <c r="X1410" s="9">
        <v>68.040000000000006</v>
      </c>
      <c r="Y1410" s="9"/>
      <c r="Z1410" s="10">
        <v>0</v>
      </c>
    </row>
    <row r="1411" spans="1:26" s="2" customFormat="1" ht="13.15" customHeight="1" x14ac:dyDescent="0.2">
      <c r="A1411" s="11" t="s">
        <v>681</v>
      </c>
      <c r="B1411" s="11" t="s">
        <v>615</v>
      </c>
      <c r="C1411" s="15">
        <v>0</v>
      </c>
      <c r="D1411" s="14">
        <v>459</v>
      </c>
      <c r="E1411" s="6">
        <f>VLOOKUP(A1411,'extrait DDF'!B:C,2,FALSE)</f>
        <v>7217905000</v>
      </c>
      <c r="F1411" s="14">
        <v>7217905000</v>
      </c>
      <c r="G1411" s="13">
        <v>9</v>
      </c>
      <c r="H1411" s="5" t="str">
        <f t="shared" si="237"/>
        <v>MSKU66531907217905000</v>
      </c>
      <c r="I1411" s="15">
        <f>VLOOKUP(H1411,'extrait DDF'!A:O,15,FALSE)</f>
        <v>0</v>
      </c>
      <c r="J1411" s="13" t="str">
        <f t="shared" si="231"/>
        <v>ok</v>
      </c>
      <c r="K1411" s="24">
        <f t="shared" si="232"/>
        <v>0</v>
      </c>
      <c r="L1411" s="13" t="e">
        <f>VLOOKUP(A1411,#REF!,2,FALSE)</f>
        <v>#REF!</v>
      </c>
      <c r="M1411" s="13" t="e">
        <f>VLOOKUP(A1411,#REF!,2,FALSE)</f>
        <v>#REF!</v>
      </c>
      <c r="N1411" s="13" t="e">
        <f t="shared" si="233"/>
        <v>#REF!</v>
      </c>
      <c r="O1411" s="11" t="s">
        <v>15</v>
      </c>
      <c r="P1411" s="12">
        <v>43718</v>
      </c>
      <c r="Q1411" s="13">
        <v>9</v>
      </c>
      <c r="R1411" s="15">
        <v>3304.8</v>
      </c>
      <c r="S1411" s="15">
        <v>2836.7820000000002</v>
      </c>
      <c r="T1411" s="16">
        <v>2.01E-2</v>
      </c>
      <c r="U1411" s="16">
        <v>2.3099999999999999E-2</v>
      </c>
      <c r="V1411" s="16"/>
      <c r="W1411" s="17">
        <v>97.686000000000007</v>
      </c>
      <c r="X1411" s="17">
        <v>112.26600000000001</v>
      </c>
      <c r="Y1411" s="17"/>
      <c r="Z1411" s="10">
        <v>0</v>
      </c>
    </row>
    <row r="1412" spans="1:26" s="2" customFormat="1" ht="13.15" customHeight="1" x14ac:dyDescent="0.2">
      <c r="A1412" s="3" t="s">
        <v>681</v>
      </c>
      <c r="B1412" s="3" t="s">
        <v>615</v>
      </c>
      <c r="C1412" s="7">
        <v>0</v>
      </c>
      <c r="D1412" s="6">
        <v>460</v>
      </c>
      <c r="E1412" s="6">
        <f>VLOOKUP(A1412,'extrait DDF'!B:C,2,FALSE)</f>
        <v>7217905000</v>
      </c>
      <c r="F1412" s="6">
        <v>7217905000</v>
      </c>
      <c r="G1412" s="5">
        <v>9</v>
      </c>
      <c r="H1412" s="5" t="str">
        <f t="shared" si="237"/>
        <v>MSKU66531907217905000</v>
      </c>
      <c r="I1412" s="15">
        <f>VLOOKUP(H1412,'extrait DDF'!A:O,15,FALSE)</f>
        <v>0</v>
      </c>
      <c r="J1412" s="13" t="str">
        <f t="shared" si="231"/>
        <v>ok</v>
      </c>
      <c r="K1412" s="24">
        <f t="shared" si="232"/>
        <v>0</v>
      </c>
      <c r="L1412" s="13" t="e">
        <f>VLOOKUP(A1412,#REF!,2,FALSE)</f>
        <v>#REF!</v>
      </c>
      <c r="M1412" s="13" t="e">
        <f>VLOOKUP(A1412,#REF!,2,FALSE)</f>
        <v>#REF!</v>
      </c>
      <c r="N1412" s="13" t="e">
        <f t="shared" si="233"/>
        <v>#REF!</v>
      </c>
      <c r="O1412" s="3" t="s">
        <v>15</v>
      </c>
      <c r="P1412" s="4">
        <v>43718</v>
      </c>
      <c r="Q1412" s="5">
        <v>9</v>
      </c>
      <c r="R1412" s="7">
        <v>4256</v>
      </c>
      <c r="S1412" s="7">
        <v>3653.16</v>
      </c>
      <c r="T1412" s="8">
        <v>7.0800000000000002E-2</v>
      </c>
      <c r="U1412" s="8">
        <v>8.1500000000000003E-2</v>
      </c>
      <c r="V1412" s="8"/>
      <c r="W1412" s="9">
        <v>198.24</v>
      </c>
      <c r="X1412" s="9">
        <v>228.2</v>
      </c>
      <c r="Y1412" s="9"/>
      <c r="Z1412" s="10">
        <v>0</v>
      </c>
    </row>
    <row r="1413" spans="1:26" s="2" customFormat="1" ht="13.15" customHeight="1" x14ac:dyDescent="0.2">
      <c r="A1413" s="11" t="s">
        <v>681</v>
      </c>
      <c r="B1413" s="11" t="s">
        <v>186</v>
      </c>
      <c r="C1413" s="15">
        <v>2.7</v>
      </c>
      <c r="D1413" s="14">
        <v>960635</v>
      </c>
      <c r="E1413" s="6">
        <f>VLOOKUP(A1413,'extrait DDF'!B:C,2,FALSE)</f>
        <v>7217905000</v>
      </c>
      <c r="F1413" s="14">
        <v>7217905000</v>
      </c>
      <c r="G1413" s="13">
        <v>9</v>
      </c>
      <c r="H1413" s="5" t="str">
        <f t="shared" si="237"/>
        <v>MSKU66531907217905000</v>
      </c>
      <c r="I1413" s="15">
        <f>VLOOKUP(H1413,'extrait DDF'!A:O,15,FALSE)</f>
        <v>0</v>
      </c>
      <c r="J1413" s="13" t="str">
        <f t="shared" si="231"/>
        <v>pas ok</v>
      </c>
      <c r="K1413" s="24">
        <f t="shared" si="232"/>
        <v>2.7</v>
      </c>
      <c r="L1413" s="13" t="e">
        <f>VLOOKUP(A1413,#REF!,2,FALSE)</f>
        <v>#REF!</v>
      </c>
      <c r="M1413" s="13" t="e">
        <f>VLOOKUP(A1413,#REF!,2,FALSE)</f>
        <v>#REF!</v>
      </c>
      <c r="N1413" s="13" t="e">
        <f t="shared" si="233"/>
        <v>#REF!</v>
      </c>
      <c r="O1413" s="11" t="s">
        <v>15</v>
      </c>
      <c r="P1413" s="12">
        <v>43718</v>
      </c>
      <c r="Q1413" s="13">
        <v>9</v>
      </c>
      <c r="R1413" s="15">
        <v>8385</v>
      </c>
      <c r="S1413" s="15">
        <v>7197.45</v>
      </c>
      <c r="T1413" s="16">
        <v>0.1012</v>
      </c>
      <c r="U1413" s="16">
        <v>0.1166</v>
      </c>
      <c r="V1413" s="16">
        <v>9.9699999999999997E-2</v>
      </c>
      <c r="W1413" s="17">
        <v>197.34</v>
      </c>
      <c r="X1413" s="17">
        <v>227.37</v>
      </c>
      <c r="Y1413" s="17">
        <v>194.41499999999999</v>
      </c>
      <c r="Z1413" s="10">
        <v>199.65933000000001</v>
      </c>
    </row>
    <row r="1414" spans="1:26" s="2" customFormat="1" ht="13.15" customHeight="1" x14ac:dyDescent="0.2">
      <c r="A1414" s="3" t="s">
        <v>681</v>
      </c>
      <c r="B1414" s="3" t="s">
        <v>615</v>
      </c>
      <c r="C1414" s="7">
        <v>0</v>
      </c>
      <c r="D1414" s="6">
        <v>999072</v>
      </c>
      <c r="E1414" s="6">
        <f>VLOOKUP(A1414,'extrait DDF'!B:C,2,FALSE)</f>
        <v>7217905000</v>
      </c>
      <c r="F1414" s="6">
        <v>7217905000</v>
      </c>
      <c r="G1414" s="5">
        <v>9</v>
      </c>
      <c r="H1414" s="5" t="str">
        <f t="shared" si="237"/>
        <v>MSKU66531907217905000</v>
      </c>
      <c r="I1414" s="15">
        <f>VLOOKUP(H1414,'extrait DDF'!A:O,15,FALSE)</f>
        <v>0</v>
      </c>
      <c r="J1414" s="13" t="str">
        <f t="shared" si="231"/>
        <v>ok</v>
      </c>
      <c r="K1414" s="24">
        <f t="shared" si="232"/>
        <v>0</v>
      </c>
      <c r="L1414" s="13" t="e">
        <f>VLOOKUP(A1414,#REF!,2,FALSE)</f>
        <v>#REF!</v>
      </c>
      <c r="M1414" s="13" t="e">
        <f>VLOOKUP(A1414,#REF!,2,FALSE)</f>
        <v>#REF!</v>
      </c>
      <c r="N1414" s="13" t="e">
        <f t="shared" si="233"/>
        <v>#REF!</v>
      </c>
      <c r="O1414" s="3" t="s">
        <v>15</v>
      </c>
      <c r="P1414" s="4">
        <v>43718</v>
      </c>
      <c r="Q1414" s="5">
        <v>9</v>
      </c>
      <c r="R1414" s="7">
        <v>844.8</v>
      </c>
      <c r="S1414" s="7">
        <v>725.18399999999997</v>
      </c>
      <c r="T1414" s="8">
        <v>3.39E-2</v>
      </c>
      <c r="U1414" s="8">
        <v>3.9100000000000003E-2</v>
      </c>
      <c r="V1414" s="8"/>
      <c r="W1414" s="9">
        <v>32.543999999999997</v>
      </c>
      <c r="X1414" s="9">
        <v>37.536000000000001</v>
      </c>
      <c r="Y1414" s="9"/>
      <c r="Z1414" s="10">
        <v>0</v>
      </c>
    </row>
    <row r="1415" spans="1:26" s="2" customFormat="1" ht="13.15" customHeight="1" x14ac:dyDescent="0.2">
      <c r="A1415" s="11" t="s">
        <v>681</v>
      </c>
      <c r="B1415" s="11" t="s">
        <v>615</v>
      </c>
      <c r="C1415" s="15">
        <v>0</v>
      </c>
      <c r="D1415" s="14">
        <v>999074</v>
      </c>
      <c r="E1415" s="6">
        <f>VLOOKUP(A1415,'extrait DDF'!B:C,2,FALSE)</f>
        <v>7217905000</v>
      </c>
      <c r="F1415" s="14">
        <v>7217905000</v>
      </c>
      <c r="G1415" s="13">
        <v>9</v>
      </c>
      <c r="H1415" s="5" t="str">
        <f t="shared" si="237"/>
        <v>MSKU66531907217905000</v>
      </c>
      <c r="I1415" s="15">
        <f>VLOOKUP(H1415,'extrait DDF'!A:O,15,FALSE)</f>
        <v>0</v>
      </c>
      <c r="J1415" s="13" t="str">
        <f t="shared" ref="J1415:J1448" si="238">IF(C1415=I1415,"ok","pas ok")</f>
        <v>ok</v>
      </c>
      <c r="K1415" s="24">
        <f t="shared" si="232"/>
        <v>0</v>
      </c>
      <c r="L1415" s="13" t="e">
        <f>VLOOKUP(A1415,#REF!,2,FALSE)</f>
        <v>#REF!</v>
      </c>
      <c r="M1415" s="13" t="e">
        <f>VLOOKUP(A1415,#REF!,2,FALSE)</f>
        <v>#REF!</v>
      </c>
      <c r="N1415" s="13" t="e">
        <f t="shared" si="233"/>
        <v>#REF!</v>
      </c>
      <c r="O1415" s="11" t="s">
        <v>15</v>
      </c>
      <c r="P1415" s="12">
        <v>43718</v>
      </c>
      <c r="Q1415" s="13">
        <v>9</v>
      </c>
      <c r="R1415" s="15">
        <v>1024.8</v>
      </c>
      <c r="S1415" s="15">
        <v>879.64800000000002</v>
      </c>
      <c r="T1415" s="16">
        <v>3.8800000000000001E-2</v>
      </c>
      <c r="U1415" s="16">
        <v>4.4600000000000001E-2</v>
      </c>
      <c r="V1415" s="16"/>
      <c r="W1415" s="17">
        <v>32.591999999999999</v>
      </c>
      <c r="X1415" s="17">
        <v>37.463999999999999</v>
      </c>
      <c r="Y1415" s="17"/>
      <c r="Z1415" s="10">
        <v>0</v>
      </c>
    </row>
    <row r="1416" spans="1:26" s="2" customFormat="1" ht="13.15" customHeight="1" x14ac:dyDescent="0.2">
      <c r="A1416" s="3" t="s">
        <v>681</v>
      </c>
      <c r="B1416" s="3" t="s">
        <v>615</v>
      </c>
      <c r="C1416" s="7">
        <v>0</v>
      </c>
      <c r="D1416" s="6">
        <v>999076</v>
      </c>
      <c r="E1416" s="6">
        <f>VLOOKUP(A1416,'extrait DDF'!B:C,2,FALSE)</f>
        <v>7217905000</v>
      </c>
      <c r="F1416" s="6">
        <v>7217905000</v>
      </c>
      <c r="G1416" s="5">
        <v>9</v>
      </c>
      <c r="H1416" s="5" t="str">
        <f t="shared" si="237"/>
        <v>MSKU66531907217905000</v>
      </c>
      <c r="I1416" s="15">
        <f>VLOOKUP(H1416,'extrait DDF'!A:O,15,FALSE)</f>
        <v>0</v>
      </c>
      <c r="J1416" s="13" t="str">
        <f t="shared" si="238"/>
        <v>ok</v>
      </c>
      <c r="K1416" s="24">
        <f t="shared" ref="K1416:K1448" si="239">C1416-I1416</f>
        <v>0</v>
      </c>
      <c r="L1416" s="13" t="e">
        <f>VLOOKUP(A1416,#REF!,2,FALSE)</f>
        <v>#REF!</v>
      </c>
      <c r="M1416" s="13" t="e">
        <f>VLOOKUP(A1416,#REF!,2,FALSE)</f>
        <v>#REF!</v>
      </c>
      <c r="N1416" s="13" t="e">
        <f t="shared" ref="N1416:N1448" si="240">M1416-L1416</f>
        <v>#REF!</v>
      </c>
      <c r="O1416" s="3" t="s">
        <v>15</v>
      </c>
      <c r="P1416" s="4">
        <v>43718</v>
      </c>
      <c r="Q1416" s="5">
        <v>9</v>
      </c>
      <c r="R1416" s="7">
        <v>5440</v>
      </c>
      <c r="S1416" s="7">
        <v>4669.6000000000004</v>
      </c>
      <c r="T1416" s="8">
        <v>8.14E-2</v>
      </c>
      <c r="U1416" s="8">
        <v>9.3799999999999994E-2</v>
      </c>
      <c r="V1416" s="8"/>
      <c r="W1416" s="9">
        <v>162.80000000000001</v>
      </c>
      <c r="X1416" s="9">
        <v>187.6</v>
      </c>
      <c r="Y1416" s="9"/>
      <c r="Z1416" s="10">
        <v>0</v>
      </c>
    </row>
    <row r="1417" spans="1:26" s="2" customFormat="1" ht="13.15" customHeight="1" x14ac:dyDescent="0.2">
      <c r="A1417" s="11" t="s">
        <v>681</v>
      </c>
      <c r="B1417" s="11" t="s">
        <v>186</v>
      </c>
      <c r="C1417" s="15">
        <v>2.7</v>
      </c>
      <c r="D1417" s="14">
        <v>999078</v>
      </c>
      <c r="E1417" s="6">
        <f>VLOOKUP(A1417,'extrait DDF'!B:C,2,FALSE)</f>
        <v>7217905000</v>
      </c>
      <c r="F1417" s="14">
        <v>7217905000</v>
      </c>
      <c r="G1417" s="13">
        <v>9</v>
      </c>
      <c r="H1417" s="5" t="str">
        <f t="shared" si="237"/>
        <v>MSKU66531907217905000</v>
      </c>
      <c r="I1417" s="15">
        <f>VLOOKUP(H1417,'extrait DDF'!A:O,15,FALSE)</f>
        <v>0</v>
      </c>
      <c r="J1417" s="13" t="str">
        <f t="shared" si="238"/>
        <v>pas ok</v>
      </c>
      <c r="K1417" s="24">
        <f t="shared" si="239"/>
        <v>2.7</v>
      </c>
      <c r="L1417" s="13" t="e">
        <f>VLOOKUP(A1417,#REF!,2,FALSE)</f>
        <v>#REF!</v>
      </c>
      <c r="M1417" s="13" t="e">
        <f>VLOOKUP(A1417,#REF!,2,FALSE)</f>
        <v>#REF!</v>
      </c>
      <c r="N1417" s="13" t="e">
        <f t="shared" si="240"/>
        <v>#REF!</v>
      </c>
      <c r="O1417" s="11" t="s">
        <v>15</v>
      </c>
      <c r="P1417" s="12">
        <v>43718</v>
      </c>
      <c r="Q1417" s="13">
        <v>9</v>
      </c>
      <c r="R1417" s="15">
        <v>1778.4</v>
      </c>
      <c r="S1417" s="15">
        <v>1526.5536</v>
      </c>
      <c r="T1417" s="16">
        <v>6.3200000000000006E-2</v>
      </c>
      <c r="U1417" s="16">
        <v>7.2800000000000004E-2</v>
      </c>
      <c r="V1417" s="16">
        <v>6.6100000000000006E-2</v>
      </c>
      <c r="W1417" s="17">
        <v>39.436799999999998</v>
      </c>
      <c r="X1417" s="17">
        <v>45.427199999999999</v>
      </c>
      <c r="Y1417" s="17">
        <v>41.246400000000001</v>
      </c>
      <c r="Z1417" s="10">
        <v>42.281740799999994</v>
      </c>
    </row>
    <row r="1418" spans="1:26" s="2" customFormat="1" ht="13.15" customHeight="1" x14ac:dyDescent="0.2">
      <c r="A1418" s="3" t="s">
        <v>681</v>
      </c>
      <c r="B1418" s="3" t="s">
        <v>186</v>
      </c>
      <c r="C1418" s="7">
        <v>2.7</v>
      </c>
      <c r="D1418" s="6">
        <v>999080</v>
      </c>
      <c r="E1418" s="6">
        <f>VLOOKUP(A1418,'extrait DDF'!B:C,2,FALSE)</f>
        <v>7217905000</v>
      </c>
      <c r="F1418" s="6">
        <v>7217905000</v>
      </c>
      <c r="G1418" s="5">
        <v>9</v>
      </c>
      <c r="H1418" s="5" t="str">
        <f t="shared" si="237"/>
        <v>MSKU66531907217905000</v>
      </c>
      <c r="I1418" s="15">
        <f>VLOOKUP(H1418,'extrait DDF'!A:O,15,FALSE)</f>
        <v>0</v>
      </c>
      <c r="J1418" s="13" t="str">
        <f t="shared" si="238"/>
        <v>pas ok</v>
      </c>
      <c r="K1418" s="24">
        <f t="shared" si="239"/>
        <v>2.7</v>
      </c>
      <c r="L1418" s="13" t="e">
        <f>VLOOKUP(A1418,#REF!,2,FALSE)</f>
        <v>#REF!</v>
      </c>
      <c r="M1418" s="13" t="e">
        <f>VLOOKUP(A1418,#REF!,2,FALSE)</f>
        <v>#REF!</v>
      </c>
      <c r="N1418" s="13" t="e">
        <f t="shared" si="240"/>
        <v>#REF!</v>
      </c>
      <c r="O1418" s="3" t="s">
        <v>15</v>
      </c>
      <c r="P1418" s="4">
        <v>43718</v>
      </c>
      <c r="Q1418" s="5">
        <v>9</v>
      </c>
      <c r="R1418" s="7">
        <v>2520</v>
      </c>
      <c r="S1418" s="7">
        <v>2163.6</v>
      </c>
      <c r="T1418" s="8">
        <v>2.7000000000000001E-3</v>
      </c>
      <c r="U1418" s="8">
        <v>3.0999999999999999E-3</v>
      </c>
      <c r="V1418" s="8">
        <v>4.8999999999999998E-3</v>
      </c>
      <c r="W1418" s="9">
        <v>32.4</v>
      </c>
      <c r="X1418" s="9">
        <v>37.200000000000003</v>
      </c>
      <c r="Y1418" s="9">
        <v>58.8</v>
      </c>
      <c r="Z1418" s="10">
        <v>59.292000000000009</v>
      </c>
    </row>
    <row r="1419" spans="1:26" s="2" customFormat="1" ht="13.15" customHeight="1" x14ac:dyDescent="0.2">
      <c r="A1419" s="11" t="s">
        <v>681</v>
      </c>
      <c r="B1419" s="11" t="s">
        <v>186</v>
      </c>
      <c r="C1419" s="15">
        <v>2.7</v>
      </c>
      <c r="D1419" s="14">
        <v>999082</v>
      </c>
      <c r="E1419" s="6">
        <f>VLOOKUP(A1419,'extrait DDF'!B:C,2,FALSE)</f>
        <v>7217905000</v>
      </c>
      <c r="F1419" s="14">
        <v>7217905000</v>
      </c>
      <c r="G1419" s="13">
        <v>9</v>
      </c>
      <c r="H1419" s="5" t="str">
        <f t="shared" si="237"/>
        <v>MSKU66531907217905000</v>
      </c>
      <c r="I1419" s="15">
        <f>VLOOKUP(H1419,'extrait DDF'!A:O,15,FALSE)</f>
        <v>0</v>
      </c>
      <c r="J1419" s="13" t="str">
        <f t="shared" si="238"/>
        <v>pas ok</v>
      </c>
      <c r="K1419" s="24">
        <f t="shared" si="239"/>
        <v>2.7</v>
      </c>
      <c r="L1419" s="13" t="e">
        <f>VLOOKUP(A1419,#REF!,2,FALSE)</f>
        <v>#REF!</v>
      </c>
      <c r="M1419" s="13" t="e">
        <f>VLOOKUP(A1419,#REF!,2,FALSE)</f>
        <v>#REF!</v>
      </c>
      <c r="N1419" s="13" t="e">
        <f t="shared" si="240"/>
        <v>#REF!</v>
      </c>
      <c r="O1419" s="11" t="s">
        <v>15</v>
      </c>
      <c r="P1419" s="12">
        <v>43718</v>
      </c>
      <c r="Q1419" s="13">
        <v>9</v>
      </c>
      <c r="R1419" s="15">
        <v>3240</v>
      </c>
      <c r="S1419" s="15">
        <v>2781.6</v>
      </c>
      <c r="T1419" s="16">
        <v>4.1000000000000003E-3</v>
      </c>
      <c r="U1419" s="16">
        <v>4.7000000000000002E-3</v>
      </c>
      <c r="V1419" s="16">
        <v>6.3E-3</v>
      </c>
      <c r="W1419" s="17">
        <v>49.2</v>
      </c>
      <c r="X1419" s="17">
        <v>56.4</v>
      </c>
      <c r="Y1419" s="17">
        <v>75.599999999999994</v>
      </c>
      <c r="Z1419" s="10">
        <v>76.431600000000003</v>
      </c>
    </row>
    <row r="1420" spans="1:26" s="2" customFormat="1" ht="13.15" customHeight="1" x14ac:dyDescent="0.2">
      <c r="A1420" s="3" t="s">
        <v>681</v>
      </c>
      <c r="B1420" s="3" t="s">
        <v>186</v>
      </c>
      <c r="C1420" s="7">
        <v>2.7</v>
      </c>
      <c r="D1420" s="6">
        <v>999083</v>
      </c>
      <c r="E1420" s="6">
        <f>VLOOKUP(A1420,'extrait DDF'!B:C,2,FALSE)</f>
        <v>7217905000</v>
      </c>
      <c r="F1420" s="6">
        <v>7217905000</v>
      </c>
      <c r="G1420" s="5">
        <v>9</v>
      </c>
      <c r="H1420" s="5" t="str">
        <f t="shared" si="237"/>
        <v>MSKU66531907217905000</v>
      </c>
      <c r="I1420" s="15">
        <f>VLOOKUP(H1420,'extrait DDF'!A:O,15,FALSE)</f>
        <v>0</v>
      </c>
      <c r="J1420" s="13" t="str">
        <f t="shared" si="238"/>
        <v>pas ok</v>
      </c>
      <c r="K1420" s="24">
        <f t="shared" si="239"/>
        <v>2.7</v>
      </c>
      <c r="L1420" s="13" t="e">
        <f>VLOOKUP(A1420,#REF!,2,FALSE)</f>
        <v>#REF!</v>
      </c>
      <c r="M1420" s="13" t="e">
        <f>VLOOKUP(A1420,#REF!,2,FALSE)</f>
        <v>#REF!</v>
      </c>
      <c r="N1420" s="13" t="e">
        <f t="shared" si="240"/>
        <v>#REF!</v>
      </c>
      <c r="O1420" s="3" t="s">
        <v>15</v>
      </c>
      <c r="P1420" s="4">
        <v>43718</v>
      </c>
      <c r="Q1420" s="5">
        <v>9</v>
      </c>
      <c r="R1420" s="7">
        <v>5760</v>
      </c>
      <c r="S1420" s="7">
        <v>4944</v>
      </c>
      <c r="T1420" s="8">
        <v>4.1000000000000003E-3</v>
      </c>
      <c r="U1420" s="8">
        <v>4.7000000000000002E-3</v>
      </c>
      <c r="V1420" s="8">
        <v>5.5999999999999999E-3</v>
      </c>
      <c r="W1420" s="9">
        <v>98.4</v>
      </c>
      <c r="X1420" s="9">
        <v>112.8</v>
      </c>
      <c r="Y1420" s="9">
        <v>134.4</v>
      </c>
      <c r="Z1420" s="10">
        <v>136.1448</v>
      </c>
    </row>
    <row r="1421" spans="1:26" s="2" customFormat="1" ht="13.15" customHeight="1" x14ac:dyDescent="0.2">
      <c r="A1421" s="11" t="s">
        <v>682</v>
      </c>
      <c r="B1421" s="11" t="s">
        <v>17</v>
      </c>
      <c r="C1421" s="15">
        <v>4</v>
      </c>
      <c r="D1421" s="14">
        <v>847342</v>
      </c>
      <c r="E1421" s="6">
        <f>VLOOKUP(A1421,'extrait DDF'!B:C,2,FALSE)</f>
        <v>7009920000</v>
      </c>
      <c r="F1421" s="14">
        <v>7009920000</v>
      </c>
      <c r="G1421" s="13">
        <v>7</v>
      </c>
      <c r="H1421" s="5" t="str">
        <f t="shared" si="237"/>
        <v>MSKU66838887009920000</v>
      </c>
      <c r="I1421" s="15">
        <f>VLOOKUP(H1421,'extrait DDF'!A:O,15,FALSE)</f>
        <v>4.0999999999999996</v>
      </c>
      <c r="J1421" s="13" t="str">
        <f t="shared" si="238"/>
        <v>pas ok</v>
      </c>
      <c r="K1421" s="24">
        <f t="shared" si="239"/>
        <v>-9.9999999999999645E-2</v>
      </c>
      <c r="L1421" s="13" t="e">
        <f>VLOOKUP(A1421,#REF!,2,FALSE)</f>
        <v>#REF!</v>
      </c>
      <c r="M1421" s="13" t="e">
        <f>VLOOKUP(A1421,#REF!,2,FALSE)</f>
        <v>#REF!</v>
      </c>
      <c r="N1421" s="13" t="e">
        <f t="shared" si="240"/>
        <v>#REF!</v>
      </c>
      <c r="O1421" s="11" t="s">
        <v>15</v>
      </c>
      <c r="P1421" s="12">
        <v>43734</v>
      </c>
      <c r="Q1421" s="13">
        <v>7</v>
      </c>
      <c r="R1421" s="15">
        <v>97138.08</v>
      </c>
      <c r="S1421" s="15">
        <v>12622.881600000001</v>
      </c>
      <c r="T1421" s="16">
        <v>4.3597999999999999</v>
      </c>
      <c r="U1421" s="16">
        <v>2.8409</v>
      </c>
      <c r="V1421" s="16">
        <v>3.5064000000000002</v>
      </c>
      <c r="W1421" s="17">
        <v>627.81119999999999</v>
      </c>
      <c r="X1421" s="17">
        <v>409.08960000000002</v>
      </c>
      <c r="Y1421" s="17">
        <v>504.92160000000001</v>
      </c>
      <c r="Z1421" s="10">
        <v>530.02771200000007</v>
      </c>
    </row>
    <row r="1422" spans="1:26" s="2" customFormat="1" ht="13.15" customHeight="1" x14ac:dyDescent="0.2">
      <c r="A1422" s="3" t="s">
        <v>682</v>
      </c>
      <c r="B1422" s="3" t="s">
        <v>17</v>
      </c>
      <c r="C1422" s="7">
        <v>4</v>
      </c>
      <c r="D1422" s="6">
        <v>847346</v>
      </c>
      <c r="E1422" s="6">
        <f>VLOOKUP(A1422,'extrait DDF'!B:C,2,FALSE)</f>
        <v>7009920000</v>
      </c>
      <c r="F1422" s="6">
        <v>7009920000</v>
      </c>
      <c r="G1422" s="5">
        <v>7</v>
      </c>
      <c r="H1422" s="5" t="str">
        <f t="shared" si="237"/>
        <v>MSKU66838887009920000</v>
      </c>
      <c r="I1422" s="15">
        <f>VLOOKUP(H1422,'extrait DDF'!A:O,15,FALSE)</f>
        <v>4.0999999999999996</v>
      </c>
      <c r="J1422" s="13" t="str">
        <f t="shared" si="238"/>
        <v>pas ok</v>
      </c>
      <c r="K1422" s="24">
        <f t="shared" si="239"/>
        <v>-9.9999999999999645E-2</v>
      </c>
      <c r="L1422" s="13" t="e">
        <f>VLOOKUP(A1422,#REF!,2,FALSE)</f>
        <v>#REF!</v>
      </c>
      <c r="M1422" s="13" t="e">
        <f>VLOOKUP(A1422,#REF!,2,FALSE)</f>
        <v>#REF!</v>
      </c>
      <c r="N1422" s="13" t="e">
        <f t="shared" si="240"/>
        <v>#REF!</v>
      </c>
      <c r="O1422" s="3" t="s">
        <v>15</v>
      </c>
      <c r="P1422" s="4">
        <v>43734</v>
      </c>
      <c r="Q1422" s="5">
        <v>7</v>
      </c>
      <c r="R1422" s="7">
        <v>157043.70000000001</v>
      </c>
      <c r="S1422" s="7">
        <v>20407.4827</v>
      </c>
      <c r="T1422" s="8">
        <v>1.7256</v>
      </c>
      <c r="U1422" s="8">
        <v>1.1244000000000001</v>
      </c>
      <c r="V1422" s="8">
        <v>2.5589</v>
      </c>
      <c r="W1422" s="9">
        <v>550.46640000000002</v>
      </c>
      <c r="X1422" s="9">
        <v>358.68360000000001</v>
      </c>
      <c r="Y1422" s="9">
        <v>816.28909999999996</v>
      </c>
      <c r="Z1422" s="10">
        <v>838.31796400000007</v>
      </c>
    </row>
    <row r="1423" spans="1:26" s="2" customFormat="1" ht="13.15" customHeight="1" x14ac:dyDescent="0.2">
      <c r="A1423" s="3" t="s">
        <v>683</v>
      </c>
      <c r="B1423" s="3" t="s">
        <v>127</v>
      </c>
      <c r="C1423" s="7">
        <v>6.53</v>
      </c>
      <c r="D1423" s="6">
        <v>930894</v>
      </c>
      <c r="E1423" s="6">
        <f>VLOOKUP(A1423,'extrait DDF'!B:C,2,FALSE)</f>
        <v>3926909790</v>
      </c>
      <c r="F1423" s="6">
        <v>3926909790</v>
      </c>
      <c r="G1423" s="5">
        <v>10</v>
      </c>
      <c r="H1423" s="5" t="str">
        <f t="shared" si="237"/>
        <v>MSKU66898233926909790</v>
      </c>
      <c r="I1423" s="15">
        <f>VLOOKUP(H1423,'extrait DDF'!A:O,15,FALSE)</f>
        <v>5.8</v>
      </c>
      <c r="J1423" s="13" t="str">
        <f t="shared" si="238"/>
        <v>pas ok</v>
      </c>
      <c r="K1423" s="24">
        <f t="shared" si="239"/>
        <v>0.73000000000000043</v>
      </c>
      <c r="L1423" s="13" t="e">
        <f>VLOOKUP(A1423,#REF!,2,FALSE)</f>
        <v>#REF!</v>
      </c>
      <c r="M1423" s="13" t="e">
        <f>VLOOKUP(A1423,#REF!,2,FALSE)</f>
        <v>#REF!</v>
      </c>
      <c r="N1423" s="13" t="e">
        <f t="shared" si="240"/>
        <v>#REF!</v>
      </c>
      <c r="O1423" s="3" t="s">
        <v>15</v>
      </c>
      <c r="P1423" s="4">
        <v>43747</v>
      </c>
      <c r="Q1423" s="5">
        <v>10</v>
      </c>
      <c r="R1423" s="7">
        <v>974.7</v>
      </c>
      <c r="S1423" s="7">
        <v>857.03399999999999</v>
      </c>
      <c r="T1423" s="8">
        <v>7.9699999999999993E-2</v>
      </c>
      <c r="U1423" s="8">
        <v>5.21E-2</v>
      </c>
      <c r="V1423" s="8">
        <v>0.1036</v>
      </c>
      <c r="W1423" s="9">
        <v>43.037999999999997</v>
      </c>
      <c r="X1423" s="9">
        <v>28.134</v>
      </c>
      <c r="Y1423" s="9">
        <v>55.944000000000003</v>
      </c>
      <c r="Z1423" s="10">
        <v>58.7747016</v>
      </c>
    </row>
    <row r="1424" spans="1:26" s="2" customFormat="1" ht="13.15" customHeight="1" x14ac:dyDescent="0.2">
      <c r="A1424" s="11" t="s">
        <v>683</v>
      </c>
      <c r="B1424" s="11" t="s">
        <v>69</v>
      </c>
      <c r="C1424" s="15">
        <v>2.7</v>
      </c>
      <c r="D1424" s="14">
        <v>969538</v>
      </c>
      <c r="E1424" s="6">
        <f>VLOOKUP(A1424,'extrait DDF'!B:C,2,FALSE)</f>
        <v>3926909790</v>
      </c>
      <c r="F1424" s="14">
        <v>3926909790</v>
      </c>
      <c r="G1424" s="13">
        <v>10</v>
      </c>
      <c r="H1424" s="5" t="str">
        <f t="shared" si="237"/>
        <v>MSKU66898233926909790</v>
      </c>
      <c r="I1424" s="15">
        <f>VLOOKUP(H1424,'extrait DDF'!A:O,15,FALSE)</f>
        <v>5.8</v>
      </c>
      <c r="J1424" s="13" t="str">
        <f t="shared" si="238"/>
        <v>pas ok</v>
      </c>
      <c r="K1424" s="24">
        <f t="shared" si="239"/>
        <v>-3.0999999999999996</v>
      </c>
      <c r="L1424" s="13" t="e">
        <f>VLOOKUP(A1424,#REF!,2,FALSE)</f>
        <v>#REF!</v>
      </c>
      <c r="M1424" s="13" t="e">
        <f>VLOOKUP(A1424,#REF!,2,FALSE)</f>
        <v>#REF!</v>
      </c>
      <c r="N1424" s="13" t="e">
        <f t="shared" si="240"/>
        <v>#REF!</v>
      </c>
      <c r="O1424" s="11" t="s">
        <v>15</v>
      </c>
      <c r="P1424" s="12">
        <v>43747</v>
      </c>
      <c r="Q1424" s="13">
        <v>10</v>
      </c>
      <c r="R1424" s="15">
        <v>4428.9440000000004</v>
      </c>
      <c r="S1424" s="15">
        <v>3894.2435999999998</v>
      </c>
      <c r="T1424" s="16">
        <v>0.23619999999999999</v>
      </c>
      <c r="U1424" s="16">
        <v>0.15429999999999999</v>
      </c>
      <c r="V1424" s="16">
        <v>0.2457</v>
      </c>
      <c r="W1424" s="17">
        <v>101.0936</v>
      </c>
      <c r="X1424" s="17">
        <v>66.040400000000005</v>
      </c>
      <c r="Y1424" s="17">
        <v>105.1596</v>
      </c>
      <c r="Z1424" s="10">
        <v>107.87410439999999</v>
      </c>
    </row>
    <row r="1425" spans="1:26" s="2" customFormat="1" ht="13.15" customHeight="1" x14ac:dyDescent="0.2">
      <c r="A1425" s="3" t="s">
        <v>683</v>
      </c>
      <c r="B1425" s="3" t="s">
        <v>69</v>
      </c>
      <c r="C1425" s="7">
        <v>2.7</v>
      </c>
      <c r="D1425" s="6">
        <v>969705</v>
      </c>
      <c r="E1425" s="6">
        <f>VLOOKUP(A1425,'extrait DDF'!B:C,2,FALSE)</f>
        <v>3926909790</v>
      </c>
      <c r="F1425" s="6">
        <v>3926909790</v>
      </c>
      <c r="G1425" s="5">
        <v>10</v>
      </c>
      <c r="H1425" s="5" t="str">
        <f t="shared" si="237"/>
        <v>MSKU66898233926909790</v>
      </c>
      <c r="I1425" s="15">
        <f>VLOOKUP(H1425,'extrait DDF'!A:O,15,FALSE)</f>
        <v>5.8</v>
      </c>
      <c r="J1425" s="13" t="str">
        <f t="shared" si="238"/>
        <v>pas ok</v>
      </c>
      <c r="K1425" s="24">
        <f t="shared" si="239"/>
        <v>-3.0999999999999996</v>
      </c>
      <c r="L1425" s="13" t="e">
        <f>VLOOKUP(A1425,#REF!,2,FALSE)</f>
        <v>#REF!</v>
      </c>
      <c r="M1425" s="13" t="e">
        <f>VLOOKUP(A1425,#REF!,2,FALSE)</f>
        <v>#REF!</v>
      </c>
      <c r="N1425" s="13" t="e">
        <f t="shared" si="240"/>
        <v>#REF!</v>
      </c>
      <c r="O1425" s="3" t="s">
        <v>15</v>
      </c>
      <c r="P1425" s="4">
        <v>43747</v>
      </c>
      <c r="Q1425" s="5">
        <v>10</v>
      </c>
      <c r="R1425" s="7">
        <v>32017.216</v>
      </c>
      <c r="S1425" s="7">
        <v>28152.185600000001</v>
      </c>
      <c r="T1425" s="8">
        <v>0.15659999999999999</v>
      </c>
      <c r="U1425" s="8">
        <v>0.1023</v>
      </c>
      <c r="V1425" s="8">
        <v>0.1542</v>
      </c>
      <c r="W1425" s="9">
        <v>771.72479999999996</v>
      </c>
      <c r="X1425" s="9">
        <v>504.13440000000003</v>
      </c>
      <c r="Y1425" s="9">
        <v>759.89760000000001</v>
      </c>
      <c r="Z1425" s="10">
        <v>780.94558080000002</v>
      </c>
    </row>
    <row r="1426" spans="1:26" s="2" customFormat="1" ht="13.15" customHeight="1" x14ac:dyDescent="0.2">
      <c r="A1426" s="11" t="s">
        <v>683</v>
      </c>
      <c r="B1426" s="11" t="s">
        <v>127</v>
      </c>
      <c r="C1426" s="15">
        <v>6.53</v>
      </c>
      <c r="D1426" s="14">
        <v>981109</v>
      </c>
      <c r="E1426" s="6">
        <f>VLOOKUP(A1426,'extrait DDF'!B:C,2,FALSE)</f>
        <v>3926909790</v>
      </c>
      <c r="F1426" s="14">
        <v>3926909790</v>
      </c>
      <c r="G1426" s="13">
        <v>10</v>
      </c>
      <c r="H1426" s="5" t="str">
        <f t="shared" si="237"/>
        <v>MSKU66898233926909790</v>
      </c>
      <c r="I1426" s="15">
        <f>VLOOKUP(H1426,'extrait DDF'!A:O,15,FALSE)</f>
        <v>5.8</v>
      </c>
      <c r="J1426" s="13" t="str">
        <f t="shared" si="238"/>
        <v>pas ok</v>
      </c>
      <c r="K1426" s="24">
        <f t="shared" si="239"/>
        <v>0.73000000000000043</v>
      </c>
      <c r="L1426" s="13" t="e">
        <f>VLOOKUP(A1426,#REF!,2,FALSE)</f>
        <v>#REF!</v>
      </c>
      <c r="M1426" s="13" t="e">
        <f>VLOOKUP(A1426,#REF!,2,FALSE)</f>
        <v>#REF!</v>
      </c>
      <c r="N1426" s="13" t="e">
        <f t="shared" si="240"/>
        <v>#REF!</v>
      </c>
      <c r="O1426" s="11" t="s">
        <v>15</v>
      </c>
      <c r="P1426" s="12">
        <v>43747</v>
      </c>
      <c r="Q1426" s="13">
        <v>10</v>
      </c>
      <c r="R1426" s="15">
        <v>1190.4000000000001</v>
      </c>
      <c r="S1426" s="15">
        <v>1046.7072000000001</v>
      </c>
      <c r="T1426" s="16">
        <v>6.4600000000000005E-2</v>
      </c>
      <c r="U1426" s="16">
        <v>4.2200000000000001E-2</v>
      </c>
      <c r="V1426" s="16">
        <v>8.8999999999999996E-2</v>
      </c>
      <c r="W1426" s="17">
        <v>49.6128</v>
      </c>
      <c r="X1426" s="17">
        <v>32.409599999999998</v>
      </c>
      <c r="Y1426" s="17">
        <v>68.352000000000004</v>
      </c>
      <c r="Z1426" s="10">
        <v>71.589696000000018</v>
      </c>
    </row>
    <row r="1427" spans="1:26" s="2" customFormat="1" ht="13.15" customHeight="1" x14ac:dyDescent="0.2">
      <c r="A1427" s="3" t="s">
        <v>683</v>
      </c>
      <c r="B1427" s="3" t="s">
        <v>127</v>
      </c>
      <c r="C1427" s="7">
        <v>6.53</v>
      </c>
      <c r="D1427" s="6">
        <v>981110</v>
      </c>
      <c r="E1427" s="6">
        <f>VLOOKUP(A1427,'extrait DDF'!B:C,2,FALSE)</f>
        <v>3926909790</v>
      </c>
      <c r="F1427" s="6">
        <v>3926909790</v>
      </c>
      <c r="G1427" s="5">
        <v>10</v>
      </c>
      <c r="H1427" s="5" t="str">
        <f t="shared" si="237"/>
        <v>MSKU66898233926909790</v>
      </c>
      <c r="I1427" s="15">
        <f>VLOOKUP(H1427,'extrait DDF'!A:O,15,FALSE)</f>
        <v>5.8</v>
      </c>
      <c r="J1427" s="13" t="str">
        <f t="shared" si="238"/>
        <v>pas ok</v>
      </c>
      <c r="K1427" s="24">
        <f t="shared" si="239"/>
        <v>0.73000000000000043</v>
      </c>
      <c r="L1427" s="13" t="e">
        <f>VLOOKUP(A1427,#REF!,2,FALSE)</f>
        <v>#REF!</v>
      </c>
      <c r="M1427" s="13" t="e">
        <f>VLOOKUP(A1427,#REF!,2,FALSE)</f>
        <v>#REF!</v>
      </c>
      <c r="N1427" s="13" t="e">
        <f t="shared" si="240"/>
        <v>#REF!</v>
      </c>
      <c r="O1427" s="3" t="s">
        <v>15</v>
      </c>
      <c r="P1427" s="4">
        <v>43747</v>
      </c>
      <c r="Q1427" s="5">
        <v>10</v>
      </c>
      <c r="R1427" s="7">
        <v>712.8</v>
      </c>
      <c r="S1427" s="7">
        <v>626.76</v>
      </c>
      <c r="T1427" s="8">
        <v>7.8899999999999998E-2</v>
      </c>
      <c r="U1427" s="8">
        <v>8.3699999999999997E-2</v>
      </c>
      <c r="V1427" s="8">
        <v>0.1137</v>
      </c>
      <c r="W1427" s="9">
        <v>28.404</v>
      </c>
      <c r="X1427" s="9">
        <v>30.132000000000001</v>
      </c>
      <c r="Y1427" s="9">
        <v>40.932000000000002</v>
      </c>
      <c r="Z1427" s="10">
        <v>42.782209199999997</v>
      </c>
    </row>
    <row r="1428" spans="1:26" s="2" customFormat="1" ht="13.15" customHeight="1" x14ac:dyDescent="0.2">
      <c r="A1428" s="11" t="s">
        <v>683</v>
      </c>
      <c r="B1428" s="11" t="s">
        <v>127</v>
      </c>
      <c r="C1428" s="15">
        <v>6.53</v>
      </c>
      <c r="D1428" s="14">
        <v>981111</v>
      </c>
      <c r="E1428" s="6">
        <f>VLOOKUP(A1428,'extrait DDF'!B:C,2,FALSE)</f>
        <v>3926909790</v>
      </c>
      <c r="F1428" s="14">
        <v>3926909790</v>
      </c>
      <c r="G1428" s="13">
        <v>10</v>
      </c>
      <c r="H1428" s="5" t="str">
        <f t="shared" si="237"/>
        <v>MSKU66898233926909790</v>
      </c>
      <c r="I1428" s="15">
        <f>VLOOKUP(H1428,'extrait DDF'!A:O,15,FALSE)</f>
        <v>5.8</v>
      </c>
      <c r="J1428" s="13" t="str">
        <f t="shared" si="238"/>
        <v>pas ok</v>
      </c>
      <c r="K1428" s="24">
        <f t="shared" si="239"/>
        <v>0.73000000000000043</v>
      </c>
      <c r="L1428" s="13" t="e">
        <f>VLOOKUP(A1428,#REF!,2,FALSE)</f>
        <v>#REF!</v>
      </c>
      <c r="M1428" s="13" t="e">
        <f>VLOOKUP(A1428,#REF!,2,FALSE)</f>
        <v>#REF!</v>
      </c>
      <c r="N1428" s="13" t="e">
        <f t="shared" si="240"/>
        <v>#REF!</v>
      </c>
      <c r="O1428" s="11" t="s">
        <v>15</v>
      </c>
      <c r="P1428" s="12">
        <v>43747</v>
      </c>
      <c r="Q1428" s="13">
        <v>10</v>
      </c>
      <c r="R1428" s="15">
        <v>2142</v>
      </c>
      <c r="S1428" s="15">
        <v>1883.43</v>
      </c>
      <c r="T1428" s="16">
        <v>8.2600000000000007E-2</v>
      </c>
      <c r="U1428" s="16">
        <v>5.3999999999999999E-2</v>
      </c>
      <c r="V1428" s="16">
        <v>0.13669999999999999</v>
      </c>
      <c r="W1428" s="17">
        <v>74.34</v>
      </c>
      <c r="X1428" s="17">
        <v>48.6</v>
      </c>
      <c r="Y1428" s="17">
        <v>123.03</v>
      </c>
      <c r="Z1428" s="10">
        <v>127.842381</v>
      </c>
    </row>
    <row r="1429" spans="1:26" s="2" customFormat="1" ht="13.15" customHeight="1" x14ac:dyDescent="0.2">
      <c r="A1429" s="3" t="s">
        <v>683</v>
      </c>
      <c r="B1429" s="3" t="s">
        <v>127</v>
      </c>
      <c r="C1429" s="7">
        <v>6.53</v>
      </c>
      <c r="D1429" s="6">
        <v>981112</v>
      </c>
      <c r="E1429" s="6">
        <f>VLOOKUP(A1429,'extrait DDF'!B:C,2,FALSE)</f>
        <v>3926909790</v>
      </c>
      <c r="F1429" s="6">
        <v>3926909790</v>
      </c>
      <c r="G1429" s="5">
        <v>10</v>
      </c>
      <c r="H1429" s="5" t="str">
        <f t="shared" si="237"/>
        <v>MSKU66898233926909790</v>
      </c>
      <c r="I1429" s="15">
        <f>VLOOKUP(H1429,'extrait DDF'!A:O,15,FALSE)</f>
        <v>5.8</v>
      </c>
      <c r="J1429" s="13" t="str">
        <f t="shared" si="238"/>
        <v>pas ok</v>
      </c>
      <c r="K1429" s="24">
        <f t="shared" si="239"/>
        <v>0.73000000000000043</v>
      </c>
      <c r="L1429" s="13" t="e">
        <f>VLOOKUP(A1429,#REF!,2,FALSE)</f>
        <v>#REF!</v>
      </c>
      <c r="M1429" s="13" t="e">
        <f>VLOOKUP(A1429,#REF!,2,FALSE)</f>
        <v>#REF!</v>
      </c>
      <c r="N1429" s="13" t="e">
        <f t="shared" si="240"/>
        <v>#REF!</v>
      </c>
      <c r="O1429" s="3" t="s">
        <v>15</v>
      </c>
      <c r="P1429" s="4">
        <v>43747</v>
      </c>
      <c r="Q1429" s="5">
        <v>10</v>
      </c>
      <c r="R1429" s="7">
        <v>1667.52</v>
      </c>
      <c r="S1429" s="7">
        <v>1466.2080000000001</v>
      </c>
      <c r="T1429" s="8">
        <v>8.2600000000000007E-2</v>
      </c>
      <c r="U1429" s="8">
        <v>5.3999999999999999E-2</v>
      </c>
      <c r="V1429" s="8">
        <v>0.1108</v>
      </c>
      <c r="W1429" s="9">
        <v>71.366399999999999</v>
      </c>
      <c r="X1429" s="9">
        <v>46.655999999999999</v>
      </c>
      <c r="Y1429" s="9">
        <v>95.731200000000001</v>
      </c>
      <c r="Z1429" s="10">
        <v>100.40360832</v>
      </c>
    </row>
    <row r="1430" spans="1:26" s="2" customFormat="1" ht="13.15" customHeight="1" x14ac:dyDescent="0.2">
      <c r="A1430" s="11" t="s">
        <v>683</v>
      </c>
      <c r="B1430" s="11" t="s">
        <v>26</v>
      </c>
      <c r="C1430" s="15">
        <v>2.7</v>
      </c>
      <c r="D1430" s="14">
        <v>981119</v>
      </c>
      <c r="E1430" s="6">
        <f>VLOOKUP(A1430,'extrait DDF'!B:C,2,FALSE)</f>
        <v>3926909790</v>
      </c>
      <c r="F1430" s="14">
        <v>3926909790</v>
      </c>
      <c r="G1430" s="13">
        <v>10</v>
      </c>
      <c r="H1430" s="5" t="str">
        <f t="shared" si="237"/>
        <v>MSKU66898233926909790</v>
      </c>
      <c r="I1430" s="15">
        <f>VLOOKUP(H1430,'extrait DDF'!A:O,15,FALSE)</f>
        <v>5.8</v>
      </c>
      <c r="J1430" s="13" t="str">
        <f t="shared" si="238"/>
        <v>pas ok</v>
      </c>
      <c r="K1430" s="24">
        <f t="shared" si="239"/>
        <v>-3.0999999999999996</v>
      </c>
      <c r="L1430" s="13" t="e">
        <f>VLOOKUP(A1430,#REF!,2,FALSE)</f>
        <v>#REF!</v>
      </c>
      <c r="M1430" s="13" t="e">
        <f>VLOOKUP(A1430,#REF!,2,FALSE)</f>
        <v>#REF!</v>
      </c>
      <c r="N1430" s="13" t="e">
        <f t="shared" si="240"/>
        <v>#REF!</v>
      </c>
      <c r="O1430" s="11" t="s">
        <v>15</v>
      </c>
      <c r="P1430" s="12">
        <v>43747</v>
      </c>
      <c r="Q1430" s="13">
        <v>10</v>
      </c>
      <c r="R1430" s="15">
        <v>683.71199999999999</v>
      </c>
      <c r="S1430" s="15">
        <v>601.1712</v>
      </c>
      <c r="T1430" s="16">
        <v>4.0500000000000001E-2</v>
      </c>
      <c r="U1430" s="16">
        <v>2.6499999999999999E-2</v>
      </c>
      <c r="V1430" s="16">
        <v>2.8199999999999999E-2</v>
      </c>
      <c r="W1430" s="17">
        <v>23.327999999999999</v>
      </c>
      <c r="X1430" s="17">
        <v>15.263999999999999</v>
      </c>
      <c r="Y1430" s="17">
        <v>16.243200000000002</v>
      </c>
      <c r="Z1430" s="10">
        <v>16.861478399999999</v>
      </c>
    </row>
    <row r="1431" spans="1:26" s="2" customFormat="1" ht="13.15" customHeight="1" x14ac:dyDescent="0.2">
      <c r="A1431" s="3" t="s">
        <v>683</v>
      </c>
      <c r="B1431" s="3" t="s">
        <v>26</v>
      </c>
      <c r="C1431" s="7">
        <v>2.7</v>
      </c>
      <c r="D1431" s="6">
        <v>981121</v>
      </c>
      <c r="E1431" s="6">
        <f>VLOOKUP(A1431,'extrait DDF'!B:C,2,FALSE)</f>
        <v>3926909790</v>
      </c>
      <c r="F1431" s="6">
        <v>3926909790</v>
      </c>
      <c r="G1431" s="5">
        <v>10</v>
      </c>
      <c r="H1431" s="5" t="str">
        <f t="shared" si="237"/>
        <v>MSKU66898233926909790</v>
      </c>
      <c r="I1431" s="15">
        <f>VLOOKUP(H1431,'extrait DDF'!A:O,15,FALSE)</f>
        <v>5.8</v>
      </c>
      <c r="J1431" s="13" t="str">
        <f t="shared" si="238"/>
        <v>pas ok</v>
      </c>
      <c r="K1431" s="24">
        <f t="shared" si="239"/>
        <v>-3.0999999999999996</v>
      </c>
      <c r="L1431" s="13" t="e">
        <f>VLOOKUP(A1431,#REF!,2,FALSE)</f>
        <v>#REF!</v>
      </c>
      <c r="M1431" s="13" t="e">
        <f>VLOOKUP(A1431,#REF!,2,FALSE)</f>
        <v>#REF!</v>
      </c>
      <c r="N1431" s="13" t="e">
        <f t="shared" si="240"/>
        <v>#REF!</v>
      </c>
      <c r="O1431" s="3" t="s">
        <v>15</v>
      </c>
      <c r="P1431" s="4">
        <v>43747</v>
      </c>
      <c r="Q1431" s="5">
        <v>10</v>
      </c>
      <c r="R1431" s="7">
        <v>495.93599999999998</v>
      </c>
      <c r="S1431" s="7">
        <v>436.06079999999997</v>
      </c>
      <c r="T1431" s="8">
        <v>3.3000000000000002E-2</v>
      </c>
      <c r="U1431" s="8">
        <v>2.1600000000000001E-2</v>
      </c>
      <c r="V1431" s="8">
        <v>2.7300000000000001E-2</v>
      </c>
      <c r="W1431" s="9">
        <v>14.256</v>
      </c>
      <c r="X1431" s="9">
        <v>9.3312000000000008</v>
      </c>
      <c r="Y1431" s="9">
        <v>11.7936</v>
      </c>
      <c r="Z1431" s="10">
        <v>12.158553599999999</v>
      </c>
    </row>
    <row r="1432" spans="1:26" s="2" customFormat="1" ht="13.15" customHeight="1" x14ac:dyDescent="0.2">
      <c r="A1432" s="11" t="s">
        <v>683</v>
      </c>
      <c r="B1432" s="11" t="s">
        <v>26</v>
      </c>
      <c r="C1432" s="15">
        <v>2.7</v>
      </c>
      <c r="D1432" s="14">
        <v>981126</v>
      </c>
      <c r="E1432" s="6">
        <f>VLOOKUP(A1432,'extrait DDF'!B:C,2,FALSE)</f>
        <v>3926909790</v>
      </c>
      <c r="F1432" s="14">
        <v>3926909790</v>
      </c>
      <c r="G1432" s="13">
        <v>10</v>
      </c>
      <c r="H1432" s="5" t="str">
        <f t="shared" si="237"/>
        <v>MSKU66898233926909790</v>
      </c>
      <c r="I1432" s="15">
        <f>VLOOKUP(H1432,'extrait DDF'!A:O,15,FALSE)</f>
        <v>5.8</v>
      </c>
      <c r="J1432" s="13" t="str">
        <f t="shared" si="238"/>
        <v>pas ok</v>
      </c>
      <c r="K1432" s="24">
        <f t="shared" si="239"/>
        <v>-3.0999999999999996</v>
      </c>
      <c r="L1432" s="13" t="e">
        <f>VLOOKUP(A1432,#REF!,2,FALSE)</f>
        <v>#REF!</v>
      </c>
      <c r="M1432" s="13" t="e">
        <f>VLOOKUP(A1432,#REF!,2,FALSE)</f>
        <v>#REF!</v>
      </c>
      <c r="N1432" s="13" t="e">
        <f t="shared" si="240"/>
        <v>#REF!</v>
      </c>
      <c r="O1432" s="11" t="s">
        <v>15</v>
      </c>
      <c r="P1432" s="12">
        <v>43747</v>
      </c>
      <c r="Q1432" s="13">
        <v>10</v>
      </c>
      <c r="R1432" s="15">
        <v>666.28800000000001</v>
      </c>
      <c r="S1432" s="15">
        <v>585.84960000000001</v>
      </c>
      <c r="T1432" s="16">
        <v>1.9E-2</v>
      </c>
      <c r="U1432" s="16">
        <v>1.24E-2</v>
      </c>
      <c r="V1432" s="16">
        <v>3.1399999999999997E-2</v>
      </c>
      <c r="W1432" s="17">
        <v>9.5760000000000005</v>
      </c>
      <c r="X1432" s="17">
        <v>6.2496</v>
      </c>
      <c r="Y1432" s="17">
        <v>15.8256</v>
      </c>
      <c r="Z1432" s="10">
        <v>16.076491200000003</v>
      </c>
    </row>
    <row r="1433" spans="1:26" s="2" customFormat="1" ht="13.15" customHeight="1" x14ac:dyDescent="0.2">
      <c r="A1433" s="3" t="s">
        <v>683</v>
      </c>
      <c r="B1433" s="3" t="s">
        <v>26</v>
      </c>
      <c r="C1433" s="7">
        <v>2.7</v>
      </c>
      <c r="D1433" s="6">
        <v>981127</v>
      </c>
      <c r="E1433" s="6">
        <f>VLOOKUP(A1433,'extrait DDF'!B:C,2,FALSE)</f>
        <v>3926909790</v>
      </c>
      <c r="F1433" s="6">
        <v>3926909790</v>
      </c>
      <c r="G1433" s="5">
        <v>10</v>
      </c>
      <c r="H1433" s="5" t="str">
        <f t="shared" si="237"/>
        <v>MSKU66898233926909790</v>
      </c>
      <c r="I1433" s="15">
        <f>VLOOKUP(H1433,'extrait DDF'!A:O,15,FALSE)</f>
        <v>5.8</v>
      </c>
      <c r="J1433" s="13" t="str">
        <f t="shared" si="238"/>
        <v>pas ok</v>
      </c>
      <c r="K1433" s="24">
        <f t="shared" si="239"/>
        <v>-3.0999999999999996</v>
      </c>
      <c r="L1433" s="13" t="e">
        <f>VLOOKUP(A1433,#REF!,2,FALSE)</f>
        <v>#REF!</v>
      </c>
      <c r="M1433" s="13" t="e">
        <f>VLOOKUP(A1433,#REF!,2,FALSE)</f>
        <v>#REF!</v>
      </c>
      <c r="N1433" s="13" t="e">
        <f t="shared" si="240"/>
        <v>#REF!</v>
      </c>
      <c r="O1433" s="3" t="s">
        <v>15</v>
      </c>
      <c r="P1433" s="4">
        <v>43747</v>
      </c>
      <c r="Q1433" s="5">
        <v>10</v>
      </c>
      <c r="R1433" s="7">
        <v>846.72</v>
      </c>
      <c r="S1433" s="7">
        <v>744.50879999999995</v>
      </c>
      <c r="T1433" s="8">
        <v>1.9E-2</v>
      </c>
      <c r="U1433" s="8">
        <v>1.24E-2</v>
      </c>
      <c r="V1433" s="8">
        <v>3.9899999999999998E-2</v>
      </c>
      <c r="W1433" s="9">
        <v>9.5760000000000005</v>
      </c>
      <c r="X1433" s="9">
        <v>6.2496</v>
      </c>
      <c r="Y1433" s="9">
        <v>20.1096</v>
      </c>
      <c r="Z1433" s="10">
        <v>20.360289600000002</v>
      </c>
    </row>
    <row r="1434" spans="1:26" s="2" customFormat="1" ht="13.15" customHeight="1" x14ac:dyDescent="0.2">
      <c r="A1434" s="11" t="s">
        <v>683</v>
      </c>
      <c r="B1434" s="11" t="s">
        <v>26</v>
      </c>
      <c r="C1434" s="15">
        <v>2.7</v>
      </c>
      <c r="D1434" s="14">
        <v>981132</v>
      </c>
      <c r="E1434" s="6">
        <f>VLOOKUP(A1434,'extrait DDF'!B:C,2,FALSE)</f>
        <v>3926909790</v>
      </c>
      <c r="F1434" s="14">
        <v>3926909790</v>
      </c>
      <c r="G1434" s="13">
        <v>10</v>
      </c>
      <c r="H1434" s="5" t="str">
        <f t="shared" si="237"/>
        <v>MSKU66898233926909790</v>
      </c>
      <c r="I1434" s="15">
        <f>VLOOKUP(H1434,'extrait DDF'!A:O,15,FALSE)</f>
        <v>5.8</v>
      </c>
      <c r="J1434" s="13" t="str">
        <f t="shared" si="238"/>
        <v>pas ok</v>
      </c>
      <c r="K1434" s="24">
        <f t="shared" si="239"/>
        <v>-3.0999999999999996</v>
      </c>
      <c r="L1434" s="13" t="e">
        <f>VLOOKUP(A1434,#REF!,2,FALSE)</f>
        <v>#REF!</v>
      </c>
      <c r="M1434" s="13" t="e">
        <f>VLOOKUP(A1434,#REF!,2,FALSE)</f>
        <v>#REF!</v>
      </c>
      <c r="N1434" s="13" t="e">
        <f t="shared" si="240"/>
        <v>#REF!</v>
      </c>
      <c r="O1434" s="11" t="s">
        <v>15</v>
      </c>
      <c r="P1434" s="12">
        <v>43747</v>
      </c>
      <c r="Q1434" s="13">
        <v>10</v>
      </c>
      <c r="R1434" s="15">
        <v>997.2</v>
      </c>
      <c r="S1434" s="15">
        <v>876.81600000000003</v>
      </c>
      <c r="T1434" s="16">
        <v>2.3900000000000001E-2</v>
      </c>
      <c r="U1434" s="16">
        <v>1.5599999999999999E-2</v>
      </c>
      <c r="V1434" s="16">
        <v>6.5799999999999997E-2</v>
      </c>
      <c r="W1434" s="17">
        <v>8.6039999999999992</v>
      </c>
      <c r="X1434" s="17">
        <v>5.6159999999999997</v>
      </c>
      <c r="Y1434" s="17">
        <v>23.687999999999999</v>
      </c>
      <c r="Z1434" s="10">
        <v>23.906340000000004</v>
      </c>
    </row>
    <row r="1435" spans="1:26" s="2" customFormat="1" ht="13.15" customHeight="1" x14ac:dyDescent="0.2">
      <c r="A1435" s="11" t="s">
        <v>684</v>
      </c>
      <c r="B1435" s="11" t="s">
        <v>50</v>
      </c>
      <c r="C1435" s="15">
        <v>3</v>
      </c>
      <c r="D1435" s="14">
        <v>857053</v>
      </c>
      <c r="E1435" s="6">
        <f>VLOOKUP(A1435,'extrait DDF'!B:C,2,FALSE)</f>
        <v>7020008000</v>
      </c>
      <c r="F1435" s="14">
        <v>7020008000</v>
      </c>
      <c r="G1435" s="13">
        <v>7</v>
      </c>
      <c r="H1435" s="5" t="str">
        <f t="shared" si="237"/>
        <v>MSKU66975787020008000</v>
      </c>
      <c r="I1435" s="15">
        <f>VLOOKUP(H1435,'extrait DDF'!A:O,15,FALSE)</f>
        <v>3</v>
      </c>
      <c r="J1435" s="13" t="str">
        <f t="shared" si="238"/>
        <v>ok</v>
      </c>
      <c r="K1435" s="24">
        <f t="shared" si="239"/>
        <v>0</v>
      </c>
      <c r="L1435" s="13" t="e">
        <f>VLOOKUP(A1435,#REF!,2,FALSE)</f>
        <v>#REF!</v>
      </c>
      <c r="M1435" s="13" t="e">
        <f>VLOOKUP(A1435,#REF!,2,FALSE)</f>
        <v>#REF!</v>
      </c>
      <c r="N1435" s="13" t="e">
        <f t="shared" si="240"/>
        <v>#REF!</v>
      </c>
      <c r="O1435" s="11" t="s">
        <v>15</v>
      </c>
      <c r="P1435" s="12">
        <v>43719</v>
      </c>
      <c r="Q1435" s="13">
        <v>7</v>
      </c>
      <c r="R1435" s="15">
        <v>137540</v>
      </c>
      <c r="S1435" s="15">
        <v>17513</v>
      </c>
      <c r="T1435" s="16">
        <v>2.8921000000000001</v>
      </c>
      <c r="U1435" s="16">
        <v>1.9737</v>
      </c>
      <c r="V1435" s="16">
        <v>1.3134999999999999</v>
      </c>
      <c r="W1435" s="17">
        <v>1156.8399999999999</v>
      </c>
      <c r="X1435" s="17">
        <v>789.48</v>
      </c>
      <c r="Y1435" s="17">
        <v>525.4</v>
      </c>
      <c r="Z1435" s="10">
        <v>560.09520000000009</v>
      </c>
    </row>
    <row r="1436" spans="1:26" s="2" customFormat="1" ht="13.15" customHeight="1" x14ac:dyDescent="0.2">
      <c r="A1436" s="11" t="s">
        <v>686</v>
      </c>
      <c r="B1436" s="11" t="s">
        <v>65</v>
      </c>
      <c r="C1436" s="15">
        <v>2.7</v>
      </c>
      <c r="D1436" s="14">
        <v>845681</v>
      </c>
      <c r="E1436" s="6">
        <f>VLOOKUP(A1436,'extrait DDF'!B:C,2,FALSE)</f>
        <v>8302411000</v>
      </c>
      <c r="F1436" s="14">
        <v>8302411000</v>
      </c>
      <c r="G1436" s="13">
        <v>2</v>
      </c>
      <c r="H1436" s="5" t="str">
        <f t="shared" ref="H1436:H1448" si="241">CONCATENATE(A1436,F1436)</f>
        <v>MSKU67147788302411000</v>
      </c>
      <c r="I1436" s="15">
        <f>VLOOKUP(H1436,'extrait DDF'!A:O,15,FALSE)</f>
        <v>2.8000000000000003</v>
      </c>
      <c r="J1436" s="13" t="str">
        <f t="shared" si="238"/>
        <v>pas ok</v>
      </c>
      <c r="K1436" s="24">
        <f t="shared" si="239"/>
        <v>-0.10000000000000009</v>
      </c>
      <c r="L1436" s="13" t="e">
        <f>VLOOKUP(A1436,#REF!,2,FALSE)</f>
        <v>#REF!</v>
      </c>
      <c r="M1436" s="13" t="e">
        <f>VLOOKUP(A1436,#REF!,2,FALSE)</f>
        <v>#REF!</v>
      </c>
      <c r="N1436" s="13" t="e">
        <f t="shared" si="240"/>
        <v>#REF!</v>
      </c>
      <c r="O1436" s="11" t="s">
        <v>15</v>
      </c>
      <c r="P1436" s="12">
        <v>43719</v>
      </c>
      <c r="Q1436" s="13">
        <v>2</v>
      </c>
      <c r="R1436" s="15">
        <v>9242.64</v>
      </c>
      <c r="S1436" s="15">
        <v>7933.5959999999995</v>
      </c>
      <c r="T1436" s="16">
        <v>1.2488999999999999</v>
      </c>
      <c r="U1436" s="16">
        <v>0.85229999999999995</v>
      </c>
      <c r="V1436" s="16">
        <v>1.6228</v>
      </c>
      <c r="W1436" s="17">
        <v>164.85480000000001</v>
      </c>
      <c r="X1436" s="17">
        <v>112.50360000000001</v>
      </c>
      <c r="Y1436" s="17">
        <v>214.20959999999999</v>
      </c>
      <c r="Z1436" s="10">
        <v>218.65817159999997</v>
      </c>
    </row>
    <row r="1437" spans="1:26" s="2" customFormat="1" ht="13.15" customHeight="1" x14ac:dyDescent="0.2">
      <c r="A1437" s="3" t="s">
        <v>686</v>
      </c>
      <c r="B1437" s="3" t="s">
        <v>65</v>
      </c>
      <c r="C1437" s="7">
        <v>2.7</v>
      </c>
      <c r="D1437" s="6">
        <v>846485</v>
      </c>
      <c r="E1437" s="6">
        <f>VLOOKUP(A1437,'extrait DDF'!B:C,2,FALSE)</f>
        <v>8302411000</v>
      </c>
      <c r="F1437" s="6">
        <v>8302411000</v>
      </c>
      <c r="G1437" s="5">
        <v>2</v>
      </c>
      <c r="H1437" s="5" t="str">
        <f t="shared" si="241"/>
        <v>MSKU67147788302411000</v>
      </c>
      <c r="I1437" s="15">
        <f>VLOOKUP(H1437,'extrait DDF'!A:O,15,FALSE)</f>
        <v>2.8000000000000003</v>
      </c>
      <c r="J1437" s="13" t="str">
        <f t="shared" si="238"/>
        <v>pas ok</v>
      </c>
      <c r="K1437" s="24">
        <f t="shared" si="239"/>
        <v>-0.10000000000000009</v>
      </c>
      <c r="L1437" s="13" t="e">
        <f>VLOOKUP(A1437,#REF!,2,FALSE)</f>
        <v>#REF!</v>
      </c>
      <c r="M1437" s="13" t="e">
        <f>VLOOKUP(A1437,#REF!,2,FALSE)</f>
        <v>#REF!</v>
      </c>
      <c r="N1437" s="13" t="e">
        <f t="shared" si="240"/>
        <v>#REF!</v>
      </c>
      <c r="O1437" s="3" t="s">
        <v>15</v>
      </c>
      <c r="P1437" s="4">
        <v>43719</v>
      </c>
      <c r="Q1437" s="5">
        <v>2</v>
      </c>
      <c r="R1437" s="7">
        <v>5340.72</v>
      </c>
      <c r="S1437" s="7">
        <v>4584.3167999999996</v>
      </c>
      <c r="T1437" s="8">
        <v>0.79400000000000004</v>
      </c>
      <c r="U1437" s="8">
        <v>0.89290000000000003</v>
      </c>
      <c r="V1437" s="8">
        <v>0.73680000000000001</v>
      </c>
      <c r="W1437" s="9">
        <v>133.392</v>
      </c>
      <c r="X1437" s="9">
        <v>150.00720000000001</v>
      </c>
      <c r="Y1437" s="9">
        <v>123.7824</v>
      </c>
      <c r="Z1437" s="10">
        <v>127.37813759999999</v>
      </c>
    </row>
    <row r="1438" spans="1:26" s="2" customFormat="1" ht="13.15" customHeight="1" x14ac:dyDescent="0.2">
      <c r="A1438" s="11" t="s">
        <v>686</v>
      </c>
      <c r="B1438" s="11" t="s">
        <v>65</v>
      </c>
      <c r="C1438" s="15">
        <v>2.7</v>
      </c>
      <c r="D1438" s="14">
        <v>856762</v>
      </c>
      <c r="E1438" s="6">
        <f>VLOOKUP(A1438,'extrait DDF'!B:C,2,FALSE)</f>
        <v>8302411000</v>
      </c>
      <c r="F1438" s="14">
        <v>8302411000</v>
      </c>
      <c r="G1438" s="13">
        <v>2</v>
      </c>
      <c r="H1438" s="5" t="str">
        <f t="shared" si="241"/>
        <v>MSKU67147788302411000</v>
      </c>
      <c r="I1438" s="15">
        <f>VLOOKUP(H1438,'extrait DDF'!A:O,15,FALSE)</f>
        <v>2.8000000000000003</v>
      </c>
      <c r="J1438" s="13" t="str">
        <f t="shared" si="238"/>
        <v>pas ok</v>
      </c>
      <c r="K1438" s="24">
        <f t="shared" si="239"/>
        <v>-0.10000000000000009</v>
      </c>
      <c r="L1438" s="13" t="e">
        <f>VLOOKUP(A1438,#REF!,2,FALSE)</f>
        <v>#REF!</v>
      </c>
      <c r="M1438" s="13" t="e">
        <f>VLOOKUP(A1438,#REF!,2,FALSE)</f>
        <v>#REF!</v>
      </c>
      <c r="N1438" s="13" t="e">
        <f t="shared" si="240"/>
        <v>#REF!</v>
      </c>
      <c r="O1438" s="11" t="s">
        <v>15</v>
      </c>
      <c r="P1438" s="12">
        <v>43719</v>
      </c>
      <c r="Q1438" s="13">
        <v>2</v>
      </c>
      <c r="R1438" s="15">
        <v>25172.400000000001</v>
      </c>
      <c r="S1438" s="15">
        <v>21607.212</v>
      </c>
      <c r="T1438" s="16">
        <v>1.5159</v>
      </c>
      <c r="U1438" s="16">
        <v>1.7044999999999999</v>
      </c>
      <c r="V1438" s="16">
        <v>0.88390000000000002</v>
      </c>
      <c r="W1438" s="17">
        <v>1000.494</v>
      </c>
      <c r="X1438" s="17">
        <v>1124.97</v>
      </c>
      <c r="Y1438" s="17">
        <v>583.37400000000002</v>
      </c>
      <c r="Z1438" s="10">
        <v>610.40806199999997</v>
      </c>
    </row>
    <row r="1439" spans="1:26" s="2" customFormat="1" ht="13.15" customHeight="1" x14ac:dyDescent="0.2">
      <c r="A1439" s="3" t="s">
        <v>687</v>
      </c>
      <c r="B1439" s="3" t="s">
        <v>50</v>
      </c>
      <c r="C1439" s="7">
        <v>3</v>
      </c>
      <c r="D1439" s="6">
        <v>895821</v>
      </c>
      <c r="E1439" s="6">
        <f>VLOOKUP(A1439,'extrait DDF'!B:C,2,FALSE)</f>
        <v>7020008000</v>
      </c>
      <c r="F1439" s="6">
        <v>7020008000</v>
      </c>
      <c r="G1439" s="5">
        <v>7</v>
      </c>
      <c r="H1439" s="5" t="str">
        <f t="shared" si="241"/>
        <v>MSKU67148707020008000</v>
      </c>
      <c r="I1439" s="15">
        <f>VLOOKUP(H1439,'extrait DDF'!A:O,15,FALSE)</f>
        <v>2.8000000000000003</v>
      </c>
      <c r="J1439" s="13" t="str">
        <f t="shared" si="238"/>
        <v>pas ok</v>
      </c>
      <c r="K1439" s="24">
        <f t="shared" si="239"/>
        <v>0.19999999999999973</v>
      </c>
      <c r="L1439" s="13" t="e">
        <f>VLOOKUP(A1439,#REF!,2,FALSE)</f>
        <v>#REF!</v>
      </c>
      <c r="M1439" s="13" t="e">
        <f>VLOOKUP(A1439,#REF!,2,FALSE)</f>
        <v>#REF!</v>
      </c>
      <c r="N1439" s="13" t="e">
        <f t="shared" si="240"/>
        <v>#REF!</v>
      </c>
      <c r="O1439" s="3" t="s">
        <v>15</v>
      </c>
      <c r="P1439" s="4">
        <v>43740</v>
      </c>
      <c r="Q1439" s="5">
        <v>7</v>
      </c>
      <c r="R1439" s="7">
        <v>17252</v>
      </c>
      <c r="S1439" s="7">
        <v>2241.8560000000002</v>
      </c>
      <c r="T1439" s="8">
        <v>3.1833</v>
      </c>
      <c r="U1439" s="8">
        <v>2.0832999999999999</v>
      </c>
      <c r="V1439" s="8">
        <v>0.8407</v>
      </c>
      <c r="W1439" s="9">
        <v>254.66399999999999</v>
      </c>
      <c r="X1439" s="9">
        <v>166.66399999999999</v>
      </c>
      <c r="Y1439" s="9">
        <v>67.256</v>
      </c>
      <c r="Z1439" s="10">
        <v>74.895600000000016</v>
      </c>
    </row>
    <row r="1440" spans="1:26" s="2" customFormat="1" ht="13.15" customHeight="1" x14ac:dyDescent="0.2">
      <c r="A1440" s="11" t="s">
        <v>687</v>
      </c>
      <c r="B1440" s="11" t="s">
        <v>64</v>
      </c>
      <c r="C1440" s="15">
        <v>6</v>
      </c>
      <c r="D1440" s="14">
        <v>895824</v>
      </c>
      <c r="E1440" s="6">
        <f>VLOOKUP(A1440,'extrait DDF'!B:C,2,FALSE)</f>
        <v>7020008000</v>
      </c>
      <c r="F1440" s="14">
        <v>7020008000</v>
      </c>
      <c r="G1440" s="13">
        <v>7</v>
      </c>
      <c r="H1440" s="5" t="str">
        <f t="shared" si="241"/>
        <v>MSKU67148707020008000</v>
      </c>
      <c r="I1440" s="15">
        <f>VLOOKUP(H1440,'extrait DDF'!A:O,15,FALSE)</f>
        <v>2.8000000000000003</v>
      </c>
      <c r="J1440" s="13" t="str">
        <f t="shared" si="238"/>
        <v>pas ok</v>
      </c>
      <c r="K1440" s="24">
        <f t="shared" si="239"/>
        <v>3.1999999999999997</v>
      </c>
      <c r="L1440" s="13" t="e">
        <f>VLOOKUP(A1440,#REF!,2,FALSE)</f>
        <v>#REF!</v>
      </c>
      <c r="M1440" s="13" t="e">
        <f>VLOOKUP(A1440,#REF!,2,FALSE)</f>
        <v>#REF!</v>
      </c>
      <c r="N1440" s="13" t="e">
        <f t="shared" si="240"/>
        <v>#REF!</v>
      </c>
      <c r="O1440" s="11" t="s">
        <v>15</v>
      </c>
      <c r="P1440" s="12">
        <v>43740</v>
      </c>
      <c r="Q1440" s="13">
        <v>7</v>
      </c>
      <c r="R1440" s="15">
        <v>24323.61</v>
      </c>
      <c r="S1440" s="15">
        <v>3160.7982000000002</v>
      </c>
      <c r="T1440" s="16">
        <v>3.3509000000000002</v>
      </c>
      <c r="U1440" s="16">
        <v>2.1930000000000001</v>
      </c>
      <c r="V1440" s="16">
        <v>3.3271999999999999</v>
      </c>
      <c r="W1440" s="17">
        <v>191.00129999999999</v>
      </c>
      <c r="X1440" s="17">
        <v>125.001</v>
      </c>
      <c r="Y1440" s="17">
        <v>189.65039999999999</v>
      </c>
      <c r="Z1440" s="10">
        <v>201.10796999999999</v>
      </c>
    </row>
    <row r="1441" spans="1:26" s="2" customFormat="1" ht="13.15" customHeight="1" x14ac:dyDescent="0.2">
      <c r="A1441" s="3" t="s">
        <v>687</v>
      </c>
      <c r="B1441" s="3" t="s">
        <v>64</v>
      </c>
      <c r="C1441" s="7">
        <v>6</v>
      </c>
      <c r="D1441" s="6">
        <v>895834</v>
      </c>
      <c r="E1441" s="6">
        <f>VLOOKUP(A1441,'extrait DDF'!B:C,2,FALSE)</f>
        <v>7020008000</v>
      </c>
      <c r="F1441" s="6">
        <v>7020008000</v>
      </c>
      <c r="G1441" s="5">
        <v>7</v>
      </c>
      <c r="H1441" s="5" t="str">
        <f t="shared" si="241"/>
        <v>MSKU67148707020008000</v>
      </c>
      <c r="I1441" s="15">
        <f>VLOOKUP(H1441,'extrait DDF'!A:O,15,FALSE)</f>
        <v>2.8000000000000003</v>
      </c>
      <c r="J1441" s="13" t="str">
        <f t="shared" si="238"/>
        <v>pas ok</v>
      </c>
      <c r="K1441" s="24">
        <f t="shared" si="239"/>
        <v>3.1999999999999997</v>
      </c>
      <c r="L1441" s="13" t="e">
        <f>VLOOKUP(A1441,#REF!,2,FALSE)</f>
        <v>#REF!</v>
      </c>
      <c r="M1441" s="13" t="e">
        <f>VLOOKUP(A1441,#REF!,2,FALSE)</f>
        <v>#REF!</v>
      </c>
      <c r="N1441" s="13" t="e">
        <f t="shared" si="240"/>
        <v>#REF!</v>
      </c>
      <c r="O1441" s="3" t="s">
        <v>15</v>
      </c>
      <c r="P1441" s="4">
        <v>43740</v>
      </c>
      <c r="Q1441" s="5">
        <v>7</v>
      </c>
      <c r="R1441" s="7">
        <v>39269.519999999997</v>
      </c>
      <c r="S1441" s="7">
        <v>5102.9856</v>
      </c>
      <c r="T1441" s="8">
        <v>3.5369999999999999</v>
      </c>
      <c r="U1441" s="8">
        <v>2.3148</v>
      </c>
      <c r="V1441" s="8">
        <v>4.2525000000000004</v>
      </c>
      <c r="W1441" s="9">
        <v>254.66399999999999</v>
      </c>
      <c r="X1441" s="9">
        <v>166.66560000000001</v>
      </c>
      <c r="Y1441" s="9">
        <v>306.18</v>
      </c>
      <c r="Z1441" s="10">
        <v>321.45897599999995</v>
      </c>
    </row>
    <row r="1442" spans="1:26" s="2" customFormat="1" ht="13.15" customHeight="1" x14ac:dyDescent="0.2">
      <c r="A1442" s="11" t="s">
        <v>687</v>
      </c>
      <c r="B1442" s="11" t="s">
        <v>50</v>
      </c>
      <c r="C1442" s="15">
        <v>3</v>
      </c>
      <c r="D1442" s="14">
        <v>895841</v>
      </c>
      <c r="E1442" s="6">
        <f>VLOOKUP(A1442,'extrait DDF'!B:C,2,FALSE)</f>
        <v>7020008000</v>
      </c>
      <c r="F1442" s="14">
        <v>7020008000</v>
      </c>
      <c r="G1442" s="13">
        <v>7</v>
      </c>
      <c r="H1442" s="5" t="str">
        <f t="shared" si="241"/>
        <v>MSKU67148707020008000</v>
      </c>
      <c r="I1442" s="15">
        <f>VLOOKUP(H1442,'extrait DDF'!A:O,15,FALSE)</f>
        <v>2.8000000000000003</v>
      </c>
      <c r="J1442" s="13" t="str">
        <f t="shared" si="238"/>
        <v>pas ok</v>
      </c>
      <c r="K1442" s="24">
        <f t="shared" si="239"/>
        <v>0.19999999999999973</v>
      </c>
      <c r="L1442" s="13" t="e">
        <f>VLOOKUP(A1442,#REF!,2,FALSE)</f>
        <v>#REF!</v>
      </c>
      <c r="M1442" s="13" t="e">
        <f>VLOOKUP(A1442,#REF!,2,FALSE)</f>
        <v>#REF!</v>
      </c>
      <c r="N1442" s="13" t="e">
        <f t="shared" si="240"/>
        <v>#REF!</v>
      </c>
      <c r="O1442" s="11" t="s">
        <v>15</v>
      </c>
      <c r="P1442" s="12">
        <v>43740</v>
      </c>
      <c r="Q1442" s="13">
        <v>7</v>
      </c>
      <c r="R1442" s="15">
        <v>13389.3</v>
      </c>
      <c r="S1442" s="15">
        <v>1739.9078999999999</v>
      </c>
      <c r="T1442" s="16">
        <v>3.3509000000000002</v>
      </c>
      <c r="U1442" s="16">
        <v>2.1930000000000001</v>
      </c>
      <c r="V1442" s="16">
        <v>0.91569999999999996</v>
      </c>
      <c r="W1442" s="17">
        <v>191.00129999999999</v>
      </c>
      <c r="X1442" s="17">
        <v>125.001</v>
      </c>
      <c r="Y1442" s="17">
        <v>52.194899999999997</v>
      </c>
      <c r="Z1442" s="10">
        <v>57.927275999999992</v>
      </c>
    </row>
    <row r="1443" spans="1:26" s="2" customFormat="1" ht="13.15" customHeight="1" x14ac:dyDescent="0.2">
      <c r="A1443" s="3" t="s">
        <v>687</v>
      </c>
      <c r="B1443" s="3" t="s">
        <v>50</v>
      </c>
      <c r="C1443" s="7">
        <v>3</v>
      </c>
      <c r="D1443" s="6">
        <v>895847</v>
      </c>
      <c r="E1443" s="6">
        <f>VLOOKUP(A1443,'extrait DDF'!B:C,2,FALSE)</f>
        <v>7020008000</v>
      </c>
      <c r="F1443" s="6">
        <v>7020008000</v>
      </c>
      <c r="G1443" s="5">
        <v>7</v>
      </c>
      <c r="H1443" s="5" t="str">
        <f t="shared" si="241"/>
        <v>MSKU67148707020008000</v>
      </c>
      <c r="I1443" s="15">
        <f>VLOOKUP(H1443,'extrait DDF'!A:O,15,FALSE)</f>
        <v>2.8000000000000003</v>
      </c>
      <c r="J1443" s="13" t="str">
        <f t="shared" si="238"/>
        <v>pas ok</v>
      </c>
      <c r="K1443" s="24">
        <f t="shared" si="239"/>
        <v>0.19999999999999973</v>
      </c>
      <c r="L1443" s="13" t="e">
        <f>VLOOKUP(A1443,#REF!,2,FALSE)</f>
        <v>#REF!</v>
      </c>
      <c r="M1443" s="13" t="e">
        <f>VLOOKUP(A1443,#REF!,2,FALSE)</f>
        <v>#REF!</v>
      </c>
      <c r="N1443" s="13" t="e">
        <f t="shared" si="240"/>
        <v>#REF!</v>
      </c>
      <c r="O1443" s="3" t="s">
        <v>15</v>
      </c>
      <c r="P1443" s="4">
        <v>43740</v>
      </c>
      <c r="Q1443" s="5">
        <v>7</v>
      </c>
      <c r="R1443" s="7">
        <v>18331.2</v>
      </c>
      <c r="S1443" s="7">
        <v>2382.096</v>
      </c>
      <c r="T1443" s="8">
        <v>3.1833</v>
      </c>
      <c r="U1443" s="8">
        <v>2.0832999999999999</v>
      </c>
      <c r="V1443" s="8">
        <v>0.89329999999999998</v>
      </c>
      <c r="W1443" s="9">
        <v>254.66399999999999</v>
      </c>
      <c r="X1443" s="9">
        <v>166.66399999999999</v>
      </c>
      <c r="Y1443" s="9">
        <v>71.463999999999999</v>
      </c>
      <c r="Z1443" s="10">
        <v>79.102800000000002</v>
      </c>
    </row>
    <row r="1444" spans="1:26" s="2" customFormat="1" ht="13.15" customHeight="1" x14ac:dyDescent="0.2">
      <c r="A1444" s="11" t="s">
        <v>688</v>
      </c>
      <c r="B1444" s="11" t="s">
        <v>197</v>
      </c>
      <c r="C1444" s="15">
        <v>2.2000000000000002</v>
      </c>
      <c r="D1444" s="14">
        <v>946989</v>
      </c>
      <c r="E1444" s="6">
        <f>VLOOKUP(A1444,'extrait DDF'!B:C,2,FALSE)</f>
        <v>8481801990</v>
      </c>
      <c r="F1444" s="14">
        <v>8481801990</v>
      </c>
      <c r="G1444" s="13">
        <v>7</v>
      </c>
      <c r="H1444" s="5" t="str">
        <f t="shared" si="241"/>
        <v>MSKU67248378481801990</v>
      </c>
      <c r="I1444" s="15">
        <f>VLOOKUP(H1444,'extrait DDF'!A:O,15,FALSE)</f>
        <v>2.2000000000000002</v>
      </c>
      <c r="J1444" s="13" t="str">
        <f t="shared" si="238"/>
        <v>ok</v>
      </c>
      <c r="K1444" s="24">
        <f t="shared" si="239"/>
        <v>0</v>
      </c>
      <c r="L1444" s="13" t="e">
        <f>VLOOKUP(A1444,#REF!,2,FALSE)</f>
        <v>#REF!</v>
      </c>
      <c r="M1444" s="13" t="e">
        <f>VLOOKUP(A1444,#REF!,2,FALSE)</f>
        <v>#REF!</v>
      </c>
      <c r="N1444" s="13" t="e">
        <f t="shared" si="240"/>
        <v>#REF!</v>
      </c>
      <c r="O1444" s="11" t="s">
        <v>15</v>
      </c>
      <c r="P1444" s="12">
        <v>43739</v>
      </c>
      <c r="Q1444" s="13">
        <v>7</v>
      </c>
      <c r="R1444" s="15">
        <v>111991.67999999999</v>
      </c>
      <c r="S1444" s="15">
        <v>14553.072</v>
      </c>
      <c r="T1444" s="16">
        <v>7.9583000000000004</v>
      </c>
      <c r="U1444" s="16">
        <v>5.2083000000000004</v>
      </c>
      <c r="V1444" s="16">
        <v>2.2233999999999998</v>
      </c>
      <c r="W1444" s="17">
        <v>1145.9952000000001</v>
      </c>
      <c r="X1444" s="17">
        <v>749.99519999999995</v>
      </c>
      <c r="Y1444" s="17">
        <v>320.1696</v>
      </c>
      <c r="Z1444" s="10">
        <v>345.37947839999998</v>
      </c>
    </row>
    <row r="1445" spans="1:26" s="2" customFormat="1" ht="13.15" customHeight="1" x14ac:dyDescent="0.2">
      <c r="A1445" s="11" t="s">
        <v>689</v>
      </c>
      <c r="B1445" s="11" t="s">
        <v>64</v>
      </c>
      <c r="C1445" s="15">
        <v>6</v>
      </c>
      <c r="D1445" s="14">
        <v>923249</v>
      </c>
      <c r="E1445" s="6">
        <f>VLOOKUP(A1445,'extrait DDF'!B:C,2,FALSE)</f>
        <v>7610909000</v>
      </c>
      <c r="F1445" s="14">
        <v>7610909000</v>
      </c>
      <c r="G1445" s="13">
        <v>7</v>
      </c>
      <c r="H1445" s="5" t="str">
        <f t="shared" si="241"/>
        <v>MSKU67264707610909000</v>
      </c>
      <c r="I1445" s="15">
        <f>VLOOKUP(H1445,'extrait DDF'!A:O,15,FALSE)</f>
        <v>6.1</v>
      </c>
      <c r="J1445" s="13" t="str">
        <f t="shared" si="238"/>
        <v>pas ok</v>
      </c>
      <c r="K1445" s="24">
        <f t="shared" si="239"/>
        <v>-9.9999999999999645E-2</v>
      </c>
      <c r="L1445" s="13" t="e">
        <f>VLOOKUP(A1445,#REF!,2,FALSE)</f>
        <v>#REF!</v>
      </c>
      <c r="M1445" s="13" t="e">
        <f>VLOOKUP(A1445,#REF!,2,FALSE)</f>
        <v>#REF!</v>
      </c>
      <c r="N1445" s="13" t="e">
        <f t="shared" si="240"/>
        <v>#REF!</v>
      </c>
      <c r="O1445" s="11" t="s">
        <v>15</v>
      </c>
      <c r="P1445" s="12">
        <v>43742</v>
      </c>
      <c r="Q1445" s="13">
        <v>7</v>
      </c>
      <c r="R1445" s="15">
        <v>4340</v>
      </c>
      <c r="S1445" s="15">
        <v>3816.056</v>
      </c>
      <c r="T1445" s="16">
        <v>5.5781000000000001</v>
      </c>
      <c r="U1445" s="16">
        <v>5.8593999999999999</v>
      </c>
      <c r="V1445" s="16">
        <v>2.8620000000000001</v>
      </c>
      <c r="W1445" s="17">
        <v>446.24799999999999</v>
      </c>
      <c r="X1445" s="17">
        <v>468.75200000000001</v>
      </c>
      <c r="Y1445" s="17">
        <v>228.96</v>
      </c>
      <c r="Z1445" s="10">
        <v>255.73824000000002</v>
      </c>
    </row>
    <row r="1446" spans="1:26" s="2" customFormat="1" ht="13.15" customHeight="1" x14ac:dyDescent="0.2">
      <c r="A1446" s="3" t="s">
        <v>689</v>
      </c>
      <c r="B1446" s="3" t="s">
        <v>64</v>
      </c>
      <c r="C1446" s="7">
        <v>6</v>
      </c>
      <c r="D1446" s="6">
        <v>923251</v>
      </c>
      <c r="E1446" s="6">
        <f>VLOOKUP(A1446,'extrait DDF'!B:C,2,FALSE)</f>
        <v>7610909000</v>
      </c>
      <c r="F1446" s="6">
        <v>7610909000</v>
      </c>
      <c r="G1446" s="5">
        <v>7</v>
      </c>
      <c r="H1446" s="5" t="str">
        <f t="shared" si="241"/>
        <v>MSKU67264707610909000</v>
      </c>
      <c r="I1446" s="15">
        <f>VLOOKUP(H1446,'extrait DDF'!A:O,15,FALSE)</f>
        <v>6.1</v>
      </c>
      <c r="J1446" s="13" t="str">
        <f t="shared" si="238"/>
        <v>pas ok</v>
      </c>
      <c r="K1446" s="24">
        <f t="shared" si="239"/>
        <v>-9.9999999999999645E-2</v>
      </c>
      <c r="L1446" s="13" t="e">
        <f>VLOOKUP(A1446,#REF!,2,FALSE)</f>
        <v>#REF!</v>
      </c>
      <c r="M1446" s="13" t="e">
        <f>VLOOKUP(A1446,#REF!,2,FALSE)</f>
        <v>#REF!</v>
      </c>
      <c r="N1446" s="13" t="e">
        <f t="shared" si="240"/>
        <v>#REF!</v>
      </c>
      <c r="O1446" s="3" t="s">
        <v>15</v>
      </c>
      <c r="P1446" s="4">
        <v>43742</v>
      </c>
      <c r="Q1446" s="5">
        <v>7</v>
      </c>
      <c r="R1446" s="7">
        <v>9791.32</v>
      </c>
      <c r="S1446" s="7">
        <v>8609.2742999999991</v>
      </c>
      <c r="T1446" s="8">
        <v>5.25</v>
      </c>
      <c r="U1446" s="8">
        <v>5.5147000000000004</v>
      </c>
      <c r="V1446" s="8">
        <v>2.7624</v>
      </c>
      <c r="W1446" s="9">
        <v>981.75</v>
      </c>
      <c r="X1446" s="9">
        <v>1031.2489</v>
      </c>
      <c r="Y1446" s="9">
        <v>516.56880000000001</v>
      </c>
      <c r="Z1446" s="10">
        <v>575.46145799999999</v>
      </c>
    </row>
    <row r="1447" spans="1:26" s="2" customFormat="1" ht="13.15" customHeight="1" x14ac:dyDescent="0.2">
      <c r="A1447" s="11" t="s">
        <v>689</v>
      </c>
      <c r="B1447" s="11" t="s">
        <v>64</v>
      </c>
      <c r="C1447" s="15">
        <v>6</v>
      </c>
      <c r="D1447" s="14">
        <v>923253</v>
      </c>
      <c r="E1447" s="6">
        <f>VLOOKUP(A1447,'extrait DDF'!B:C,2,FALSE)</f>
        <v>7610909000</v>
      </c>
      <c r="F1447" s="14">
        <v>7610909000</v>
      </c>
      <c r="G1447" s="13">
        <v>7</v>
      </c>
      <c r="H1447" s="5" t="str">
        <f t="shared" si="241"/>
        <v>MSKU67264707610909000</v>
      </c>
      <c r="I1447" s="15">
        <f>VLOOKUP(H1447,'extrait DDF'!A:O,15,FALSE)</f>
        <v>6.1</v>
      </c>
      <c r="J1447" s="13" t="str">
        <f t="shared" si="238"/>
        <v>pas ok</v>
      </c>
      <c r="K1447" s="24">
        <f t="shared" si="239"/>
        <v>-9.9999999999999645E-2</v>
      </c>
      <c r="L1447" s="13" t="e">
        <f>VLOOKUP(A1447,#REF!,2,FALSE)</f>
        <v>#REF!</v>
      </c>
      <c r="M1447" s="13" t="e">
        <f>VLOOKUP(A1447,#REF!,2,FALSE)</f>
        <v>#REF!</v>
      </c>
      <c r="N1447" s="13" t="e">
        <f t="shared" si="240"/>
        <v>#REF!</v>
      </c>
      <c r="O1447" s="11" t="s">
        <v>15</v>
      </c>
      <c r="P1447" s="12">
        <v>43742</v>
      </c>
      <c r="Q1447" s="13">
        <v>7</v>
      </c>
      <c r="R1447" s="15">
        <v>1918.62</v>
      </c>
      <c r="S1447" s="15">
        <v>1686.9947999999999</v>
      </c>
      <c r="T1447" s="16">
        <v>4.6974</v>
      </c>
      <c r="U1447" s="16">
        <v>4.9341999999999997</v>
      </c>
      <c r="V1447" s="16">
        <v>2.6637</v>
      </c>
      <c r="W1447" s="17">
        <v>178.50120000000001</v>
      </c>
      <c r="X1447" s="17">
        <v>187.49959999999999</v>
      </c>
      <c r="Y1447" s="17">
        <v>101.2206</v>
      </c>
      <c r="Z1447" s="10">
        <v>111.92975999999999</v>
      </c>
    </row>
    <row r="1448" spans="1:26" s="2" customFormat="1" ht="13.15" customHeight="1" x14ac:dyDescent="0.2">
      <c r="A1448" s="3" t="s">
        <v>690</v>
      </c>
      <c r="B1448" s="3" t="s">
        <v>56</v>
      </c>
      <c r="C1448" s="7">
        <v>2.7</v>
      </c>
      <c r="D1448" s="6">
        <v>970627</v>
      </c>
      <c r="E1448" s="6">
        <f>VLOOKUP(A1448,'extrait DDF'!B:C,2,FALSE)</f>
        <v>9405209100</v>
      </c>
      <c r="F1448" s="6">
        <v>9405209100</v>
      </c>
      <c r="G1448" s="5">
        <v>13</v>
      </c>
      <c r="H1448" s="5" t="str">
        <f t="shared" si="241"/>
        <v>MSKU67288329405209100</v>
      </c>
      <c r="I1448" s="15">
        <f>VLOOKUP(H1448,'extrait DDF'!A:O,15,FALSE)</f>
        <v>2.8000000000000003</v>
      </c>
      <c r="J1448" s="13" t="str">
        <f t="shared" si="238"/>
        <v>pas ok</v>
      </c>
      <c r="K1448" s="24">
        <f t="shared" si="239"/>
        <v>-0.10000000000000009</v>
      </c>
      <c r="L1448" s="13" t="e">
        <f>VLOOKUP(A1448,#REF!,2,FALSE)</f>
        <v>#REF!</v>
      </c>
      <c r="M1448" s="13" t="e">
        <f>VLOOKUP(A1448,#REF!,2,FALSE)</f>
        <v>#REF!</v>
      </c>
      <c r="N1448" s="13" t="e">
        <f t="shared" si="240"/>
        <v>#REF!</v>
      </c>
      <c r="O1448" s="3" t="s">
        <v>15</v>
      </c>
      <c r="P1448" s="4">
        <v>43728</v>
      </c>
      <c r="Q1448" s="5">
        <v>13</v>
      </c>
      <c r="R1448" s="7">
        <v>22950.720000000001</v>
      </c>
      <c r="S1448" s="7">
        <v>19700.179199999999</v>
      </c>
      <c r="T1448" s="8">
        <v>0.30080000000000001</v>
      </c>
      <c r="U1448" s="8">
        <v>0.20660000000000001</v>
      </c>
      <c r="V1448" s="8">
        <v>0.1421</v>
      </c>
      <c r="W1448" s="9">
        <v>1126.1952000000001</v>
      </c>
      <c r="X1448" s="9">
        <v>773.5104</v>
      </c>
      <c r="Y1448" s="9">
        <v>532.02239999999995</v>
      </c>
      <c r="Z1448" s="10">
        <v>562.31210880000003</v>
      </c>
    </row>
    <row r="1449" spans="1:26" s="2" customFormat="1" ht="13.15" customHeight="1" x14ac:dyDescent="0.2">
      <c r="A1449" s="3" t="s">
        <v>691</v>
      </c>
      <c r="B1449" s="3" t="s">
        <v>50</v>
      </c>
      <c r="C1449" s="7">
        <v>3</v>
      </c>
      <c r="D1449" s="6">
        <v>857053</v>
      </c>
      <c r="E1449" s="6">
        <f>VLOOKUP(A1449,'extrait DDF'!B:C,2,FALSE)</f>
        <v>7020008000</v>
      </c>
      <c r="F1449" s="6">
        <v>7020008000</v>
      </c>
      <c r="G1449" s="5">
        <v>7</v>
      </c>
      <c r="H1449" s="5" t="str">
        <f t="shared" ref="H1449:H1459" si="242">CONCATENATE(A1449,F1449)</f>
        <v>MSKU67611267020008000</v>
      </c>
      <c r="I1449" s="15">
        <f>VLOOKUP(H1449,'extrait DDF'!A:O,15,FALSE)</f>
        <v>3</v>
      </c>
      <c r="J1449" s="13" t="str">
        <f t="shared" ref="J1449:J1496" si="243">IF(C1449=I1449,"ok","pas ok")</f>
        <v>ok</v>
      </c>
      <c r="K1449" s="24">
        <f t="shared" ref="K1449:K1497" si="244">C1449-I1449</f>
        <v>0</v>
      </c>
      <c r="L1449" s="13" t="e">
        <f>VLOOKUP(A1449,#REF!,2,FALSE)</f>
        <v>#REF!</v>
      </c>
      <c r="M1449" s="13" t="e">
        <f>VLOOKUP(A1449,#REF!,2,FALSE)</f>
        <v>#REF!</v>
      </c>
      <c r="N1449" s="13" t="e">
        <f t="shared" ref="N1449:N1497" si="245">M1449-L1449</f>
        <v>#REF!</v>
      </c>
      <c r="O1449" s="3" t="s">
        <v>15</v>
      </c>
      <c r="P1449" s="4">
        <v>43720</v>
      </c>
      <c r="Q1449" s="5">
        <v>7</v>
      </c>
      <c r="R1449" s="7">
        <v>137540</v>
      </c>
      <c r="S1449" s="7">
        <v>17513</v>
      </c>
      <c r="T1449" s="8">
        <v>2.8921000000000001</v>
      </c>
      <c r="U1449" s="8">
        <v>1.9737</v>
      </c>
      <c r="V1449" s="8">
        <v>1.3134999999999999</v>
      </c>
      <c r="W1449" s="9">
        <v>1156.8399999999999</v>
      </c>
      <c r="X1449" s="9">
        <v>789.48</v>
      </c>
      <c r="Y1449" s="9">
        <v>525.4</v>
      </c>
      <c r="Z1449" s="10">
        <v>560.09520000000009</v>
      </c>
    </row>
    <row r="1450" spans="1:26" s="2" customFormat="1" ht="13.15" customHeight="1" x14ac:dyDescent="0.2">
      <c r="A1450" s="11" t="s">
        <v>692</v>
      </c>
      <c r="B1450" s="11" t="s">
        <v>50</v>
      </c>
      <c r="C1450" s="15">
        <v>3</v>
      </c>
      <c r="D1450" s="14">
        <v>857021</v>
      </c>
      <c r="E1450" s="6">
        <f>VLOOKUP(A1450,'extrait DDF'!B:C,2,FALSE)</f>
        <v>7020008000</v>
      </c>
      <c r="F1450" s="14">
        <v>7020008000</v>
      </c>
      <c r="G1450" s="13">
        <v>7</v>
      </c>
      <c r="H1450" s="5" t="str">
        <f t="shared" si="242"/>
        <v>MSKU67671037020008000</v>
      </c>
      <c r="I1450" s="15">
        <f>VLOOKUP(H1450,'extrait DDF'!A:O,15,FALSE)</f>
        <v>3</v>
      </c>
      <c r="J1450" s="13" t="str">
        <f t="shared" si="243"/>
        <v>ok</v>
      </c>
      <c r="K1450" s="24">
        <f t="shared" si="244"/>
        <v>0</v>
      </c>
      <c r="L1450" s="13" t="e">
        <f>VLOOKUP(A1450,#REF!,2,FALSE)</f>
        <v>#REF!</v>
      </c>
      <c r="M1450" s="13" t="e">
        <f>VLOOKUP(A1450,#REF!,2,FALSE)</f>
        <v>#REF!</v>
      </c>
      <c r="N1450" s="13" t="e">
        <f t="shared" si="245"/>
        <v>#REF!</v>
      </c>
      <c r="O1450" s="11" t="s">
        <v>15</v>
      </c>
      <c r="P1450" s="12">
        <v>43720</v>
      </c>
      <c r="Q1450" s="13">
        <v>7</v>
      </c>
      <c r="R1450" s="15">
        <v>162830.79999999999</v>
      </c>
      <c r="S1450" s="15">
        <v>20733.304</v>
      </c>
      <c r="T1450" s="16">
        <v>1.2574000000000001</v>
      </c>
      <c r="U1450" s="16">
        <v>0.85809999999999997</v>
      </c>
      <c r="V1450" s="16">
        <v>0.67610000000000003</v>
      </c>
      <c r="W1450" s="17">
        <v>1156.808</v>
      </c>
      <c r="X1450" s="17">
        <v>789.452</v>
      </c>
      <c r="Y1450" s="17">
        <v>622.01199999999994</v>
      </c>
      <c r="Z1450" s="10">
        <v>656.70336000000009</v>
      </c>
    </row>
    <row r="1451" spans="1:26" s="2" customFormat="1" ht="13.15" customHeight="1" x14ac:dyDescent="0.2">
      <c r="A1451" s="11" t="s">
        <v>693</v>
      </c>
      <c r="B1451" s="11" t="s">
        <v>25</v>
      </c>
      <c r="C1451" s="15">
        <v>1.7</v>
      </c>
      <c r="D1451" s="14">
        <v>864831</v>
      </c>
      <c r="E1451" s="6">
        <f>VLOOKUP(A1451,'extrait DDF'!B:C,2,FALSE)</f>
        <v>8716800000</v>
      </c>
      <c r="F1451" s="14">
        <v>8716800000</v>
      </c>
      <c r="G1451" s="13">
        <v>10</v>
      </c>
      <c r="H1451" s="5" t="str">
        <f t="shared" si="242"/>
        <v>MSKU67826388716800000</v>
      </c>
      <c r="I1451" s="15">
        <f>VLOOKUP(H1451,'extrait DDF'!A:O,15,FALSE)</f>
        <v>1.7000000000000002</v>
      </c>
      <c r="J1451" s="13" t="str">
        <f t="shared" si="243"/>
        <v>ok</v>
      </c>
      <c r="K1451" s="24">
        <f t="shared" si="244"/>
        <v>0</v>
      </c>
      <c r="L1451" s="13" t="e">
        <f>VLOOKUP(A1451,#REF!,2,FALSE)</f>
        <v>#REF!</v>
      </c>
      <c r="M1451" s="13" t="e">
        <f>VLOOKUP(A1451,#REF!,2,FALSE)</f>
        <v>#REF!</v>
      </c>
      <c r="N1451" s="13" t="e">
        <f t="shared" si="245"/>
        <v>#REF!</v>
      </c>
      <c r="O1451" s="11" t="s">
        <v>15</v>
      </c>
      <c r="P1451" s="12">
        <v>43754</v>
      </c>
      <c r="Q1451" s="13">
        <v>10</v>
      </c>
      <c r="R1451" s="15">
        <v>24310</v>
      </c>
      <c r="S1451" s="15">
        <v>21375.119999999999</v>
      </c>
      <c r="T1451" s="16">
        <v>0.51139999999999997</v>
      </c>
      <c r="U1451" s="16">
        <v>0.53569999999999995</v>
      </c>
      <c r="V1451" s="16">
        <v>0.13980000000000001</v>
      </c>
      <c r="W1451" s="17">
        <v>1329.64</v>
      </c>
      <c r="X1451" s="17">
        <v>1392.82</v>
      </c>
      <c r="Y1451" s="17">
        <v>363.48</v>
      </c>
      <c r="Z1451" s="10">
        <v>385.98091999999997</v>
      </c>
    </row>
    <row r="1452" spans="1:26" s="2" customFormat="1" ht="13.15" customHeight="1" x14ac:dyDescent="0.2">
      <c r="A1452" s="11" t="s">
        <v>694</v>
      </c>
      <c r="B1452" s="11" t="s">
        <v>149</v>
      </c>
      <c r="C1452" s="15">
        <v>2.7</v>
      </c>
      <c r="D1452" s="14">
        <v>862294</v>
      </c>
      <c r="E1452" s="6">
        <f>VLOOKUP(A1452,'extrait DDF'!B:C,2,FALSE)</f>
        <v>8302200090</v>
      </c>
      <c r="F1452" s="14">
        <v>8302200090</v>
      </c>
      <c r="G1452" s="13">
        <v>7</v>
      </c>
      <c r="H1452" s="5" t="str">
        <f t="shared" si="242"/>
        <v>MSKU67925128302200090</v>
      </c>
      <c r="I1452" s="15">
        <f>VLOOKUP(H1452,'extrait DDF'!A:O,15,FALSE)</f>
        <v>0.7</v>
      </c>
      <c r="J1452" s="13" t="str">
        <f t="shared" si="243"/>
        <v>pas ok</v>
      </c>
      <c r="K1452" s="24">
        <f t="shared" si="244"/>
        <v>2</v>
      </c>
      <c r="L1452" s="13" t="e">
        <f>VLOOKUP(A1452,#REF!,2,FALSE)</f>
        <v>#REF!</v>
      </c>
      <c r="M1452" s="13" t="e">
        <f>VLOOKUP(A1452,#REF!,2,FALSE)</f>
        <v>#REF!</v>
      </c>
      <c r="N1452" s="13" t="e">
        <f t="shared" si="245"/>
        <v>#REF!</v>
      </c>
      <c r="O1452" s="11" t="s">
        <v>15</v>
      </c>
      <c r="P1452" s="12">
        <v>43734</v>
      </c>
      <c r="Q1452" s="13">
        <v>7</v>
      </c>
      <c r="R1452" s="15">
        <v>2738.88</v>
      </c>
      <c r="S1452" s="15">
        <v>355.91039999999998</v>
      </c>
      <c r="T1452" s="16">
        <v>2.47E-2</v>
      </c>
      <c r="U1452" s="16">
        <v>1.6199999999999999E-2</v>
      </c>
      <c r="V1452" s="16">
        <v>6.6699999999999995E-2</v>
      </c>
      <c r="W1452" s="17">
        <v>3.5568</v>
      </c>
      <c r="X1452" s="17">
        <v>2.3328000000000002</v>
      </c>
      <c r="Y1452" s="17">
        <v>9.6047999999999991</v>
      </c>
      <c r="Z1452" s="10">
        <v>9.7056144</v>
      </c>
    </row>
    <row r="1453" spans="1:26" s="2" customFormat="1" ht="13.15" customHeight="1" x14ac:dyDescent="0.2">
      <c r="A1453" s="3" t="s">
        <v>694</v>
      </c>
      <c r="B1453" s="3" t="s">
        <v>64</v>
      </c>
      <c r="C1453" s="7">
        <v>6</v>
      </c>
      <c r="D1453" s="6">
        <v>923181</v>
      </c>
      <c r="E1453" s="6">
        <f>VLOOKUP(A1453,'extrait DDF'!B:C,2,FALSE)</f>
        <v>8302200090</v>
      </c>
      <c r="F1453" s="6">
        <v>8302200090</v>
      </c>
      <c r="G1453" s="5">
        <v>7</v>
      </c>
      <c r="H1453" s="5" t="str">
        <f t="shared" si="242"/>
        <v>MSKU67925128302200090</v>
      </c>
      <c r="I1453" s="15">
        <f>VLOOKUP(H1453,'extrait DDF'!A:O,15,FALSE)</f>
        <v>0.7</v>
      </c>
      <c r="J1453" s="13" t="str">
        <f t="shared" si="243"/>
        <v>pas ok</v>
      </c>
      <c r="K1453" s="24">
        <f t="shared" si="244"/>
        <v>5.3</v>
      </c>
      <c r="L1453" s="13" t="e">
        <f>VLOOKUP(A1453,#REF!,2,FALSE)</f>
        <v>#REF!</v>
      </c>
      <c r="M1453" s="13" t="e">
        <f>VLOOKUP(A1453,#REF!,2,FALSE)</f>
        <v>#REF!</v>
      </c>
      <c r="N1453" s="13" t="e">
        <f t="shared" si="245"/>
        <v>#REF!</v>
      </c>
      <c r="O1453" s="3" t="s">
        <v>15</v>
      </c>
      <c r="P1453" s="4">
        <v>43734</v>
      </c>
      <c r="Q1453" s="5">
        <v>7</v>
      </c>
      <c r="R1453" s="7">
        <v>6154.56</v>
      </c>
      <c r="S1453" s="7">
        <v>799.77239999999995</v>
      </c>
      <c r="T1453" s="8">
        <v>3.1833</v>
      </c>
      <c r="U1453" s="8">
        <v>2.0832999999999999</v>
      </c>
      <c r="V1453" s="8">
        <v>1.3329</v>
      </c>
      <c r="W1453" s="9">
        <v>114.5988</v>
      </c>
      <c r="X1453" s="9">
        <v>74.998800000000003</v>
      </c>
      <c r="Y1453" s="9">
        <v>47.984400000000001</v>
      </c>
      <c r="Z1453" s="10">
        <v>54.86227199999999</v>
      </c>
    </row>
    <row r="1454" spans="1:26" s="2" customFormat="1" ht="13.15" customHeight="1" x14ac:dyDescent="0.2">
      <c r="A1454" s="11" t="s">
        <v>694</v>
      </c>
      <c r="B1454" s="11" t="s">
        <v>64</v>
      </c>
      <c r="C1454" s="15">
        <v>6</v>
      </c>
      <c r="D1454" s="14">
        <v>923183</v>
      </c>
      <c r="E1454" s="6">
        <f>VLOOKUP(A1454,'extrait DDF'!B:C,2,FALSE)</f>
        <v>8302200090</v>
      </c>
      <c r="F1454" s="14">
        <v>8302200090</v>
      </c>
      <c r="G1454" s="13">
        <v>7</v>
      </c>
      <c r="H1454" s="5" t="str">
        <f t="shared" si="242"/>
        <v>MSKU67925128302200090</v>
      </c>
      <c r="I1454" s="15">
        <f>VLOOKUP(H1454,'extrait DDF'!A:O,15,FALSE)</f>
        <v>0.7</v>
      </c>
      <c r="J1454" s="13" t="str">
        <f t="shared" si="243"/>
        <v>pas ok</v>
      </c>
      <c r="K1454" s="24">
        <f t="shared" si="244"/>
        <v>5.3</v>
      </c>
      <c r="L1454" s="13" t="e">
        <f>VLOOKUP(A1454,#REF!,2,FALSE)</f>
        <v>#REF!</v>
      </c>
      <c r="M1454" s="13" t="e">
        <f>VLOOKUP(A1454,#REF!,2,FALSE)</f>
        <v>#REF!</v>
      </c>
      <c r="N1454" s="13" t="e">
        <f t="shared" si="245"/>
        <v>#REF!</v>
      </c>
      <c r="O1454" s="11" t="s">
        <v>15</v>
      </c>
      <c r="P1454" s="12">
        <v>43734</v>
      </c>
      <c r="Q1454" s="13">
        <v>7</v>
      </c>
      <c r="R1454" s="15">
        <v>6238.46</v>
      </c>
      <c r="S1454" s="15">
        <v>810.673</v>
      </c>
      <c r="T1454" s="16">
        <v>3.0158</v>
      </c>
      <c r="U1454" s="16">
        <v>1.9737</v>
      </c>
      <c r="V1454" s="16">
        <v>1.28</v>
      </c>
      <c r="W1454" s="17">
        <v>114.60039999999999</v>
      </c>
      <c r="X1454" s="17">
        <v>75.000600000000006</v>
      </c>
      <c r="Y1454" s="17">
        <v>48.64</v>
      </c>
      <c r="Z1454" s="10">
        <v>55.516404000000001</v>
      </c>
    </row>
    <row r="1455" spans="1:26" s="2" customFormat="1" ht="13.15" customHeight="1" x14ac:dyDescent="0.2">
      <c r="A1455" s="3" t="s">
        <v>694</v>
      </c>
      <c r="B1455" s="3" t="s">
        <v>64</v>
      </c>
      <c r="C1455" s="7">
        <v>6</v>
      </c>
      <c r="D1455" s="6">
        <v>923188</v>
      </c>
      <c r="E1455" s="6">
        <f>VLOOKUP(A1455,'extrait DDF'!B:C,2,FALSE)</f>
        <v>8302200090</v>
      </c>
      <c r="F1455" s="6">
        <v>8302200090</v>
      </c>
      <c r="G1455" s="5">
        <v>7</v>
      </c>
      <c r="H1455" s="5" t="str">
        <f t="shared" si="242"/>
        <v>MSKU67925128302200090</v>
      </c>
      <c r="I1455" s="15">
        <f>VLOOKUP(H1455,'extrait DDF'!A:O,15,FALSE)</f>
        <v>0.7</v>
      </c>
      <c r="J1455" s="13" t="str">
        <f t="shared" si="243"/>
        <v>pas ok</v>
      </c>
      <c r="K1455" s="24">
        <f t="shared" si="244"/>
        <v>5.3</v>
      </c>
      <c r="L1455" s="13" t="e">
        <f>VLOOKUP(A1455,#REF!,2,FALSE)</f>
        <v>#REF!</v>
      </c>
      <c r="M1455" s="13" t="e">
        <f>VLOOKUP(A1455,#REF!,2,FALSE)</f>
        <v>#REF!</v>
      </c>
      <c r="N1455" s="13" t="e">
        <f t="shared" si="245"/>
        <v>#REF!</v>
      </c>
      <c r="O1455" s="3" t="s">
        <v>15</v>
      </c>
      <c r="P1455" s="4">
        <v>43734</v>
      </c>
      <c r="Q1455" s="5">
        <v>7</v>
      </c>
      <c r="R1455" s="7">
        <v>36529.599999999999</v>
      </c>
      <c r="S1455" s="7">
        <v>4746.9440000000004</v>
      </c>
      <c r="T1455" s="8">
        <v>3.3706</v>
      </c>
      <c r="U1455" s="8">
        <v>2.2059000000000002</v>
      </c>
      <c r="V1455" s="8">
        <v>2.0941999999999998</v>
      </c>
      <c r="W1455" s="9">
        <v>458.40159999999997</v>
      </c>
      <c r="X1455" s="9">
        <v>300.00240000000002</v>
      </c>
      <c r="Y1455" s="9">
        <v>284.81119999999999</v>
      </c>
      <c r="Z1455" s="10">
        <v>312.32073600000001</v>
      </c>
    </row>
    <row r="1456" spans="1:26" s="2" customFormat="1" ht="13.15" customHeight="1" x14ac:dyDescent="0.2">
      <c r="A1456" s="11" t="s">
        <v>694</v>
      </c>
      <c r="B1456" s="11" t="s">
        <v>64</v>
      </c>
      <c r="C1456" s="15">
        <v>6</v>
      </c>
      <c r="D1456" s="14">
        <v>923196</v>
      </c>
      <c r="E1456" s="6">
        <f>VLOOKUP(A1456,'extrait DDF'!B:C,2,FALSE)</f>
        <v>8302200090</v>
      </c>
      <c r="F1456" s="14">
        <v>8302200090</v>
      </c>
      <c r="G1456" s="13">
        <v>7</v>
      </c>
      <c r="H1456" s="5" t="str">
        <f t="shared" si="242"/>
        <v>MSKU67925128302200090</v>
      </c>
      <c r="I1456" s="15">
        <f>VLOOKUP(H1456,'extrait DDF'!A:O,15,FALSE)</f>
        <v>0.7</v>
      </c>
      <c r="J1456" s="13" t="str">
        <f t="shared" si="243"/>
        <v>pas ok</v>
      </c>
      <c r="K1456" s="24">
        <f t="shared" si="244"/>
        <v>5.3</v>
      </c>
      <c r="L1456" s="13" t="e">
        <f>VLOOKUP(A1456,#REF!,2,FALSE)</f>
        <v>#REF!</v>
      </c>
      <c r="M1456" s="13" t="e">
        <f>VLOOKUP(A1456,#REF!,2,FALSE)</f>
        <v>#REF!</v>
      </c>
      <c r="N1456" s="13" t="e">
        <f t="shared" si="245"/>
        <v>#REF!</v>
      </c>
      <c r="O1456" s="11" t="s">
        <v>15</v>
      </c>
      <c r="P1456" s="12">
        <v>43734</v>
      </c>
      <c r="Q1456" s="13">
        <v>7</v>
      </c>
      <c r="R1456" s="15">
        <v>19780.8</v>
      </c>
      <c r="S1456" s="15">
        <v>2570.4720000000002</v>
      </c>
      <c r="T1456" s="16">
        <v>3.82</v>
      </c>
      <c r="U1456" s="16">
        <v>2.5</v>
      </c>
      <c r="V1456" s="16">
        <v>2.5705</v>
      </c>
      <c r="W1456" s="17">
        <v>229.2</v>
      </c>
      <c r="X1456" s="17">
        <v>150</v>
      </c>
      <c r="Y1456" s="17">
        <v>154.22999999999999</v>
      </c>
      <c r="Z1456" s="10">
        <v>167.98032000000001</v>
      </c>
    </row>
    <row r="1457" spans="1:26" s="2" customFormat="1" ht="13.15" customHeight="1" x14ac:dyDescent="0.2">
      <c r="A1457" s="3" t="s">
        <v>694</v>
      </c>
      <c r="B1457" s="3" t="s">
        <v>64</v>
      </c>
      <c r="C1457" s="7">
        <v>6</v>
      </c>
      <c r="D1457" s="6">
        <v>923198</v>
      </c>
      <c r="E1457" s="6">
        <f>VLOOKUP(A1457,'extrait DDF'!B:C,2,FALSE)</f>
        <v>8302200090</v>
      </c>
      <c r="F1457" s="6">
        <v>8302200090</v>
      </c>
      <c r="G1457" s="5">
        <v>7</v>
      </c>
      <c r="H1457" s="5" t="str">
        <f t="shared" si="242"/>
        <v>MSKU67925128302200090</v>
      </c>
      <c r="I1457" s="15">
        <f>VLOOKUP(H1457,'extrait DDF'!A:O,15,FALSE)</f>
        <v>0.7</v>
      </c>
      <c r="J1457" s="13" t="str">
        <f t="shared" si="243"/>
        <v>pas ok</v>
      </c>
      <c r="K1457" s="24">
        <f t="shared" si="244"/>
        <v>5.3</v>
      </c>
      <c r="L1457" s="13" t="e">
        <f>VLOOKUP(A1457,#REF!,2,FALSE)</f>
        <v>#REF!</v>
      </c>
      <c r="M1457" s="13" t="e">
        <f>VLOOKUP(A1457,#REF!,2,FALSE)</f>
        <v>#REF!</v>
      </c>
      <c r="N1457" s="13" t="e">
        <f t="shared" si="245"/>
        <v>#REF!</v>
      </c>
      <c r="O1457" s="3" t="s">
        <v>15</v>
      </c>
      <c r="P1457" s="4">
        <v>43734</v>
      </c>
      <c r="Q1457" s="5">
        <v>7</v>
      </c>
      <c r="R1457" s="7">
        <v>16121.61</v>
      </c>
      <c r="S1457" s="7">
        <v>2094.9677999999999</v>
      </c>
      <c r="T1457" s="8">
        <v>3.3706</v>
      </c>
      <c r="U1457" s="8">
        <v>2.2059000000000002</v>
      </c>
      <c r="V1457" s="8">
        <v>2.4647000000000001</v>
      </c>
      <c r="W1457" s="9">
        <v>171.9006</v>
      </c>
      <c r="X1457" s="9">
        <v>112.5009</v>
      </c>
      <c r="Y1457" s="9">
        <v>125.69970000000001</v>
      </c>
      <c r="Z1457" s="10">
        <v>136.01210399999999</v>
      </c>
    </row>
    <row r="1458" spans="1:26" s="2" customFormat="1" ht="13.15" customHeight="1" x14ac:dyDescent="0.2">
      <c r="A1458" s="11" t="s">
        <v>694</v>
      </c>
      <c r="B1458" s="11" t="s">
        <v>64</v>
      </c>
      <c r="C1458" s="15">
        <v>6</v>
      </c>
      <c r="D1458" s="14">
        <v>923244</v>
      </c>
      <c r="E1458" s="6">
        <f>VLOOKUP(A1458,'extrait DDF'!B:C,2,FALSE)</f>
        <v>8302200090</v>
      </c>
      <c r="F1458" s="14">
        <v>8302200090</v>
      </c>
      <c r="G1458" s="13">
        <v>7</v>
      </c>
      <c r="H1458" s="5" t="str">
        <f t="shared" si="242"/>
        <v>MSKU67925128302200090</v>
      </c>
      <c r="I1458" s="15">
        <f>VLOOKUP(H1458,'extrait DDF'!A:O,15,FALSE)</f>
        <v>0.7</v>
      </c>
      <c r="J1458" s="13" t="str">
        <f t="shared" si="243"/>
        <v>pas ok</v>
      </c>
      <c r="K1458" s="24">
        <f t="shared" si="244"/>
        <v>5.3</v>
      </c>
      <c r="L1458" s="13" t="e">
        <f>VLOOKUP(A1458,#REF!,2,FALSE)</f>
        <v>#REF!</v>
      </c>
      <c r="M1458" s="13" t="e">
        <f>VLOOKUP(A1458,#REF!,2,FALSE)</f>
        <v>#REF!</v>
      </c>
      <c r="N1458" s="13" t="e">
        <f t="shared" si="245"/>
        <v>#REF!</v>
      </c>
      <c r="O1458" s="11" t="s">
        <v>15</v>
      </c>
      <c r="P1458" s="12">
        <v>43734</v>
      </c>
      <c r="Q1458" s="13">
        <v>7</v>
      </c>
      <c r="R1458" s="15">
        <v>9727.2000000000007</v>
      </c>
      <c r="S1458" s="15">
        <v>1264.029</v>
      </c>
      <c r="T1458" s="16">
        <v>1.91</v>
      </c>
      <c r="U1458" s="16">
        <v>1.25</v>
      </c>
      <c r="V1458" s="16">
        <v>2.5280999999999998</v>
      </c>
      <c r="W1458" s="17">
        <v>57.3</v>
      </c>
      <c r="X1458" s="17">
        <v>37.5</v>
      </c>
      <c r="Y1458" s="17">
        <v>75.843000000000004</v>
      </c>
      <c r="Z1458" s="10">
        <v>79.279740000000004</v>
      </c>
    </row>
    <row r="1459" spans="1:26" s="2" customFormat="1" ht="13.15" customHeight="1" x14ac:dyDescent="0.2">
      <c r="A1459" s="3" t="s">
        <v>695</v>
      </c>
      <c r="B1459" s="3" t="s">
        <v>356</v>
      </c>
      <c r="C1459" s="7">
        <v>3.7</v>
      </c>
      <c r="D1459" s="6">
        <v>859314</v>
      </c>
      <c r="E1459" s="6">
        <f>VLOOKUP(A1459,'extrait DDF'!B:C,2,FALSE)</f>
        <v>8206000000</v>
      </c>
      <c r="F1459" s="6">
        <v>8206000000</v>
      </c>
      <c r="G1459" s="5">
        <v>4</v>
      </c>
      <c r="H1459" s="5" t="str">
        <f t="shared" si="242"/>
        <v>MSKU67958468206000000</v>
      </c>
      <c r="I1459" s="15">
        <f>VLOOKUP(H1459,'extrait DDF'!A:O,15,FALSE)</f>
        <v>3.7</v>
      </c>
      <c r="J1459" s="13" t="str">
        <f t="shared" si="243"/>
        <v>ok</v>
      </c>
      <c r="K1459" s="24">
        <f t="shared" si="244"/>
        <v>0</v>
      </c>
      <c r="L1459" s="13" t="e">
        <f>VLOOKUP(A1459,#REF!,2,FALSE)</f>
        <v>#REF!</v>
      </c>
      <c r="M1459" s="13" t="e">
        <f>VLOOKUP(A1459,#REF!,2,FALSE)</f>
        <v>#REF!</v>
      </c>
      <c r="N1459" s="13" t="e">
        <f t="shared" si="245"/>
        <v>#REF!</v>
      </c>
      <c r="O1459" s="3" t="s">
        <v>15</v>
      </c>
      <c r="P1459" s="4">
        <v>43745</v>
      </c>
      <c r="Q1459" s="5">
        <v>4</v>
      </c>
      <c r="R1459" s="7">
        <v>97746.82</v>
      </c>
      <c r="S1459" s="7">
        <v>83902.892500000002</v>
      </c>
      <c r="T1459" s="8">
        <v>0.61990000000000001</v>
      </c>
      <c r="U1459" s="8">
        <v>0.42609999999999998</v>
      </c>
      <c r="V1459" s="8">
        <v>2.3393999999999999</v>
      </c>
      <c r="W1459" s="9">
        <v>822.60730000000001</v>
      </c>
      <c r="X1459" s="9">
        <v>565.43470000000002</v>
      </c>
      <c r="Y1459" s="9">
        <v>3104.3838000000001</v>
      </c>
      <c r="Z1459" s="10">
        <v>3134.8434926000004</v>
      </c>
    </row>
    <row r="1460" spans="1:26" s="2" customFormat="1" ht="13.15" customHeight="1" x14ac:dyDescent="0.2">
      <c r="A1460" s="11" t="s">
        <v>696</v>
      </c>
      <c r="B1460" s="11" t="s">
        <v>186</v>
      </c>
      <c r="C1460" s="15">
        <v>2.7</v>
      </c>
      <c r="D1460" s="14">
        <v>25148</v>
      </c>
      <c r="E1460" s="6">
        <f>VLOOKUP(A1460,'extrait DDF'!B:C,2,FALSE)</f>
        <v>7326909890</v>
      </c>
      <c r="F1460" s="14">
        <v>7326909890</v>
      </c>
      <c r="G1460" s="13">
        <v>9</v>
      </c>
      <c r="H1460" s="5" t="str">
        <f t="shared" ref="H1460:H1504" si="246">CONCATENATE(A1460,F1460)</f>
        <v>MSKU68336957326909890</v>
      </c>
      <c r="I1460" s="15">
        <f>VLOOKUP(H1460,'extrait DDF'!A:O,15,FALSE)</f>
        <v>2.8000000000000003</v>
      </c>
      <c r="J1460" s="13" t="str">
        <f t="shared" si="243"/>
        <v>pas ok</v>
      </c>
      <c r="K1460" s="24">
        <f t="shared" si="244"/>
        <v>-0.10000000000000009</v>
      </c>
      <c r="L1460" s="13" t="e">
        <f>VLOOKUP(A1460,#REF!,2,FALSE)</f>
        <v>#REF!</v>
      </c>
      <c r="M1460" s="13" t="e">
        <f>VLOOKUP(A1460,#REF!,2,FALSE)</f>
        <v>#REF!</v>
      </c>
      <c r="N1460" s="13" t="e">
        <f t="shared" si="245"/>
        <v>#REF!</v>
      </c>
      <c r="O1460" s="11" t="s">
        <v>15</v>
      </c>
      <c r="P1460" s="12">
        <v>43724</v>
      </c>
      <c r="Q1460" s="13">
        <v>9</v>
      </c>
      <c r="R1460" s="15">
        <v>14636.16</v>
      </c>
      <c r="S1460" s="15">
        <v>12563.510399999999</v>
      </c>
      <c r="T1460" s="16">
        <v>0.14130000000000001</v>
      </c>
      <c r="U1460" s="16">
        <v>0.1628</v>
      </c>
      <c r="V1460" s="16">
        <v>5.6099999999999997E-2</v>
      </c>
      <c r="W1460" s="17">
        <v>854.58240000000001</v>
      </c>
      <c r="X1460" s="17">
        <v>984.61440000000005</v>
      </c>
      <c r="Y1460" s="17">
        <v>339.2928</v>
      </c>
      <c r="Z1460" s="10">
        <v>362.28850560000001</v>
      </c>
    </row>
    <row r="1461" spans="1:26" s="2" customFormat="1" ht="13.15" customHeight="1" x14ac:dyDescent="0.2">
      <c r="A1461" s="3" t="s">
        <v>696</v>
      </c>
      <c r="B1461" s="3" t="s">
        <v>186</v>
      </c>
      <c r="C1461" s="7">
        <v>2.7</v>
      </c>
      <c r="D1461" s="6">
        <v>999081</v>
      </c>
      <c r="E1461" s="6">
        <f>VLOOKUP(A1461,'extrait DDF'!B:C,2,FALSE)</f>
        <v>7326909890</v>
      </c>
      <c r="F1461" s="6">
        <v>7326909890</v>
      </c>
      <c r="G1461" s="5">
        <v>9</v>
      </c>
      <c r="H1461" s="5" t="str">
        <f t="shared" si="246"/>
        <v>MSKU68336957326909890</v>
      </c>
      <c r="I1461" s="15">
        <f>VLOOKUP(H1461,'extrait DDF'!A:O,15,FALSE)</f>
        <v>2.8000000000000003</v>
      </c>
      <c r="J1461" s="13" t="str">
        <f t="shared" si="243"/>
        <v>pas ok</v>
      </c>
      <c r="K1461" s="24">
        <f t="shared" si="244"/>
        <v>-0.10000000000000009</v>
      </c>
      <c r="L1461" s="13" t="e">
        <f>VLOOKUP(A1461,#REF!,2,FALSE)</f>
        <v>#REF!</v>
      </c>
      <c r="M1461" s="13" t="e">
        <f>VLOOKUP(A1461,#REF!,2,FALSE)</f>
        <v>#REF!</v>
      </c>
      <c r="N1461" s="13" t="e">
        <f t="shared" si="245"/>
        <v>#REF!</v>
      </c>
      <c r="O1461" s="3" t="s">
        <v>15</v>
      </c>
      <c r="P1461" s="4">
        <v>43724</v>
      </c>
      <c r="Q1461" s="5">
        <v>9</v>
      </c>
      <c r="R1461" s="7">
        <v>17280</v>
      </c>
      <c r="S1461" s="7">
        <v>14832</v>
      </c>
      <c r="T1461" s="8">
        <v>2.7000000000000001E-3</v>
      </c>
      <c r="U1461" s="8">
        <v>3.0999999999999999E-3</v>
      </c>
      <c r="V1461" s="8">
        <v>4.1999999999999997E-3</v>
      </c>
      <c r="W1461" s="9">
        <v>259.2</v>
      </c>
      <c r="X1461" s="9">
        <v>297.60000000000002</v>
      </c>
      <c r="Y1461" s="9">
        <v>403.2</v>
      </c>
      <c r="Z1461" s="10">
        <v>407.46240000000006</v>
      </c>
    </row>
    <row r="1462" spans="1:26" s="2" customFormat="1" ht="13.15" customHeight="1" x14ac:dyDescent="0.2">
      <c r="A1462" s="11" t="s">
        <v>697</v>
      </c>
      <c r="B1462" s="11" t="s">
        <v>106</v>
      </c>
      <c r="C1462" s="15">
        <v>3.7</v>
      </c>
      <c r="D1462" s="14">
        <v>8904</v>
      </c>
      <c r="E1462" s="6">
        <f>VLOOKUP(A1462,'extrait DDF'!B:C,2,FALSE)</f>
        <v>3924900090</v>
      </c>
      <c r="F1462" s="14">
        <v>3924900090</v>
      </c>
      <c r="G1462" s="13">
        <v>7</v>
      </c>
      <c r="H1462" s="5" t="str">
        <f t="shared" si="246"/>
        <v>MSKU68634893924900090</v>
      </c>
      <c r="I1462" s="15">
        <f>VLOOKUP(H1462,'extrait DDF'!A:O,15,FALSE)</f>
        <v>5.8</v>
      </c>
      <c r="J1462" s="13" t="str">
        <f t="shared" si="243"/>
        <v>pas ok</v>
      </c>
      <c r="K1462" s="24">
        <f t="shared" si="244"/>
        <v>-2.0999999999999996</v>
      </c>
      <c r="L1462" s="13" t="e">
        <f>VLOOKUP(A1462,#REF!,2,FALSE)</f>
        <v>#REF!</v>
      </c>
      <c r="M1462" s="13" t="e">
        <f>VLOOKUP(A1462,#REF!,2,FALSE)</f>
        <v>#REF!</v>
      </c>
      <c r="N1462" s="13" t="e">
        <f t="shared" si="245"/>
        <v>#REF!</v>
      </c>
      <c r="O1462" s="11" t="s">
        <v>15</v>
      </c>
      <c r="P1462" s="12">
        <v>43734</v>
      </c>
      <c r="Q1462" s="13">
        <v>7</v>
      </c>
      <c r="R1462" s="15">
        <v>1889.4</v>
      </c>
      <c r="S1462" s="15">
        <v>1661.3052</v>
      </c>
      <c r="T1462" s="16">
        <v>0.1472</v>
      </c>
      <c r="U1462" s="16">
        <v>9.6199999999999994E-2</v>
      </c>
      <c r="V1462" s="16">
        <v>0.15290000000000001</v>
      </c>
      <c r="W1462" s="17">
        <v>59.174399999999999</v>
      </c>
      <c r="X1462" s="17">
        <v>38.672400000000003</v>
      </c>
      <c r="Y1462" s="17">
        <v>61.465800000000002</v>
      </c>
      <c r="Z1462" s="10">
        <v>63.657745200000008</v>
      </c>
    </row>
    <row r="1463" spans="1:26" s="2" customFormat="1" ht="13.15" customHeight="1" x14ac:dyDescent="0.2">
      <c r="A1463" s="3" t="s">
        <v>697</v>
      </c>
      <c r="B1463" s="3" t="s">
        <v>90</v>
      </c>
      <c r="C1463" s="7">
        <v>6.53</v>
      </c>
      <c r="D1463" s="6">
        <v>845575</v>
      </c>
      <c r="E1463" s="6">
        <f>VLOOKUP(A1463,'extrait DDF'!B:C,2,FALSE)</f>
        <v>3924900090</v>
      </c>
      <c r="F1463" s="6">
        <v>3924900090</v>
      </c>
      <c r="G1463" s="5">
        <v>7</v>
      </c>
      <c r="H1463" s="5" t="str">
        <f t="shared" si="246"/>
        <v>MSKU68634893924900090</v>
      </c>
      <c r="I1463" s="15">
        <f>VLOOKUP(H1463,'extrait DDF'!A:O,15,FALSE)</f>
        <v>5.8</v>
      </c>
      <c r="J1463" s="13" t="str">
        <f t="shared" si="243"/>
        <v>pas ok</v>
      </c>
      <c r="K1463" s="24">
        <f t="shared" si="244"/>
        <v>0.73000000000000043</v>
      </c>
      <c r="L1463" s="13" t="e">
        <f>VLOOKUP(A1463,#REF!,2,FALSE)</f>
        <v>#REF!</v>
      </c>
      <c r="M1463" s="13" t="e">
        <f>VLOOKUP(A1463,#REF!,2,FALSE)</f>
        <v>#REF!</v>
      </c>
      <c r="N1463" s="13" t="e">
        <f t="shared" si="245"/>
        <v>#REF!</v>
      </c>
      <c r="O1463" s="3" t="s">
        <v>15</v>
      </c>
      <c r="P1463" s="4">
        <v>43734</v>
      </c>
      <c r="Q1463" s="5">
        <v>7</v>
      </c>
      <c r="R1463" s="7">
        <v>693.6</v>
      </c>
      <c r="S1463" s="7">
        <v>609.87840000000006</v>
      </c>
      <c r="T1463" s="8">
        <v>2.9100000000000001E-2</v>
      </c>
      <c r="U1463" s="8">
        <v>1.9E-2</v>
      </c>
      <c r="V1463" s="8">
        <v>4.8800000000000003E-2</v>
      </c>
      <c r="W1463" s="9">
        <v>23.7456</v>
      </c>
      <c r="X1463" s="9">
        <v>15.504</v>
      </c>
      <c r="Y1463" s="9">
        <v>39.820799999999998</v>
      </c>
      <c r="Z1463" s="10">
        <v>41.375647200000003</v>
      </c>
    </row>
    <row r="1464" spans="1:26" s="2" customFormat="1" ht="13.15" customHeight="1" x14ac:dyDescent="0.2">
      <c r="A1464" s="11" t="s">
        <v>697</v>
      </c>
      <c r="B1464" s="11" t="s">
        <v>90</v>
      </c>
      <c r="C1464" s="15">
        <v>6.53</v>
      </c>
      <c r="D1464" s="14">
        <v>845576</v>
      </c>
      <c r="E1464" s="6">
        <f>VLOOKUP(A1464,'extrait DDF'!B:C,2,FALSE)</f>
        <v>3924900090</v>
      </c>
      <c r="F1464" s="14">
        <v>3924900090</v>
      </c>
      <c r="G1464" s="13">
        <v>7</v>
      </c>
      <c r="H1464" s="5" t="str">
        <f t="shared" si="246"/>
        <v>MSKU68634893924900090</v>
      </c>
      <c r="I1464" s="15">
        <f>VLOOKUP(H1464,'extrait DDF'!A:O,15,FALSE)</f>
        <v>5.8</v>
      </c>
      <c r="J1464" s="13" t="str">
        <f t="shared" si="243"/>
        <v>pas ok</v>
      </c>
      <c r="K1464" s="24">
        <f t="shared" si="244"/>
        <v>0.73000000000000043</v>
      </c>
      <c r="L1464" s="13" t="e">
        <f>VLOOKUP(A1464,#REF!,2,FALSE)</f>
        <v>#REF!</v>
      </c>
      <c r="M1464" s="13" t="e">
        <f>VLOOKUP(A1464,#REF!,2,FALSE)</f>
        <v>#REF!</v>
      </c>
      <c r="N1464" s="13" t="e">
        <f t="shared" si="245"/>
        <v>#REF!</v>
      </c>
      <c r="O1464" s="11" t="s">
        <v>15</v>
      </c>
      <c r="P1464" s="12">
        <v>43734</v>
      </c>
      <c r="Q1464" s="13">
        <v>7</v>
      </c>
      <c r="R1464" s="15">
        <v>552.96</v>
      </c>
      <c r="S1464" s="15">
        <v>486.2208</v>
      </c>
      <c r="T1464" s="16">
        <v>4.7999999999999996E-3</v>
      </c>
      <c r="U1464" s="16">
        <v>3.0999999999999999E-3</v>
      </c>
      <c r="V1464" s="16">
        <v>4.1300000000000003E-2</v>
      </c>
      <c r="W1464" s="17">
        <v>3.6863999999999999</v>
      </c>
      <c r="X1464" s="17">
        <v>2.3807999999999998</v>
      </c>
      <c r="Y1464" s="17">
        <v>31.718399999999999</v>
      </c>
      <c r="Z1464" s="10">
        <v>31.990940160000001</v>
      </c>
    </row>
    <row r="1465" spans="1:26" s="2" customFormat="1" ht="13.15" customHeight="1" x14ac:dyDescent="0.2">
      <c r="A1465" s="3" t="s">
        <v>697</v>
      </c>
      <c r="B1465" s="3" t="s">
        <v>83</v>
      </c>
      <c r="C1465" s="7">
        <v>3.7</v>
      </c>
      <c r="D1465" s="6">
        <v>846021</v>
      </c>
      <c r="E1465" s="6">
        <f>VLOOKUP(A1465,'extrait DDF'!B:C,2,FALSE)</f>
        <v>3924900090</v>
      </c>
      <c r="F1465" s="6">
        <v>3924900090</v>
      </c>
      <c r="G1465" s="5">
        <v>7</v>
      </c>
      <c r="H1465" s="5" t="str">
        <f t="shared" si="246"/>
        <v>MSKU68634893924900090</v>
      </c>
      <c r="I1465" s="15">
        <f>VLOOKUP(H1465,'extrait DDF'!A:O,15,FALSE)</f>
        <v>5.8</v>
      </c>
      <c r="J1465" s="13" t="str">
        <f t="shared" si="243"/>
        <v>pas ok</v>
      </c>
      <c r="K1465" s="24">
        <f t="shared" si="244"/>
        <v>-2.0999999999999996</v>
      </c>
      <c r="L1465" s="13" t="e">
        <f>VLOOKUP(A1465,#REF!,2,FALSE)</f>
        <v>#REF!</v>
      </c>
      <c r="M1465" s="13" t="e">
        <f>VLOOKUP(A1465,#REF!,2,FALSE)</f>
        <v>#REF!</v>
      </c>
      <c r="N1465" s="13" t="e">
        <f t="shared" si="245"/>
        <v>#REF!</v>
      </c>
      <c r="O1465" s="3" t="s">
        <v>15</v>
      </c>
      <c r="P1465" s="4">
        <v>43734</v>
      </c>
      <c r="Q1465" s="5">
        <v>7</v>
      </c>
      <c r="R1465" s="7">
        <v>8100</v>
      </c>
      <c r="S1465" s="7">
        <v>7122.12</v>
      </c>
      <c r="T1465" s="8">
        <v>0.53539999999999999</v>
      </c>
      <c r="U1465" s="8">
        <v>0.3498</v>
      </c>
      <c r="V1465" s="8">
        <v>0.43919999999999998</v>
      </c>
      <c r="W1465" s="9">
        <v>321.24</v>
      </c>
      <c r="X1465" s="9">
        <v>209.88</v>
      </c>
      <c r="Y1465" s="9">
        <v>263.52</v>
      </c>
      <c r="Z1465" s="10">
        <v>275.40431999999998</v>
      </c>
    </row>
    <row r="1466" spans="1:26" s="2" customFormat="1" ht="13.15" customHeight="1" x14ac:dyDescent="0.2">
      <c r="A1466" s="11" t="s">
        <v>697</v>
      </c>
      <c r="B1466" s="11" t="s">
        <v>83</v>
      </c>
      <c r="C1466" s="15">
        <v>3.7</v>
      </c>
      <c r="D1466" s="14">
        <v>847577</v>
      </c>
      <c r="E1466" s="6">
        <f>VLOOKUP(A1466,'extrait DDF'!B:C,2,FALSE)</f>
        <v>3924900090</v>
      </c>
      <c r="F1466" s="14">
        <v>3924900090</v>
      </c>
      <c r="G1466" s="13">
        <v>7</v>
      </c>
      <c r="H1466" s="5" t="str">
        <f t="shared" si="246"/>
        <v>MSKU68634893924900090</v>
      </c>
      <c r="I1466" s="15">
        <f>VLOOKUP(H1466,'extrait DDF'!A:O,15,FALSE)</f>
        <v>5.8</v>
      </c>
      <c r="J1466" s="13" t="str">
        <f t="shared" si="243"/>
        <v>pas ok</v>
      </c>
      <c r="K1466" s="24">
        <f t="shared" si="244"/>
        <v>-2.0999999999999996</v>
      </c>
      <c r="L1466" s="13" t="e">
        <f>VLOOKUP(A1466,#REF!,2,FALSE)</f>
        <v>#REF!</v>
      </c>
      <c r="M1466" s="13" t="e">
        <f>VLOOKUP(A1466,#REF!,2,FALSE)</f>
        <v>#REF!</v>
      </c>
      <c r="N1466" s="13" t="e">
        <f t="shared" si="245"/>
        <v>#REF!</v>
      </c>
      <c r="O1466" s="11" t="s">
        <v>15</v>
      </c>
      <c r="P1466" s="12">
        <v>43734</v>
      </c>
      <c r="Q1466" s="13">
        <v>7</v>
      </c>
      <c r="R1466" s="15">
        <v>792</v>
      </c>
      <c r="S1466" s="15">
        <v>696.48</v>
      </c>
      <c r="T1466" s="16">
        <v>1.7999999999999999E-2</v>
      </c>
      <c r="U1466" s="16">
        <v>1.18E-2</v>
      </c>
      <c r="V1466" s="16">
        <v>1.0699999999999999E-2</v>
      </c>
      <c r="W1466" s="17">
        <v>43.2</v>
      </c>
      <c r="X1466" s="17">
        <v>28.32</v>
      </c>
      <c r="Y1466" s="17">
        <v>25.68</v>
      </c>
      <c r="Z1466" s="10">
        <v>27.368160000000003</v>
      </c>
    </row>
    <row r="1467" spans="1:26" s="2" customFormat="1" ht="13.15" customHeight="1" x14ac:dyDescent="0.2">
      <c r="A1467" s="3" t="s">
        <v>697</v>
      </c>
      <c r="B1467" s="3" t="s">
        <v>108</v>
      </c>
      <c r="C1467" s="7">
        <v>0</v>
      </c>
      <c r="D1467" s="6">
        <v>848837</v>
      </c>
      <c r="E1467" s="6">
        <f>VLOOKUP(A1467,'extrait DDF'!B:C,2,FALSE)</f>
        <v>3924900090</v>
      </c>
      <c r="F1467" s="6">
        <v>3924900090</v>
      </c>
      <c r="G1467" s="5">
        <v>7</v>
      </c>
      <c r="H1467" s="5" t="str">
        <f t="shared" si="246"/>
        <v>MSKU68634893924900090</v>
      </c>
      <c r="I1467" s="15">
        <f>VLOOKUP(H1467,'extrait DDF'!A:O,15,FALSE)</f>
        <v>5.8</v>
      </c>
      <c r="J1467" s="13" t="str">
        <f t="shared" si="243"/>
        <v>pas ok</v>
      </c>
      <c r="K1467" s="24">
        <f t="shared" si="244"/>
        <v>-5.8</v>
      </c>
      <c r="L1467" s="13" t="e">
        <f>VLOOKUP(A1467,#REF!,2,FALSE)</f>
        <v>#REF!</v>
      </c>
      <c r="M1467" s="13" t="e">
        <f>VLOOKUP(A1467,#REF!,2,FALSE)</f>
        <v>#REF!</v>
      </c>
      <c r="N1467" s="13" t="e">
        <f t="shared" si="245"/>
        <v>#REF!</v>
      </c>
      <c r="O1467" s="3" t="s">
        <v>15</v>
      </c>
      <c r="P1467" s="4">
        <v>43734</v>
      </c>
      <c r="Q1467" s="5">
        <v>7</v>
      </c>
      <c r="R1467" s="7">
        <v>1411.2</v>
      </c>
      <c r="S1467" s="7">
        <v>1240.848</v>
      </c>
      <c r="T1467" s="8">
        <v>2.5399999999999999E-2</v>
      </c>
      <c r="U1467" s="8">
        <v>1.66E-2</v>
      </c>
      <c r="V1467" s="8"/>
      <c r="W1467" s="9">
        <v>17.0688</v>
      </c>
      <c r="X1467" s="9">
        <v>11.155200000000001</v>
      </c>
      <c r="Y1467" s="9"/>
      <c r="Z1467" s="10">
        <v>0</v>
      </c>
    </row>
    <row r="1468" spans="1:26" s="2" customFormat="1" ht="13.15" customHeight="1" x14ac:dyDescent="0.2">
      <c r="A1468" s="11" t="s">
        <v>697</v>
      </c>
      <c r="B1468" s="11" t="s">
        <v>90</v>
      </c>
      <c r="C1468" s="15">
        <v>6.53</v>
      </c>
      <c r="D1468" s="14">
        <v>855395</v>
      </c>
      <c r="E1468" s="6">
        <f>VLOOKUP(A1468,'extrait DDF'!B:C,2,FALSE)</f>
        <v>3924900090</v>
      </c>
      <c r="F1468" s="14">
        <v>3924900090</v>
      </c>
      <c r="G1468" s="13">
        <v>7</v>
      </c>
      <c r="H1468" s="5" t="str">
        <f t="shared" si="246"/>
        <v>MSKU68634893924900090</v>
      </c>
      <c r="I1468" s="15">
        <f>VLOOKUP(H1468,'extrait DDF'!A:O,15,FALSE)</f>
        <v>5.8</v>
      </c>
      <c r="J1468" s="13" t="str">
        <f t="shared" si="243"/>
        <v>pas ok</v>
      </c>
      <c r="K1468" s="24">
        <f t="shared" si="244"/>
        <v>0.73000000000000043</v>
      </c>
      <c r="L1468" s="13" t="e">
        <f>VLOOKUP(A1468,#REF!,2,FALSE)</f>
        <v>#REF!</v>
      </c>
      <c r="M1468" s="13" t="e">
        <f>VLOOKUP(A1468,#REF!,2,FALSE)</f>
        <v>#REF!</v>
      </c>
      <c r="N1468" s="13" t="e">
        <f t="shared" si="245"/>
        <v>#REF!</v>
      </c>
      <c r="O1468" s="11" t="s">
        <v>15</v>
      </c>
      <c r="P1468" s="12">
        <v>43734</v>
      </c>
      <c r="Q1468" s="13">
        <v>7</v>
      </c>
      <c r="R1468" s="15">
        <v>355.2</v>
      </c>
      <c r="S1468" s="15">
        <v>312.33600000000001</v>
      </c>
      <c r="T1468" s="16">
        <v>6.0000000000000001E-3</v>
      </c>
      <c r="U1468" s="16">
        <v>3.8999999999999998E-3</v>
      </c>
      <c r="V1468" s="16">
        <v>4.2599999999999999E-2</v>
      </c>
      <c r="W1468" s="17">
        <v>2.88</v>
      </c>
      <c r="X1468" s="17">
        <v>1.8720000000000001</v>
      </c>
      <c r="Y1468" s="17">
        <v>20.448</v>
      </c>
      <c r="Z1468" s="10">
        <v>20.583604800000003</v>
      </c>
    </row>
    <row r="1469" spans="1:26" s="2" customFormat="1" ht="13.15" customHeight="1" x14ac:dyDescent="0.2">
      <c r="A1469" s="3" t="s">
        <v>697</v>
      </c>
      <c r="B1469" s="3" t="s">
        <v>685</v>
      </c>
      <c r="C1469" s="7">
        <v>12</v>
      </c>
      <c r="D1469" s="6">
        <v>856353</v>
      </c>
      <c r="E1469" s="6">
        <f>VLOOKUP(A1469,'extrait DDF'!B:C,2,FALSE)</f>
        <v>3924900090</v>
      </c>
      <c r="F1469" s="6">
        <v>3924900090</v>
      </c>
      <c r="G1469" s="5">
        <v>7</v>
      </c>
      <c r="H1469" s="5" t="str">
        <f t="shared" si="246"/>
        <v>MSKU68634893924900090</v>
      </c>
      <c r="I1469" s="15">
        <f>VLOOKUP(H1469,'extrait DDF'!A:O,15,FALSE)</f>
        <v>5.8</v>
      </c>
      <c r="J1469" s="13" t="str">
        <f t="shared" si="243"/>
        <v>pas ok</v>
      </c>
      <c r="K1469" s="24">
        <f t="shared" si="244"/>
        <v>6.2</v>
      </c>
      <c r="L1469" s="13" t="e">
        <f>VLOOKUP(A1469,#REF!,2,FALSE)</f>
        <v>#REF!</v>
      </c>
      <c r="M1469" s="13" t="e">
        <f>VLOOKUP(A1469,#REF!,2,FALSE)</f>
        <v>#REF!</v>
      </c>
      <c r="N1469" s="13" t="e">
        <f t="shared" si="245"/>
        <v>#REF!</v>
      </c>
      <c r="O1469" s="3" t="s">
        <v>15</v>
      </c>
      <c r="P1469" s="4">
        <v>43734</v>
      </c>
      <c r="Q1469" s="5">
        <v>7</v>
      </c>
      <c r="R1469" s="7">
        <v>1965.12</v>
      </c>
      <c r="S1469" s="7">
        <v>1727.76</v>
      </c>
      <c r="T1469" s="8">
        <v>2.3199999999999998E-2</v>
      </c>
      <c r="U1469" s="8">
        <v>1.52E-2</v>
      </c>
      <c r="V1469" s="8">
        <v>1.8800000000000001E-2</v>
      </c>
      <c r="W1469" s="9">
        <v>256.12799999999999</v>
      </c>
      <c r="X1469" s="9">
        <v>167.80799999999999</v>
      </c>
      <c r="Y1469" s="9">
        <v>207.55199999999999</v>
      </c>
      <c r="Z1469" s="10">
        <v>238.06655999999998</v>
      </c>
    </row>
    <row r="1470" spans="1:26" s="2" customFormat="1" ht="13.15" customHeight="1" x14ac:dyDescent="0.2">
      <c r="A1470" s="11" t="s">
        <v>697</v>
      </c>
      <c r="B1470" s="11" t="s">
        <v>90</v>
      </c>
      <c r="C1470" s="15">
        <v>6.53</v>
      </c>
      <c r="D1470" s="14">
        <v>856783</v>
      </c>
      <c r="E1470" s="6">
        <f>VLOOKUP(A1470,'extrait DDF'!B:C,2,FALSE)</f>
        <v>3924900090</v>
      </c>
      <c r="F1470" s="14">
        <v>3924900090</v>
      </c>
      <c r="G1470" s="13">
        <v>7</v>
      </c>
      <c r="H1470" s="5" t="str">
        <f t="shared" si="246"/>
        <v>MSKU68634893924900090</v>
      </c>
      <c r="I1470" s="15">
        <f>VLOOKUP(H1470,'extrait DDF'!A:O,15,FALSE)</f>
        <v>5.8</v>
      </c>
      <c r="J1470" s="13" t="str">
        <f t="shared" si="243"/>
        <v>pas ok</v>
      </c>
      <c r="K1470" s="24">
        <f t="shared" si="244"/>
        <v>0.73000000000000043</v>
      </c>
      <c r="L1470" s="13" t="e">
        <f>VLOOKUP(A1470,#REF!,2,FALSE)</f>
        <v>#REF!</v>
      </c>
      <c r="M1470" s="13" t="e">
        <f>VLOOKUP(A1470,#REF!,2,FALSE)</f>
        <v>#REF!</v>
      </c>
      <c r="N1470" s="13" t="e">
        <f t="shared" si="245"/>
        <v>#REF!</v>
      </c>
      <c r="O1470" s="11" t="s">
        <v>15</v>
      </c>
      <c r="P1470" s="12">
        <v>43734</v>
      </c>
      <c r="Q1470" s="13">
        <v>7</v>
      </c>
      <c r="R1470" s="15">
        <v>1652.4</v>
      </c>
      <c r="S1470" s="15">
        <v>1452.8969999999999</v>
      </c>
      <c r="T1470" s="16">
        <v>0.1701</v>
      </c>
      <c r="U1470" s="16">
        <v>0.1111</v>
      </c>
      <c r="V1470" s="16">
        <v>0.1171</v>
      </c>
      <c r="W1470" s="17">
        <v>137.78100000000001</v>
      </c>
      <c r="X1470" s="17">
        <v>89.991</v>
      </c>
      <c r="Y1470" s="17">
        <v>94.850999999999999</v>
      </c>
      <c r="Z1470" s="10">
        <v>103.87127339999999</v>
      </c>
    </row>
    <row r="1471" spans="1:26" s="2" customFormat="1" ht="13.15" customHeight="1" x14ac:dyDescent="0.2">
      <c r="A1471" s="3" t="s">
        <v>697</v>
      </c>
      <c r="B1471" s="3" t="s">
        <v>90</v>
      </c>
      <c r="C1471" s="7">
        <v>6.53</v>
      </c>
      <c r="D1471" s="6">
        <v>946872</v>
      </c>
      <c r="E1471" s="6">
        <f>VLOOKUP(A1471,'extrait DDF'!B:C,2,FALSE)</f>
        <v>3924900090</v>
      </c>
      <c r="F1471" s="6">
        <v>3924900090</v>
      </c>
      <c r="G1471" s="5">
        <v>7</v>
      </c>
      <c r="H1471" s="5" t="str">
        <f t="shared" si="246"/>
        <v>MSKU68634893924900090</v>
      </c>
      <c r="I1471" s="15">
        <f>VLOOKUP(H1471,'extrait DDF'!A:O,15,FALSE)</f>
        <v>5.8</v>
      </c>
      <c r="J1471" s="13" t="str">
        <f t="shared" si="243"/>
        <v>pas ok</v>
      </c>
      <c r="K1471" s="24">
        <f t="shared" si="244"/>
        <v>0.73000000000000043</v>
      </c>
      <c r="L1471" s="13" t="e">
        <f>VLOOKUP(A1471,#REF!,2,FALSE)</f>
        <v>#REF!</v>
      </c>
      <c r="M1471" s="13" t="e">
        <f>VLOOKUP(A1471,#REF!,2,FALSE)</f>
        <v>#REF!</v>
      </c>
      <c r="N1471" s="13" t="e">
        <f t="shared" si="245"/>
        <v>#REF!</v>
      </c>
      <c r="O1471" s="3" t="s">
        <v>15</v>
      </c>
      <c r="P1471" s="4">
        <v>43734</v>
      </c>
      <c r="Q1471" s="5">
        <v>7</v>
      </c>
      <c r="R1471" s="7">
        <v>576</v>
      </c>
      <c r="S1471" s="7">
        <v>506.49599999999998</v>
      </c>
      <c r="T1471" s="8">
        <v>6.1000000000000004E-3</v>
      </c>
      <c r="U1471" s="8">
        <v>4.0000000000000001E-3</v>
      </c>
      <c r="V1471" s="8">
        <v>4.3099999999999999E-2</v>
      </c>
      <c r="W1471" s="9">
        <v>4.6848000000000001</v>
      </c>
      <c r="X1471" s="9">
        <v>3.0720000000000001</v>
      </c>
      <c r="Y1471" s="9">
        <v>33.1008</v>
      </c>
      <c r="Z1471" s="10">
        <v>33.380106240000003</v>
      </c>
    </row>
    <row r="1472" spans="1:26" s="2" customFormat="1" ht="13.15" customHeight="1" x14ac:dyDescent="0.2">
      <c r="A1472" s="11" t="s">
        <v>697</v>
      </c>
      <c r="B1472" s="11" t="s">
        <v>83</v>
      </c>
      <c r="C1472" s="15">
        <v>3.7</v>
      </c>
      <c r="D1472" s="14">
        <v>958009</v>
      </c>
      <c r="E1472" s="6">
        <f>VLOOKUP(A1472,'extrait DDF'!B:C,2,FALSE)</f>
        <v>3924900090</v>
      </c>
      <c r="F1472" s="14">
        <v>3924900090</v>
      </c>
      <c r="G1472" s="13">
        <v>7</v>
      </c>
      <c r="H1472" s="5" t="str">
        <f t="shared" si="246"/>
        <v>MSKU68634893924900090</v>
      </c>
      <c r="I1472" s="15">
        <f>VLOOKUP(H1472,'extrait DDF'!A:O,15,FALSE)</f>
        <v>5.8</v>
      </c>
      <c r="J1472" s="13" t="str">
        <f t="shared" si="243"/>
        <v>pas ok</v>
      </c>
      <c r="K1472" s="24">
        <f t="shared" si="244"/>
        <v>-2.0999999999999996</v>
      </c>
      <c r="L1472" s="13" t="e">
        <f>VLOOKUP(A1472,#REF!,2,FALSE)</f>
        <v>#REF!</v>
      </c>
      <c r="M1472" s="13" t="e">
        <f>VLOOKUP(A1472,#REF!,2,FALSE)</f>
        <v>#REF!</v>
      </c>
      <c r="N1472" s="13" t="e">
        <f t="shared" si="245"/>
        <v>#REF!</v>
      </c>
      <c r="O1472" s="11" t="s">
        <v>15</v>
      </c>
      <c r="P1472" s="12">
        <v>43734</v>
      </c>
      <c r="Q1472" s="13">
        <v>7</v>
      </c>
      <c r="R1472" s="15">
        <v>1803.36</v>
      </c>
      <c r="S1472" s="15">
        <v>1585.6512</v>
      </c>
      <c r="T1472" s="16">
        <v>7.3599999999999999E-2</v>
      </c>
      <c r="U1472" s="16">
        <v>4.8099999999999997E-2</v>
      </c>
      <c r="V1472" s="16">
        <v>0.14380000000000001</v>
      </c>
      <c r="W1472" s="17">
        <v>30.0288</v>
      </c>
      <c r="X1472" s="17">
        <v>19.6248</v>
      </c>
      <c r="Y1472" s="17">
        <v>58.670400000000001</v>
      </c>
      <c r="Z1472" s="10">
        <v>59.780160000000002</v>
      </c>
    </row>
    <row r="1473" spans="1:26" s="2" customFormat="1" ht="13.15" customHeight="1" x14ac:dyDescent="0.2">
      <c r="A1473" s="3" t="s">
        <v>697</v>
      </c>
      <c r="B1473" s="3" t="s">
        <v>108</v>
      </c>
      <c r="C1473" s="7">
        <v>0</v>
      </c>
      <c r="D1473" s="6">
        <v>958396</v>
      </c>
      <c r="E1473" s="6">
        <f>VLOOKUP(A1473,'extrait DDF'!B:C,2,FALSE)</f>
        <v>3924900090</v>
      </c>
      <c r="F1473" s="6">
        <v>3924900090</v>
      </c>
      <c r="G1473" s="5">
        <v>7</v>
      </c>
      <c r="H1473" s="5" t="str">
        <f t="shared" si="246"/>
        <v>MSKU68634893924900090</v>
      </c>
      <c r="I1473" s="15">
        <f>VLOOKUP(H1473,'extrait DDF'!A:O,15,FALSE)</f>
        <v>5.8</v>
      </c>
      <c r="J1473" s="13" t="str">
        <f t="shared" si="243"/>
        <v>pas ok</v>
      </c>
      <c r="K1473" s="24">
        <f t="shared" si="244"/>
        <v>-5.8</v>
      </c>
      <c r="L1473" s="13" t="e">
        <f>VLOOKUP(A1473,#REF!,2,FALSE)</f>
        <v>#REF!</v>
      </c>
      <c r="M1473" s="13" t="e">
        <f>VLOOKUP(A1473,#REF!,2,FALSE)</f>
        <v>#REF!</v>
      </c>
      <c r="N1473" s="13" t="e">
        <f t="shared" si="245"/>
        <v>#REF!</v>
      </c>
      <c r="O1473" s="3" t="s">
        <v>15</v>
      </c>
      <c r="P1473" s="4">
        <v>43734</v>
      </c>
      <c r="Q1473" s="5">
        <v>7</v>
      </c>
      <c r="R1473" s="7">
        <v>1244.4000000000001</v>
      </c>
      <c r="S1473" s="7">
        <v>1094.1744000000001</v>
      </c>
      <c r="T1473" s="8">
        <v>3.8399999999999997E-2</v>
      </c>
      <c r="U1473" s="8">
        <v>2.5100000000000001E-2</v>
      </c>
      <c r="V1473" s="8"/>
      <c r="W1473" s="9">
        <v>15.667199999999999</v>
      </c>
      <c r="X1473" s="9">
        <v>10.2408</v>
      </c>
      <c r="Y1473" s="9"/>
      <c r="Z1473" s="10">
        <v>0</v>
      </c>
    </row>
    <row r="1474" spans="1:26" s="2" customFormat="1" ht="13.15" customHeight="1" x14ac:dyDescent="0.2">
      <c r="A1474" s="11" t="s">
        <v>697</v>
      </c>
      <c r="B1474" s="11" t="s">
        <v>83</v>
      </c>
      <c r="C1474" s="15">
        <v>3.7</v>
      </c>
      <c r="D1474" s="14">
        <v>966827</v>
      </c>
      <c r="E1474" s="6">
        <f>VLOOKUP(A1474,'extrait DDF'!B:C,2,FALSE)</f>
        <v>3924900090</v>
      </c>
      <c r="F1474" s="14">
        <v>3924900090</v>
      </c>
      <c r="G1474" s="13">
        <v>7</v>
      </c>
      <c r="H1474" s="5" t="str">
        <f t="shared" si="246"/>
        <v>MSKU68634893924900090</v>
      </c>
      <c r="I1474" s="15">
        <f>VLOOKUP(H1474,'extrait DDF'!A:O,15,FALSE)</f>
        <v>5.8</v>
      </c>
      <c r="J1474" s="13" t="str">
        <f t="shared" si="243"/>
        <v>pas ok</v>
      </c>
      <c r="K1474" s="24">
        <f t="shared" si="244"/>
        <v>-2.0999999999999996</v>
      </c>
      <c r="L1474" s="13" t="e">
        <f>VLOOKUP(A1474,#REF!,2,FALSE)</f>
        <v>#REF!</v>
      </c>
      <c r="M1474" s="13" t="e">
        <f>VLOOKUP(A1474,#REF!,2,FALSE)</f>
        <v>#REF!</v>
      </c>
      <c r="N1474" s="13" t="e">
        <f t="shared" si="245"/>
        <v>#REF!</v>
      </c>
      <c r="O1474" s="11" t="s">
        <v>15</v>
      </c>
      <c r="P1474" s="12">
        <v>43734</v>
      </c>
      <c r="Q1474" s="13">
        <v>7</v>
      </c>
      <c r="R1474" s="15">
        <v>1480</v>
      </c>
      <c r="S1474" s="15">
        <v>1301.32</v>
      </c>
      <c r="T1474" s="16">
        <v>9.6799999999999997E-2</v>
      </c>
      <c r="U1474" s="16">
        <v>6.3299999999999995E-2</v>
      </c>
      <c r="V1474" s="16">
        <v>0.12039999999999999</v>
      </c>
      <c r="W1474" s="17">
        <v>38.72</v>
      </c>
      <c r="X1474" s="17">
        <v>25.32</v>
      </c>
      <c r="Y1474" s="17">
        <v>48.16</v>
      </c>
      <c r="Z1474" s="10">
        <v>49.581479999999999</v>
      </c>
    </row>
    <row r="1475" spans="1:26" s="2" customFormat="1" ht="13.15" customHeight="1" x14ac:dyDescent="0.2">
      <c r="A1475" s="3" t="s">
        <v>697</v>
      </c>
      <c r="B1475" s="3" t="s">
        <v>109</v>
      </c>
      <c r="C1475" s="7">
        <v>1.7</v>
      </c>
      <c r="D1475" s="6">
        <v>966833</v>
      </c>
      <c r="E1475" s="6">
        <f>VLOOKUP(A1475,'extrait DDF'!B:C,2,FALSE)</f>
        <v>3924900090</v>
      </c>
      <c r="F1475" s="6">
        <v>3924900090</v>
      </c>
      <c r="G1475" s="5">
        <v>7</v>
      </c>
      <c r="H1475" s="5" t="str">
        <f t="shared" si="246"/>
        <v>MSKU68634893924900090</v>
      </c>
      <c r="I1475" s="15">
        <f>VLOOKUP(H1475,'extrait DDF'!A:O,15,FALSE)</f>
        <v>5.8</v>
      </c>
      <c r="J1475" s="13" t="str">
        <f t="shared" si="243"/>
        <v>pas ok</v>
      </c>
      <c r="K1475" s="24">
        <f t="shared" si="244"/>
        <v>-4.0999999999999996</v>
      </c>
      <c r="L1475" s="13" t="e">
        <f>VLOOKUP(A1475,#REF!,2,FALSE)</f>
        <v>#REF!</v>
      </c>
      <c r="M1475" s="13" t="e">
        <f>VLOOKUP(A1475,#REF!,2,FALSE)</f>
        <v>#REF!</v>
      </c>
      <c r="N1475" s="13" t="e">
        <f t="shared" si="245"/>
        <v>#REF!</v>
      </c>
      <c r="O1475" s="3" t="s">
        <v>15</v>
      </c>
      <c r="P1475" s="4">
        <v>43734</v>
      </c>
      <c r="Q1475" s="5">
        <v>7</v>
      </c>
      <c r="R1475" s="7">
        <v>2764.8</v>
      </c>
      <c r="S1475" s="7">
        <v>2431.0079999999998</v>
      </c>
      <c r="T1475" s="8">
        <v>2.4400000000000002E-2</v>
      </c>
      <c r="U1475" s="8">
        <v>1.6E-2</v>
      </c>
      <c r="V1475" s="8">
        <v>4.2999999999999997E-2</v>
      </c>
      <c r="W1475" s="9">
        <v>23.423999999999999</v>
      </c>
      <c r="X1475" s="9">
        <v>15.36</v>
      </c>
      <c r="Y1475" s="9">
        <v>41.28</v>
      </c>
      <c r="Z1475" s="10">
        <v>41.725343999999993</v>
      </c>
    </row>
    <row r="1476" spans="1:26" s="2" customFormat="1" ht="13.15" customHeight="1" x14ac:dyDescent="0.2">
      <c r="A1476" s="11" t="s">
        <v>697</v>
      </c>
      <c r="B1476" s="11" t="s">
        <v>83</v>
      </c>
      <c r="C1476" s="15">
        <v>3.7</v>
      </c>
      <c r="D1476" s="14">
        <v>980038</v>
      </c>
      <c r="E1476" s="6">
        <f>VLOOKUP(A1476,'extrait DDF'!B:C,2,FALSE)</f>
        <v>3924900090</v>
      </c>
      <c r="F1476" s="14">
        <v>3924900090</v>
      </c>
      <c r="G1476" s="13">
        <v>7</v>
      </c>
      <c r="H1476" s="5" t="str">
        <f t="shared" si="246"/>
        <v>MSKU68634893924900090</v>
      </c>
      <c r="I1476" s="15">
        <f>VLOOKUP(H1476,'extrait DDF'!A:O,15,FALSE)</f>
        <v>5.8</v>
      </c>
      <c r="J1476" s="13" t="str">
        <f t="shared" si="243"/>
        <v>pas ok</v>
      </c>
      <c r="K1476" s="24">
        <f t="shared" si="244"/>
        <v>-2.0999999999999996</v>
      </c>
      <c r="L1476" s="13" t="e">
        <f>VLOOKUP(A1476,#REF!,2,FALSE)</f>
        <v>#REF!</v>
      </c>
      <c r="M1476" s="13" t="e">
        <f>VLOOKUP(A1476,#REF!,2,FALSE)</f>
        <v>#REF!</v>
      </c>
      <c r="N1476" s="13" t="e">
        <f t="shared" si="245"/>
        <v>#REF!</v>
      </c>
      <c r="O1476" s="11" t="s">
        <v>15</v>
      </c>
      <c r="P1476" s="12">
        <v>43734</v>
      </c>
      <c r="Q1476" s="13">
        <v>7</v>
      </c>
      <c r="R1476" s="15">
        <v>1774.08</v>
      </c>
      <c r="S1476" s="15">
        <v>1559.9232</v>
      </c>
      <c r="T1476" s="16">
        <v>0.13109999999999999</v>
      </c>
      <c r="U1476" s="16">
        <v>8.5599999999999996E-2</v>
      </c>
      <c r="V1476" s="16">
        <v>0.15029999999999999</v>
      </c>
      <c r="W1476" s="17">
        <v>50.342399999999998</v>
      </c>
      <c r="X1476" s="17">
        <v>32.870399999999997</v>
      </c>
      <c r="Y1476" s="17">
        <v>57.715200000000003</v>
      </c>
      <c r="Z1476" s="10">
        <v>59.579827199999997</v>
      </c>
    </row>
    <row r="1477" spans="1:26" s="2" customFormat="1" ht="13.15" customHeight="1" x14ac:dyDescent="0.2">
      <c r="A1477" s="3" t="s">
        <v>697</v>
      </c>
      <c r="B1477" s="3" t="s">
        <v>109</v>
      </c>
      <c r="C1477" s="7">
        <v>1.7</v>
      </c>
      <c r="D1477" s="6">
        <v>980039</v>
      </c>
      <c r="E1477" s="6">
        <f>VLOOKUP(A1477,'extrait DDF'!B:C,2,FALSE)</f>
        <v>3924900090</v>
      </c>
      <c r="F1477" s="6">
        <v>3924900090</v>
      </c>
      <c r="G1477" s="5">
        <v>7</v>
      </c>
      <c r="H1477" s="5" t="str">
        <f t="shared" si="246"/>
        <v>MSKU68634893924900090</v>
      </c>
      <c r="I1477" s="15">
        <f>VLOOKUP(H1477,'extrait DDF'!A:O,15,FALSE)</f>
        <v>5.8</v>
      </c>
      <c r="J1477" s="13" t="str">
        <f t="shared" si="243"/>
        <v>pas ok</v>
      </c>
      <c r="K1477" s="24">
        <f t="shared" si="244"/>
        <v>-4.0999999999999996</v>
      </c>
      <c r="L1477" s="13" t="e">
        <f>VLOOKUP(A1477,#REF!,2,FALSE)</f>
        <v>#REF!</v>
      </c>
      <c r="M1477" s="13" t="e">
        <f>VLOOKUP(A1477,#REF!,2,FALSE)</f>
        <v>#REF!</v>
      </c>
      <c r="N1477" s="13" t="e">
        <f t="shared" si="245"/>
        <v>#REF!</v>
      </c>
      <c r="O1477" s="3" t="s">
        <v>15</v>
      </c>
      <c r="P1477" s="4">
        <v>43734</v>
      </c>
      <c r="Q1477" s="5">
        <v>7</v>
      </c>
      <c r="R1477" s="7">
        <v>1235.52</v>
      </c>
      <c r="S1477" s="7">
        <v>1086.384</v>
      </c>
      <c r="T1477" s="8">
        <v>2.81E-2</v>
      </c>
      <c r="U1477" s="8">
        <v>1.84E-2</v>
      </c>
      <c r="V1477" s="8">
        <v>2.9600000000000001E-2</v>
      </c>
      <c r="W1477" s="9">
        <v>17.534400000000002</v>
      </c>
      <c r="X1477" s="9">
        <v>11.4816</v>
      </c>
      <c r="Y1477" s="9">
        <v>18.470400000000001</v>
      </c>
      <c r="Z1477" s="10">
        <v>18.766612800000001</v>
      </c>
    </row>
    <row r="1478" spans="1:26" s="2" customFormat="1" ht="13.15" customHeight="1" x14ac:dyDescent="0.2">
      <c r="A1478" s="11" t="s">
        <v>697</v>
      </c>
      <c r="B1478" s="11" t="s">
        <v>90</v>
      </c>
      <c r="C1478" s="15">
        <v>6.53</v>
      </c>
      <c r="D1478" s="14">
        <v>980040</v>
      </c>
      <c r="E1478" s="6">
        <f>VLOOKUP(A1478,'extrait DDF'!B:C,2,FALSE)</f>
        <v>3924900090</v>
      </c>
      <c r="F1478" s="14">
        <v>3924900090</v>
      </c>
      <c r="G1478" s="13">
        <v>7</v>
      </c>
      <c r="H1478" s="5" t="str">
        <f t="shared" si="246"/>
        <v>MSKU68634893924900090</v>
      </c>
      <c r="I1478" s="15">
        <f>VLOOKUP(H1478,'extrait DDF'!A:O,15,FALSE)</f>
        <v>5.8</v>
      </c>
      <c r="J1478" s="13" t="str">
        <f t="shared" si="243"/>
        <v>pas ok</v>
      </c>
      <c r="K1478" s="24">
        <f t="shared" si="244"/>
        <v>0.73000000000000043</v>
      </c>
      <c r="L1478" s="13" t="e">
        <f>VLOOKUP(A1478,#REF!,2,FALSE)</f>
        <v>#REF!</v>
      </c>
      <c r="M1478" s="13" t="e">
        <f>VLOOKUP(A1478,#REF!,2,FALSE)</f>
        <v>#REF!</v>
      </c>
      <c r="N1478" s="13" t="e">
        <f t="shared" si="245"/>
        <v>#REF!</v>
      </c>
      <c r="O1478" s="11" t="s">
        <v>15</v>
      </c>
      <c r="P1478" s="12">
        <v>43734</v>
      </c>
      <c r="Q1478" s="13">
        <v>7</v>
      </c>
      <c r="R1478" s="15">
        <v>668.16</v>
      </c>
      <c r="S1478" s="15">
        <v>587.52</v>
      </c>
      <c r="T1478" s="16">
        <v>1.9400000000000001E-2</v>
      </c>
      <c r="U1478" s="16">
        <v>1.26E-2</v>
      </c>
      <c r="V1478" s="16">
        <v>6.6600000000000006E-2</v>
      </c>
      <c r="W1478" s="17">
        <v>11.1744</v>
      </c>
      <c r="X1478" s="17">
        <v>7.2576000000000001</v>
      </c>
      <c r="Y1478" s="17">
        <v>38.361600000000003</v>
      </c>
      <c r="Z1478" s="10">
        <v>39.094744319999997</v>
      </c>
    </row>
    <row r="1479" spans="1:26" s="2" customFormat="1" ht="13.15" customHeight="1" x14ac:dyDescent="0.2">
      <c r="A1479" s="3" t="s">
        <v>697</v>
      </c>
      <c r="B1479" s="3" t="s">
        <v>90</v>
      </c>
      <c r="C1479" s="7">
        <v>6.53</v>
      </c>
      <c r="D1479" s="6">
        <v>980042</v>
      </c>
      <c r="E1479" s="6">
        <f>VLOOKUP(A1479,'extrait DDF'!B:C,2,FALSE)</f>
        <v>3924900090</v>
      </c>
      <c r="F1479" s="6">
        <v>3924900090</v>
      </c>
      <c r="G1479" s="5">
        <v>7</v>
      </c>
      <c r="H1479" s="5" t="str">
        <f t="shared" si="246"/>
        <v>MSKU68634893924900090</v>
      </c>
      <c r="I1479" s="15">
        <f>VLOOKUP(H1479,'extrait DDF'!A:O,15,FALSE)</f>
        <v>5.8</v>
      </c>
      <c r="J1479" s="13" t="str">
        <f t="shared" si="243"/>
        <v>pas ok</v>
      </c>
      <c r="K1479" s="24">
        <f t="shared" si="244"/>
        <v>0.73000000000000043</v>
      </c>
      <c r="L1479" s="13" t="e">
        <f>VLOOKUP(A1479,#REF!,2,FALSE)</f>
        <v>#REF!</v>
      </c>
      <c r="M1479" s="13" t="e">
        <f>VLOOKUP(A1479,#REF!,2,FALSE)</f>
        <v>#REF!</v>
      </c>
      <c r="N1479" s="13" t="e">
        <f t="shared" si="245"/>
        <v>#REF!</v>
      </c>
      <c r="O1479" s="3" t="s">
        <v>15</v>
      </c>
      <c r="P1479" s="4">
        <v>43734</v>
      </c>
      <c r="Q1479" s="5">
        <v>7</v>
      </c>
      <c r="R1479" s="7">
        <v>807.36</v>
      </c>
      <c r="S1479" s="7">
        <v>709.92</v>
      </c>
      <c r="T1479" s="8">
        <v>1.2699999999999999E-2</v>
      </c>
      <c r="U1479" s="8">
        <v>8.3000000000000001E-3</v>
      </c>
      <c r="V1479" s="8">
        <v>6.6600000000000006E-2</v>
      </c>
      <c r="W1479" s="9">
        <v>8.8391999999999999</v>
      </c>
      <c r="X1479" s="9">
        <v>5.7767999999999997</v>
      </c>
      <c r="Y1479" s="9">
        <v>46.3536</v>
      </c>
      <c r="Z1479" s="10">
        <v>46.93497576</v>
      </c>
    </row>
    <row r="1480" spans="1:26" s="2" customFormat="1" ht="13.15" customHeight="1" x14ac:dyDescent="0.2">
      <c r="A1480" s="11" t="s">
        <v>697</v>
      </c>
      <c r="B1480" s="11" t="s">
        <v>110</v>
      </c>
      <c r="C1480" s="15">
        <v>0.1</v>
      </c>
      <c r="D1480" s="14">
        <v>981679</v>
      </c>
      <c r="E1480" s="6">
        <f>VLOOKUP(A1480,'extrait DDF'!B:C,2,FALSE)</f>
        <v>3924900090</v>
      </c>
      <c r="F1480" s="14">
        <v>3924900090</v>
      </c>
      <c r="G1480" s="13">
        <v>7</v>
      </c>
      <c r="H1480" s="5" t="str">
        <f t="shared" si="246"/>
        <v>MSKU68634893924900090</v>
      </c>
      <c r="I1480" s="15">
        <f>VLOOKUP(H1480,'extrait DDF'!A:O,15,FALSE)</f>
        <v>5.8</v>
      </c>
      <c r="J1480" s="13" t="str">
        <f t="shared" si="243"/>
        <v>pas ok</v>
      </c>
      <c r="K1480" s="24">
        <f t="shared" si="244"/>
        <v>-5.7</v>
      </c>
      <c r="L1480" s="13" t="e">
        <f>VLOOKUP(A1480,#REF!,2,FALSE)</f>
        <v>#REF!</v>
      </c>
      <c r="M1480" s="13" t="e">
        <f>VLOOKUP(A1480,#REF!,2,FALSE)</f>
        <v>#REF!</v>
      </c>
      <c r="N1480" s="13" t="e">
        <f t="shared" si="245"/>
        <v>#REF!</v>
      </c>
      <c r="O1480" s="11" t="s">
        <v>15</v>
      </c>
      <c r="P1480" s="12">
        <v>43734</v>
      </c>
      <c r="Q1480" s="13">
        <v>7</v>
      </c>
      <c r="R1480" s="15">
        <v>2391.9</v>
      </c>
      <c r="S1480" s="15">
        <v>2103.1433999999999</v>
      </c>
      <c r="T1480" s="16">
        <v>0.15559999999999999</v>
      </c>
      <c r="U1480" s="16">
        <v>0.1016</v>
      </c>
      <c r="V1480" s="16">
        <v>5.1999999999999998E-3</v>
      </c>
      <c r="W1480" s="17">
        <v>62.551200000000001</v>
      </c>
      <c r="X1480" s="17">
        <v>40.843200000000003</v>
      </c>
      <c r="Y1480" s="17">
        <v>2.0903999999999998</v>
      </c>
      <c r="Z1480" s="10">
        <v>2.1656946000000001</v>
      </c>
    </row>
    <row r="1481" spans="1:26" s="2" customFormat="1" ht="13.15" customHeight="1" x14ac:dyDescent="0.2">
      <c r="A1481" s="3" t="s">
        <v>697</v>
      </c>
      <c r="B1481" s="3" t="s">
        <v>83</v>
      </c>
      <c r="C1481" s="7">
        <v>3.7</v>
      </c>
      <c r="D1481" s="6">
        <v>981749</v>
      </c>
      <c r="E1481" s="6">
        <f>VLOOKUP(A1481,'extrait DDF'!B:C,2,FALSE)</f>
        <v>3924900090</v>
      </c>
      <c r="F1481" s="6">
        <v>3924900090</v>
      </c>
      <c r="G1481" s="5">
        <v>7</v>
      </c>
      <c r="H1481" s="5" t="str">
        <f t="shared" si="246"/>
        <v>MSKU68634893924900090</v>
      </c>
      <c r="I1481" s="15">
        <f>VLOOKUP(H1481,'extrait DDF'!A:O,15,FALSE)</f>
        <v>5.8</v>
      </c>
      <c r="J1481" s="13" t="str">
        <f t="shared" si="243"/>
        <v>pas ok</v>
      </c>
      <c r="K1481" s="24">
        <f t="shared" si="244"/>
        <v>-2.0999999999999996</v>
      </c>
      <c r="L1481" s="13" t="e">
        <f>VLOOKUP(A1481,#REF!,2,FALSE)</f>
        <v>#REF!</v>
      </c>
      <c r="M1481" s="13" t="e">
        <f>VLOOKUP(A1481,#REF!,2,FALSE)</f>
        <v>#REF!</v>
      </c>
      <c r="N1481" s="13" t="e">
        <f t="shared" si="245"/>
        <v>#REF!</v>
      </c>
      <c r="O1481" s="3" t="s">
        <v>15</v>
      </c>
      <c r="P1481" s="4">
        <v>43734</v>
      </c>
      <c r="Q1481" s="5">
        <v>7</v>
      </c>
      <c r="R1481" s="7">
        <v>1471.68</v>
      </c>
      <c r="S1481" s="7">
        <v>1294.0032000000001</v>
      </c>
      <c r="T1481" s="8">
        <v>0.13109999999999999</v>
      </c>
      <c r="U1481" s="8">
        <v>8.5599999999999996E-2</v>
      </c>
      <c r="V1481" s="8">
        <v>0.14249999999999999</v>
      </c>
      <c r="W1481" s="9">
        <v>44.049599999999998</v>
      </c>
      <c r="X1481" s="9">
        <v>28.761600000000001</v>
      </c>
      <c r="Y1481" s="9">
        <v>47.88</v>
      </c>
      <c r="Z1481" s="10">
        <v>49.507953600000008</v>
      </c>
    </row>
    <row r="1482" spans="1:26" s="2" customFormat="1" ht="13.15" customHeight="1" x14ac:dyDescent="0.2">
      <c r="A1482" s="11" t="s">
        <v>697</v>
      </c>
      <c r="B1482" s="11" t="s">
        <v>110</v>
      </c>
      <c r="C1482" s="15">
        <v>0.1</v>
      </c>
      <c r="D1482" s="14">
        <v>983169</v>
      </c>
      <c r="E1482" s="6">
        <f>VLOOKUP(A1482,'extrait DDF'!B:C,2,FALSE)</f>
        <v>3924900090</v>
      </c>
      <c r="F1482" s="14">
        <v>3924900090</v>
      </c>
      <c r="G1482" s="13">
        <v>7</v>
      </c>
      <c r="H1482" s="5" t="str">
        <f t="shared" si="246"/>
        <v>MSKU68634893924900090</v>
      </c>
      <c r="I1482" s="15">
        <f>VLOOKUP(H1482,'extrait DDF'!A:O,15,FALSE)</f>
        <v>5.8</v>
      </c>
      <c r="J1482" s="13" t="str">
        <f t="shared" si="243"/>
        <v>pas ok</v>
      </c>
      <c r="K1482" s="24">
        <f t="shared" si="244"/>
        <v>-5.7</v>
      </c>
      <c r="L1482" s="13" t="e">
        <f>VLOOKUP(A1482,#REF!,2,FALSE)</f>
        <v>#REF!</v>
      </c>
      <c r="M1482" s="13" t="e">
        <f>VLOOKUP(A1482,#REF!,2,FALSE)</f>
        <v>#REF!</v>
      </c>
      <c r="N1482" s="13" t="e">
        <f t="shared" si="245"/>
        <v>#REF!</v>
      </c>
      <c r="O1482" s="11" t="s">
        <v>15</v>
      </c>
      <c r="P1482" s="12">
        <v>43734</v>
      </c>
      <c r="Q1482" s="13">
        <v>7</v>
      </c>
      <c r="R1482" s="15">
        <v>230.4</v>
      </c>
      <c r="S1482" s="15">
        <v>202.57919999999999</v>
      </c>
      <c r="T1482" s="16">
        <v>3.6499999999999998E-2</v>
      </c>
      <c r="U1482" s="16">
        <v>2.3800000000000002E-2</v>
      </c>
      <c r="V1482" s="16">
        <v>1.1000000000000001E-3</v>
      </c>
      <c r="W1482" s="17">
        <v>7.008</v>
      </c>
      <c r="X1482" s="17">
        <v>4.5696000000000003</v>
      </c>
      <c r="Y1482" s="17">
        <v>0.2112</v>
      </c>
      <c r="Z1482" s="10">
        <v>0.2095872</v>
      </c>
    </row>
    <row r="1483" spans="1:26" s="2" customFormat="1" ht="13.15" customHeight="1" x14ac:dyDescent="0.2">
      <c r="A1483" s="3" t="s">
        <v>697</v>
      </c>
      <c r="B1483" s="3" t="s">
        <v>90</v>
      </c>
      <c r="C1483" s="7">
        <v>6.53</v>
      </c>
      <c r="D1483" s="6">
        <v>986827</v>
      </c>
      <c r="E1483" s="6">
        <f>VLOOKUP(A1483,'extrait DDF'!B:C,2,FALSE)</f>
        <v>3924900090</v>
      </c>
      <c r="F1483" s="6">
        <v>3924900090</v>
      </c>
      <c r="G1483" s="5">
        <v>7</v>
      </c>
      <c r="H1483" s="5" t="str">
        <f t="shared" si="246"/>
        <v>MSKU68634893924900090</v>
      </c>
      <c r="I1483" s="15">
        <f>VLOOKUP(H1483,'extrait DDF'!A:O,15,FALSE)</f>
        <v>5.8</v>
      </c>
      <c r="J1483" s="13" t="str">
        <f t="shared" si="243"/>
        <v>pas ok</v>
      </c>
      <c r="K1483" s="24">
        <f t="shared" si="244"/>
        <v>0.73000000000000043</v>
      </c>
      <c r="L1483" s="13" t="e">
        <f>VLOOKUP(A1483,#REF!,2,FALSE)</f>
        <v>#REF!</v>
      </c>
      <c r="M1483" s="13" t="e">
        <f>VLOOKUP(A1483,#REF!,2,FALSE)</f>
        <v>#REF!</v>
      </c>
      <c r="N1483" s="13" t="e">
        <f t="shared" si="245"/>
        <v>#REF!</v>
      </c>
      <c r="O1483" s="3" t="s">
        <v>15</v>
      </c>
      <c r="P1483" s="4">
        <v>43734</v>
      </c>
      <c r="Q1483" s="5">
        <v>7</v>
      </c>
      <c r="R1483" s="7">
        <v>1149.1199999999999</v>
      </c>
      <c r="S1483" s="7">
        <v>1010.4192</v>
      </c>
      <c r="T1483" s="8">
        <v>1.34E-2</v>
      </c>
      <c r="U1483" s="8">
        <v>8.8000000000000005E-3</v>
      </c>
      <c r="V1483" s="8">
        <v>6.5500000000000003E-2</v>
      </c>
      <c r="W1483" s="9">
        <v>13.507199999999999</v>
      </c>
      <c r="X1483" s="9">
        <v>8.8704000000000001</v>
      </c>
      <c r="Y1483" s="9">
        <v>66.024000000000001</v>
      </c>
      <c r="Z1483" s="10">
        <v>66.862393920000002</v>
      </c>
    </row>
    <row r="1484" spans="1:26" s="2" customFormat="1" ht="13.15" customHeight="1" x14ac:dyDescent="0.2">
      <c r="A1484" s="11" t="s">
        <v>697</v>
      </c>
      <c r="B1484" s="11" t="s">
        <v>90</v>
      </c>
      <c r="C1484" s="15">
        <v>6.53</v>
      </c>
      <c r="D1484" s="14">
        <v>986829</v>
      </c>
      <c r="E1484" s="6">
        <f>VLOOKUP(A1484,'extrait DDF'!B:C,2,FALSE)</f>
        <v>3924900090</v>
      </c>
      <c r="F1484" s="14">
        <v>3924900090</v>
      </c>
      <c r="G1484" s="13">
        <v>7</v>
      </c>
      <c r="H1484" s="5" t="str">
        <f t="shared" si="246"/>
        <v>MSKU68634893924900090</v>
      </c>
      <c r="I1484" s="15">
        <f>VLOOKUP(H1484,'extrait DDF'!A:O,15,FALSE)</f>
        <v>5.8</v>
      </c>
      <c r="J1484" s="13" t="str">
        <f t="shared" si="243"/>
        <v>pas ok</v>
      </c>
      <c r="K1484" s="24">
        <f t="shared" si="244"/>
        <v>0.73000000000000043</v>
      </c>
      <c r="L1484" s="13" t="e">
        <f>VLOOKUP(A1484,#REF!,2,FALSE)</f>
        <v>#REF!</v>
      </c>
      <c r="M1484" s="13" t="e">
        <f>VLOOKUP(A1484,#REF!,2,FALSE)</f>
        <v>#REF!</v>
      </c>
      <c r="N1484" s="13" t="e">
        <f t="shared" si="245"/>
        <v>#REF!</v>
      </c>
      <c r="O1484" s="11" t="s">
        <v>15</v>
      </c>
      <c r="P1484" s="12">
        <v>43734</v>
      </c>
      <c r="Q1484" s="13">
        <v>7</v>
      </c>
      <c r="R1484" s="15">
        <v>328.32</v>
      </c>
      <c r="S1484" s="15">
        <v>288.69119999999998</v>
      </c>
      <c r="T1484" s="16">
        <v>1.9400000000000001E-2</v>
      </c>
      <c r="U1484" s="16">
        <v>1.26E-2</v>
      </c>
      <c r="V1484" s="16">
        <v>6.5500000000000003E-2</v>
      </c>
      <c r="W1484" s="17">
        <v>5.5872000000000002</v>
      </c>
      <c r="X1484" s="17">
        <v>3.6288</v>
      </c>
      <c r="Y1484" s="17">
        <v>18.864000000000001</v>
      </c>
      <c r="Z1484" s="10">
        <v>19.216379519999997</v>
      </c>
    </row>
    <row r="1485" spans="1:26" s="2" customFormat="1" ht="13.15" customHeight="1" x14ac:dyDescent="0.2">
      <c r="A1485" s="3" t="s">
        <v>697</v>
      </c>
      <c r="B1485" s="3" t="s">
        <v>109</v>
      </c>
      <c r="C1485" s="7">
        <v>1.7</v>
      </c>
      <c r="D1485" s="6">
        <v>986830</v>
      </c>
      <c r="E1485" s="6">
        <f>VLOOKUP(A1485,'extrait DDF'!B:C,2,FALSE)</f>
        <v>3924900090</v>
      </c>
      <c r="F1485" s="6">
        <v>3924900090</v>
      </c>
      <c r="G1485" s="5">
        <v>7</v>
      </c>
      <c r="H1485" s="5" t="str">
        <f t="shared" si="246"/>
        <v>MSKU68634893924900090</v>
      </c>
      <c r="I1485" s="15">
        <f>VLOOKUP(H1485,'extrait DDF'!A:O,15,FALSE)</f>
        <v>5.8</v>
      </c>
      <c r="J1485" s="13" t="str">
        <f t="shared" si="243"/>
        <v>pas ok</v>
      </c>
      <c r="K1485" s="24">
        <f t="shared" si="244"/>
        <v>-4.0999999999999996</v>
      </c>
      <c r="L1485" s="13" t="e">
        <f>VLOOKUP(A1485,#REF!,2,FALSE)</f>
        <v>#REF!</v>
      </c>
      <c r="M1485" s="13" t="e">
        <f>VLOOKUP(A1485,#REF!,2,FALSE)</f>
        <v>#REF!</v>
      </c>
      <c r="N1485" s="13" t="e">
        <f t="shared" si="245"/>
        <v>#REF!</v>
      </c>
      <c r="O1485" s="3" t="s">
        <v>15</v>
      </c>
      <c r="P1485" s="4">
        <v>43734</v>
      </c>
      <c r="Q1485" s="5">
        <v>7</v>
      </c>
      <c r="R1485" s="7">
        <v>748.8</v>
      </c>
      <c r="S1485" s="7">
        <v>658.40639999999996</v>
      </c>
      <c r="T1485" s="8">
        <v>2.81E-2</v>
      </c>
      <c r="U1485" s="8">
        <v>1.84E-2</v>
      </c>
      <c r="V1485" s="8">
        <v>2.9100000000000001E-2</v>
      </c>
      <c r="W1485" s="9">
        <v>10.7904</v>
      </c>
      <c r="X1485" s="9">
        <v>7.0655999999999999</v>
      </c>
      <c r="Y1485" s="9">
        <v>11.1744</v>
      </c>
      <c r="Z1485" s="10">
        <v>11.376345600000001</v>
      </c>
    </row>
    <row r="1486" spans="1:26" s="2" customFormat="1" ht="13.15" customHeight="1" x14ac:dyDescent="0.2">
      <c r="A1486" s="11" t="s">
        <v>698</v>
      </c>
      <c r="B1486" s="11" t="s">
        <v>149</v>
      </c>
      <c r="C1486" s="15">
        <v>2.7</v>
      </c>
      <c r="D1486" s="14">
        <v>857009</v>
      </c>
      <c r="E1486" s="6">
        <f>VLOOKUP(A1486,'extrait DDF'!B:C,2,FALSE)</f>
        <v>8302490099</v>
      </c>
      <c r="F1486" s="14">
        <v>8302490099</v>
      </c>
      <c r="G1486" s="13">
        <v>7</v>
      </c>
      <c r="H1486" s="5" t="str">
        <f t="shared" si="246"/>
        <v>MSKU68671658302490099</v>
      </c>
      <c r="I1486" s="15">
        <f>VLOOKUP(H1486,'extrait DDF'!A:O,15,FALSE)</f>
        <v>2.3000000000000003</v>
      </c>
      <c r="J1486" s="13" t="str">
        <f t="shared" si="243"/>
        <v>pas ok</v>
      </c>
      <c r="K1486" s="24">
        <f t="shared" si="244"/>
        <v>0.39999999999999991</v>
      </c>
      <c r="L1486" s="13" t="e">
        <f>VLOOKUP(A1486,#REF!,2,FALSE)</f>
        <v>#REF!</v>
      </c>
      <c r="M1486" s="13" t="e">
        <f>VLOOKUP(A1486,#REF!,2,FALSE)</f>
        <v>#REF!</v>
      </c>
      <c r="N1486" s="13" t="e">
        <f t="shared" si="245"/>
        <v>#REF!</v>
      </c>
      <c r="O1486" s="11" t="s">
        <v>15</v>
      </c>
      <c r="P1486" s="12">
        <v>43733</v>
      </c>
      <c r="Q1486" s="13">
        <v>7</v>
      </c>
      <c r="R1486" s="15">
        <v>4386.6000000000004</v>
      </c>
      <c r="S1486" s="15">
        <v>558.54899999999998</v>
      </c>
      <c r="T1486" s="16">
        <v>8.48E-2</v>
      </c>
      <c r="U1486" s="16">
        <v>5.79E-2</v>
      </c>
      <c r="V1486" s="16">
        <v>0.1676</v>
      </c>
      <c r="W1486" s="17">
        <v>7.6319999999999997</v>
      </c>
      <c r="X1486" s="17">
        <v>5.2110000000000003</v>
      </c>
      <c r="Y1486" s="17">
        <v>15.084</v>
      </c>
      <c r="Z1486" s="10">
        <v>15.286887</v>
      </c>
    </row>
    <row r="1487" spans="1:26" s="2" customFormat="1" ht="13.15" customHeight="1" x14ac:dyDescent="0.2">
      <c r="A1487" s="3" t="s">
        <v>698</v>
      </c>
      <c r="B1487" s="3" t="s">
        <v>149</v>
      </c>
      <c r="C1487" s="7">
        <v>2.7</v>
      </c>
      <c r="D1487" s="6">
        <v>857031</v>
      </c>
      <c r="E1487" s="6">
        <f>VLOOKUP(A1487,'extrait DDF'!B:C,2,FALSE)</f>
        <v>8302490099</v>
      </c>
      <c r="F1487" s="6">
        <v>8302490099</v>
      </c>
      <c r="G1487" s="5">
        <v>7</v>
      </c>
      <c r="H1487" s="5" t="str">
        <f t="shared" si="246"/>
        <v>MSKU68671658302490099</v>
      </c>
      <c r="I1487" s="15">
        <f>VLOOKUP(H1487,'extrait DDF'!A:O,15,FALSE)</f>
        <v>2.3000000000000003</v>
      </c>
      <c r="J1487" s="13" t="str">
        <f t="shared" si="243"/>
        <v>pas ok</v>
      </c>
      <c r="K1487" s="24">
        <f t="shared" si="244"/>
        <v>0.39999999999999991</v>
      </c>
      <c r="L1487" s="13" t="e">
        <f>VLOOKUP(A1487,#REF!,2,FALSE)</f>
        <v>#REF!</v>
      </c>
      <c r="M1487" s="13" t="e">
        <f>VLOOKUP(A1487,#REF!,2,FALSE)</f>
        <v>#REF!</v>
      </c>
      <c r="N1487" s="13" t="e">
        <f t="shared" si="245"/>
        <v>#REF!</v>
      </c>
      <c r="O1487" s="3" t="s">
        <v>15</v>
      </c>
      <c r="P1487" s="4">
        <v>43733</v>
      </c>
      <c r="Q1487" s="5">
        <v>7</v>
      </c>
      <c r="R1487" s="7">
        <v>25747.8</v>
      </c>
      <c r="S1487" s="7">
        <v>3278.4569999999999</v>
      </c>
      <c r="T1487" s="8">
        <v>6.3600000000000004E-2</v>
      </c>
      <c r="U1487" s="8">
        <v>4.3400000000000001E-2</v>
      </c>
      <c r="V1487" s="8">
        <v>0.22700000000000001</v>
      </c>
      <c r="W1487" s="9">
        <v>24.803999999999998</v>
      </c>
      <c r="X1487" s="9">
        <v>16.925999999999998</v>
      </c>
      <c r="Y1487" s="9">
        <v>88.53</v>
      </c>
      <c r="Z1487" s="10">
        <v>89.188047000000012</v>
      </c>
    </row>
    <row r="1488" spans="1:26" s="2" customFormat="1" ht="13.15" customHeight="1" x14ac:dyDescent="0.2">
      <c r="A1488" s="11" t="s">
        <v>698</v>
      </c>
      <c r="B1488" s="11" t="s">
        <v>149</v>
      </c>
      <c r="C1488" s="15">
        <v>2.7</v>
      </c>
      <c r="D1488" s="14">
        <v>857038</v>
      </c>
      <c r="E1488" s="6">
        <f>VLOOKUP(A1488,'extrait DDF'!B:C,2,FALSE)</f>
        <v>8302490099</v>
      </c>
      <c r="F1488" s="14">
        <v>8302490099</v>
      </c>
      <c r="G1488" s="13">
        <v>7</v>
      </c>
      <c r="H1488" s="5" t="str">
        <f t="shared" si="246"/>
        <v>MSKU68671658302490099</v>
      </c>
      <c r="I1488" s="15">
        <f>VLOOKUP(H1488,'extrait DDF'!A:O,15,FALSE)</f>
        <v>2.3000000000000003</v>
      </c>
      <c r="J1488" s="13" t="str">
        <f t="shared" si="243"/>
        <v>pas ok</v>
      </c>
      <c r="K1488" s="24">
        <f t="shared" si="244"/>
        <v>0.39999999999999991</v>
      </c>
      <c r="L1488" s="13" t="e">
        <f>VLOOKUP(A1488,#REF!,2,FALSE)</f>
        <v>#REF!</v>
      </c>
      <c r="M1488" s="13" t="e">
        <f>VLOOKUP(A1488,#REF!,2,FALSE)</f>
        <v>#REF!</v>
      </c>
      <c r="N1488" s="13" t="e">
        <f t="shared" si="245"/>
        <v>#REF!</v>
      </c>
      <c r="O1488" s="11" t="s">
        <v>15</v>
      </c>
      <c r="P1488" s="12">
        <v>43733</v>
      </c>
      <c r="Q1488" s="13">
        <v>7</v>
      </c>
      <c r="R1488" s="15">
        <v>1077.2</v>
      </c>
      <c r="S1488" s="15">
        <v>137.16</v>
      </c>
      <c r="T1488" s="16">
        <v>1.14E-2</v>
      </c>
      <c r="U1488" s="16">
        <v>7.7999999999999996E-3</v>
      </c>
      <c r="V1488" s="16">
        <v>9.2600000000000002E-2</v>
      </c>
      <c r="W1488" s="17">
        <v>0.45600000000000002</v>
      </c>
      <c r="X1488" s="17">
        <v>0.312</v>
      </c>
      <c r="Y1488" s="17">
        <v>3.7040000000000002</v>
      </c>
      <c r="Z1488" s="10">
        <v>3.7156319999999998</v>
      </c>
    </row>
    <row r="1489" spans="1:26" s="2" customFormat="1" ht="13.15" customHeight="1" x14ac:dyDescent="0.2">
      <c r="A1489" s="3" t="s">
        <v>698</v>
      </c>
      <c r="B1489" s="3" t="s">
        <v>149</v>
      </c>
      <c r="C1489" s="7">
        <v>2.7</v>
      </c>
      <c r="D1489" s="6">
        <v>857039</v>
      </c>
      <c r="E1489" s="6">
        <f>VLOOKUP(A1489,'extrait DDF'!B:C,2,FALSE)</f>
        <v>8302490099</v>
      </c>
      <c r="F1489" s="6">
        <v>8302490099</v>
      </c>
      <c r="G1489" s="5">
        <v>7</v>
      </c>
      <c r="H1489" s="5" t="str">
        <f t="shared" si="246"/>
        <v>MSKU68671658302490099</v>
      </c>
      <c r="I1489" s="15">
        <f>VLOOKUP(H1489,'extrait DDF'!A:O,15,FALSE)</f>
        <v>2.3000000000000003</v>
      </c>
      <c r="J1489" s="13" t="str">
        <f t="shared" si="243"/>
        <v>pas ok</v>
      </c>
      <c r="K1489" s="24">
        <f t="shared" si="244"/>
        <v>0.39999999999999991</v>
      </c>
      <c r="L1489" s="13" t="e">
        <f>VLOOKUP(A1489,#REF!,2,FALSE)</f>
        <v>#REF!</v>
      </c>
      <c r="M1489" s="13" t="e">
        <f>VLOOKUP(A1489,#REF!,2,FALSE)</f>
        <v>#REF!</v>
      </c>
      <c r="N1489" s="13" t="e">
        <f t="shared" si="245"/>
        <v>#REF!</v>
      </c>
      <c r="O1489" s="3" t="s">
        <v>15</v>
      </c>
      <c r="P1489" s="4">
        <v>43733</v>
      </c>
      <c r="Q1489" s="5">
        <v>7</v>
      </c>
      <c r="R1489" s="7">
        <v>1980.6</v>
      </c>
      <c r="S1489" s="7">
        <v>252.18899999999999</v>
      </c>
      <c r="T1489" s="8">
        <v>6.3600000000000004E-2</v>
      </c>
      <c r="U1489" s="8">
        <v>4.3400000000000001E-2</v>
      </c>
      <c r="V1489" s="8">
        <v>0.22700000000000001</v>
      </c>
      <c r="W1489" s="9">
        <v>1.9079999999999999</v>
      </c>
      <c r="X1489" s="9">
        <v>1.302</v>
      </c>
      <c r="Y1489" s="9">
        <v>6.81</v>
      </c>
      <c r="Z1489" s="10">
        <v>6.8606190000000007</v>
      </c>
    </row>
    <row r="1490" spans="1:26" s="2" customFormat="1" ht="13.15" customHeight="1" x14ac:dyDescent="0.2">
      <c r="A1490" s="11" t="s">
        <v>698</v>
      </c>
      <c r="B1490" s="11" t="s">
        <v>149</v>
      </c>
      <c r="C1490" s="15">
        <v>2.7</v>
      </c>
      <c r="D1490" s="14">
        <v>857045</v>
      </c>
      <c r="E1490" s="6">
        <f>VLOOKUP(A1490,'extrait DDF'!B:C,2,FALSE)</f>
        <v>8302490099</v>
      </c>
      <c r="F1490" s="14">
        <v>8302490099</v>
      </c>
      <c r="G1490" s="13">
        <v>7</v>
      </c>
      <c r="H1490" s="5" t="str">
        <f t="shared" si="246"/>
        <v>MSKU68671658302490099</v>
      </c>
      <c r="I1490" s="15">
        <f>VLOOKUP(H1490,'extrait DDF'!A:O,15,FALSE)</f>
        <v>2.3000000000000003</v>
      </c>
      <c r="J1490" s="13" t="str">
        <f t="shared" si="243"/>
        <v>pas ok</v>
      </c>
      <c r="K1490" s="24">
        <f t="shared" si="244"/>
        <v>0.39999999999999991</v>
      </c>
      <c r="L1490" s="13" t="e">
        <f>VLOOKUP(A1490,#REF!,2,FALSE)</f>
        <v>#REF!</v>
      </c>
      <c r="M1490" s="13" t="e">
        <f>VLOOKUP(A1490,#REF!,2,FALSE)</f>
        <v>#REF!</v>
      </c>
      <c r="N1490" s="13" t="e">
        <f t="shared" si="245"/>
        <v>#REF!</v>
      </c>
      <c r="O1490" s="11" t="s">
        <v>15</v>
      </c>
      <c r="P1490" s="12">
        <v>43733</v>
      </c>
      <c r="Q1490" s="13">
        <v>7</v>
      </c>
      <c r="R1490" s="15">
        <v>794</v>
      </c>
      <c r="S1490" s="15">
        <v>101.1</v>
      </c>
      <c r="T1490" s="16">
        <v>1.14E-2</v>
      </c>
      <c r="U1490" s="16">
        <v>7.7999999999999996E-3</v>
      </c>
      <c r="V1490" s="16">
        <v>6.8199999999999997E-2</v>
      </c>
      <c r="W1490" s="17">
        <v>0.45600000000000002</v>
      </c>
      <c r="X1490" s="17">
        <v>0.312</v>
      </c>
      <c r="Y1490" s="17">
        <v>2.7280000000000002</v>
      </c>
      <c r="Z1490" s="10">
        <v>2.7420120000000003</v>
      </c>
    </row>
    <row r="1491" spans="1:26" s="2" customFormat="1" ht="13.15" customHeight="1" x14ac:dyDescent="0.2">
      <c r="A1491" s="3" t="s">
        <v>698</v>
      </c>
      <c r="B1491" s="3" t="s">
        <v>50</v>
      </c>
      <c r="C1491" s="7">
        <v>3</v>
      </c>
      <c r="D1491" s="6">
        <v>895758</v>
      </c>
      <c r="E1491" s="6">
        <f>VLOOKUP(A1491,'extrait DDF'!B:C,2,FALSE)</f>
        <v>8302490099</v>
      </c>
      <c r="F1491" s="6">
        <v>8302490099</v>
      </c>
      <c r="G1491" s="5">
        <v>7</v>
      </c>
      <c r="H1491" s="5" t="str">
        <f t="shared" si="246"/>
        <v>MSKU68671658302490099</v>
      </c>
      <c r="I1491" s="15">
        <f>VLOOKUP(H1491,'extrait DDF'!A:O,15,FALSE)</f>
        <v>2.3000000000000003</v>
      </c>
      <c r="J1491" s="13" t="str">
        <f t="shared" si="243"/>
        <v>pas ok</v>
      </c>
      <c r="K1491" s="24">
        <f t="shared" si="244"/>
        <v>0.69999999999999973</v>
      </c>
      <c r="L1491" s="13" t="e">
        <f>VLOOKUP(A1491,#REF!,2,FALSE)</f>
        <v>#REF!</v>
      </c>
      <c r="M1491" s="13" t="e">
        <f>VLOOKUP(A1491,#REF!,2,FALSE)</f>
        <v>#REF!</v>
      </c>
      <c r="N1491" s="13" t="e">
        <f t="shared" si="245"/>
        <v>#REF!</v>
      </c>
      <c r="O1491" s="3" t="s">
        <v>15</v>
      </c>
      <c r="P1491" s="4">
        <v>43733</v>
      </c>
      <c r="Q1491" s="5">
        <v>7</v>
      </c>
      <c r="R1491" s="7">
        <v>28892.400000000001</v>
      </c>
      <c r="S1491" s="7">
        <v>3678.8760000000002</v>
      </c>
      <c r="T1491" s="8">
        <v>2.4977</v>
      </c>
      <c r="U1491" s="8">
        <v>1.7044999999999999</v>
      </c>
      <c r="V1491" s="8">
        <v>0.91969999999999996</v>
      </c>
      <c r="W1491" s="9">
        <v>299.72399999999999</v>
      </c>
      <c r="X1491" s="9">
        <v>204.54</v>
      </c>
      <c r="Y1491" s="9">
        <v>110.364</v>
      </c>
      <c r="Z1491" s="10">
        <v>119.358</v>
      </c>
    </row>
    <row r="1492" spans="1:26" s="2" customFormat="1" ht="13.15" customHeight="1" x14ac:dyDescent="0.2">
      <c r="A1492" s="11" t="s">
        <v>698</v>
      </c>
      <c r="B1492" s="11" t="s">
        <v>64</v>
      </c>
      <c r="C1492" s="15">
        <v>6</v>
      </c>
      <c r="D1492" s="14">
        <v>895789</v>
      </c>
      <c r="E1492" s="6">
        <f>VLOOKUP(A1492,'extrait DDF'!B:C,2,FALSE)</f>
        <v>8302490099</v>
      </c>
      <c r="F1492" s="14">
        <v>8302490099</v>
      </c>
      <c r="G1492" s="13">
        <v>7</v>
      </c>
      <c r="H1492" s="5" t="str">
        <f t="shared" si="246"/>
        <v>MSKU68671658302490099</v>
      </c>
      <c r="I1492" s="15">
        <f>VLOOKUP(H1492,'extrait DDF'!A:O,15,FALSE)</f>
        <v>2.3000000000000003</v>
      </c>
      <c r="J1492" s="13" t="str">
        <f t="shared" si="243"/>
        <v>pas ok</v>
      </c>
      <c r="K1492" s="24">
        <f t="shared" si="244"/>
        <v>3.6999999999999997</v>
      </c>
      <c r="L1492" s="13" t="e">
        <f>VLOOKUP(A1492,#REF!,2,FALSE)</f>
        <v>#REF!</v>
      </c>
      <c r="M1492" s="13" t="e">
        <f>VLOOKUP(A1492,#REF!,2,FALSE)</f>
        <v>#REF!</v>
      </c>
      <c r="N1492" s="13" t="e">
        <f t="shared" si="245"/>
        <v>#REF!</v>
      </c>
      <c r="O1492" s="11" t="s">
        <v>15</v>
      </c>
      <c r="P1492" s="12">
        <v>43733</v>
      </c>
      <c r="Q1492" s="13">
        <v>7</v>
      </c>
      <c r="R1492" s="15">
        <v>19670.759999999998</v>
      </c>
      <c r="S1492" s="15">
        <v>2504.6819999999998</v>
      </c>
      <c r="T1492" s="16">
        <v>3.3919999999999999</v>
      </c>
      <c r="U1492" s="16">
        <v>2.3148</v>
      </c>
      <c r="V1492" s="16">
        <v>4.1745000000000001</v>
      </c>
      <c r="W1492" s="17">
        <v>122.11199999999999</v>
      </c>
      <c r="X1492" s="17">
        <v>83.332800000000006</v>
      </c>
      <c r="Y1492" s="17">
        <v>150.28200000000001</v>
      </c>
      <c r="Z1492" s="10">
        <v>157.60764</v>
      </c>
    </row>
    <row r="1493" spans="1:26" s="2" customFormat="1" ht="13.15" customHeight="1" x14ac:dyDescent="0.2">
      <c r="A1493" s="3" t="s">
        <v>698</v>
      </c>
      <c r="B1493" s="3" t="s">
        <v>64</v>
      </c>
      <c r="C1493" s="7">
        <v>6</v>
      </c>
      <c r="D1493" s="6">
        <v>895815</v>
      </c>
      <c r="E1493" s="6">
        <f>VLOOKUP(A1493,'extrait DDF'!B:C,2,FALSE)</f>
        <v>8302490099</v>
      </c>
      <c r="F1493" s="6">
        <v>8302490099</v>
      </c>
      <c r="G1493" s="5">
        <v>7</v>
      </c>
      <c r="H1493" s="5" t="str">
        <f t="shared" si="246"/>
        <v>MSKU68671658302490099</v>
      </c>
      <c r="I1493" s="15">
        <f>VLOOKUP(H1493,'extrait DDF'!A:O,15,FALSE)</f>
        <v>2.3000000000000003</v>
      </c>
      <c r="J1493" s="13" t="str">
        <f t="shared" si="243"/>
        <v>pas ok</v>
      </c>
      <c r="K1493" s="24">
        <f t="shared" si="244"/>
        <v>3.6999999999999997</v>
      </c>
      <c r="L1493" s="13" t="e">
        <f>VLOOKUP(A1493,#REF!,2,FALSE)</f>
        <v>#REF!</v>
      </c>
      <c r="M1493" s="13" t="e">
        <f>VLOOKUP(A1493,#REF!,2,FALSE)</f>
        <v>#REF!</v>
      </c>
      <c r="N1493" s="13" t="e">
        <f t="shared" si="245"/>
        <v>#REF!</v>
      </c>
      <c r="O1493" s="3" t="s">
        <v>15</v>
      </c>
      <c r="P1493" s="4">
        <v>43733</v>
      </c>
      <c r="Q1493" s="5">
        <v>7</v>
      </c>
      <c r="R1493" s="7">
        <v>30960.9</v>
      </c>
      <c r="S1493" s="7">
        <v>3942.2538</v>
      </c>
      <c r="T1493" s="8">
        <v>3.3919999999999999</v>
      </c>
      <c r="U1493" s="8">
        <v>2.3148</v>
      </c>
      <c r="V1493" s="8">
        <v>4.3803000000000001</v>
      </c>
      <c r="W1493" s="9">
        <v>183.16800000000001</v>
      </c>
      <c r="X1493" s="9">
        <v>124.9992</v>
      </c>
      <c r="Y1493" s="9">
        <v>236.53620000000001</v>
      </c>
      <c r="Z1493" s="10">
        <v>247.525308</v>
      </c>
    </row>
    <row r="1494" spans="1:26" s="2" customFormat="1" ht="13.15" customHeight="1" x14ac:dyDescent="0.2">
      <c r="A1494" s="11" t="s">
        <v>698</v>
      </c>
      <c r="B1494" s="11" t="s">
        <v>50</v>
      </c>
      <c r="C1494" s="15">
        <v>3</v>
      </c>
      <c r="D1494" s="14">
        <v>895821</v>
      </c>
      <c r="E1494" s="6">
        <f>VLOOKUP(A1494,'extrait DDF'!B:C,2,FALSE)</f>
        <v>8302490099</v>
      </c>
      <c r="F1494" s="14">
        <v>8302490099</v>
      </c>
      <c r="G1494" s="13">
        <v>7</v>
      </c>
      <c r="H1494" s="5" t="str">
        <f t="shared" si="246"/>
        <v>MSKU68671658302490099</v>
      </c>
      <c r="I1494" s="15">
        <f>VLOOKUP(H1494,'extrait DDF'!A:O,15,FALSE)</f>
        <v>2.3000000000000003</v>
      </c>
      <c r="J1494" s="13" t="str">
        <f t="shared" si="243"/>
        <v>pas ok</v>
      </c>
      <c r="K1494" s="24">
        <f t="shared" si="244"/>
        <v>0.69999999999999973</v>
      </c>
      <c r="L1494" s="13" t="e">
        <f>VLOOKUP(A1494,#REF!,2,FALSE)</f>
        <v>#REF!</v>
      </c>
      <c r="M1494" s="13" t="e">
        <f>VLOOKUP(A1494,#REF!,2,FALSE)</f>
        <v>#REF!</v>
      </c>
      <c r="N1494" s="13" t="e">
        <f t="shared" si="245"/>
        <v>#REF!</v>
      </c>
      <c r="O1494" s="11" t="s">
        <v>15</v>
      </c>
      <c r="P1494" s="12">
        <v>43733</v>
      </c>
      <c r="Q1494" s="13">
        <v>7</v>
      </c>
      <c r="R1494" s="15">
        <v>8802</v>
      </c>
      <c r="S1494" s="15">
        <v>1120.76</v>
      </c>
      <c r="T1494" s="16">
        <v>3.0528</v>
      </c>
      <c r="U1494" s="16">
        <v>2.0832999999999999</v>
      </c>
      <c r="V1494" s="16">
        <v>0.84060000000000001</v>
      </c>
      <c r="W1494" s="17">
        <v>122.11199999999999</v>
      </c>
      <c r="X1494" s="17">
        <v>83.331999999999994</v>
      </c>
      <c r="Y1494" s="17">
        <v>33.624000000000002</v>
      </c>
      <c r="Z1494" s="10">
        <v>37.286160000000002</v>
      </c>
    </row>
    <row r="1495" spans="1:26" s="2" customFormat="1" ht="13.15" customHeight="1" x14ac:dyDescent="0.2">
      <c r="A1495" s="3" t="s">
        <v>698</v>
      </c>
      <c r="B1495" s="3" t="s">
        <v>64</v>
      </c>
      <c r="C1495" s="7">
        <v>6</v>
      </c>
      <c r="D1495" s="6">
        <v>895830</v>
      </c>
      <c r="E1495" s="6">
        <f>VLOOKUP(A1495,'extrait DDF'!B:C,2,FALSE)</f>
        <v>8302490099</v>
      </c>
      <c r="F1495" s="6">
        <v>8302490099</v>
      </c>
      <c r="G1495" s="5">
        <v>7</v>
      </c>
      <c r="H1495" s="5" t="str">
        <f t="shared" si="246"/>
        <v>MSKU68671658302490099</v>
      </c>
      <c r="I1495" s="15">
        <f>VLOOKUP(H1495,'extrait DDF'!A:O,15,FALSE)</f>
        <v>2.3000000000000003</v>
      </c>
      <c r="J1495" s="13" t="str">
        <f t="shared" si="243"/>
        <v>pas ok</v>
      </c>
      <c r="K1495" s="24">
        <f t="shared" si="244"/>
        <v>3.6999999999999997</v>
      </c>
      <c r="L1495" s="13" t="e">
        <f>VLOOKUP(A1495,#REF!,2,FALSE)</f>
        <v>#REF!</v>
      </c>
      <c r="M1495" s="13" t="e">
        <f>VLOOKUP(A1495,#REF!,2,FALSE)</f>
        <v>#REF!</v>
      </c>
      <c r="N1495" s="13" t="e">
        <f t="shared" si="245"/>
        <v>#REF!</v>
      </c>
      <c r="O1495" s="3" t="s">
        <v>15</v>
      </c>
      <c r="P1495" s="4">
        <v>43733</v>
      </c>
      <c r="Q1495" s="5">
        <v>7</v>
      </c>
      <c r="R1495" s="7">
        <v>8338.68</v>
      </c>
      <c r="S1495" s="7">
        <v>1061.7655999999999</v>
      </c>
      <c r="T1495" s="8">
        <v>4.3611000000000004</v>
      </c>
      <c r="U1495" s="8">
        <v>2.9762</v>
      </c>
      <c r="V1495" s="8">
        <v>4.5503999999999998</v>
      </c>
      <c r="W1495" s="9">
        <v>61.055399999999999</v>
      </c>
      <c r="X1495" s="9">
        <v>41.666800000000002</v>
      </c>
      <c r="Y1495" s="9">
        <v>63.705599999999997</v>
      </c>
      <c r="Z1495" s="10">
        <v>67.369259999999997</v>
      </c>
    </row>
    <row r="1496" spans="1:26" s="2" customFormat="1" ht="13.15" customHeight="1" x14ac:dyDescent="0.2">
      <c r="A1496" s="11" t="s">
        <v>698</v>
      </c>
      <c r="B1496" s="11" t="s">
        <v>64</v>
      </c>
      <c r="C1496" s="15">
        <v>6</v>
      </c>
      <c r="D1496" s="14">
        <v>895834</v>
      </c>
      <c r="E1496" s="6">
        <f>VLOOKUP(A1496,'extrait DDF'!B:C,2,FALSE)</f>
        <v>8302490099</v>
      </c>
      <c r="F1496" s="14">
        <v>8302490099</v>
      </c>
      <c r="G1496" s="13">
        <v>7</v>
      </c>
      <c r="H1496" s="5" t="str">
        <f t="shared" si="246"/>
        <v>MSKU68671658302490099</v>
      </c>
      <c r="I1496" s="15">
        <f>VLOOKUP(H1496,'extrait DDF'!A:O,15,FALSE)</f>
        <v>2.3000000000000003</v>
      </c>
      <c r="J1496" s="13" t="str">
        <f t="shared" si="243"/>
        <v>pas ok</v>
      </c>
      <c r="K1496" s="24">
        <f t="shared" si="244"/>
        <v>3.6999999999999997</v>
      </c>
      <c r="L1496" s="13" t="e">
        <f>VLOOKUP(A1496,#REF!,2,FALSE)</f>
        <v>#REF!</v>
      </c>
      <c r="M1496" s="13" t="e">
        <f>VLOOKUP(A1496,#REF!,2,FALSE)</f>
        <v>#REF!</v>
      </c>
      <c r="N1496" s="13" t="e">
        <f t="shared" si="245"/>
        <v>#REF!</v>
      </c>
      <c r="O1496" s="11" t="s">
        <v>15</v>
      </c>
      <c r="P1496" s="12">
        <v>43733</v>
      </c>
      <c r="Q1496" s="13">
        <v>7</v>
      </c>
      <c r="R1496" s="15">
        <v>20035.439999999999</v>
      </c>
      <c r="S1496" s="15">
        <v>2551.1147999999998</v>
      </c>
      <c r="T1496" s="16">
        <v>3.3919999999999999</v>
      </c>
      <c r="U1496" s="16">
        <v>2.3148</v>
      </c>
      <c r="V1496" s="16">
        <v>4.2519</v>
      </c>
      <c r="W1496" s="17">
        <v>122.11199999999999</v>
      </c>
      <c r="X1496" s="17">
        <v>83.332800000000006</v>
      </c>
      <c r="Y1496" s="17">
        <v>153.0684</v>
      </c>
      <c r="Z1496" s="10">
        <v>160.39360799999997</v>
      </c>
    </row>
    <row r="1497" spans="1:26" s="2" customFormat="1" ht="13.15" customHeight="1" x14ac:dyDescent="0.2">
      <c r="A1497" s="3" t="s">
        <v>698</v>
      </c>
      <c r="B1497" s="3" t="s">
        <v>50</v>
      </c>
      <c r="C1497" s="7">
        <v>3</v>
      </c>
      <c r="D1497" s="6">
        <v>895841</v>
      </c>
      <c r="E1497" s="6">
        <f>VLOOKUP(A1497,'extrait DDF'!B:C,2,FALSE)</f>
        <v>8302490099</v>
      </c>
      <c r="F1497" s="6">
        <v>8302490099</v>
      </c>
      <c r="G1497" s="5">
        <v>7</v>
      </c>
      <c r="H1497" s="5" t="str">
        <f t="shared" si="246"/>
        <v>MSKU68671658302490099</v>
      </c>
      <c r="I1497" s="15">
        <f>VLOOKUP(H1497,'extrait DDF'!A:O,15,FALSE)</f>
        <v>2.3000000000000003</v>
      </c>
      <c r="J1497" s="13" t="str">
        <f t="shared" ref="J1497:J1554" si="247">IF(C1497=I1497,"ok","pas ok")</f>
        <v>pas ok</v>
      </c>
      <c r="K1497" s="24">
        <f t="shared" si="244"/>
        <v>0.69999999999999973</v>
      </c>
      <c r="L1497" s="13" t="e">
        <f>VLOOKUP(A1497,#REF!,2,FALSE)</f>
        <v>#REF!</v>
      </c>
      <c r="M1497" s="13" t="e">
        <f>VLOOKUP(A1497,#REF!,2,FALSE)</f>
        <v>#REF!</v>
      </c>
      <c r="N1497" s="13" t="e">
        <f t="shared" si="245"/>
        <v>#REF!</v>
      </c>
      <c r="O1497" s="3" t="s">
        <v>15</v>
      </c>
      <c r="P1497" s="4">
        <v>43733</v>
      </c>
      <c r="Q1497" s="5">
        <v>7</v>
      </c>
      <c r="R1497" s="7">
        <v>9108.2199999999993</v>
      </c>
      <c r="S1497" s="7">
        <v>1159.7524000000001</v>
      </c>
      <c r="T1497" s="8">
        <v>3.2134999999999998</v>
      </c>
      <c r="U1497" s="8">
        <v>2.1930000000000001</v>
      </c>
      <c r="V1497" s="8">
        <v>0.91559999999999997</v>
      </c>
      <c r="W1497" s="9">
        <v>122.113</v>
      </c>
      <c r="X1497" s="9">
        <v>83.334000000000003</v>
      </c>
      <c r="Y1497" s="9">
        <v>34.7928</v>
      </c>
      <c r="Z1497" s="10">
        <v>38.455962000000007</v>
      </c>
    </row>
    <row r="1498" spans="1:26" s="2" customFormat="1" ht="13.15" customHeight="1" x14ac:dyDescent="0.2">
      <c r="A1498" s="11" t="s">
        <v>698</v>
      </c>
      <c r="B1498" s="11" t="s">
        <v>64</v>
      </c>
      <c r="C1498" s="15">
        <v>6</v>
      </c>
      <c r="D1498" s="14">
        <v>895844</v>
      </c>
      <c r="E1498" s="6">
        <f>VLOOKUP(A1498,'extrait DDF'!B:C,2,FALSE)</f>
        <v>8302490099</v>
      </c>
      <c r="F1498" s="14">
        <v>8302490099</v>
      </c>
      <c r="G1498" s="13">
        <v>7</v>
      </c>
      <c r="H1498" s="5" t="str">
        <f t="shared" si="246"/>
        <v>MSKU68671658302490099</v>
      </c>
      <c r="I1498" s="15">
        <f>VLOOKUP(H1498,'extrait DDF'!A:O,15,FALSE)</f>
        <v>2.3000000000000003</v>
      </c>
      <c r="J1498" s="13" t="str">
        <f t="shared" si="247"/>
        <v>pas ok</v>
      </c>
      <c r="K1498" s="24">
        <f t="shared" ref="K1498:K1555" si="248">C1498-I1498</f>
        <v>3.6999999999999997</v>
      </c>
      <c r="L1498" s="13" t="e">
        <f>VLOOKUP(A1498,#REF!,2,FALSE)</f>
        <v>#REF!</v>
      </c>
      <c r="M1498" s="13" t="e">
        <f>VLOOKUP(A1498,#REF!,2,FALSE)</f>
        <v>#REF!</v>
      </c>
      <c r="N1498" s="13" t="e">
        <f t="shared" ref="N1498:N1555" si="249">M1498-L1498</f>
        <v>#REF!</v>
      </c>
      <c r="O1498" s="11" t="s">
        <v>15</v>
      </c>
      <c r="P1498" s="12">
        <v>43733</v>
      </c>
      <c r="Q1498" s="13">
        <v>7</v>
      </c>
      <c r="R1498" s="15">
        <v>10862.16</v>
      </c>
      <c r="S1498" s="15">
        <v>1383.0791999999999</v>
      </c>
      <c r="T1498" s="16">
        <v>2.8620000000000001</v>
      </c>
      <c r="U1498" s="16">
        <v>1.9531000000000001</v>
      </c>
      <c r="V1498" s="16">
        <v>3.4577</v>
      </c>
      <c r="W1498" s="17">
        <v>68.688000000000002</v>
      </c>
      <c r="X1498" s="17">
        <v>46.874400000000001</v>
      </c>
      <c r="Y1498" s="17">
        <v>82.984800000000007</v>
      </c>
      <c r="Z1498" s="10">
        <v>87.106031999999999</v>
      </c>
    </row>
    <row r="1499" spans="1:26" s="2" customFormat="1" ht="13.15" customHeight="1" x14ac:dyDescent="0.2">
      <c r="A1499" s="11" t="s">
        <v>699</v>
      </c>
      <c r="B1499" s="11" t="s">
        <v>64</v>
      </c>
      <c r="C1499" s="15">
        <v>6</v>
      </c>
      <c r="D1499" s="14">
        <v>897062</v>
      </c>
      <c r="E1499" s="6">
        <f>VLOOKUP(A1499,'extrait DDF'!B:C,2,FALSE)</f>
        <v>7610909000</v>
      </c>
      <c r="F1499" s="14">
        <v>7610909000</v>
      </c>
      <c r="G1499" s="13">
        <v>7</v>
      </c>
      <c r="H1499" s="5" t="str">
        <f t="shared" si="246"/>
        <v>MSKU68776727610909000</v>
      </c>
      <c r="I1499" s="15">
        <f>VLOOKUP(H1499,'extrait DDF'!A:O,15,FALSE)</f>
        <v>6</v>
      </c>
      <c r="J1499" s="13" t="str">
        <f t="shared" si="247"/>
        <v>ok</v>
      </c>
      <c r="K1499" s="24">
        <f t="shared" si="248"/>
        <v>0</v>
      </c>
      <c r="L1499" s="13" t="e">
        <f>VLOOKUP(A1499,#REF!,2,FALSE)</f>
        <v>#REF!</v>
      </c>
      <c r="M1499" s="13" t="e">
        <f>VLOOKUP(A1499,#REF!,2,FALSE)</f>
        <v>#REF!</v>
      </c>
      <c r="N1499" s="13" t="e">
        <f t="shared" si="249"/>
        <v>#REF!</v>
      </c>
      <c r="O1499" s="11" t="s">
        <v>15</v>
      </c>
      <c r="P1499" s="12">
        <v>43741</v>
      </c>
      <c r="Q1499" s="13">
        <v>7</v>
      </c>
      <c r="R1499" s="15">
        <v>9153.6</v>
      </c>
      <c r="S1499" s="15">
        <v>8048.5343999999996</v>
      </c>
      <c r="T1499" s="16">
        <v>5.95</v>
      </c>
      <c r="U1499" s="16">
        <v>6.25</v>
      </c>
      <c r="V1499" s="16">
        <v>5.0303000000000004</v>
      </c>
      <c r="W1499" s="17">
        <v>571.20000000000005</v>
      </c>
      <c r="X1499" s="17">
        <v>600</v>
      </c>
      <c r="Y1499" s="17">
        <v>482.90879999999999</v>
      </c>
      <c r="Z1499" s="10">
        <v>517.18406399999992</v>
      </c>
    </row>
    <row r="1500" spans="1:26" s="2" customFormat="1" ht="13.15" customHeight="1" x14ac:dyDescent="0.2">
      <c r="A1500" s="3" t="s">
        <v>699</v>
      </c>
      <c r="B1500" s="3" t="s">
        <v>64</v>
      </c>
      <c r="C1500" s="7">
        <v>6</v>
      </c>
      <c r="D1500" s="6">
        <v>897073</v>
      </c>
      <c r="E1500" s="6">
        <f>VLOOKUP(A1500,'extrait DDF'!B:C,2,FALSE)</f>
        <v>7610909000</v>
      </c>
      <c r="F1500" s="6">
        <v>7610909000</v>
      </c>
      <c r="G1500" s="5">
        <v>7</v>
      </c>
      <c r="H1500" s="5" t="str">
        <f t="shared" si="246"/>
        <v>MSKU68776727610909000</v>
      </c>
      <c r="I1500" s="15">
        <f>VLOOKUP(H1500,'extrait DDF'!A:O,15,FALSE)</f>
        <v>6</v>
      </c>
      <c r="J1500" s="13" t="str">
        <f t="shared" si="247"/>
        <v>ok</v>
      </c>
      <c r="K1500" s="24">
        <f t="shared" si="248"/>
        <v>0</v>
      </c>
      <c r="L1500" s="13" t="e">
        <f>VLOOKUP(A1500,#REF!,2,FALSE)</f>
        <v>#REF!</v>
      </c>
      <c r="M1500" s="13" t="e">
        <f>VLOOKUP(A1500,#REF!,2,FALSE)</f>
        <v>#REF!</v>
      </c>
      <c r="N1500" s="13" t="e">
        <f t="shared" si="249"/>
        <v>#REF!</v>
      </c>
      <c r="O1500" s="3" t="s">
        <v>15</v>
      </c>
      <c r="P1500" s="4">
        <v>43741</v>
      </c>
      <c r="Q1500" s="5">
        <v>7</v>
      </c>
      <c r="R1500" s="7">
        <v>14564.16</v>
      </c>
      <c r="S1500" s="7">
        <v>12805.915199999999</v>
      </c>
      <c r="T1500" s="8">
        <v>5.4923000000000002</v>
      </c>
      <c r="U1500" s="8">
        <v>5.7691999999999997</v>
      </c>
      <c r="V1500" s="8">
        <v>4.9253999999999998</v>
      </c>
      <c r="W1500" s="9">
        <v>856.79880000000003</v>
      </c>
      <c r="X1500" s="9">
        <v>899.99519999999995</v>
      </c>
      <c r="Y1500" s="9">
        <v>768.36239999999998</v>
      </c>
      <c r="Z1500" s="10">
        <v>819.76283999999998</v>
      </c>
    </row>
    <row r="1501" spans="1:26" s="2" customFormat="1" ht="13.15" customHeight="1" x14ac:dyDescent="0.2">
      <c r="A1501" s="3" t="s">
        <v>700</v>
      </c>
      <c r="B1501" s="3" t="s">
        <v>64</v>
      </c>
      <c r="C1501" s="7">
        <v>6</v>
      </c>
      <c r="D1501" s="6">
        <v>857885</v>
      </c>
      <c r="E1501" s="6">
        <f>VLOOKUP(A1501,'extrait DDF'!B:C,2,FALSE)</f>
        <v>7610909000</v>
      </c>
      <c r="F1501" s="6">
        <v>7610909000</v>
      </c>
      <c r="G1501" s="5">
        <v>7</v>
      </c>
      <c r="H1501" s="5" t="str">
        <f t="shared" si="246"/>
        <v>MSKU68811847610909000</v>
      </c>
      <c r="I1501" s="15">
        <f>VLOOKUP(H1501,'extrait DDF'!A:O,15,FALSE)</f>
        <v>6.1</v>
      </c>
      <c r="J1501" s="13" t="str">
        <f t="shared" si="247"/>
        <v>pas ok</v>
      </c>
      <c r="K1501" s="24">
        <f t="shared" si="248"/>
        <v>-9.9999999999999645E-2</v>
      </c>
      <c r="L1501" s="13" t="e">
        <f>VLOOKUP(A1501,#REF!,2,FALSE)</f>
        <v>#REF!</v>
      </c>
      <c r="M1501" s="13" t="e">
        <f>VLOOKUP(A1501,#REF!,2,FALSE)</f>
        <v>#REF!</v>
      </c>
      <c r="N1501" s="13" t="e">
        <f t="shared" si="249"/>
        <v>#REF!</v>
      </c>
      <c r="O1501" s="3" t="s">
        <v>15</v>
      </c>
      <c r="P1501" s="4">
        <v>43742</v>
      </c>
      <c r="Q1501" s="5">
        <v>7</v>
      </c>
      <c r="R1501" s="7">
        <v>587.4</v>
      </c>
      <c r="S1501" s="7">
        <v>516.48599999999999</v>
      </c>
      <c r="T1501" s="8">
        <v>5.95</v>
      </c>
      <c r="U1501" s="8">
        <v>6.25</v>
      </c>
      <c r="V1501" s="8">
        <v>2.5823999999999998</v>
      </c>
      <c r="W1501" s="9">
        <v>71.400000000000006</v>
      </c>
      <c r="X1501" s="9">
        <v>75</v>
      </c>
      <c r="Y1501" s="9">
        <v>30.988800000000001</v>
      </c>
      <c r="Z1501" s="10">
        <v>35.273159999999997</v>
      </c>
    </row>
    <row r="1502" spans="1:26" s="2" customFormat="1" ht="13.15" customHeight="1" x14ac:dyDescent="0.2">
      <c r="A1502" s="11" t="s">
        <v>700</v>
      </c>
      <c r="B1502" s="11" t="s">
        <v>64</v>
      </c>
      <c r="C1502" s="15">
        <v>6</v>
      </c>
      <c r="D1502" s="14">
        <v>857886</v>
      </c>
      <c r="E1502" s="6">
        <f>VLOOKUP(A1502,'extrait DDF'!B:C,2,FALSE)</f>
        <v>7610909000</v>
      </c>
      <c r="F1502" s="14">
        <v>7610909000</v>
      </c>
      <c r="G1502" s="13">
        <v>7</v>
      </c>
      <c r="H1502" s="5" t="str">
        <f t="shared" si="246"/>
        <v>MSKU68811847610909000</v>
      </c>
      <c r="I1502" s="15">
        <f>VLOOKUP(H1502,'extrait DDF'!A:O,15,FALSE)</f>
        <v>6.1</v>
      </c>
      <c r="J1502" s="13" t="str">
        <f t="shared" si="247"/>
        <v>pas ok</v>
      </c>
      <c r="K1502" s="24">
        <f t="shared" si="248"/>
        <v>-9.9999999999999645E-2</v>
      </c>
      <c r="L1502" s="13" t="e">
        <f>VLOOKUP(A1502,#REF!,2,FALSE)</f>
        <v>#REF!</v>
      </c>
      <c r="M1502" s="13" t="e">
        <f>VLOOKUP(A1502,#REF!,2,FALSE)</f>
        <v>#REF!</v>
      </c>
      <c r="N1502" s="13" t="e">
        <f t="shared" si="249"/>
        <v>#REF!</v>
      </c>
      <c r="O1502" s="11" t="s">
        <v>15</v>
      </c>
      <c r="P1502" s="12">
        <v>43742</v>
      </c>
      <c r="Q1502" s="13">
        <v>7</v>
      </c>
      <c r="R1502" s="15">
        <v>1023.11</v>
      </c>
      <c r="S1502" s="15">
        <v>899.59540000000004</v>
      </c>
      <c r="T1502" s="16">
        <v>8.1135999999999999</v>
      </c>
      <c r="U1502" s="16">
        <v>8.5227000000000004</v>
      </c>
      <c r="V1502" s="16">
        <v>4.9069000000000003</v>
      </c>
      <c r="W1502" s="17">
        <v>89.249600000000001</v>
      </c>
      <c r="X1502" s="17">
        <v>93.749700000000004</v>
      </c>
      <c r="Y1502" s="17">
        <v>53.975900000000003</v>
      </c>
      <c r="Z1502" s="10">
        <v>59.3307</v>
      </c>
    </row>
    <row r="1503" spans="1:26" s="2" customFormat="1" ht="13.15" customHeight="1" x14ac:dyDescent="0.2">
      <c r="A1503" s="3" t="s">
        <v>700</v>
      </c>
      <c r="B1503" s="3" t="s">
        <v>64</v>
      </c>
      <c r="C1503" s="7">
        <v>6</v>
      </c>
      <c r="D1503" s="6">
        <v>897046</v>
      </c>
      <c r="E1503" s="6">
        <f>VLOOKUP(A1503,'extrait DDF'!B:C,2,FALSE)</f>
        <v>7610909000</v>
      </c>
      <c r="F1503" s="6">
        <v>7610909000</v>
      </c>
      <c r="G1503" s="5">
        <v>7</v>
      </c>
      <c r="H1503" s="5" t="str">
        <f t="shared" si="246"/>
        <v>MSKU68811847610909000</v>
      </c>
      <c r="I1503" s="15">
        <f>VLOOKUP(H1503,'extrait DDF'!A:O,15,FALSE)</f>
        <v>6.1</v>
      </c>
      <c r="J1503" s="13" t="str">
        <f t="shared" si="247"/>
        <v>pas ok</v>
      </c>
      <c r="K1503" s="24">
        <f t="shared" si="248"/>
        <v>-9.9999999999999645E-2</v>
      </c>
      <c r="L1503" s="13" t="e">
        <f>VLOOKUP(A1503,#REF!,2,FALSE)</f>
        <v>#REF!</v>
      </c>
      <c r="M1503" s="13" t="e">
        <f>VLOOKUP(A1503,#REF!,2,FALSE)</f>
        <v>#REF!</v>
      </c>
      <c r="N1503" s="13" t="e">
        <f t="shared" si="249"/>
        <v>#REF!</v>
      </c>
      <c r="O1503" s="3" t="s">
        <v>15</v>
      </c>
      <c r="P1503" s="4">
        <v>43742</v>
      </c>
      <c r="Q1503" s="5">
        <v>7</v>
      </c>
      <c r="R1503" s="7">
        <v>14044.8</v>
      </c>
      <c r="S1503" s="7">
        <v>12349.245999999999</v>
      </c>
      <c r="T1503" s="8">
        <v>6.375</v>
      </c>
      <c r="U1503" s="8">
        <v>6.6963999999999997</v>
      </c>
      <c r="V1503" s="8">
        <v>5.2925000000000004</v>
      </c>
      <c r="W1503" s="9">
        <v>892.5</v>
      </c>
      <c r="X1503" s="9">
        <v>937.49599999999998</v>
      </c>
      <c r="Y1503" s="9">
        <v>740.95</v>
      </c>
      <c r="Z1503" s="10">
        <v>794.50475999999992</v>
      </c>
    </row>
    <row r="1504" spans="1:26" s="2" customFormat="1" ht="13.15" customHeight="1" x14ac:dyDescent="0.2">
      <c r="A1504" s="11" t="s">
        <v>700</v>
      </c>
      <c r="B1504" s="11" t="s">
        <v>64</v>
      </c>
      <c r="C1504" s="15">
        <v>6</v>
      </c>
      <c r="D1504" s="14">
        <v>897047</v>
      </c>
      <c r="E1504" s="6">
        <f>VLOOKUP(A1504,'extrait DDF'!B:C,2,FALSE)</f>
        <v>7610909000</v>
      </c>
      <c r="F1504" s="14">
        <v>7610909000</v>
      </c>
      <c r="G1504" s="13">
        <v>7</v>
      </c>
      <c r="H1504" s="5" t="str">
        <f t="shared" si="246"/>
        <v>MSKU68811847610909000</v>
      </c>
      <c r="I1504" s="15">
        <f>VLOOKUP(H1504,'extrait DDF'!A:O,15,FALSE)</f>
        <v>6.1</v>
      </c>
      <c r="J1504" s="13" t="str">
        <f t="shared" si="247"/>
        <v>pas ok</v>
      </c>
      <c r="K1504" s="24">
        <f t="shared" si="248"/>
        <v>-9.9999999999999645E-2</v>
      </c>
      <c r="L1504" s="13" t="e">
        <f>VLOOKUP(A1504,#REF!,2,FALSE)</f>
        <v>#REF!</v>
      </c>
      <c r="M1504" s="13" t="e">
        <f>VLOOKUP(A1504,#REF!,2,FALSE)</f>
        <v>#REF!</v>
      </c>
      <c r="N1504" s="13" t="e">
        <f t="shared" si="249"/>
        <v>#REF!</v>
      </c>
      <c r="O1504" s="11" t="s">
        <v>15</v>
      </c>
      <c r="P1504" s="12">
        <v>43742</v>
      </c>
      <c r="Q1504" s="13">
        <v>7</v>
      </c>
      <c r="R1504" s="15">
        <v>9538.34</v>
      </c>
      <c r="S1504" s="15">
        <v>8386.8302000000003</v>
      </c>
      <c r="T1504" s="16">
        <v>5.6666999999999996</v>
      </c>
      <c r="U1504" s="16">
        <v>5.9523999999999999</v>
      </c>
      <c r="V1504" s="16">
        <v>5.1348000000000003</v>
      </c>
      <c r="W1504" s="17">
        <v>555.33659999999998</v>
      </c>
      <c r="X1504" s="17">
        <v>583.33519999999999</v>
      </c>
      <c r="Y1504" s="17">
        <v>503.21039999999999</v>
      </c>
      <c r="Z1504" s="10">
        <v>536.53000800000007</v>
      </c>
    </row>
    <row r="1505" spans="1:26" s="2" customFormat="1" ht="13.15" customHeight="1" x14ac:dyDescent="0.2">
      <c r="A1505" s="11" t="s">
        <v>702</v>
      </c>
      <c r="B1505" s="11" t="s">
        <v>356</v>
      </c>
      <c r="C1505" s="15">
        <v>3.7</v>
      </c>
      <c r="D1505" s="14">
        <v>859314</v>
      </c>
      <c r="E1505" s="6">
        <f>VLOOKUP(A1505,'extrait DDF'!B:C,2,FALSE)</f>
        <v>8206000000</v>
      </c>
      <c r="F1505" s="14">
        <v>8206000000</v>
      </c>
      <c r="G1505" s="13">
        <v>4</v>
      </c>
      <c r="H1505" s="5" t="str">
        <f t="shared" ref="H1505" si="250">CONCATENATE(A1505,F1505)</f>
        <v>MSKU69422068206000000</v>
      </c>
      <c r="I1505" s="15">
        <f>VLOOKUP(H1505,'extrait DDF'!A:O,15,FALSE)</f>
        <v>3.7</v>
      </c>
      <c r="J1505" s="13" t="str">
        <f t="shared" si="247"/>
        <v>ok</v>
      </c>
      <c r="K1505" s="24">
        <f t="shared" si="248"/>
        <v>0</v>
      </c>
      <c r="L1505" s="13" t="e">
        <f>VLOOKUP(A1505,#REF!,2,FALSE)</f>
        <v>#REF!</v>
      </c>
      <c r="M1505" s="13" t="e">
        <f>VLOOKUP(A1505,#REF!,2,FALSE)</f>
        <v>#REF!</v>
      </c>
      <c r="N1505" s="13" t="e">
        <f t="shared" si="249"/>
        <v>#REF!</v>
      </c>
      <c r="O1505" s="11" t="s">
        <v>15</v>
      </c>
      <c r="P1505" s="12">
        <v>43748</v>
      </c>
      <c r="Q1505" s="13">
        <v>4</v>
      </c>
      <c r="R1505" s="15">
        <v>97746.82</v>
      </c>
      <c r="S1505" s="15">
        <v>83902.892500000002</v>
      </c>
      <c r="T1505" s="16">
        <v>0.61990000000000001</v>
      </c>
      <c r="U1505" s="16">
        <v>0.42609999999999998</v>
      </c>
      <c r="V1505" s="16">
        <v>2.3393999999999999</v>
      </c>
      <c r="W1505" s="17">
        <v>822.60730000000001</v>
      </c>
      <c r="X1505" s="17">
        <v>565.43470000000002</v>
      </c>
      <c r="Y1505" s="17">
        <v>3104.3838000000001</v>
      </c>
      <c r="Z1505" s="10">
        <v>3134.8434926000004</v>
      </c>
    </row>
    <row r="1506" spans="1:26" s="2" customFormat="1" ht="13.15" customHeight="1" x14ac:dyDescent="0.2">
      <c r="A1506" s="3" t="s">
        <v>703</v>
      </c>
      <c r="B1506" s="3" t="s">
        <v>171</v>
      </c>
      <c r="C1506" s="7">
        <v>2.7</v>
      </c>
      <c r="D1506" s="6">
        <v>860266</v>
      </c>
      <c r="E1506" s="6">
        <f>VLOOKUP(A1506,'extrait DDF'!B:C,2,FALSE)</f>
        <v>9405209990</v>
      </c>
      <c r="F1506" s="6">
        <v>9405209990</v>
      </c>
      <c r="G1506" s="5">
        <v>13</v>
      </c>
      <c r="H1506" s="5" t="str">
        <f t="shared" ref="H1506:H1541" si="251">CONCATENATE(A1506,F1506)</f>
        <v>MSKU69677139405209990</v>
      </c>
      <c r="I1506" s="15">
        <f>VLOOKUP(H1506,'extrait DDF'!A:O,15,FALSE)</f>
        <v>2.5</v>
      </c>
      <c r="J1506" s="13" t="str">
        <f t="shared" si="247"/>
        <v>pas ok</v>
      </c>
      <c r="K1506" s="24">
        <f t="shared" si="248"/>
        <v>0.20000000000000018</v>
      </c>
      <c r="L1506" s="13" t="e">
        <f>VLOOKUP(A1506,#REF!,2,FALSE)</f>
        <v>#REF!</v>
      </c>
      <c r="M1506" s="13" t="e">
        <f>VLOOKUP(A1506,#REF!,2,FALSE)</f>
        <v>#REF!</v>
      </c>
      <c r="N1506" s="13" t="e">
        <f t="shared" si="249"/>
        <v>#REF!</v>
      </c>
      <c r="O1506" s="3" t="s">
        <v>15</v>
      </c>
      <c r="P1506" s="4">
        <v>43726</v>
      </c>
      <c r="Q1506" s="5">
        <v>13</v>
      </c>
      <c r="R1506" s="7">
        <v>8496</v>
      </c>
      <c r="S1506" s="7">
        <v>7292.7</v>
      </c>
      <c r="T1506" s="8">
        <v>0.57410000000000005</v>
      </c>
      <c r="U1506" s="8">
        <v>0.39429999999999998</v>
      </c>
      <c r="V1506" s="8">
        <v>0.54700000000000004</v>
      </c>
      <c r="W1506" s="9">
        <v>206.67599999999999</v>
      </c>
      <c r="X1506" s="9">
        <v>141.94800000000001</v>
      </c>
      <c r="Y1506" s="9">
        <v>196.92</v>
      </c>
      <c r="Z1506" s="10">
        <v>202.48315200000002</v>
      </c>
    </row>
    <row r="1507" spans="1:26" s="2" customFormat="1" ht="13.15" customHeight="1" x14ac:dyDescent="0.2">
      <c r="A1507" s="11" t="s">
        <v>703</v>
      </c>
      <c r="B1507" s="11" t="s">
        <v>56</v>
      </c>
      <c r="C1507" s="15">
        <v>2.7</v>
      </c>
      <c r="D1507" s="14">
        <v>970627</v>
      </c>
      <c r="E1507" s="6">
        <f>VLOOKUP(A1507,'extrait DDF'!B:C,2,FALSE)</f>
        <v>9405209990</v>
      </c>
      <c r="F1507" s="14">
        <v>9405209990</v>
      </c>
      <c r="G1507" s="13">
        <v>13</v>
      </c>
      <c r="H1507" s="5" t="str">
        <f t="shared" si="251"/>
        <v>MSKU69677139405209990</v>
      </c>
      <c r="I1507" s="15">
        <f>VLOOKUP(H1507,'extrait DDF'!A:O,15,FALSE)</f>
        <v>2.5</v>
      </c>
      <c r="J1507" s="13" t="str">
        <f t="shared" si="247"/>
        <v>pas ok</v>
      </c>
      <c r="K1507" s="24">
        <f t="shared" si="248"/>
        <v>0.20000000000000018</v>
      </c>
      <c r="L1507" s="13" t="e">
        <f>VLOOKUP(A1507,#REF!,2,FALSE)</f>
        <v>#REF!</v>
      </c>
      <c r="M1507" s="13" t="e">
        <f>VLOOKUP(A1507,#REF!,2,FALSE)</f>
        <v>#REF!</v>
      </c>
      <c r="N1507" s="13" t="e">
        <f t="shared" si="249"/>
        <v>#REF!</v>
      </c>
      <c r="O1507" s="11" t="s">
        <v>15</v>
      </c>
      <c r="P1507" s="12">
        <v>43726</v>
      </c>
      <c r="Q1507" s="13">
        <v>13</v>
      </c>
      <c r="R1507" s="15">
        <v>8091.6</v>
      </c>
      <c r="S1507" s="15">
        <v>6945.576</v>
      </c>
      <c r="T1507" s="16">
        <v>0.30080000000000001</v>
      </c>
      <c r="U1507" s="16">
        <v>0.20660000000000001</v>
      </c>
      <c r="V1507" s="16">
        <v>0.1421</v>
      </c>
      <c r="W1507" s="17">
        <v>397.05599999999998</v>
      </c>
      <c r="X1507" s="17">
        <v>272.71199999999999</v>
      </c>
      <c r="Y1507" s="17">
        <v>187.572</v>
      </c>
      <c r="Z1507" s="10">
        <v>198.25106400000001</v>
      </c>
    </row>
    <row r="1508" spans="1:26" s="2" customFormat="1" ht="13.15" customHeight="1" x14ac:dyDescent="0.2">
      <c r="A1508" s="3" t="s">
        <v>703</v>
      </c>
      <c r="B1508" s="3" t="s">
        <v>56</v>
      </c>
      <c r="C1508" s="7">
        <v>2.7</v>
      </c>
      <c r="D1508" s="6">
        <v>992395</v>
      </c>
      <c r="E1508" s="6">
        <f>VLOOKUP(A1508,'extrait DDF'!B:C,2,FALSE)</f>
        <v>9405209990</v>
      </c>
      <c r="F1508" s="6">
        <v>9405209990</v>
      </c>
      <c r="G1508" s="5">
        <v>13</v>
      </c>
      <c r="H1508" s="5" t="str">
        <f t="shared" si="251"/>
        <v>MSKU69677139405209990</v>
      </c>
      <c r="I1508" s="15">
        <f>VLOOKUP(H1508,'extrait DDF'!A:O,15,FALSE)</f>
        <v>2.5</v>
      </c>
      <c r="J1508" s="13" t="str">
        <f t="shared" si="247"/>
        <v>pas ok</v>
      </c>
      <c r="K1508" s="24">
        <f t="shared" si="248"/>
        <v>0.20000000000000018</v>
      </c>
      <c r="L1508" s="13" t="e">
        <f>VLOOKUP(A1508,#REF!,2,FALSE)</f>
        <v>#REF!</v>
      </c>
      <c r="M1508" s="13" t="e">
        <f>VLOOKUP(A1508,#REF!,2,FALSE)</f>
        <v>#REF!</v>
      </c>
      <c r="N1508" s="13" t="e">
        <f t="shared" si="249"/>
        <v>#REF!</v>
      </c>
      <c r="O1508" s="3" t="s">
        <v>15</v>
      </c>
      <c r="P1508" s="4">
        <v>43726</v>
      </c>
      <c r="Q1508" s="5">
        <v>13</v>
      </c>
      <c r="R1508" s="7">
        <v>8163.54</v>
      </c>
      <c r="S1508" s="7">
        <v>7007.3454000000002</v>
      </c>
      <c r="T1508" s="8">
        <v>0.2082</v>
      </c>
      <c r="U1508" s="8">
        <v>0.14299999999999999</v>
      </c>
      <c r="V1508" s="8">
        <v>9.2499999999999999E-2</v>
      </c>
      <c r="W1508" s="9">
        <v>425.97719999999998</v>
      </c>
      <c r="X1508" s="9">
        <v>292.57799999999997</v>
      </c>
      <c r="Y1508" s="9">
        <v>189.255</v>
      </c>
      <c r="Z1508" s="10">
        <v>200.6997102</v>
      </c>
    </row>
    <row r="1509" spans="1:26" s="2" customFormat="1" ht="13.15" customHeight="1" x14ac:dyDescent="0.2">
      <c r="A1509" s="3" t="s">
        <v>704</v>
      </c>
      <c r="B1509" s="3" t="s">
        <v>33</v>
      </c>
      <c r="C1509" s="7">
        <v>0</v>
      </c>
      <c r="D1509" s="6">
        <v>896239</v>
      </c>
      <c r="E1509" s="6">
        <f>VLOOKUP(A1509,'extrait DDF'!B:C,2,FALSE)</f>
        <v>4418208000</v>
      </c>
      <c r="F1509" s="6">
        <v>4418208000</v>
      </c>
      <c r="G1509" s="5">
        <v>2</v>
      </c>
      <c r="H1509" s="5" t="str">
        <f t="shared" si="251"/>
        <v>MSKU70558504418208000</v>
      </c>
      <c r="I1509" s="15">
        <f>VLOOKUP(H1509,'extrait DDF'!A:O,15,FALSE)</f>
        <v>0</v>
      </c>
      <c r="J1509" s="13" t="str">
        <f t="shared" si="247"/>
        <v>ok</v>
      </c>
      <c r="K1509" s="24">
        <f t="shared" si="248"/>
        <v>0</v>
      </c>
      <c r="L1509" s="13" t="e">
        <f>VLOOKUP(A1509,#REF!,2,FALSE)</f>
        <v>#REF!</v>
      </c>
      <c r="M1509" s="13" t="e">
        <f>VLOOKUP(A1509,#REF!,2,FALSE)</f>
        <v>#REF!</v>
      </c>
      <c r="N1509" s="13" t="e">
        <f t="shared" si="249"/>
        <v>#REF!</v>
      </c>
      <c r="O1509" s="3" t="s">
        <v>15</v>
      </c>
      <c r="P1509" s="4">
        <v>43746</v>
      </c>
      <c r="Q1509" s="5">
        <v>2</v>
      </c>
      <c r="R1509" s="7">
        <v>4972.5</v>
      </c>
      <c r="S1509" s="7">
        <v>4972.5</v>
      </c>
      <c r="T1509" s="8">
        <v>2.04</v>
      </c>
      <c r="U1509" s="8">
        <v>1.3635999999999999</v>
      </c>
      <c r="V1509" s="8"/>
      <c r="W1509" s="9">
        <v>51</v>
      </c>
      <c r="X1509" s="9">
        <v>34.090000000000003</v>
      </c>
      <c r="Y1509" s="9"/>
      <c r="Z1509" s="10">
        <v>0</v>
      </c>
    </row>
    <row r="1510" spans="1:26" s="2" customFormat="1" ht="13.15" customHeight="1" x14ac:dyDescent="0.2">
      <c r="A1510" s="11" t="s">
        <v>704</v>
      </c>
      <c r="B1510" s="11" t="s">
        <v>33</v>
      </c>
      <c r="C1510" s="15">
        <v>0</v>
      </c>
      <c r="D1510" s="14">
        <v>974136</v>
      </c>
      <c r="E1510" s="6">
        <f>VLOOKUP(A1510,'extrait DDF'!B:C,2,FALSE)</f>
        <v>4418208000</v>
      </c>
      <c r="F1510" s="14">
        <v>4418208000</v>
      </c>
      <c r="G1510" s="13">
        <v>2</v>
      </c>
      <c r="H1510" s="5" t="str">
        <f t="shared" si="251"/>
        <v>MSKU70558504418208000</v>
      </c>
      <c r="I1510" s="15">
        <f>VLOOKUP(H1510,'extrait DDF'!A:O,15,FALSE)</f>
        <v>0</v>
      </c>
      <c r="J1510" s="13" t="str">
        <f t="shared" si="247"/>
        <v>ok</v>
      </c>
      <c r="K1510" s="24">
        <f t="shared" si="248"/>
        <v>0</v>
      </c>
      <c r="L1510" s="13" t="e">
        <f>VLOOKUP(A1510,#REF!,2,FALSE)</f>
        <v>#REF!</v>
      </c>
      <c r="M1510" s="13" t="e">
        <f>VLOOKUP(A1510,#REF!,2,FALSE)</f>
        <v>#REF!</v>
      </c>
      <c r="N1510" s="13" t="e">
        <f t="shared" si="249"/>
        <v>#REF!</v>
      </c>
      <c r="O1510" s="11" t="s">
        <v>15</v>
      </c>
      <c r="P1510" s="12">
        <v>43746</v>
      </c>
      <c r="Q1510" s="13">
        <v>2</v>
      </c>
      <c r="R1510" s="15">
        <v>30240</v>
      </c>
      <c r="S1510" s="15">
        <v>30240</v>
      </c>
      <c r="T1510" s="16">
        <v>2.04</v>
      </c>
      <c r="U1510" s="16">
        <v>1.3635999999999999</v>
      </c>
      <c r="V1510" s="16"/>
      <c r="W1510" s="17">
        <v>357</v>
      </c>
      <c r="X1510" s="17">
        <v>238.63</v>
      </c>
      <c r="Y1510" s="17"/>
      <c r="Z1510" s="10">
        <v>0</v>
      </c>
    </row>
    <row r="1511" spans="1:26" s="2" customFormat="1" ht="13.15" customHeight="1" x14ac:dyDescent="0.2">
      <c r="A1511" s="3" t="s">
        <v>704</v>
      </c>
      <c r="B1511" s="3" t="s">
        <v>33</v>
      </c>
      <c r="C1511" s="7">
        <v>0</v>
      </c>
      <c r="D1511" s="6">
        <v>974137</v>
      </c>
      <c r="E1511" s="6">
        <f>VLOOKUP(A1511,'extrait DDF'!B:C,2,FALSE)</f>
        <v>4418208000</v>
      </c>
      <c r="F1511" s="6">
        <v>4418208000</v>
      </c>
      <c r="G1511" s="5">
        <v>2</v>
      </c>
      <c r="H1511" s="5" t="str">
        <f t="shared" si="251"/>
        <v>MSKU70558504418208000</v>
      </c>
      <c r="I1511" s="15">
        <f>VLOOKUP(H1511,'extrait DDF'!A:O,15,FALSE)</f>
        <v>0</v>
      </c>
      <c r="J1511" s="13" t="str">
        <f t="shared" si="247"/>
        <v>ok</v>
      </c>
      <c r="K1511" s="24">
        <f t="shared" si="248"/>
        <v>0</v>
      </c>
      <c r="L1511" s="13" t="e">
        <f>VLOOKUP(A1511,#REF!,2,FALSE)</f>
        <v>#REF!</v>
      </c>
      <c r="M1511" s="13" t="e">
        <f>VLOOKUP(A1511,#REF!,2,FALSE)</f>
        <v>#REF!</v>
      </c>
      <c r="N1511" s="13" t="e">
        <f t="shared" si="249"/>
        <v>#REF!</v>
      </c>
      <c r="O1511" s="3" t="s">
        <v>15</v>
      </c>
      <c r="P1511" s="4">
        <v>43746</v>
      </c>
      <c r="Q1511" s="5">
        <v>2</v>
      </c>
      <c r="R1511" s="7">
        <v>8180</v>
      </c>
      <c r="S1511" s="7">
        <v>8180</v>
      </c>
      <c r="T1511" s="8">
        <v>1.87</v>
      </c>
      <c r="U1511" s="8">
        <v>1.25</v>
      </c>
      <c r="V1511" s="8"/>
      <c r="W1511" s="9">
        <v>93.5</v>
      </c>
      <c r="X1511" s="9">
        <v>62.5</v>
      </c>
      <c r="Y1511" s="9"/>
      <c r="Z1511" s="10">
        <v>0</v>
      </c>
    </row>
    <row r="1512" spans="1:26" s="2" customFormat="1" ht="13.15" customHeight="1" x14ac:dyDescent="0.2">
      <c r="A1512" s="3" t="s">
        <v>705</v>
      </c>
      <c r="B1512" s="3" t="s">
        <v>57</v>
      </c>
      <c r="C1512" s="7">
        <v>2.7</v>
      </c>
      <c r="D1512" s="6">
        <v>846486</v>
      </c>
      <c r="E1512" s="6">
        <f>VLOOKUP(A1512,'extrait DDF'!B:C,2,FALSE)</f>
        <v>9405109190</v>
      </c>
      <c r="F1512" s="6">
        <v>9405109190</v>
      </c>
      <c r="G1512" s="5">
        <v>13</v>
      </c>
      <c r="H1512" s="5" t="str">
        <f t="shared" si="251"/>
        <v>MSKU72233419405109190</v>
      </c>
      <c r="I1512" s="15">
        <f>VLOOKUP(H1512,'extrait DDF'!A:O,15,FALSE)</f>
        <v>2.7</v>
      </c>
      <c r="J1512" s="13" t="str">
        <f t="shared" si="247"/>
        <v>ok</v>
      </c>
      <c r="K1512" s="24">
        <f t="shared" si="248"/>
        <v>0</v>
      </c>
      <c r="L1512" s="13" t="e">
        <f>VLOOKUP(A1512,#REF!,2,FALSE)</f>
        <v>#REF!</v>
      </c>
      <c r="M1512" s="13" t="e">
        <f>VLOOKUP(A1512,#REF!,2,FALSE)</f>
        <v>#REF!</v>
      </c>
      <c r="N1512" s="13" t="e">
        <f t="shared" si="249"/>
        <v>#REF!</v>
      </c>
      <c r="O1512" s="3" t="s">
        <v>15</v>
      </c>
      <c r="P1512" s="4">
        <v>43734</v>
      </c>
      <c r="Q1512" s="5">
        <v>13</v>
      </c>
      <c r="R1512" s="7">
        <v>17582</v>
      </c>
      <c r="S1512" s="7">
        <v>15091.727999999999</v>
      </c>
      <c r="T1512" s="8">
        <v>9.35E-2</v>
      </c>
      <c r="U1512" s="8">
        <v>6.3799999999999996E-2</v>
      </c>
      <c r="V1512" s="8">
        <v>0.17269999999999999</v>
      </c>
      <c r="W1512" s="9">
        <v>220.66</v>
      </c>
      <c r="X1512" s="9">
        <v>150.56800000000001</v>
      </c>
      <c r="Y1512" s="9">
        <v>407.572</v>
      </c>
      <c r="Z1512" s="10">
        <v>413.43447600000002</v>
      </c>
    </row>
    <row r="1513" spans="1:26" s="2" customFormat="1" ht="13.15" customHeight="1" x14ac:dyDescent="0.2">
      <c r="A1513" s="11" t="s">
        <v>705</v>
      </c>
      <c r="B1513" s="11" t="s">
        <v>57</v>
      </c>
      <c r="C1513" s="15">
        <v>2.7</v>
      </c>
      <c r="D1513" s="14">
        <v>857551</v>
      </c>
      <c r="E1513" s="6">
        <f>VLOOKUP(A1513,'extrait DDF'!B:C,2,FALSE)</f>
        <v>9405109190</v>
      </c>
      <c r="F1513" s="14">
        <v>9405109190</v>
      </c>
      <c r="G1513" s="13">
        <v>13</v>
      </c>
      <c r="H1513" s="5" t="str">
        <f t="shared" si="251"/>
        <v>MSKU72233419405109190</v>
      </c>
      <c r="I1513" s="15">
        <f>VLOOKUP(H1513,'extrait DDF'!A:O,15,FALSE)</f>
        <v>2.7</v>
      </c>
      <c r="J1513" s="13" t="str">
        <f t="shared" si="247"/>
        <v>ok</v>
      </c>
      <c r="K1513" s="24">
        <f t="shared" si="248"/>
        <v>0</v>
      </c>
      <c r="L1513" s="13" t="e">
        <f>VLOOKUP(A1513,#REF!,2,FALSE)</f>
        <v>#REF!</v>
      </c>
      <c r="M1513" s="13" t="e">
        <f>VLOOKUP(A1513,#REF!,2,FALSE)</f>
        <v>#REF!</v>
      </c>
      <c r="N1513" s="13" t="e">
        <f t="shared" si="249"/>
        <v>#REF!</v>
      </c>
      <c r="O1513" s="11" t="s">
        <v>15</v>
      </c>
      <c r="P1513" s="12">
        <v>43734</v>
      </c>
      <c r="Q1513" s="13">
        <v>13</v>
      </c>
      <c r="R1513" s="15">
        <v>4488</v>
      </c>
      <c r="S1513" s="15">
        <v>3852.3407999999999</v>
      </c>
      <c r="T1513" s="16">
        <v>0.29799999999999999</v>
      </c>
      <c r="U1513" s="16">
        <v>0.2034</v>
      </c>
      <c r="V1513" s="16">
        <v>0.19700000000000001</v>
      </c>
      <c r="W1513" s="17">
        <v>157.34399999999999</v>
      </c>
      <c r="X1513" s="17">
        <v>107.3952</v>
      </c>
      <c r="Y1513" s="17">
        <v>104.01600000000001</v>
      </c>
      <c r="Z1513" s="10">
        <v>108.2614896</v>
      </c>
    </row>
    <row r="1514" spans="1:26" s="2" customFormat="1" ht="13.15" customHeight="1" x14ac:dyDescent="0.2">
      <c r="A1514" s="3" t="s">
        <v>705</v>
      </c>
      <c r="B1514" s="3" t="s">
        <v>16</v>
      </c>
      <c r="C1514" s="7">
        <v>2.7</v>
      </c>
      <c r="D1514" s="6">
        <v>857992</v>
      </c>
      <c r="E1514" s="6">
        <f>VLOOKUP(A1514,'extrait DDF'!B:C,2,FALSE)</f>
        <v>9405109190</v>
      </c>
      <c r="F1514" s="6">
        <v>9405109190</v>
      </c>
      <c r="G1514" s="5">
        <v>13</v>
      </c>
      <c r="H1514" s="5" t="str">
        <f t="shared" si="251"/>
        <v>MSKU72233419405109190</v>
      </c>
      <c r="I1514" s="15">
        <f>VLOOKUP(H1514,'extrait DDF'!A:O,15,FALSE)</f>
        <v>2.7</v>
      </c>
      <c r="J1514" s="13" t="str">
        <f t="shared" si="247"/>
        <v>ok</v>
      </c>
      <c r="K1514" s="24">
        <f t="shared" si="248"/>
        <v>0</v>
      </c>
      <c r="L1514" s="13" t="e">
        <f>VLOOKUP(A1514,#REF!,2,FALSE)</f>
        <v>#REF!</v>
      </c>
      <c r="M1514" s="13" t="e">
        <f>VLOOKUP(A1514,#REF!,2,FALSE)</f>
        <v>#REF!</v>
      </c>
      <c r="N1514" s="13" t="e">
        <f t="shared" si="249"/>
        <v>#REF!</v>
      </c>
      <c r="O1514" s="3" t="s">
        <v>15</v>
      </c>
      <c r="P1514" s="4">
        <v>43734</v>
      </c>
      <c r="Q1514" s="5">
        <v>13</v>
      </c>
      <c r="R1514" s="7">
        <v>15288</v>
      </c>
      <c r="S1514" s="7">
        <v>13122.7824</v>
      </c>
      <c r="T1514" s="8">
        <v>4.1599999999999998E-2</v>
      </c>
      <c r="U1514" s="8">
        <v>2.8400000000000002E-2</v>
      </c>
      <c r="V1514" s="8">
        <v>0.32450000000000001</v>
      </c>
      <c r="W1514" s="9">
        <v>45.427199999999999</v>
      </c>
      <c r="X1514" s="9">
        <v>31.012799999999999</v>
      </c>
      <c r="Y1514" s="9">
        <v>354.35399999999998</v>
      </c>
      <c r="Z1514" s="10">
        <v>355.54165919999997</v>
      </c>
    </row>
    <row r="1515" spans="1:26" s="2" customFormat="1" ht="13.15" customHeight="1" x14ac:dyDescent="0.2">
      <c r="A1515" s="11" t="s">
        <v>705</v>
      </c>
      <c r="B1515" s="11" t="s">
        <v>16</v>
      </c>
      <c r="C1515" s="15">
        <v>2.7</v>
      </c>
      <c r="D1515" s="14">
        <v>898319</v>
      </c>
      <c r="E1515" s="6">
        <f>VLOOKUP(A1515,'extrait DDF'!B:C,2,FALSE)</f>
        <v>9405109190</v>
      </c>
      <c r="F1515" s="14">
        <v>9405109190</v>
      </c>
      <c r="G1515" s="13">
        <v>13</v>
      </c>
      <c r="H1515" s="5" t="str">
        <f t="shared" si="251"/>
        <v>MSKU72233419405109190</v>
      </c>
      <c r="I1515" s="15">
        <f>VLOOKUP(H1515,'extrait DDF'!A:O,15,FALSE)</f>
        <v>2.7</v>
      </c>
      <c r="J1515" s="13" t="str">
        <f t="shared" si="247"/>
        <v>ok</v>
      </c>
      <c r="K1515" s="24">
        <f t="shared" si="248"/>
        <v>0</v>
      </c>
      <c r="L1515" s="13" t="e">
        <f>VLOOKUP(A1515,#REF!,2,FALSE)</f>
        <v>#REF!</v>
      </c>
      <c r="M1515" s="13" t="e">
        <f>VLOOKUP(A1515,#REF!,2,FALSE)</f>
        <v>#REF!</v>
      </c>
      <c r="N1515" s="13" t="e">
        <f t="shared" si="249"/>
        <v>#REF!</v>
      </c>
      <c r="O1515" s="11" t="s">
        <v>15</v>
      </c>
      <c r="P1515" s="12">
        <v>43734</v>
      </c>
      <c r="Q1515" s="13">
        <v>13</v>
      </c>
      <c r="R1515" s="15">
        <v>7279.2</v>
      </c>
      <c r="S1515" s="15">
        <v>6248.232</v>
      </c>
      <c r="T1515" s="16">
        <v>3.8800000000000001E-2</v>
      </c>
      <c r="U1515" s="16">
        <v>2.6499999999999999E-2</v>
      </c>
      <c r="V1515" s="16">
        <v>0.39050000000000001</v>
      </c>
      <c r="W1515" s="17">
        <v>16.761600000000001</v>
      </c>
      <c r="X1515" s="17">
        <v>11.448</v>
      </c>
      <c r="Y1515" s="17">
        <v>168.696</v>
      </c>
      <c r="Z1515" s="10">
        <v>169.1548272</v>
      </c>
    </row>
    <row r="1516" spans="1:26" s="2" customFormat="1" ht="13.15" customHeight="1" x14ac:dyDescent="0.2">
      <c r="A1516" s="11" t="s">
        <v>707</v>
      </c>
      <c r="B1516" s="11" t="s">
        <v>98</v>
      </c>
      <c r="C1516" s="15">
        <v>2.7</v>
      </c>
      <c r="D1516" s="14">
        <v>848510</v>
      </c>
      <c r="E1516" s="6">
        <f>VLOOKUP(A1516,'extrait DDF'!B:C,2,FALSE)</f>
        <v>8467219900</v>
      </c>
      <c r="F1516" s="14">
        <v>8467219900</v>
      </c>
      <c r="G1516" s="13">
        <v>4</v>
      </c>
      <c r="H1516" s="5" t="str">
        <f t="shared" si="251"/>
        <v>MSKU78649838467219900</v>
      </c>
      <c r="I1516" s="15">
        <f>VLOOKUP(H1516,'extrait DDF'!A:O,15,FALSE)</f>
        <v>2.7</v>
      </c>
      <c r="J1516" s="13" t="str">
        <f t="shared" si="247"/>
        <v>ok</v>
      </c>
      <c r="K1516" s="24">
        <f t="shared" si="248"/>
        <v>0</v>
      </c>
      <c r="L1516" s="13" t="e">
        <f>VLOOKUP(A1516,#REF!,2,FALSE)</f>
        <v>#REF!</v>
      </c>
      <c r="M1516" s="13" t="e">
        <f>VLOOKUP(A1516,#REF!,2,FALSE)</f>
        <v>#REF!</v>
      </c>
      <c r="N1516" s="13" t="e">
        <f t="shared" si="249"/>
        <v>#REF!</v>
      </c>
      <c r="O1516" s="11" t="s">
        <v>30</v>
      </c>
      <c r="P1516" s="12">
        <v>43732</v>
      </c>
      <c r="Q1516" s="13">
        <v>4</v>
      </c>
      <c r="R1516" s="15">
        <v>11161.2</v>
      </c>
      <c r="S1516" s="15">
        <v>9580.44</v>
      </c>
      <c r="T1516" s="16">
        <v>0.42930000000000001</v>
      </c>
      <c r="U1516" s="16">
        <v>0.29299999999999998</v>
      </c>
      <c r="V1516" s="16">
        <v>0.86219999999999997</v>
      </c>
      <c r="W1516" s="17">
        <v>128.79</v>
      </c>
      <c r="X1516" s="17">
        <v>87.9</v>
      </c>
      <c r="Y1516" s="17">
        <v>258.66000000000003</v>
      </c>
      <c r="Z1516" s="10">
        <v>262.14921000000004</v>
      </c>
    </row>
    <row r="1517" spans="1:26" s="2" customFormat="1" ht="13.15" customHeight="1" x14ac:dyDescent="0.2">
      <c r="A1517" s="3" t="s">
        <v>707</v>
      </c>
      <c r="B1517" s="3" t="s">
        <v>706</v>
      </c>
      <c r="C1517" s="7">
        <v>2.7</v>
      </c>
      <c r="D1517" s="6">
        <v>862938</v>
      </c>
      <c r="E1517" s="6">
        <f>VLOOKUP(A1517,'extrait DDF'!B:C,2,FALSE)</f>
        <v>8467219900</v>
      </c>
      <c r="F1517" s="6">
        <v>8467219900</v>
      </c>
      <c r="G1517" s="5">
        <v>4</v>
      </c>
      <c r="H1517" s="5" t="str">
        <f t="shared" si="251"/>
        <v>MSKU78649838467219900</v>
      </c>
      <c r="I1517" s="15">
        <f>VLOOKUP(H1517,'extrait DDF'!A:O,15,FALSE)</f>
        <v>2.7</v>
      </c>
      <c r="J1517" s="13" t="str">
        <f t="shared" si="247"/>
        <v>ok</v>
      </c>
      <c r="K1517" s="24">
        <f t="shared" si="248"/>
        <v>0</v>
      </c>
      <c r="L1517" s="13" t="e">
        <f>VLOOKUP(A1517,#REF!,2,FALSE)</f>
        <v>#REF!</v>
      </c>
      <c r="M1517" s="13" t="e">
        <f>VLOOKUP(A1517,#REF!,2,FALSE)</f>
        <v>#REF!</v>
      </c>
      <c r="N1517" s="13" t="e">
        <f t="shared" si="249"/>
        <v>#REF!</v>
      </c>
      <c r="O1517" s="3" t="s">
        <v>30</v>
      </c>
      <c r="P1517" s="4">
        <v>43732</v>
      </c>
      <c r="Q1517" s="5">
        <v>4</v>
      </c>
      <c r="R1517" s="7">
        <v>13211.9568</v>
      </c>
      <c r="S1517" s="7">
        <v>11340.705599999999</v>
      </c>
      <c r="T1517" s="8">
        <v>0.20219999999999999</v>
      </c>
      <c r="U1517" s="8">
        <v>0.13800000000000001</v>
      </c>
      <c r="V1517" s="8">
        <v>0.30380000000000001</v>
      </c>
      <c r="W1517" s="9">
        <v>203.8176</v>
      </c>
      <c r="X1517" s="9">
        <v>139.10400000000001</v>
      </c>
      <c r="Y1517" s="9">
        <v>306.23039999999997</v>
      </c>
      <c r="Z1517" s="10">
        <v>311.7021264</v>
      </c>
    </row>
    <row r="1518" spans="1:26" s="2" customFormat="1" ht="13.15" customHeight="1" x14ac:dyDescent="0.2">
      <c r="A1518" s="11" t="s">
        <v>707</v>
      </c>
      <c r="B1518" s="11" t="s">
        <v>295</v>
      </c>
      <c r="C1518" s="15">
        <v>2.7</v>
      </c>
      <c r="D1518" s="14">
        <v>897324</v>
      </c>
      <c r="E1518" s="6">
        <f>VLOOKUP(A1518,'extrait DDF'!B:C,2,FALSE)</f>
        <v>8467219900</v>
      </c>
      <c r="F1518" s="14">
        <v>8467219900</v>
      </c>
      <c r="G1518" s="13">
        <v>4</v>
      </c>
      <c r="H1518" s="5" t="str">
        <f t="shared" si="251"/>
        <v>MSKU78649838467219900</v>
      </c>
      <c r="I1518" s="15">
        <f>VLOOKUP(H1518,'extrait DDF'!A:O,15,FALSE)</f>
        <v>2.7</v>
      </c>
      <c r="J1518" s="13" t="str">
        <f t="shared" si="247"/>
        <v>ok</v>
      </c>
      <c r="K1518" s="24">
        <f t="shared" si="248"/>
        <v>0</v>
      </c>
      <c r="L1518" s="13" t="e">
        <f>VLOOKUP(A1518,#REF!,2,FALSE)</f>
        <v>#REF!</v>
      </c>
      <c r="M1518" s="13" t="e">
        <f>VLOOKUP(A1518,#REF!,2,FALSE)</f>
        <v>#REF!</v>
      </c>
      <c r="N1518" s="13" t="e">
        <f t="shared" si="249"/>
        <v>#REF!</v>
      </c>
      <c r="O1518" s="11" t="s">
        <v>30</v>
      </c>
      <c r="P1518" s="12">
        <v>43732</v>
      </c>
      <c r="Q1518" s="13">
        <v>4</v>
      </c>
      <c r="R1518" s="15">
        <v>5347.6016</v>
      </c>
      <c r="S1518" s="15">
        <v>4590.2175999999999</v>
      </c>
      <c r="T1518" s="16">
        <v>0.17369999999999999</v>
      </c>
      <c r="U1518" s="16">
        <v>0.11849999999999999</v>
      </c>
      <c r="V1518" s="16">
        <v>0.4556</v>
      </c>
      <c r="W1518" s="17">
        <v>47.246400000000001</v>
      </c>
      <c r="X1518" s="17">
        <v>32.231999999999999</v>
      </c>
      <c r="Y1518" s="17">
        <v>123.92319999999999</v>
      </c>
      <c r="Z1518" s="10">
        <v>125.211528</v>
      </c>
    </row>
    <row r="1519" spans="1:26" s="2" customFormat="1" ht="13.15" customHeight="1" x14ac:dyDescent="0.2">
      <c r="A1519" s="3" t="s">
        <v>707</v>
      </c>
      <c r="B1519" s="3" t="s">
        <v>98</v>
      </c>
      <c r="C1519" s="7">
        <v>2.7</v>
      </c>
      <c r="D1519" s="6">
        <v>897328</v>
      </c>
      <c r="E1519" s="6">
        <f>VLOOKUP(A1519,'extrait DDF'!B:C,2,FALSE)</f>
        <v>8467219900</v>
      </c>
      <c r="F1519" s="6">
        <v>8467219900</v>
      </c>
      <c r="G1519" s="5">
        <v>4</v>
      </c>
      <c r="H1519" s="5" t="str">
        <f t="shared" si="251"/>
        <v>MSKU78649838467219900</v>
      </c>
      <c r="I1519" s="15">
        <f>VLOOKUP(H1519,'extrait DDF'!A:O,15,FALSE)</f>
        <v>2.7</v>
      </c>
      <c r="J1519" s="13" t="str">
        <f t="shared" si="247"/>
        <v>ok</v>
      </c>
      <c r="K1519" s="24">
        <f t="shared" si="248"/>
        <v>0</v>
      </c>
      <c r="L1519" s="13" t="e">
        <f>VLOOKUP(A1519,#REF!,2,FALSE)</f>
        <v>#REF!</v>
      </c>
      <c r="M1519" s="13" t="e">
        <f>VLOOKUP(A1519,#REF!,2,FALSE)</f>
        <v>#REF!</v>
      </c>
      <c r="N1519" s="13" t="e">
        <f t="shared" si="249"/>
        <v>#REF!</v>
      </c>
      <c r="O1519" s="3" t="s">
        <v>30</v>
      </c>
      <c r="P1519" s="4">
        <v>43732</v>
      </c>
      <c r="Q1519" s="5">
        <v>4</v>
      </c>
      <c r="R1519" s="7">
        <v>9523.8719999999994</v>
      </c>
      <c r="S1519" s="7">
        <v>8174.9952000000003</v>
      </c>
      <c r="T1519" s="8">
        <v>0.23699999999999999</v>
      </c>
      <c r="U1519" s="8">
        <v>0.16170000000000001</v>
      </c>
      <c r="V1519" s="8">
        <v>0.38319999999999999</v>
      </c>
      <c r="W1519" s="9">
        <v>136.512</v>
      </c>
      <c r="X1519" s="9">
        <v>93.139200000000002</v>
      </c>
      <c r="Y1519" s="9">
        <v>220.72319999999999</v>
      </c>
      <c r="Z1519" s="10">
        <v>224.41069440000004</v>
      </c>
    </row>
    <row r="1520" spans="1:26" s="2" customFormat="1" ht="13.15" customHeight="1" x14ac:dyDescent="0.2">
      <c r="A1520" s="11" t="s">
        <v>708</v>
      </c>
      <c r="B1520" s="11" t="s">
        <v>61</v>
      </c>
      <c r="C1520" s="15">
        <v>2.7</v>
      </c>
      <c r="D1520" s="14">
        <v>842140</v>
      </c>
      <c r="E1520" s="6">
        <f>VLOOKUP(A1520,'extrait DDF'!B:C,2,FALSE)</f>
        <v>8516299100</v>
      </c>
      <c r="F1520" s="14">
        <v>8516299100</v>
      </c>
      <c r="G1520" s="13">
        <v>8</v>
      </c>
      <c r="H1520" s="5" t="str">
        <f t="shared" si="251"/>
        <v>MSKU79479388516299100</v>
      </c>
      <c r="I1520" s="15">
        <f>VLOOKUP(H1520,'extrait DDF'!A:O,15,FALSE)</f>
        <v>2.7</v>
      </c>
      <c r="J1520" s="13" t="str">
        <f t="shared" si="247"/>
        <v>ok</v>
      </c>
      <c r="K1520" s="24">
        <f t="shared" si="248"/>
        <v>0</v>
      </c>
      <c r="L1520" s="13" t="e">
        <f>VLOOKUP(A1520,#REF!,2,FALSE)</f>
        <v>#REF!</v>
      </c>
      <c r="M1520" s="13" t="e">
        <f>VLOOKUP(A1520,#REF!,2,FALSE)</f>
        <v>#REF!</v>
      </c>
      <c r="N1520" s="13" t="e">
        <f t="shared" si="249"/>
        <v>#REF!</v>
      </c>
      <c r="O1520" s="11" t="s">
        <v>30</v>
      </c>
      <c r="P1520" s="12">
        <v>43724</v>
      </c>
      <c r="Q1520" s="13">
        <v>8</v>
      </c>
      <c r="R1520" s="15">
        <v>13432.5</v>
      </c>
      <c r="S1520" s="15">
        <v>11552.85</v>
      </c>
      <c r="T1520" s="16">
        <v>0.53559999999999997</v>
      </c>
      <c r="U1520" s="16">
        <v>0.37490000000000001</v>
      </c>
      <c r="V1520" s="16">
        <v>0.69320000000000004</v>
      </c>
      <c r="W1520" s="17">
        <v>241.02</v>
      </c>
      <c r="X1520" s="17">
        <v>168.70500000000001</v>
      </c>
      <c r="Y1520" s="17">
        <v>311.94</v>
      </c>
      <c r="Z1520" s="10">
        <v>318.43449000000004</v>
      </c>
    </row>
    <row r="1521" spans="1:26" s="2" customFormat="1" ht="13.15" customHeight="1" x14ac:dyDescent="0.2">
      <c r="A1521" s="3" t="s">
        <v>708</v>
      </c>
      <c r="B1521" s="3" t="s">
        <v>61</v>
      </c>
      <c r="C1521" s="7">
        <v>2.7</v>
      </c>
      <c r="D1521" s="6">
        <v>842140</v>
      </c>
      <c r="E1521" s="6">
        <f>VLOOKUP(A1521,'extrait DDF'!B:C,2,FALSE)</f>
        <v>8516299100</v>
      </c>
      <c r="F1521" s="6">
        <v>8516299100</v>
      </c>
      <c r="G1521" s="5">
        <v>8</v>
      </c>
      <c r="H1521" s="5" t="str">
        <f t="shared" si="251"/>
        <v>MSKU79479388516299100</v>
      </c>
      <c r="I1521" s="15">
        <f>VLOOKUP(H1521,'extrait DDF'!A:O,15,FALSE)</f>
        <v>2.7</v>
      </c>
      <c r="J1521" s="13" t="str">
        <f t="shared" si="247"/>
        <v>ok</v>
      </c>
      <c r="K1521" s="24">
        <f t="shared" si="248"/>
        <v>0</v>
      </c>
      <c r="L1521" s="13" t="e">
        <f>VLOOKUP(A1521,#REF!,2,FALSE)</f>
        <v>#REF!</v>
      </c>
      <c r="M1521" s="13" t="e">
        <f>VLOOKUP(A1521,#REF!,2,FALSE)</f>
        <v>#REF!</v>
      </c>
      <c r="N1521" s="13" t="e">
        <f t="shared" si="249"/>
        <v>#REF!</v>
      </c>
      <c r="O1521" s="3" t="s">
        <v>30</v>
      </c>
      <c r="P1521" s="4">
        <v>43724</v>
      </c>
      <c r="Q1521" s="5">
        <v>8</v>
      </c>
      <c r="R1521" s="7">
        <v>2985</v>
      </c>
      <c r="S1521" s="7">
        <v>2567.3000000000002</v>
      </c>
      <c r="T1521" s="8">
        <v>0.53559999999999997</v>
      </c>
      <c r="U1521" s="8">
        <v>0.37490000000000001</v>
      </c>
      <c r="V1521" s="8">
        <v>0.69320000000000004</v>
      </c>
      <c r="W1521" s="9">
        <v>53.56</v>
      </c>
      <c r="X1521" s="9">
        <v>37.49</v>
      </c>
      <c r="Y1521" s="9">
        <v>69.319999999999993</v>
      </c>
      <c r="Z1521" s="10">
        <v>70.763220000000004</v>
      </c>
    </row>
    <row r="1522" spans="1:26" s="2" customFormat="1" ht="13.15" customHeight="1" x14ac:dyDescent="0.2">
      <c r="A1522" s="11" t="s">
        <v>708</v>
      </c>
      <c r="B1522" s="11" t="s">
        <v>61</v>
      </c>
      <c r="C1522" s="15">
        <v>2.7</v>
      </c>
      <c r="D1522" s="14">
        <v>842136</v>
      </c>
      <c r="E1522" s="6">
        <f>VLOOKUP(A1522,'extrait DDF'!B:C,2,FALSE)</f>
        <v>8516299100</v>
      </c>
      <c r="F1522" s="14">
        <v>8516299100</v>
      </c>
      <c r="G1522" s="13">
        <v>8</v>
      </c>
      <c r="H1522" s="5" t="str">
        <f t="shared" si="251"/>
        <v>MSKU79479388516299100</v>
      </c>
      <c r="I1522" s="15">
        <f>VLOOKUP(H1522,'extrait DDF'!A:O,15,FALSE)</f>
        <v>2.7</v>
      </c>
      <c r="J1522" s="13" t="str">
        <f t="shared" si="247"/>
        <v>ok</v>
      </c>
      <c r="K1522" s="24">
        <f t="shared" si="248"/>
        <v>0</v>
      </c>
      <c r="L1522" s="13" t="e">
        <f>VLOOKUP(A1522,#REF!,2,FALSE)</f>
        <v>#REF!</v>
      </c>
      <c r="M1522" s="13" t="e">
        <f>VLOOKUP(A1522,#REF!,2,FALSE)</f>
        <v>#REF!</v>
      </c>
      <c r="N1522" s="13" t="e">
        <f t="shared" si="249"/>
        <v>#REF!</v>
      </c>
      <c r="O1522" s="11" t="s">
        <v>30</v>
      </c>
      <c r="P1522" s="12">
        <v>43724</v>
      </c>
      <c r="Q1522" s="13">
        <v>8</v>
      </c>
      <c r="R1522" s="15">
        <v>15920</v>
      </c>
      <c r="S1522" s="15">
        <v>13692.28</v>
      </c>
      <c r="T1522" s="16">
        <v>0.61419999999999997</v>
      </c>
      <c r="U1522" s="16">
        <v>0.4299</v>
      </c>
      <c r="V1522" s="16">
        <v>0.92420000000000002</v>
      </c>
      <c r="W1522" s="17">
        <v>245.68</v>
      </c>
      <c r="X1522" s="17">
        <v>171.96</v>
      </c>
      <c r="Y1522" s="17">
        <v>369.68</v>
      </c>
      <c r="Z1522" s="10">
        <v>376.32492000000008</v>
      </c>
    </row>
    <row r="1523" spans="1:26" s="2" customFormat="1" ht="13.15" customHeight="1" x14ac:dyDescent="0.2">
      <c r="A1523" s="11" t="s">
        <v>709</v>
      </c>
      <c r="B1523" s="11" t="s">
        <v>28</v>
      </c>
      <c r="C1523" s="15">
        <v>7</v>
      </c>
      <c r="D1523" s="14">
        <v>847301</v>
      </c>
      <c r="E1523" s="6">
        <f>VLOOKUP(A1523,'extrait DDF'!B:C,2,FALSE)</f>
        <v>6910900000</v>
      </c>
      <c r="F1523" s="14">
        <v>6910900000</v>
      </c>
      <c r="G1523" s="13">
        <v>7</v>
      </c>
      <c r="H1523" s="5" t="str">
        <f t="shared" si="251"/>
        <v>MSKU81656146910900000</v>
      </c>
      <c r="I1523" s="15">
        <f>VLOOKUP(H1523,'extrait DDF'!A:O,15,FALSE)</f>
        <v>7</v>
      </c>
      <c r="J1523" s="13" t="str">
        <f t="shared" si="247"/>
        <v>ok</v>
      </c>
      <c r="K1523" s="24">
        <f t="shared" si="248"/>
        <v>0</v>
      </c>
      <c r="L1523" s="13" t="e">
        <f>VLOOKUP(A1523,#REF!,2,FALSE)</f>
        <v>#REF!</v>
      </c>
      <c r="M1523" s="13" t="e">
        <f>VLOOKUP(A1523,#REF!,2,FALSE)</f>
        <v>#REF!</v>
      </c>
      <c r="N1523" s="13" t="e">
        <f t="shared" si="249"/>
        <v>#REF!</v>
      </c>
      <c r="O1523" s="11" t="s">
        <v>15</v>
      </c>
      <c r="P1523" s="12">
        <v>43734</v>
      </c>
      <c r="Q1523" s="13">
        <v>7</v>
      </c>
      <c r="R1523" s="15">
        <v>27332.639999999999</v>
      </c>
      <c r="S1523" s="15">
        <v>3551.8224</v>
      </c>
      <c r="T1523" s="16">
        <v>0.82</v>
      </c>
      <c r="U1523" s="16">
        <v>0.53569999999999995</v>
      </c>
      <c r="V1523" s="16">
        <v>1.1198999999999999</v>
      </c>
      <c r="W1523" s="17">
        <v>182.04</v>
      </c>
      <c r="X1523" s="17">
        <v>118.9254</v>
      </c>
      <c r="Y1523" s="17">
        <v>248.61779999999999</v>
      </c>
      <c r="Z1523" s="10">
        <v>261.37036800000004</v>
      </c>
    </row>
    <row r="1524" spans="1:26" s="2" customFormat="1" ht="13.15" customHeight="1" x14ac:dyDescent="0.2">
      <c r="A1524" s="3" t="s">
        <v>709</v>
      </c>
      <c r="B1524" s="3" t="s">
        <v>28</v>
      </c>
      <c r="C1524" s="7">
        <v>7</v>
      </c>
      <c r="D1524" s="6">
        <v>932131</v>
      </c>
      <c r="E1524" s="6">
        <f>VLOOKUP(A1524,'extrait DDF'!B:C,2,FALSE)</f>
        <v>6910900000</v>
      </c>
      <c r="F1524" s="6">
        <v>6910900000</v>
      </c>
      <c r="G1524" s="5">
        <v>7</v>
      </c>
      <c r="H1524" s="5" t="str">
        <f t="shared" si="251"/>
        <v>MSKU81656146910900000</v>
      </c>
      <c r="I1524" s="15">
        <f>VLOOKUP(H1524,'extrait DDF'!A:O,15,FALSE)</f>
        <v>7</v>
      </c>
      <c r="J1524" s="13" t="str">
        <f t="shared" si="247"/>
        <v>ok</v>
      </c>
      <c r="K1524" s="24">
        <f t="shared" si="248"/>
        <v>0</v>
      </c>
      <c r="L1524" s="13" t="e">
        <f>VLOOKUP(A1524,#REF!,2,FALSE)</f>
        <v>#REF!</v>
      </c>
      <c r="M1524" s="13" t="e">
        <f>VLOOKUP(A1524,#REF!,2,FALSE)</f>
        <v>#REF!</v>
      </c>
      <c r="N1524" s="13" t="e">
        <f t="shared" si="249"/>
        <v>#REF!</v>
      </c>
      <c r="O1524" s="3" t="s">
        <v>15</v>
      </c>
      <c r="P1524" s="4">
        <v>43734</v>
      </c>
      <c r="Q1524" s="5">
        <v>7</v>
      </c>
      <c r="R1524" s="7">
        <v>192232.32000000001</v>
      </c>
      <c r="S1524" s="7">
        <v>24980.166399999998</v>
      </c>
      <c r="T1524" s="8">
        <v>2.2778</v>
      </c>
      <c r="U1524" s="8">
        <v>1.4881</v>
      </c>
      <c r="V1524" s="8">
        <v>3.9032</v>
      </c>
      <c r="W1524" s="9">
        <v>1020.4544</v>
      </c>
      <c r="X1524" s="9">
        <v>666.66880000000003</v>
      </c>
      <c r="Y1524" s="9">
        <v>1748.6335999999999</v>
      </c>
      <c r="Z1524" s="10">
        <v>1820.0434559999997</v>
      </c>
    </row>
    <row r="1525" spans="1:26" s="2" customFormat="1" ht="13.15" customHeight="1" x14ac:dyDescent="0.2">
      <c r="A1525" s="11" t="s">
        <v>710</v>
      </c>
      <c r="B1525" s="11" t="s">
        <v>588</v>
      </c>
      <c r="C1525" s="15">
        <v>4.5</v>
      </c>
      <c r="D1525" s="14">
        <v>841197</v>
      </c>
      <c r="E1525" s="6">
        <f>VLOOKUP(A1525,'extrait DDF'!B:C,2,FALSE)</f>
        <v>8518220090</v>
      </c>
      <c r="F1525" s="14">
        <v>8518220090</v>
      </c>
      <c r="G1525" s="13">
        <v>13</v>
      </c>
      <c r="H1525" s="5" t="str">
        <f t="shared" si="251"/>
        <v>MSKU83649828518220090</v>
      </c>
      <c r="I1525" s="15">
        <f>VLOOKUP(H1525,'extrait DDF'!A:O,15,FALSE)</f>
        <v>0</v>
      </c>
      <c r="J1525" s="13" t="str">
        <f t="shared" si="247"/>
        <v>pas ok</v>
      </c>
      <c r="K1525" s="24">
        <f t="shared" si="248"/>
        <v>4.5</v>
      </c>
      <c r="L1525" s="13" t="e">
        <f>VLOOKUP(A1525,#REF!,2,FALSE)</f>
        <v>#REF!</v>
      </c>
      <c r="M1525" s="13" t="e">
        <f>VLOOKUP(A1525,#REF!,2,FALSE)</f>
        <v>#REF!</v>
      </c>
      <c r="N1525" s="13" t="e">
        <f t="shared" si="249"/>
        <v>#REF!</v>
      </c>
      <c r="O1525" s="11" t="s">
        <v>15</v>
      </c>
      <c r="P1525" s="12">
        <v>43727</v>
      </c>
      <c r="Q1525" s="13">
        <v>13</v>
      </c>
      <c r="R1525" s="15">
        <v>9680</v>
      </c>
      <c r="S1525" s="15">
        <v>8309.0400000000009</v>
      </c>
      <c r="T1525" s="16">
        <v>5.0900000000000001E-2</v>
      </c>
      <c r="U1525" s="16">
        <v>3.5000000000000003E-2</v>
      </c>
      <c r="V1525" s="16">
        <v>0.46739999999999998</v>
      </c>
      <c r="W1525" s="17">
        <v>40.72</v>
      </c>
      <c r="X1525" s="17">
        <v>28</v>
      </c>
      <c r="Y1525" s="17">
        <v>373.92</v>
      </c>
      <c r="Z1525" s="10">
        <v>375.73919999999998</v>
      </c>
    </row>
    <row r="1526" spans="1:26" s="2" customFormat="1" ht="13.15" customHeight="1" x14ac:dyDescent="0.2">
      <c r="A1526" s="3" t="s">
        <v>710</v>
      </c>
      <c r="B1526" s="3" t="s">
        <v>35</v>
      </c>
      <c r="C1526" s="7">
        <v>4.7</v>
      </c>
      <c r="D1526" s="6">
        <v>841262</v>
      </c>
      <c r="E1526" s="6">
        <f>VLOOKUP(A1526,'extrait DDF'!B:C,2,FALSE)</f>
        <v>8518220090</v>
      </c>
      <c r="F1526" s="6">
        <v>8518220090</v>
      </c>
      <c r="G1526" s="5">
        <v>13</v>
      </c>
      <c r="H1526" s="5" t="str">
        <f t="shared" si="251"/>
        <v>MSKU83649828518220090</v>
      </c>
      <c r="I1526" s="15">
        <f>VLOOKUP(H1526,'extrait DDF'!A:O,15,FALSE)</f>
        <v>0</v>
      </c>
      <c r="J1526" s="13" t="str">
        <f t="shared" si="247"/>
        <v>pas ok</v>
      </c>
      <c r="K1526" s="24">
        <f t="shared" si="248"/>
        <v>4.7</v>
      </c>
      <c r="L1526" s="13" t="e">
        <f>VLOOKUP(A1526,#REF!,2,FALSE)</f>
        <v>#REF!</v>
      </c>
      <c r="M1526" s="13" t="e">
        <f>VLOOKUP(A1526,#REF!,2,FALSE)</f>
        <v>#REF!</v>
      </c>
      <c r="N1526" s="13" t="e">
        <f t="shared" si="249"/>
        <v>#REF!</v>
      </c>
      <c r="O1526" s="3" t="s">
        <v>15</v>
      </c>
      <c r="P1526" s="4">
        <v>43727</v>
      </c>
      <c r="Q1526" s="5">
        <v>13</v>
      </c>
      <c r="R1526" s="7">
        <v>60270.239999999998</v>
      </c>
      <c r="S1526" s="7">
        <v>51734.043599999997</v>
      </c>
      <c r="T1526" s="8">
        <v>0.1469</v>
      </c>
      <c r="U1526" s="8">
        <v>0.10100000000000001</v>
      </c>
      <c r="V1526" s="8">
        <v>0.66</v>
      </c>
      <c r="W1526" s="9">
        <v>541.17960000000005</v>
      </c>
      <c r="X1526" s="9">
        <v>372.084</v>
      </c>
      <c r="Y1526" s="9">
        <v>2431.44</v>
      </c>
      <c r="Z1526" s="10">
        <v>2456.9354904000002</v>
      </c>
    </row>
    <row r="1527" spans="1:26" s="2" customFormat="1" ht="13.15" customHeight="1" x14ac:dyDescent="0.2">
      <c r="A1527" s="11" t="s">
        <v>710</v>
      </c>
      <c r="B1527" s="11" t="s">
        <v>35</v>
      </c>
      <c r="C1527" s="15">
        <v>4.7</v>
      </c>
      <c r="D1527" s="14">
        <v>841270</v>
      </c>
      <c r="E1527" s="6">
        <f>VLOOKUP(A1527,'extrait DDF'!B:C,2,FALSE)</f>
        <v>8518220090</v>
      </c>
      <c r="F1527" s="14">
        <v>8518220090</v>
      </c>
      <c r="G1527" s="13">
        <v>13</v>
      </c>
      <c r="H1527" s="5" t="str">
        <f t="shared" si="251"/>
        <v>MSKU83649828518220090</v>
      </c>
      <c r="I1527" s="15">
        <f>VLOOKUP(H1527,'extrait DDF'!A:O,15,FALSE)</f>
        <v>0</v>
      </c>
      <c r="J1527" s="13" t="str">
        <f t="shared" si="247"/>
        <v>pas ok</v>
      </c>
      <c r="K1527" s="24">
        <f t="shared" si="248"/>
        <v>4.7</v>
      </c>
      <c r="L1527" s="13" t="e">
        <f>VLOOKUP(A1527,#REF!,2,FALSE)</f>
        <v>#REF!</v>
      </c>
      <c r="M1527" s="13" t="e">
        <f>VLOOKUP(A1527,#REF!,2,FALSE)</f>
        <v>#REF!</v>
      </c>
      <c r="N1527" s="13" t="e">
        <f t="shared" si="249"/>
        <v>#REF!</v>
      </c>
      <c r="O1527" s="11" t="s">
        <v>15</v>
      </c>
      <c r="P1527" s="12">
        <v>43727</v>
      </c>
      <c r="Q1527" s="13">
        <v>13</v>
      </c>
      <c r="R1527" s="15">
        <v>26743.8</v>
      </c>
      <c r="S1527" s="15">
        <v>22956.101999999999</v>
      </c>
      <c r="T1527" s="16">
        <v>0.49320000000000003</v>
      </c>
      <c r="U1527" s="16">
        <v>0.33910000000000001</v>
      </c>
      <c r="V1527" s="16">
        <v>1.0179</v>
      </c>
      <c r="W1527" s="17">
        <v>522.79200000000003</v>
      </c>
      <c r="X1527" s="17">
        <v>359.44600000000003</v>
      </c>
      <c r="Y1527" s="17">
        <v>1078.9739999999999</v>
      </c>
      <c r="Z1527" s="10">
        <v>1103.508018</v>
      </c>
    </row>
    <row r="1528" spans="1:26" s="2" customFormat="1" ht="13.15" customHeight="1" x14ac:dyDescent="0.2">
      <c r="A1528" s="3" t="s">
        <v>710</v>
      </c>
      <c r="B1528" s="3" t="s">
        <v>711</v>
      </c>
      <c r="C1528" s="7">
        <v>3.7</v>
      </c>
      <c r="D1528" s="6">
        <v>841286</v>
      </c>
      <c r="E1528" s="6">
        <f>VLOOKUP(A1528,'extrait DDF'!B:C,2,FALSE)</f>
        <v>8518220090</v>
      </c>
      <c r="F1528" s="6">
        <v>8518220090</v>
      </c>
      <c r="G1528" s="5">
        <v>13</v>
      </c>
      <c r="H1528" s="5" t="str">
        <f t="shared" si="251"/>
        <v>MSKU83649828518220090</v>
      </c>
      <c r="I1528" s="15">
        <f>VLOOKUP(H1528,'extrait DDF'!A:O,15,FALSE)</f>
        <v>0</v>
      </c>
      <c r="J1528" s="13" t="str">
        <f t="shared" si="247"/>
        <v>pas ok</v>
      </c>
      <c r="K1528" s="24">
        <f t="shared" si="248"/>
        <v>3.7</v>
      </c>
      <c r="L1528" s="13" t="e">
        <f>VLOOKUP(A1528,#REF!,2,FALSE)</f>
        <v>#REF!</v>
      </c>
      <c r="M1528" s="13" t="e">
        <f>VLOOKUP(A1528,#REF!,2,FALSE)</f>
        <v>#REF!</v>
      </c>
      <c r="N1528" s="13" t="e">
        <f t="shared" si="249"/>
        <v>#REF!</v>
      </c>
      <c r="O1528" s="3" t="s">
        <v>15</v>
      </c>
      <c r="P1528" s="4">
        <v>43727</v>
      </c>
      <c r="Q1528" s="5">
        <v>13</v>
      </c>
      <c r="R1528" s="7">
        <v>1116</v>
      </c>
      <c r="S1528" s="7">
        <v>957.96</v>
      </c>
      <c r="T1528" s="8">
        <v>7.1000000000000004E-3</v>
      </c>
      <c r="U1528" s="8">
        <v>4.8999999999999998E-3</v>
      </c>
      <c r="V1528" s="8">
        <v>5.91E-2</v>
      </c>
      <c r="W1528" s="9">
        <v>4.26</v>
      </c>
      <c r="X1528" s="9">
        <v>2.94</v>
      </c>
      <c r="Y1528" s="9">
        <v>35.46</v>
      </c>
      <c r="Z1528" s="10">
        <v>35.602140000000006</v>
      </c>
    </row>
    <row r="1529" spans="1:26" s="2" customFormat="1" ht="13.15" customHeight="1" x14ac:dyDescent="0.2">
      <c r="A1529" s="11" t="s">
        <v>712</v>
      </c>
      <c r="B1529" s="11" t="s">
        <v>33</v>
      </c>
      <c r="C1529" s="15">
        <v>0</v>
      </c>
      <c r="D1529" s="14">
        <v>857466</v>
      </c>
      <c r="E1529" s="6">
        <f>VLOOKUP(A1529,'extrait DDF'!B:C,2,FALSE)</f>
        <v>4418208000</v>
      </c>
      <c r="F1529" s="14">
        <v>4418208000</v>
      </c>
      <c r="G1529" s="13">
        <v>2</v>
      </c>
      <c r="H1529" s="5" t="str">
        <f t="shared" si="251"/>
        <v>MSKU84035854418208000</v>
      </c>
      <c r="I1529" s="15">
        <f>VLOOKUP(H1529,'extrait DDF'!A:O,15,FALSE)</f>
        <v>0</v>
      </c>
      <c r="J1529" s="13" t="str">
        <f t="shared" si="247"/>
        <v>ok</v>
      </c>
      <c r="K1529" s="24">
        <f t="shared" si="248"/>
        <v>0</v>
      </c>
      <c r="L1529" s="13" t="e">
        <f>VLOOKUP(A1529,#REF!,2,FALSE)</f>
        <v>#REF!</v>
      </c>
      <c r="M1529" s="13" t="e">
        <f>VLOOKUP(A1529,#REF!,2,FALSE)</f>
        <v>#REF!</v>
      </c>
      <c r="N1529" s="13" t="e">
        <f t="shared" si="249"/>
        <v>#REF!</v>
      </c>
      <c r="O1529" s="11" t="s">
        <v>15</v>
      </c>
      <c r="P1529" s="12">
        <v>43718</v>
      </c>
      <c r="Q1529" s="13">
        <v>2</v>
      </c>
      <c r="R1529" s="15">
        <v>6022.5</v>
      </c>
      <c r="S1529" s="15">
        <v>5169.5291999999999</v>
      </c>
      <c r="T1529" s="16">
        <v>4.4298000000000002</v>
      </c>
      <c r="U1529" s="16">
        <v>3.0992000000000002</v>
      </c>
      <c r="V1529" s="16"/>
      <c r="W1529" s="17">
        <v>146.18340000000001</v>
      </c>
      <c r="X1529" s="17">
        <v>102.2736</v>
      </c>
      <c r="Y1529" s="17"/>
      <c r="Z1529" s="10">
        <v>0</v>
      </c>
    </row>
    <row r="1530" spans="1:26" s="2" customFormat="1" ht="13.15" customHeight="1" x14ac:dyDescent="0.2">
      <c r="A1530" s="3" t="s">
        <v>712</v>
      </c>
      <c r="B1530" s="3" t="s">
        <v>33</v>
      </c>
      <c r="C1530" s="7">
        <v>0</v>
      </c>
      <c r="D1530" s="6">
        <v>861941</v>
      </c>
      <c r="E1530" s="6">
        <f>VLOOKUP(A1530,'extrait DDF'!B:C,2,FALSE)</f>
        <v>4418208000</v>
      </c>
      <c r="F1530" s="6">
        <v>4418208000</v>
      </c>
      <c r="G1530" s="5">
        <v>2</v>
      </c>
      <c r="H1530" s="5" t="str">
        <f t="shared" si="251"/>
        <v>MSKU84035854418208000</v>
      </c>
      <c r="I1530" s="15">
        <f>VLOOKUP(H1530,'extrait DDF'!A:O,15,FALSE)</f>
        <v>0</v>
      </c>
      <c r="J1530" s="13" t="str">
        <f t="shared" si="247"/>
        <v>ok</v>
      </c>
      <c r="K1530" s="24">
        <f t="shared" si="248"/>
        <v>0</v>
      </c>
      <c r="L1530" s="13" t="e">
        <f>VLOOKUP(A1530,#REF!,2,FALSE)</f>
        <v>#REF!</v>
      </c>
      <c r="M1530" s="13" t="e">
        <f>VLOOKUP(A1530,#REF!,2,FALSE)</f>
        <v>#REF!</v>
      </c>
      <c r="N1530" s="13" t="e">
        <f t="shared" si="249"/>
        <v>#REF!</v>
      </c>
      <c r="O1530" s="3" t="s">
        <v>15</v>
      </c>
      <c r="P1530" s="4">
        <v>43718</v>
      </c>
      <c r="Q1530" s="5">
        <v>2</v>
      </c>
      <c r="R1530" s="7">
        <v>4651.2</v>
      </c>
      <c r="S1530" s="7">
        <v>3992.4468000000002</v>
      </c>
      <c r="T1530" s="8">
        <v>3.7222</v>
      </c>
      <c r="U1530" s="8">
        <v>2.6042000000000001</v>
      </c>
      <c r="V1530" s="8"/>
      <c r="W1530" s="9">
        <v>133.9992</v>
      </c>
      <c r="X1530" s="9">
        <v>93.751199999999997</v>
      </c>
      <c r="Y1530" s="9"/>
      <c r="Z1530" s="10">
        <v>0</v>
      </c>
    </row>
    <row r="1531" spans="1:26" s="2" customFormat="1" ht="13.15" customHeight="1" x14ac:dyDescent="0.2">
      <c r="A1531" s="11" t="s">
        <v>712</v>
      </c>
      <c r="B1531" s="11" t="s">
        <v>33</v>
      </c>
      <c r="C1531" s="15">
        <v>0</v>
      </c>
      <c r="D1531" s="14">
        <v>861943</v>
      </c>
      <c r="E1531" s="6">
        <f>VLOOKUP(A1531,'extrait DDF'!B:C,2,FALSE)</f>
        <v>4418208000</v>
      </c>
      <c r="F1531" s="14">
        <v>4418208000</v>
      </c>
      <c r="G1531" s="13">
        <v>2</v>
      </c>
      <c r="H1531" s="5" t="str">
        <f t="shared" si="251"/>
        <v>MSKU84035854418208000</v>
      </c>
      <c r="I1531" s="15">
        <f>VLOOKUP(H1531,'extrait DDF'!A:O,15,FALSE)</f>
        <v>0</v>
      </c>
      <c r="J1531" s="13" t="str">
        <f t="shared" si="247"/>
        <v>ok</v>
      </c>
      <c r="K1531" s="24">
        <f t="shared" si="248"/>
        <v>0</v>
      </c>
      <c r="L1531" s="13" t="e">
        <f>VLOOKUP(A1531,#REF!,2,FALSE)</f>
        <v>#REF!</v>
      </c>
      <c r="M1531" s="13" t="e">
        <f>VLOOKUP(A1531,#REF!,2,FALSE)</f>
        <v>#REF!</v>
      </c>
      <c r="N1531" s="13" t="e">
        <f t="shared" si="249"/>
        <v>#REF!</v>
      </c>
      <c r="O1531" s="11" t="s">
        <v>15</v>
      </c>
      <c r="P1531" s="12">
        <v>43718</v>
      </c>
      <c r="Q1531" s="13">
        <v>2</v>
      </c>
      <c r="R1531" s="15">
        <v>1814.4</v>
      </c>
      <c r="S1531" s="15">
        <v>1557.4248</v>
      </c>
      <c r="T1531" s="16">
        <v>4.2539999999999996</v>
      </c>
      <c r="U1531" s="16">
        <v>2.9762</v>
      </c>
      <c r="V1531" s="16"/>
      <c r="W1531" s="17">
        <v>51.048000000000002</v>
      </c>
      <c r="X1531" s="17">
        <v>35.714399999999998</v>
      </c>
      <c r="Y1531" s="17"/>
      <c r="Z1531" s="10">
        <v>0</v>
      </c>
    </row>
    <row r="1532" spans="1:26" s="2" customFormat="1" ht="13.15" customHeight="1" x14ac:dyDescent="0.2">
      <c r="A1532" s="3" t="s">
        <v>712</v>
      </c>
      <c r="B1532" s="3" t="s">
        <v>33</v>
      </c>
      <c r="C1532" s="7">
        <v>0</v>
      </c>
      <c r="D1532" s="6">
        <v>861945</v>
      </c>
      <c r="E1532" s="6">
        <f>VLOOKUP(A1532,'extrait DDF'!B:C,2,FALSE)</f>
        <v>4418208000</v>
      </c>
      <c r="F1532" s="6">
        <v>4418208000</v>
      </c>
      <c r="G1532" s="5">
        <v>2</v>
      </c>
      <c r="H1532" s="5" t="str">
        <f t="shared" si="251"/>
        <v>MSKU84035854418208000</v>
      </c>
      <c r="I1532" s="15">
        <f>VLOOKUP(H1532,'extrait DDF'!A:O,15,FALSE)</f>
        <v>0</v>
      </c>
      <c r="J1532" s="13" t="str">
        <f t="shared" si="247"/>
        <v>ok</v>
      </c>
      <c r="K1532" s="24">
        <f t="shared" si="248"/>
        <v>0</v>
      </c>
      <c r="L1532" s="13" t="e">
        <f>VLOOKUP(A1532,#REF!,2,FALSE)</f>
        <v>#REF!</v>
      </c>
      <c r="M1532" s="13" t="e">
        <f>VLOOKUP(A1532,#REF!,2,FALSE)</f>
        <v>#REF!</v>
      </c>
      <c r="N1532" s="13" t="e">
        <f t="shared" si="249"/>
        <v>#REF!</v>
      </c>
      <c r="O1532" s="3" t="s">
        <v>15</v>
      </c>
      <c r="P1532" s="4">
        <v>43718</v>
      </c>
      <c r="Q1532" s="5">
        <v>2</v>
      </c>
      <c r="R1532" s="7">
        <v>3364.8</v>
      </c>
      <c r="S1532" s="7">
        <v>2888.2392</v>
      </c>
      <c r="T1532" s="8">
        <v>4.0606</v>
      </c>
      <c r="U1532" s="8">
        <v>2.8409</v>
      </c>
      <c r="V1532" s="8"/>
      <c r="W1532" s="9">
        <v>97.454400000000007</v>
      </c>
      <c r="X1532" s="9">
        <v>68.181600000000003</v>
      </c>
      <c r="Y1532" s="9"/>
      <c r="Z1532" s="10">
        <v>0</v>
      </c>
    </row>
    <row r="1533" spans="1:26" s="2" customFormat="1" ht="13.15" customHeight="1" x14ac:dyDescent="0.2">
      <c r="A1533" s="11" t="s">
        <v>712</v>
      </c>
      <c r="B1533" s="11" t="s">
        <v>33</v>
      </c>
      <c r="C1533" s="15">
        <v>0</v>
      </c>
      <c r="D1533" s="14">
        <v>861946</v>
      </c>
      <c r="E1533" s="6">
        <f>VLOOKUP(A1533,'extrait DDF'!B:C,2,FALSE)</f>
        <v>4418208000</v>
      </c>
      <c r="F1533" s="14">
        <v>4418208000</v>
      </c>
      <c r="G1533" s="13">
        <v>2</v>
      </c>
      <c r="H1533" s="5" t="str">
        <f t="shared" si="251"/>
        <v>MSKU84035854418208000</v>
      </c>
      <c r="I1533" s="15">
        <f>VLOOKUP(H1533,'extrait DDF'!A:O,15,FALSE)</f>
        <v>0</v>
      </c>
      <c r="J1533" s="13" t="str">
        <f t="shared" si="247"/>
        <v>ok</v>
      </c>
      <c r="K1533" s="24">
        <f t="shared" si="248"/>
        <v>0</v>
      </c>
      <c r="L1533" s="13" t="e">
        <f>VLOOKUP(A1533,#REF!,2,FALSE)</f>
        <v>#REF!</v>
      </c>
      <c r="M1533" s="13" t="e">
        <f>VLOOKUP(A1533,#REF!,2,FALSE)</f>
        <v>#REF!</v>
      </c>
      <c r="N1533" s="13" t="e">
        <f t="shared" si="249"/>
        <v>#REF!</v>
      </c>
      <c r="O1533" s="11" t="s">
        <v>15</v>
      </c>
      <c r="P1533" s="12">
        <v>43718</v>
      </c>
      <c r="Q1533" s="13">
        <v>2</v>
      </c>
      <c r="R1533" s="15">
        <v>4651.2</v>
      </c>
      <c r="S1533" s="15">
        <v>3992.4468000000002</v>
      </c>
      <c r="T1533" s="16">
        <v>3.7222</v>
      </c>
      <c r="U1533" s="16">
        <v>2.6042000000000001</v>
      </c>
      <c r="V1533" s="16"/>
      <c r="W1533" s="17">
        <v>133.9992</v>
      </c>
      <c r="X1533" s="17">
        <v>93.751199999999997</v>
      </c>
      <c r="Y1533" s="17"/>
      <c r="Z1533" s="10">
        <v>0</v>
      </c>
    </row>
    <row r="1534" spans="1:26" s="2" customFormat="1" ht="13.15" customHeight="1" x14ac:dyDescent="0.2">
      <c r="A1534" s="3" t="s">
        <v>712</v>
      </c>
      <c r="B1534" s="3" t="s">
        <v>33</v>
      </c>
      <c r="C1534" s="7">
        <v>0</v>
      </c>
      <c r="D1534" s="6">
        <v>861947</v>
      </c>
      <c r="E1534" s="6">
        <f>VLOOKUP(A1534,'extrait DDF'!B:C,2,FALSE)</f>
        <v>4418208000</v>
      </c>
      <c r="F1534" s="6">
        <v>4418208000</v>
      </c>
      <c r="G1534" s="5">
        <v>2</v>
      </c>
      <c r="H1534" s="5" t="str">
        <f t="shared" si="251"/>
        <v>MSKU84035854418208000</v>
      </c>
      <c r="I1534" s="15">
        <f>VLOOKUP(H1534,'extrait DDF'!A:O,15,FALSE)</f>
        <v>0</v>
      </c>
      <c r="J1534" s="13" t="str">
        <f t="shared" si="247"/>
        <v>ok</v>
      </c>
      <c r="K1534" s="24">
        <f t="shared" si="248"/>
        <v>0</v>
      </c>
      <c r="L1534" s="13" t="e">
        <f>VLOOKUP(A1534,#REF!,2,FALSE)</f>
        <v>#REF!</v>
      </c>
      <c r="M1534" s="13" t="e">
        <f>VLOOKUP(A1534,#REF!,2,FALSE)</f>
        <v>#REF!</v>
      </c>
      <c r="N1534" s="13" t="e">
        <f t="shared" si="249"/>
        <v>#REF!</v>
      </c>
      <c r="O1534" s="3" t="s">
        <v>15</v>
      </c>
      <c r="P1534" s="4">
        <v>43718</v>
      </c>
      <c r="Q1534" s="5">
        <v>2</v>
      </c>
      <c r="R1534" s="7">
        <v>4048</v>
      </c>
      <c r="S1534" s="7">
        <v>3474.68</v>
      </c>
      <c r="T1534" s="8">
        <v>2.1461000000000001</v>
      </c>
      <c r="U1534" s="8">
        <v>2.4350999999999998</v>
      </c>
      <c r="V1534" s="8"/>
      <c r="W1534" s="9">
        <v>94.428399999999996</v>
      </c>
      <c r="X1534" s="9">
        <v>107.1444</v>
      </c>
      <c r="Y1534" s="9"/>
      <c r="Z1534" s="10">
        <v>0</v>
      </c>
    </row>
    <row r="1535" spans="1:26" s="2" customFormat="1" ht="13.15" customHeight="1" x14ac:dyDescent="0.2">
      <c r="A1535" s="11" t="s">
        <v>712</v>
      </c>
      <c r="B1535" s="11" t="s">
        <v>33</v>
      </c>
      <c r="C1535" s="15">
        <v>0</v>
      </c>
      <c r="D1535" s="14">
        <v>861948</v>
      </c>
      <c r="E1535" s="6">
        <f>VLOOKUP(A1535,'extrait DDF'!B:C,2,FALSE)</f>
        <v>4418208000</v>
      </c>
      <c r="F1535" s="14">
        <v>4418208000</v>
      </c>
      <c r="G1535" s="13">
        <v>2</v>
      </c>
      <c r="H1535" s="5" t="str">
        <f t="shared" si="251"/>
        <v>MSKU84035854418208000</v>
      </c>
      <c r="I1535" s="15">
        <f>VLOOKUP(H1535,'extrait DDF'!A:O,15,FALSE)</f>
        <v>0</v>
      </c>
      <c r="J1535" s="13" t="str">
        <f t="shared" si="247"/>
        <v>ok</v>
      </c>
      <c r="K1535" s="24">
        <f t="shared" si="248"/>
        <v>0</v>
      </c>
      <c r="L1535" s="13" t="e">
        <f>VLOOKUP(A1535,#REF!,2,FALSE)</f>
        <v>#REF!</v>
      </c>
      <c r="M1535" s="13" t="e">
        <f>VLOOKUP(A1535,#REF!,2,FALSE)</f>
        <v>#REF!</v>
      </c>
      <c r="N1535" s="13" t="e">
        <f t="shared" si="249"/>
        <v>#REF!</v>
      </c>
      <c r="O1535" s="11" t="s">
        <v>15</v>
      </c>
      <c r="P1535" s="12">
        <v>43718</v>
      </c>
      <c r="Q1535" s="13">
        <v>2</v>
      </c>
      <c r="R1535" s="15">
        <v>1658.4</v>
      </c>
      <c r="S1535" s="15">
        <v>1423.5192</v>
      </c>
      <c r="T1535" s="16">
        <v>3.7222</v>
      </c>
      <c r="U1535" s="16">
        <v>2.6042000000000001</v>
      </c>
      <c r="V1535" s="16"/>
      <c r="W1535" s="17">
        <v>44.666400000000003</v>
      </c>
      <c r="X1535" s="17">
        <v>31.250399999999999</v>
      </c>
      <c r="Y1535" s="17"/>
      <c r="Z1535" s="10">
        <v>0</v>
      </c>
    </row>
    <row r="1536" spans="1:26" s="2" customFormat="1" ht="13.15" customHeight="1" x14ac:dyDescent="0.2">
      <c r="A1536" s="3" t="s">
        <v>712</v>
      </c>
      <c r="B1536" s="3" t="s">
        <v>33</v>
      </c>
      <c r="C1536" s="7">
        <v>0</v>
      </c>
      <c r="D1536" s="6">
        <v>861951</v>
      </c>
      <c r="E1536" s="6">
        <f>VLOOKUP(A1536,'extrait DDF'!B:C,2,FALSE)</f>
        <v>4418208000</v>
      </c>
      <c r="F1536" s="6">
        <v>4418208000</v>
      </c>
      <c r="G1536" s="5">
        <v>2</v>
      </c>
      <c r="H1536" s="5" t="str">
        <f t="shared" si="251"/>
        <v>MSKU84035854418208000</v>
      </c>
      <c r="I1536" s="15">
        <f>VLOOKUP(H1536,'extrait DDF'!A:O,15,FALSE)</f>
        <v>0</v>
      </c>
      <c r="J1536" s="13" t="str">
        <f t="shared" si="247"/>
        <v>ok</v>
      </c>
      <c r="K1536" s="24">
        <f t="shared" si="248"/>
        <v>0</v>
      </c>
      <c r="L1536" s="13" t="e">
        <f>VLOOKUP(A1536,#REF!,2,FALSE)</f>
        <v>#REF!</v>
      </c>
      <c r="M1536" s="13" t="e">
        <f>VLOOKUP(A1536,#REF!,2,FALSE)</f>
        <v>#REF!</v>
      </c>
      <c r="N1536" s="13" t="e">
        <f t="shared" si="249"/>
        <v>#REF!</v>
      </c>
      <c r="O1536" s="3" t="s">
        <v>15</v>
      </c>
      <c r="P1536" s="4">
        <v>43718</v>
      </c>
      <c r="Q1536" s="5">
        <v>2</v>
      </c>
      <c r="R1536" s="7">
        <v>1438.8</v>
      </c>
      <c r="S1536" s="7">
        <v>1235.0219999999999</v>
      </c>
      <c r="T1536" s="8">
        <v>2.9777999999999998</v>
      </c>
      <c r="U1536" s="8">
        <v>2.0832999999999999</v>
      </c>
      <c r="V1536" s="8"/>
      <c r="W1536" s="9">
        <v>35.733600000000003</v>
      </c>
      <c r="X1536" s="9">
        <v>24.999600000000001</v>
      </c>
      <c r="Y1536" s="9"/>
      <c r="Z1536" s="10">
        <v>0</v>
      </c>
    </row>
    <row r="1537" spans="1:26" s="2" customFormat="1" ht="13.15" customHeight="1" x14ac:dyDescent="0.2">
      <c r="A1537" s="11" t="s">
        <v>712</v>
      </c>
      <c r="B1537" s="11" t="s">
        <v>33</v>
      </c>
      <c r="C1537" s="15">
        <v>0</v>
      </c>
      <c r="D1537" s="14">
        <v>861952</v>
      </c>
      <c r="E1537" s="6">
        <f>VLOOKUP(A1537,'extrait DDF'!B:C,2,FALSE)</f>
        <v>4418208000</v>
      </c>
      <c r="F1537" s="14">
        <v>4418208000</v>
      </c>
      <c r="G1537" s="13">
        <v>2</v>
      </c>
      <c r="H1537" s="5" t="str">
        <f t="shared" si="251"/>
        <v>MSKU84035854418208000</v>
      </c>
      <c r="I1537" s="15">
        <f>VLOOKUP(H1537,'extrait DDF'!A:O,15,FALSE)</f>
        <v>0</v>
      </c>
      <c r="J1537" s="13" t="str">
        <f t="shared" si="247"/>
        <v>ok</v>
      </c>
      <c r="K1537" s="24">
        <f t="shared" si="248"/>
        <v>0</v>
      </c>
      <c r="L1537" s="13" t="e">
        <f>VLOOKUP(A1537,#REF!,2,FALSE)</f>
        <v>#REF!</v>
      </c>
      <c r="M1537" s="13" t="e">
        <f>VLOOKUP(A1537,#REF!,2,FALSE)</f>
        <v>#REF!</v>
      </c>
      <c r="N1537" s="13" t="e">
        <f t="shared" si="249"/>
        <v>#REF!</v>
      </c>
      <c r="O1537" s="11" t="s">
        <v>15</v>
      </c>
      <c r="P1537" s="12">
        <v>43718</v>
      </c>
      <c r="Q1537" s="13">
        <v>2</v>
      </c>
      <c r="R1537" s="15">
        <v>4510</v>
      </c>
      <c r="S1537" s="15">
        <v>3871.2431999999999</v>
      </c>
      <c r="T1537" s="16">
        <v>2.2149000000000001</v>
      </c>
      <c r="U1537" s="16">
        <v>1.5496000000000001</v>
      </c>
      <c r="V1537" s="16"/>
      <c r="W1537" s="17">
        <v>97.455600000000004</v>
      </c>
      <c r="X1537" s="17">
        <v>68.182400000000001</v>
      </c>
      <c r="Y1537" s="17"/>
      <c r="Z1537" s="10">
        <v>0</v>
      </c>
    </row>
    <row r="1538" spans="1:26" s="2" customFormat="1" ht="13.15" customHeight="1" x14ac:dyDescent="0.2">
      <c r="A1538" s="3" t="s">
        <v>712</v>
      </c>
      <c r="B1538" s="3" t="s">
        <v>33</v>
      </c>
      <c r="C1538" s="7">
        <v>0</v>
      </c>
      <c r="D1538" s="6">
        <v>861953</v>
      </c>
      <c r="E1538" s="6">
        <f>VLOOKUP(A1538,'extrait DDF'!B:C,2,FALSE)</f>
        <v>4418208000</v>
      </c>
      <c r="F1538" s="6">
        <v>4418208000</v>
      </c>
      <c r="G1538" s="5">
        <v>2</v>
      </c>
      <c r="H1538" s="5" t="str">
        <f t="shared" si="251"/>
        <v>MSKU84035854418208000</v>
      </c>
      <c r="I1538" s="15">
        <f>VLOOKUP(H1538,'extrait DDF'!A:O,15,FALSE)</f>
        <v>0</v>
      </c>
      <c r="J1538" s="13" t="str">
        <f t="shared" si="247"/>
        <v>ok</v>
      </c>
      <c r="K1538" s="24">
        <f t="shared" si="248"/>
        <v>0</v>
      </c>
      <c r="L1538" s="13" t="e">
        <f>VLOOKUP(A1538,#REF!,2,FALSE)</f>
        <v>#REF!</v>
      </c>
      <c r="M1538" s="13" t="e">
        <f>VLOOKUP(A1538,#REF!,2,FALSE)</f>
        <v>#REF!</v>
      </c>
      <c r="N1538" s="13" t="e">
        <f t="shared" si="249"/>
        <v>#REF!</v>
      </c>
      <c r="O1538" s="3" t="s">
        <v>15</v>
      </c>
      <c r="P1538" s="4">
        <v>43718</v>
      </c>
      <c r="Q1538" s="5">
        <v>2</v>
      </c>
      <c r="R1538" s="7">
        <v>1814.4</v>
      </c>
      <c r="S1538" s="7">
        <v>1557.4248</v>
      </c>
      <c r="T1538" s="8">
        <v>4.2539999999999996</v>
      </c>
      <c r="U1538" s="8">
        <v>2.9762</v>
      </c>
      <c r="V1538" s="8"/>
      <c r="W1538" s="9">
        <v>51.048000000000002</v>
      </c>
      <c r="X1538" s="9">
        <v>35.714399999999998</v>
      </c>
      <c r="Y1538" s="9"/>
      <c r="Z1538" s="10">
        <v>0</v>
      </c>
    </row>
    <row r="1539" spans="1:26" s="2" customFormat="1" ht="13.15" customHeight="1" x14ac:dyDescent="0.2">
      <c r="A1539" s="11" t="s">
        <v>712</v>
      </c>
      <c r="B1539" s="11" t="s">
        <v>33</v>
      </c>
      <c r="C1539" s="15">
        <v>0</v>
      </c>
      <c r="D1539" s="14">
        <v>896257</v>
      </c>
      <c r="E1539" s="6">
        <f>VLOOKUP(A1539,'extrait DDF'!B:C,2,FALSE)</f>
        <v>4418208000</v>
      </c>
      <c r="F1539" s="14">
        <v>4418208000</v>
      </c>
      <c r="G1539" s="13">
        <v>2</v>
      </c>
      <c r="H1539" s="5" t="str">
        <f t="shared" si="251"/>
        <v>MSKU84035854418208000</v>
      </c>
      <c r="I1539" s="15">
        <f>VLOOKUP(H1539,'extrait DDF'!A:O,15,FALSE)</f>
        <v>0</v>
      </c>
      <c r="J1539" s="13" t="str">
        <f t="shared" si="247"/>
        <v>ok</v>
      </c>
      <c r="K1539" s="24">
        <f t="shared" si="248"/>
        <v>0</v>
      </c>
      <c r="L1539" s="13" t="e">
        <f>VLOOKUP(A1539,#REF!,2,FALSE)</f>
        <v>#REF!</v>
      </c>
      <c r="M1539" s="13" t="e">
        <f>VLOOKUP(A1539,#REF!,2,FALSE)</f>
        <v>#REF!</v>
      </c>
      <c r="N1539" s="13" t="e">
        <f t="shared" si="249"/>
        <v>#REF!</v>
      </c>
      <c r="O1539" s="11" t="s">
        <v>15</v>
      </c>
      <c r="P1539" s="12">
        <v>43718</v>
      </c>
      <c r="Q1539" s="13">
        <v>2</v>
      </c>
      <c r="R1539" s="15">
        <v>7499.7</v>
      </c>
      <c r="S1539" s="15">
        <v>6437.5115999999998</v>
      </c>
      <c r="T1539" s="16">
        <v>3.9266999999999999</v>
      </c>
      <c r="U1539" s="16">
        <v>2.7473000000000001</v>
      </c>
      <c r="V1539" s="16"/>
      <c r="W1539" s="17">
        <v>153.1413</v>
      </c>
      <c r="X1539" s="17">
        <v>107.1447</v>
      </c>
      <c r="Y1539" s="17"/>
      <c r="Z1539" s="10">
        <v>0</v>
      </c>
    </row>
    <row r="1540" spans="1:26" s="2" customFormat="1" ht="13.15" customHeight="1" x14ac:dyDescent="0.2">
      <c r="A1540" s="3" t="s">
        <v>713</v>
      </c>
      <c r="B1540" s="3" t="s">
        <v>85</v>
      </c>
      <c r="C1540" s="7">
        <v>6</v>
      </c>
      <c r="D1540" s="6">
        <v>839714</v>
      </c>
      <c r="E1540" s="6">
        <f>VLOOKUP(A1540,'extrait DDF'!B:C,2,FALSE)</f>
        <v>7610100000</v>
      </c>
      <c r="F1540" s="6">
        <v>7610100000</v>
      </c>
      <c r="G1540" s="5">
        <v>2</v>
      </c>
      <c r="H1540" s="5" t="str">
        <f t="shared" si="251"/>
        <v>MSKU86344557610100000</v>
      </c>
      <c r="I1540" s="15">
        <f>VLOOKUP(H1540,'extrait DDF'!A:O,15,FALSE)</f>
        <v>6</v>
      </c>
      <c r="J1540" s="13" t="str">
        <f t="shared" si="247"/>
        <v>ok</v>
      </c>
      <c r="K1540" s="24">
        <f t="shared" si="248"/>
        <v>0</v>
      </c>
      <c r="L1540" s="13" t="e">
        <f>VLOOKUP(A1540,#REF!,2,FALSE)</f>
        <v>#REF!</v>
      </c>
      <c r="M1540" s="13" t="e">
        <f>VLOOKUP(A1540,#REF!,2,FALSE)</f>
        <v>#REF!</v>
      </c>
      <c r="N1540" s="13" t="e">
        <f t="shared" si="249"/>
        <v>#REF!</v>
      </c>
      <c r="O1540" s="3" t="s">
        <v>15</v>
      </c>
      <c r="P1540" s="4">
        <v>43739</v>
      </c>
      <c r="Q1540" s="5">
        <v>2</v>
      </c>
      <c r="R1540" s="7">
        <v>51148.800000000003</v>
      </c>
      <c r="S1540" s="7">
        <v>44973.875200000002</v>
      </c>
      <c r="T1540" s="8">
        <v>2.4861</v>
      </c>
      <c r="U1540" s="8">
        <v>2.6042000000000001</v>
      </c>
      <c r="V1540" s="8">
        <v>5.2704000000000004</v>
      </c>
      <c r="W1540" s="9">
        <v>1272.8832</v>
      </c>
      <c r="X1540" s="9">
        <v>1333.3504</v>
      </c>
      <c r="Y1540" s="9">
        <v>2698.4448000000002</v>
      </c>
      <c r="Z1540" s="10">
        <v>2774.8055039999999</v>
      </c>
    </row>
    <row r="1541" spans="1:26" s="2" customFormat="1" ht="13.15" customHeight="1" x14ac:dyDescent="0.2">
      <c r="A1541" s="11" t="s">
        <v>713</v>
      </c>
      <c r="B1541" s="11" t="s">
        <v>84</v>
      </c>
      <c r="C1541" s="15">
        <v>3</v>
      </c>
      <c r="D1541" s="14">
        <v>857409</v>
      </c>
      <c r="E1541" s="6">
        <f>VLOOKUP(A1541,'extrait DDF'!B:C,2,FALSE)</f>
        <v>7610100000</v>
      </c>
      <c r="F1541" s="14">
        <v>7610100000</v>
      </c>
      <c r="G1541" s="13">
        <v>2</v>
      </c>
      <c r="H1541" s="5" t="str">
        <f t="shared" si="251"/>
        <v>MSKU86344557610100000</v>
      </c>
      <c r="I1541" s="15">
        <f>VLOOKUP(H1541,'extrait DDF'!A:O,15,FALSE)</f>
        <v>6</v>
      </c>
      <c r="J1541" s="13" t="str">
        <f t="shared" si="247"/>
        <v>pas ok</v>
      </c>
      <c r="K1541" s="24">
        <f t="shared" si="248"/>
        <v>-3</v>
      </c>
      <c r="L1541" s="13" t="e">
        <f>VLOOKUP(A1541,#REF!,2,FALSE)</f>
        <v>#REF!</v>
      </c>
      <c r="M1541" s="13" t="e">
        <f>VLOOKUP(A1541,#REF!,2,FALSE)</f>
        <v>#REF!</v>
      </c>
      <c r="N1541" s="13" t="e">
        <f t="shared" si="249"/>
        <v>#REF!</v>
      </c>
      <c r="O1541" s="11" t="s">
        <v>15</v>
      </c>
      <c r="P1541" s="12">
        <v>43739</v>
      </c>
      <c r="Q1541" s="13">
        <v>2</v>
      </c>
      <c r="R1541" s="15">
        <v>4320</v>
      </c>
      <c r="S1541" s="15">
        <v>3798.4679999999998</v>
      </c>
      <c r="T1541" s="16">
        <v>0.37290000000000001</v>
      </c>
      <c r="U1541" s="16">
        <v>0.3906</v>
      </c>
      <c r="V1541" s="16">
        <v>0.1055</v>
      </c>
      <c r="W1541" s="17">
        <v>402.73200000000003</v>
      </c>
      <c r="X1541" s="17">
        <v>421.84800000000001</v>
      </c>
      <c r="Y1541" s="17">
        <v>113.94</v>
      </c>
      <c r="Z1541" s="10">
        <v>126.03599999999999</v>
      </c>
    </row>
    <row r="1542" spans="1:26" s="2" customFormat="1" ht="13.15" customHeight="1" x14ac:dyDescent="0.2">
      <c r="A1542" s="3" t="s">
        <v>714</v>
      </c>
      <c r="B1542" s="3" t="s">
        <v>33</v>
      </c>
      <c r="C1542" s="7">
        <v>0</v>
      </c>
      <c r="D1542" s="6">
        <v>10109</v>
      </c>
      <c r="E1542" s="6">
        <f>VLOOKUP(A1542,'extrait DDF'!B:C,2,FALSE)</f>
        <v>4418208000</v>
      </c>
      <c r="F1542" s="6">
        <v>4418208000</v>
      </c>
      <c r="G1542" s="5">
        <v>2</v>
      </c>
      <c r="H1542" s="5" t="str">
        <f t="shared" ref="H1542:H1581" si="252">CONCATENATE(A1542,F1542)</f>
        <v>MSKU88927844418208000</v>
      </c>
      <c r="I1542" s="15">
        <f>VLOOKUP(H1542,'extrait DDF'!A:O,15,FALSE)</f>
        <v>0</v>
      </c>
      <c r="J1542" s="13" t="str">
        <f t="shared" si="247"/>
        <v>ok</v>
      </c>
      <c r="K1542" s="24">
        <f t="shared" si="248"/>
        <v>0</v>
      </c>
      <c r="L1542" s="13" t="e">
        <f>VLOOKUP(A1542,#REF!,2,FALSE)</f>
        <v>#REF!</v>
      </c>
      <c r="M1542" s="13" t="e">
        <f>VLOOKUP(A1542,#REF!,2,FALSE)</f>
        <v>#REF!</v>
      </c>
      <c r="N1542" s="13" t="e">
        <f t="shared" si="249"/>
        <v>#REF!</v>
      </c>
      <c r="O1542" s="3" t="s">
        <v>15</v>
      </c>
      <c r="P1542" s="4">
        <v>43732</v>
      </c>
      <c r="Q1542" s="5">
        <v>2</v>
      </c>
      <c r="R1542" s="7">
        <v>2173.6</v>
      </c>
      <c r="S1542" s="7">
        <v>1865.7518</v>
      </c>
      <c r="T1542" s="8">
        <v>2.1185999999999998</v>
      </c>
      <c r="U1542" s="8">
        <v>1.4822</v>
      </c>
      <c r="V1542" s="8"/>
      <c r="W1542" s="9">
        <v>46.609200000000001</v>
      </c>
      <c r="X1542" s="9">
        <v>32.608400000000003</v>
      </c>
      <c r="Y1542" s="9"/>
      <c r="Z1542" s="10">
        <v>0</v>
      </c>
    </row>
    <row r="1543" spans="1:26" s="2" customFormat="1" ht="13.15" customHeight="1" x14ac:dyDescent="0.2">
      <c r="A1543" s="11" t="s">
        <v>714</v>
      </c>
      <c r="B1543" s="11" t="s">
        <v>33</v>
      </c>
      <c r="C1543" s="15">
        <v>0</v>
      </c>
      <c r="D1543" s="14">
        <v>857453</v>
      </c>
      <c r="E1543" s="6">
        <f>VLOOKUP(A1543,'extrait DDF'!B:C,2,FALSE)</f>
        <v>4418208000</v>
      </c>
      <c r="F1543" s="14">
        <v>4418208000</v>
      </c>
      <c r="G1543" s="13">
        <v>2</v>
      </c>
      <c r="H1543" s="5" t="str">
        <f t="shared" si="252"/>
        <v>MSKU88927844418208000</v>
      </c>
      <c r="I1543" s="15">
        <f>VLOOKUP(H1543,'extrait DDF'!A:O,15,FALSE)</f>
        <v>0</v>
      </c>
      <c r="J1543" s="13" t="str">
        <f t="shared" si="247"/>
        <v>ok</v>
      </c>
      <c r="K1543" s="24">
        <f t="shared" si="248"/>
        <v>0</v>
      </c>
      <c r="L1543" s="13" t="e">
        <f>VLOOKUP(A1543,#REF!,2,FALSE)</f>
        <v>#REF!</v>
      </c>
      <c r="M1543" s="13" t="e">
        <f>VLOOKUP(A1543,#REF!,2,FALSE)</f>
        <v>#REF!</v>
      </c>
      <c r="N1543" s="13" t="e">
        <f t="shared" si="249"/>
        <v>#REF!</v>
      </c>
      <c r="O1543" s="11" t="s">
        <v>15</v>
      </c>
      <c r="P1543" s="12">
        <v>43732</v>
      </c>
      <c r="Q1543" s="13">
        <v>2</v>
      </c>
      <c r="R1543" s="15">
        <v>4276.8</v>
      </c>
      <c r="S1543" s="15">
        <v>3671.0740000000001</v>
      </c>
      <c r="T1543" s="16">
        <v>2.0303</v>
      </c>
      <c r="U1543" s="16">
        <v>1.4205000000000001</v>
      </c>
      <c r="V1543" s="16"/>
      <c r="W1543" s="17">
        <v>89.333200000000005</v>
      </c>
      <c r="X1543" s="17">
        <v>62.502000000000002</v>
      </c>
      <c r="Y1543" s="17"/>
      <c r="Z1543" s="10">
        <v>0</v>
      </c>
    </row>
    <row r="1544" spans="1:26" s="2" customFormat="1" ht="13.15" customHeight="1" x14ac:dyDescent="0.2">
      <c r="A1544" s="3" t="s">
        <v>714</v>
      </c>
      <c r="B1544" s="3" t="s">
        <v>33</v>
      </c>
      <c r="C1544" s="7">
        <v>0</v>
      </c>
      <c r="D1544" s="6">
        <v>861941</v>
      </c>
      <c r="E1544" s="6">
        <f>VLOOKUP(A1544,'extrait DDF'!B:C,2,FALSE)</f>
        <v>4418208000</v>
      </c>
      <c r="F1544" s="6">
        <v>4418208000</v>
      </c>
      <c r="G1544" s="5">
        <v>2</v>
      </c>
      <c r="H1544" s="5" t="str">
        <f t="shared" si="252"/>
        <v>MSKU88927844418208000</v>
      </c>
      <c r="I1544" s="15">
        <f>VLOOKUP(H1544,'extrait DDF'!A:O,15,FALSE)</f>
        <v>0</v>
      </c>
      <c r="J1544" s="13" t="str">
        <f t="shared" si="247"/>
        <v>ok</v>
      </c>
      <c r="K1544" s="24">
        <f t="shared" si="248"/>
        <v>0</v>
      </c>
      <c r="L1544" s="13" t="e">
        <f>VLOOKUP(A1544,#REF!,2,FALSE)</f>
        <v>#REF!</v>
      </c>
      <c r="M1544" s="13" t="e">
        <f>VLOOKUP(A1544,#REF!,2,FALSE)</f>
        <v>#REF!</v>
      </c>
      <c r="N1544" s="13" t="e">
        <f t="shared" si="249"/>
        <v>#REF!</v>
      </c>
      <c r="O1544" s="3" t="s">
        <v>15</v>
      </c>
      <c r="P1544" s="4">
        <v>43732</v>
      </c>
      <c r="Q1544" s="5">
        <v>2</v>
      </c>
      <c r="R1544" s="7">
        <v>7752</v>
      </c>
      <c r="S1544" s="7">
        <v>6654.0780000000004</v>
      </c>
      <c r="T1544" s="8">
        <v>3.7222</v>
      </c>
      <c r="U1544" s="8">
        <v>2.6042000000000001</v>
      </c>
      <c r="V1544" s="8"/>
      <c r="W1544" s="9">
        <v>223.33199999999999</v>
      </c>
      <c r="X1544" s="9">
        <v>156.25200000000001</v>
      </c>
      <c r="Y1544" s="9"/>
      <c r="Z1544" s="10">
        <v>0</v>
      </c>
    </row>
    <row r="1545" spans="1:26" s="2" customFormat="1" ht="13.15" customHeight="1" x14ac:dyDescent="0.2">
      <c r="A1545" s="11" t="s">
        <v>714</v>
      </c>
      <c r="B1545" s="11" t="s">
        <v>33</v>
      </c>
      <c r="C1545" s="15">
        <v>0</v>
      </c>
      <c r="D1545" s="14">
        <v>861946</v>
      </c>
      <c r="E1545" s="6">
        <f>VLOOKUP(A1545,'extrait DDF'!B:C,2,FALSE)</f>
        <v>4418208000</v>
      </c>
      <c r="F1545" s="14">
        <v>4418208000</v>
      </c>
      <c r="G1545" s="13">
        <v>2</v>
      </c>
      <c r="H1545" s="5" t="str">
        <f t="shared" si="252"/>
        <v>MSKU88927844418208000</v>
      </c>
      <c r="I1545" s="15">
        <f>VLOOKUP(H1545,'extrait DDF'!A:O,15,FALSE)</f>
        <v>0</v>
      </c>
      <c r="J1545" s="13" t="str">
        <f t="shared" si="247"/>
        <v>ok</v>
      </c>
      <c r="K1545" s="24">
        <f t="shared" si="248"/>
        <v>0</v>
      </c>
      <c r="L1545" s="13" t="e">
        <f>VLOOKUP(A1545,#REF!,2,FALSE)</f>
        <v>#REF!</v>
      </c>
      <c r="M1545" s="13" t="e">
        <f>VLOOKUP(A1545,#REF!,2,FALSE)</f>
        <v>#REF!</v>
      </c>
      <c r="N1545" s="13" t="e">
        <f t="shared" si="249"/>
        <v>#REF!</v>
      </c>
      <c r="O1545" s="11" t="s">
        <v>15</v>
      </c>
      <c r="P1545" s="12">
        <v>43732</v>
      </c>
      <c r="Q1545" s="13">
        <v>2</v>
      </c>
      <c r="R1545" s="15">
        <v>3100.8</v>
      </c>
      <c r="S1545" s="15">
        <v>2661.6311999999998</v>
      </c>
      <c r="T1545" s="16">
        <v>3.7222</v>
      </c>
      <c r="U1545" s="16">
        <v>2.6042000000000001</v>
      </c>
      <c r="V1545" s="16"/>
      <c r="W1545" s="17">
        <v>89.332800000000006</v>
      </c>
      <c r="X1545" s="17">
        <v>62.500799999999998</v>
      </c>
      <c r="Y1545" s="17"/>
      <c r="Z1545" s="10">
        <v>0</v>
      </c>
    </row>
    <row r="1546" spans="1:26" s="2" customFormat="1" ht="13.15" customHeight="1" x14ac:dyDescent="0.2">
      <c r="A1546" s="3" t="s">
        <v>714</v>
      </c>
      <c r="B1546" s="3" t="s">
        <v>33</v>
      </c>
      <c r="C1546" s="7">
        <v>0</v>
      </c>
      <c r="D1546" s="6">
        <v>861947</v>
      </c>
      <c r="E1546" s="6">
        <f>VLOOKUP(A1546,'extrait DDF'!B:C,2,FALSE)</f>
        <v>4418208000</v>
      </c>
      <c r="F1546" s="6">
        <v>4418208000</v>
      </c>
      <c r="G1546" s="5">
        <v>2</v>
      </c>
      <c r="H1546" s="5" t="str">
        <f t="shared" si="252"/>
        <v>MSKU88927844418208000</v>
      </c>
      <c r="I1546" s="15">
        <f>VLOOKUP(H1546,'extrait DDF'!A:O,15,FALSE)</f>
        <v>0</v>
      </c>
      <c r="J1546" s="13" t="str">
        <f t="shared" si="247"/>
        <v>ok</v>
      </c>
      <c r="K1546" s="24">
        <f t="shared" si="248"/>
        <v>0</v>
      </c>
      <c r="L1546" s="13" t="e">
        <f>VLOOKUP(A1546,#REF!,2,FALSE)</f>
        <v>#REF!</v>
      </c>
      <c r="M1546" s="13" t="e">
        <f>VLOOKUP(A1546,#REF!,2,FALSE)</f>
        <v>#REF!</v>
      </c>
      <c r="N1546" s="13" t="e">
        <f t="shared" si="249"/>
        <v>#REF!</v>
      </c>
      <c r="O1546" s="3" t="s">
        <v>15</v>
      </c>
      <c r="P1546" s="4">
        <v>43732</v>
      </c>
      <c r="Q1546" s="5">
        <v>2</v>
      </c>
      <c r="R1546" s="7">
        <v>4048</v>
      </c>
      <c r="S1546" s="7">
        <v>3474.68</v>
      </c>
      <c r="T1546" s="8">
        <v>2.1461000000000001</v>
      </c>
      <c r="U1546" s="8">
        <v>2.4350999999999998</v>
      </c>
      <c r="V1546" s="8"/>
      <c r="W1546" s="9">
        <v>94.428399999999996</v>
      </c>
      <c r="X1546" s="9">
        <v>107.1444</v>
      </c>
      <c r="Y1546" s="9"/>
      <c r="Z1546" s="10">
        <v>0</v>
      </c>
    </row>
    <row r="1547" spans="1:26" s="2" customFormat="1" ht="13.15" customHeight="1" x14ac:dyDescent="0.2">
      <c r="A1547" s="11" t="s">
        <v>714</v>
      </c>
      <c r="B1547" s="11" t="s">
        <v>33</v>
      </c>
      <c r="C1547" s="15">
        <v>0</v>
      </c>
      <c r="D1547" s="14">
        <v>861948</v>
      </c>
      <c r="E1547" s="6">
        <f>VLOOKUP(A1547,'extrait DDF'!B:C,2,FALSE)</f>
        <v>4418208000</v>
      </c>
      <c r="F1547" s="14">
        <v>4418208000</v>
      </c>
      <c r="G1547" s="13">
        <v>2</v>
      </c>
      <c r="H1547" s="5" t="str">
        <f t="shared" si="252"/>
        <v>MSKU88927844418208000</v>
      </c>
      <c r="I1547" s="15">
        <f>VLOOKUP(H1547,'extrait DDF'!A:O,15,FALSE)</f>
        <v>0</v>
      </c>
      <c r="J1547" s="13" t="str">
        <f t="shared" si="247"/>
        <v>ok</v>
      </c>
      <c r="K1547" s="24">
        <f t="shared" si="248"/>
        <v>0</v>
      </c>
      <c r="L1547" s="13" t="e">
        <f>VLOOKUP(A1547,#REF!,2,FALSE)</f>
        <v>#REF!</v>
      </c>
      <c r="M1547" s="13" t="e">
        <f>VLOOKUP(A1547,#REF!,2,FALSE)</f>
        <v>#REF!</v>
      </c>
      <c r="N1547" s="13" t="e">
        <f t="shared" si="249"/>
        <v>#REF!</v>
      </c>
      <c r="O1547" s="11" t="s">
        <v>15</v>
      </c>
      <c r="P1547" s="12">
        <v>43732</v>
      </c>
      <c r="Q1547" s="13">
        <v>2</v>
      </c>
      <c r="R1547" s="15">
        <v>1658.4</v>
      </c>
      <c r="S1547" s="15">
        <v>1423.5192</v>
      </c>
      <c r="T1547" s="16">
        <v>3.7222</v>
      </c>
      <c r="U1547" s="16">
        <v>2.6042000000000001</v>
      </c>
      <c r="V1547" s="16"/>
      <c r="W1547" s="17">
        <v>44.666400000000003</v>
      </c>
      <c r="X1547" s="17">
        <v>31.250399999999999</v>
      </c>
      <c r="Y1547" s="17"/>
      <c r="Z1547" s="10">
        <v>0</v>
      </c>
    </row>
    <row r="1548" spans="1:26" s="2" customFormat="1" ht="13.15" customHeight="1" x14ac:dyDescent="0.2">
      <c r="A1548" s="3" t="s">
        <v>714</v>
      </c>
      <c r="B1548" s="3" t="s">
        <v>33</v>
      </c>
      <c r="C1548" s="7">
        <v>0</v>
      </c>
      <c r="D1548" s="6">
        <v>861954</v>
      </c>
      <c r="E1548" s="6">
        <f>VLOOKUP(A1548,'extrait DDF'!B:C,2,FALSE)</f>
        <v>4418208000</v>
      </c>
      <c r="F1548" s="6">
        <v>4418208000</v>
      </c>
      <c r="G1548" s="5">
        <v>2</v>
      </c>
      <c r="H1548" s="5" t="str">
        <f t="shared" si="252"/>
        <v>MSKU88927844418208000</v>
      </c>
      <c r="I1548" s="15">
        <f>VLOOKUP(H1548,'extrait DDF'!A:O,15,FALSE)</f>
        <v>0</v>
      </c>
      <c r="J1548" s="13" t="str">
        <f t="shared" si="247"/>
        <v>ok</v>
      </c>
      <c r="K1548" s="24">
        <f t="shared" si="248"/>
        <v>0</v>
      </c>
      <c r="L1548" s="13" t="e">
        <f>VLOOKUP(A1548,#REF!,2,FALSE)</f>
        <v>#REF!</v>
      </c>
      <c r="M1548" s="13" t="e">
        <f>VLOOKUP(A1548,#REF!,2,FALSE)</f>
        <v>#REF!</v>
      </c>
      <c r="N1548" s="13" t="e">
        <f t="shared" si="249"/>
        <v>#REF!</v>
      </c>
      <c r="O1548" s="3" t="s">
        <v>15</v>
      </c>
      <c r="P1548" s="4">
        <v>43732</v>
      </c>
      <c r="Q1548" s="5">
        <v>2</v>
      </c>
      <c r="R1548" s="7">
        <v>10094.4</v>
      </c>
      <c r="S1548" s="7">
        <v>8664.7175999999999</v>
      </c>
      <c r="T1548" s="8">
        <v>4.0606</v>
      </c>
      <c r="U1548" s="8">
        <v>2.8409</v>
      </c>
      <c r="V1548" s="8"/>
      <c r="W1548" s="9">
        <v>292.36320000000001</v>
      </c>
      <c r="X1548" s="9">
        <v>204.54480000000001</v>
      </c>
      <c r="Y1548" s="9"/>
      <c r="Z1548" s="10">
        <v>0</v>
      </c>
    </row>
    <row r="1549" spans="1:26" s="2" customFormat="1" ht="13.15" customHeight="1" x14ac:dyDescent="0.2">
      <c r="A1549" s="11" t="s">
        <v>714</v>
      </c>
      <c r="B1549" s="11" t="s">
        <v>33</v>
      </c>
      <c r="C1549" s="15">
        <v>0</v>
      </c>
      <c r="D1549" s="14">
        <v>896223</v>
      </c>
      <c r="E1549" s="6">
        <f>VLOOKUP(A1549,'extrait DDF'!B:C,2,FALSE)</f>
        <v>4418208000</v>
      </c>
      <c r="F1549" s="14">
        <v>4418208000</v>
      </c>
      <c r="G1549" s="13">
        <v>2</v>
      </c>
      <c r="H1549" s="5" t="str">
        <f t="shared" si="252"/>
        <v>MSKU88927844418208000</v>
      </c>
      <c r="I1549" s="15">
        <f>VLOOKUP(H1549,'extrait DDF'!A:O,15,FALSE)</f>
        <v>0</v>
      </c>
      <c r="J1549" s="13" t="str">
        <f t="shared" si="247"/>
        <v>ok</v>
      </c>
      <c r="K1549" s="24">
        <f t="shared" si="248"/>
        <v>0</v>
      </c>
      <c r="L1549" s="13" t="e">
        <f>VLOOKUP(A1549,#REF!,2,FALSE)</f>
        <v>#REF!</v>
      </c>
      <c r="M1549" s="13" t="e">
        <f>VLOOKUP(A1549,#REF!,2,FALSE)</f>
        <v>#REF!</v>
      </c>
      <c r="N1549" s="13" t="e">
        <f t="shared" si="249"/>
        <v>#REF!</v>
      </c>
      <c r="O1549" s="11" t="s">
        <v>15</v>
      </c>
      <c r="P1549" s="12">
        <v>43732</v>
      </c>
      <c r="Q1549" s="13">
        <v>2</v>
      </c>
      <c r="R1549" s="15">
        <v>8185</v>
      </c>
      <c r="S1549" s="15">
        <v>7025.75</v>
      </c>
      <c r="T1549" s="16">
        <v>1.8643000000000001</v>
      </c>
      <c r="U1549" s="16">
        <v>1.3043</v>
      </c>
      <c r="V1549" s="16"/>
      <c r="W1549" s="17">
        <v>93.215000000000003</v>
      </c>
      <c r="X1549" s="17">
        <v>65.215000000000003</v>
      </c>
      <c r="Y1549" s="17"/>
      <c r="Z1549" s="10">
        <v>0</v>
      </c>
    </row>
    <row r="1550" spans="1:26" s="2" customFormat="1" ht="13.15" customHeight="1" x14ac:dyDescent="0.2">
      <c r="A1550" s="3" t="s">
        <v>714</v>
      </c>
      <c r="B1550" s="3" t="s">
        <v>33</v>
      </c>
      <c r="C1550" s="7">
        <v>0</v>
      </c>
      <c r="D1550" s="6">
        <v>896232</v>
      </c>
      <c r="E1550" s="6">
        <f>VLOOKUP(A1550,'extrait DDF'!B:C,2,FALSE)</f>
        <v>4418208000</v>
      </c>
      <c r="F1550" s="6">
        <v>4418208000</v>
      </c>
      <c r="G1550" s="5">
        <v>2</v>
      </c>
      <c r="H1550" s="5" t="str">
        <f t="shared" si="252"/>
        <v>MSKU88927844418208000</v>
      </c>
      <c r="I1550" s="15">
        <f>VLOOKUP(H1550,'extrait DDF'!A:O,15,FALSE)</f>
        <v>0</v>
      </c>
      <c r="J1550" s="13" t="str">
        <f t="shared" si="247"/>
        <v>ok</v>
      </c>
      <c r="K1550" s="24">
        <f t="shared" si="248"/>
        <v>0</v>
      </c>
      <c r="L1550" s="13" t="e">
        <f>VLOOKUP(A1550,#REF!,2,FALSE)</f>
        <v>#REF!</v>
      </c>
      <c r="M1550" s="13" t="e">
        <f>VLOOKUP(A1550,#REF!,2,FALSE)</f>
        <v>#REF!</v>
      </c>
      <c r="N1550" s="13" t="e">
        <f t="shared" si="249"/>
        <v>#REF!</v>
      </c>
      <c r="O1550" s="3" t="s">
        <v>15</v>
      </c>
      <c r="P1550" s="4">
        <v>43732</v>
      </c>
      <c r="Q1550" s="5">
        <v>2</v>
      </c>
      <c r="R1550" s="7">
        <v>2290.6</v>
      </c>
      <c r="S1550" s="7">
        <v>1966.1797999999999</v>
      </c>
      <c r="T1550" s="8">
        <v>3.5853000000000002</v>
      </c>
      <c r="U1550" s="8">
        <v>2.5084</v>
      </c>
      <c r="V1550" s="8"/>
      <c r="W1550" s="9">
        <v>46.608899999999998</v>
      </c>
      <c r="X1550" s="9">
        <v>32.609200000000001</v>
      </c>
      <c r="Y1550" s="9"/>
      <c r="Z1550" s="10">
        <v>0</v>
      </c>
    </row>
    <row r="1551" spans="1:26" s="2" customFormat="1" ht="13.15" customHeight="1" x14ac:dyDescent="0.2">
      <c r="A1551" s="3" t="s">
        <v>715</v>
      </c>
      <c r="B1551" s="3" t="s">
        <v>17</v>
      </c>
      <c r="C1551" s="7">
        <v>4</v>
      </c>
      <c r="D1551" s="6">
        <v>841351</v>
      </c>
      <c r="E1551" s="6">
        <f>VLOOKUP(A1551,'extrait DDF'!B:C,2,FALSE)</f>
        <v>7009920000</v>
      </c>
      <c r="F1551" s="6">
        <v>7009920000</v>
      </c>
      <c r="G1551" s="5">
        <v>12</v>
      </c>
      <c r="H1551" s="5" t="str">
        <f t="shared" si="252"/>
        <v>MSKU92776307009920000</v>
      </c>
      <c r="I1551" s="15">
        <f>VLOOKUP(H1551,'extrait DDF'!A:O,15,FALSE)</f>
        <v>4</v>
      </c>
      <c r="J1551" s="13" t="str">
        <f t="shared" si="247"/>
        <v>ok</v>
      </c>
      <c r="K1551" s="24">
        <f t="shared" si="248"/>
        <v>0</v>
      </c>
      <c r="L1551" s="13" t="e">
        <f>VLOOKUP(A1551,#REF!,2,FALSE)</f>
        <v>#REF!</v>
      </c>
      <c r="M1551" s="13" t="e">
        <f>VLOOKUP(A1551,#REF!,2,FALSE)</f>
        <v>#REF!</v>
      </c>
      <c r="N1551" s="13" t="e">
        <f t="shared" si="249"/>
        <v>#REF!</v>
      </c>
      <c r="O1551" s="3" t="s">
        <v>15</v>
      </c>
      <c r="P1551" s="4">
        <v>43728</v>
      </c>
      <c r="Q1551" s="5">
        <v>12</v>
      </c>
      <c r="R1551" s="7">
        <v>8505</v>
      </c>
      <c r="S1551" s="7">
        <v>7300.44</v>
      </c>
      <c r="T1551" s="8">
        <v>0.97370000000000001</v>
      </c>
      <c r="U1551" s="8">
        <v>0.61680000000000001</v>
      </c>
      <c r="V1551" s="8">
        <v>0.64890000000000003</v>
      </c>
      <c r="W1551" s="9">
        <v>438.16500000000002</v>
      </c>
      <c r="X1551" s="9">
        <v>277.56</v>
      </c>
      <c r="Y1551" s="9">
        <v>292.005</v>
      </c>
      <c r="Z1551" s="10">
        <v>309.54419999999999</v>
      </c>
    </row>
    <row r="1552" spans="1:26" s="2" customFormat="1" ht="13.15" customHeight="1" x14ac:dyDescent="0.2">
      <c r="A1552" s="11" t="s">
        <v>715</v>
      </c>
      <c r="B1552" s="11" t="s">
        <v>17</v>
      </c>
      <c r="C1552" s="15">
        <v>4</v>
      </c>
      <c r="D1552" s="14">
        <v>841349</v>
      </c>
      <c r="E1552" s="6">
        <f>VLOOKUP(A1552,'extrait DDF'!B:C,2,FALSE)</f>
        <v>7009920000</v>
      </c>
      <c r="F1552" s="14">
        <v>7009920000</v>
      </c>
      <c r="G1552" s="13">
        <v>12</v>
      </c>
      <c r="H1552" s="5" t="str">
        <f t="shared" si="252"/>
        <v>MSKU92776307009920000</v>
      </c>
      <c r="I1552" s="15">
        <f>VLOOKUP(H1552,'extrait DDF'!A:O,15,FALSE)</f>
        <v>4</v>
      </c>
      <c r="J1552" s="13" t="str">
        <f t="shared" si="247"/>
        <v>ok</v>
      </c>
      <c r="K1552" s="24">
        <f t="shared" si="248"/>
        <v>0</v>
      </c>
      <c r="L1552" s="13" t="e">
        <f>VLOOKUP(A1552,#REF!,2,FALSE)</f>
        <v>#REF!</v>
      </c>
      <c r="M1552" s="13" t="e">
        <f>VLOOKUP(A1552,#REF!,2,FALSE)</f>
        <v>#REF!</v>
      </c>
      <c r="N1552" s="13" t="e">
        <f t="shared" si="249"/>
        <v>#REF!</v>
      </c>
      <c r="O1552" s="11" t="s">
        <v>15</v>
      </c>
      <c r="P1552" s="12">
        <v>43728</v>
      </c>
      <c r="Q1552" s="13">
        <v>12</v>
      </c>
      <c r="R1552" s="15">
        <v>7950</v>
      </c>
      <c r="S1552" s="15">
        <v>6824.05</v>
      </c>
      <c r="T1552" s="16">
        <v>0.51929999999999998</v>
      </c>
      <c r="U1552" s="16">
        <v>0.32890000000000003</v>
      </c>
      <c r="V1552" s="16">
        <v>0.54590000000000005</v>
      </c>
      <c r="W1552" s="17">
        <v>259.64999999999998</v>
      </c>
      <c r="X1552" s="17">
        <v>164.45</v>
      </c>
      <c r="Y1552" s="17">
        <v>272.95</v>
      </c>
      <c r="Z1552" s="10">
        <v>283.34800000000001</v>
      </c>
    </row>
    <row r="1553" spans="1:26" s="2" customFormat="1" ht="13.15" customHeight="1" x14ac:dyDescent="0.2">
      <c r="A1553" s="3" t="s">
        <v>715</v>
      </c>
      <c r="B1553" s="3" t="s">
        <v>17</v>
      </c>
      <c r="C1553" s="7">
        <v>4</v>
      </c>
      <c r="D1553" s="6">
        <v>841355</v>
      </c>
      <c r="E1553" s="6">
        <f>VLOOKUP(A1553,'extrait DDF'!B:C,2,FALSE)</f>
        <v>7009920000</v>
      </c>
      <c r="F1553" s="6">
        <v>7009920000</v>
      </c>
      <c r="G1553" s="5">
        <v>12</v>
      </c>
      <c r="H1553" s="5" t="str">
        <f t="shared" si="252"/>
        <v>MSKU92776307009920000</v>
      </c>
      <c r="I1553" s="15">
        <f>VLOOKUP(H1553,'extrait DDF'!A:O,15,FALSE)</f>
        <v>4</v>
      </c>
      <c r="J1553" s="13" t="str">
        <f t="shared" si="247"/>
        <v>ok</v>
      </c>
      <c r="K1553" s="24">
        <f t="shared" si="248"/>
        <v>0</v>
      </c>
      <c r="L1553" s="13" t="e">
        <f>VLOOKUP(A1553,#REF!,2,FALSE)</f>
        <v>#REF!</v>
      </c>
      <c r="M1553" s="13" t="e">
        <f>VLOOKUP(A1553,#REF!,2,FALSE)</f>
        <v>#REF!</v>
      </c>
      <c r="N1553" s="13" t="e">
        <f t="shared" si="249"/>
        <v>#REF!</v>
      </c>
      <c r="O1553" s="3" t="s">
        <v>15</v>
      </c>
      <c r="P1553" s="4">
        <v>43728</v>
      </c>
      <c r="Q1553" s="5">
        <v>12</v>
      </c>
      <c r="R1553" s="7">
        <v>7825</v>
      </c>
      <c r="S1553" s="7">
        <v>6716.75</v>
      </c>
      <c r="T1553" s="8">
        <v>0.75129999999999997</v>
      </c>
      <c r="U1553" s="8">
        <v>0.47589999999999999</v>
      </c>
      <c r="V1553" s="8">
        <v>0.5373</v>
      </c>
      <c r="W1553" s="9">
        <v>375.65</v>
      </c>
      <c r="X1553" s="9">
        <v>237.95</v>
      </c>
      <c r="Y1553" s="9">
        <v>268.64999999999998</v>
      </c>
      <c r="Z1553" s="10">
        <v>283.69599999999997</v>
      </c>
    </row>
    <row r="1554" spans="1:26" s="2" customFormat="1" ht="13.15" customHeight="1" x14ac:dyDescent="0.2">
      <c r="A1554" s="11" t="s">
        <v>715</v>
      </c>
      <c r="B1554" s="11" t="s">
        <v>17</v>
      </c>
      <c r="C1554" s="15">
        <v>4</v>
      </c>
      <c r="D1554" s="14">
        <v>841345</v>
      </c>
      <c r="E1554" s="6">
        <f>VLOOKUP(A1554,'extrait DDF'!B:C,2,FALSE)</f>
        <v>7009920000</v>
      </c>
      <c r="F1554" s="14">
        <v>7009920000</v>
      </c>
      <c r="G1554" s="13">
        <v>12</v>
      </c>
      <c r="H1554" s="5" t="str">
        <f t="shared" si="252"/>
        <v>MSKU92776307009920000</v>
      </c>
      <c r="I1554" s="15">
        <f>VLOOKUP(H1554,'extrait DDF'!A:O,15,FALSE)</f>
        <v>4</v>
      </c>
      <c r="J1554" s="13" t="str">
        <f t="shared" si="247"/>
        <v>ok</v>
      </c>
      <c r="K1554" s="24">
        <f t="shared" si="248"/>
        <v>0</v>
      </c>
      <c r="L1554" s="13" t="e">
        <f>VLOOKUP(A1554,#REF!,2,FALSE)</f>
        <v>#REF!</v>
      </c>
      <c r="M1554" s="13" t="e">
        <f>VLOOKUP(A1554,#REF!,2,FALSE)</f>
        <v>#REF!</v>
      </c>
      <c r="N1554" s="13" t="e">
        <f t="shared" si="249"/>
        <v>#REF!</v>
      </c>
      <c r="O1554" s="11" t="s">
        <v>15</v>
      </c>
      <c r="P1554" s="12">
        <v>43728</v>
      </c>
      <c r="Q1554" s="13">
        <v>12</v>
      </c>
      <c r="R1554" s="15">
        <v>8812.7999999999993</v>
      </c>
      <c r="S1554" s="15">
        <v>7564.6224000000002</v>
      </c>
      <c r="T1554" s="16">
        <v>0.2026</v>
      </c>
      <c r="U1554" s="16">
        <v>0.1283</v>
      </c>
      <c r="V1554" s="16">
        <v>0.23350000000000001</v>
      </c>
      <c r="W1554" s="17">
        <v>262.56959999999998</v>
      </c>
      <c r="X1554" s="17">
        <v>166.27680000000001</v>
      </c>
      <c r="Y1554" s="17">
        <v>302.61599999999999</v>
      </c>
      <c r="Z1554" s="10">
        <v>313.08767999999998</v>
      </c>
    </row>
    <row r="1555" spans="1:26" s="2" customFormat="1" ht="13.15" customHeight="1" x14ac:dyDescent="0.2">
      <c r="A1555" s="3" t="s">
        <v>716</v>
      </c>
      <c r="B1555" s="3" t="s">
        <v>28</v>
      </c>
      <c r="C1555" s="7">
        <v>7</v>
      </c>
      <c r="D1555" s="6">
        <v>847303</v>
      </c>
      <c r="E1555" s="6">
        <f>VLOOKUP(A1555,'extrait DDF'!B:C,2,FALSE)</f>
        <v>6910900000</v>
      </c>
      <c r="F1555" s="6">
        <v>6910900000</v>
      </c>
      <c r="G1555" s="5">
        <v>7</v>
      </c>
      <c r="H1555" s="5" t="str">
        <f t="shared" si="252"/>
        <v>MSKU94022016910900000</v>
      </c>
      <c r="I1555" s="15">
        <f>VLOOKUP(H1555,'extrait DDF'!A:O,15,FALSE)</f>
        <v>7</v>
      </c>
      <c r="J1555" s="13" t="str">
        <f t="shared" ref="J1555:J1597" si="253">IF(C1555=I1555,"ok","pas ok")</f>
        <v>ok</v>
      </c>
      <c r="K1555" s="24">
        <f t="shared" si="248"/>
        <v>0</v>
      </c>
      <c r="L1555" s="13" t="e">
        <f>VLOOKUP(A1555,#REF!,2,FALSE)</f>
        <v>#REF!</v>
      </c>
      <c r="M1555" s="13" t="e">
        <f>VLOOKUP(A1555,#REF!,2,FALSE)</f>
        <v>#REF!</v>
      </c>
      <c r="N1555" s="13" t="e">
        <f t="shared" si="249"/>
        <v>#REF!</v>
      </c>
      <c r="O1555" s="3" t="s">
        <v>15</v>
      </c>
      <c r="P1555" s="4">
        <v>43733</v>
      </c>
      <c r="Q1555" s="5">
        <v>7</v>
      </c>
      <c r="R1555" s="7">
        <v>93780.2</v>
      </c>
      <c r="S1555" s="7">
        <v>12186.554</v>
      </c>
      <c r="T1555" s="8">
        <v>1.0025999999999999</v>
      </c>
      <c r="U1555" s="8">
        <v>0.65500000000000003</v>
      </c>
      <c r="V1555" s="8">
        <v>1.4708000000000001</v>
      </c>
      <c r="W1555" s="9">
        <v>581.50800000000004</v>
      </c>
      <c r="X1555" s="9">
        <v>379.9</v>
      </c>
      <c r="Y1555" s="9">
        <v>853.06399999999996</v>
      </c>
      <c r="Z1555" s="10">
        <v>893.76433999999995</v>
      </c>
    </row>
    <row r="1556" spans="1:26" s="2" customFormat="1" ht="13.15" customHeight="1" x14ac:dyDescent="0.2">
      <c r="A1556" s="11" t="s">
        <v>716</v>
      </c>
      <c r="B1556" s="11" t="s">
        <v>28</v>
      </c>
      <c r="C1556" s="15">
        <v>7</v>
      </c>
      <c r="D1556" s="14">
        <v>932129</v>
      </c>
      <c r="E1556" s="6">
        <f>VLOOKUP(A1556,'extrait DDF'!B:C,2,FALSE)</f>
        <v>6910900000</v>
      </c>
      <c r="F1556" s="14">
        <v>6910900000</v>
      </c>
      <c r="G1556" s="13">
        <v>7</v>
      </c>
      <c r="H1556" s="5" t="str">
        <f t="shared" si="252"/>
        <v>MSKU94022016910900000</v>
      </c>
      <c r="I1556" s="15">
        <f>VLOOKUP(H1556,'extrait DDF'!A:O,15,FALSE)</f>
        <v>7</v>
      </c>
      <c r="J1556" s="13" t="str">
        <f t="shared" si="253"/>
        <v>ok</v>
      </c>
      <c r="K1556" s="24">
        <f t="shared" ref="K1556:K1598" si="254">C1556-I1556</f>
        <v>0</v>
      </c>
      <c r="L1556" s="13" t="e">
        <f>VLOOKUP(A1556,#REF!,2,FALSE)</f>
        <v>#REF!</v>
      </c>
      <c r="M1556" s="13" t="e">
        <f>VLOOKUP(A1556,#REF!,2,FALSE)</f>
        <v>#REF!</v>
      </c>
      <c r="N1556" s="13" t="e">
        <f t="shared" ref="N1556:N1598" si="255">M1556-L1556</f>
        <v>#REF!</v>
      </c>
      <c r="O1556" s="11" t="s">
        <v>15</v>
      </c>
      <c r="P1556" s="12">
        <v>43733</v>
      </c>
      <c r="Q1556" s="13">
        <v>7</v>
      </c>
      <c r="R1556" s="15">
        <v>143912.16</v>
      </c>
      <c r="S1556" s="15">
        <v>18701.054400000001</v>
      </c>
      <c r="T1556" s="16">
        <v>2.2778</v>
      </c>
      <c r="U1556" s="16">
        <v>1.4881</v>
      </c>
      <c r="V1556" s="16">
        <v>3.8961000000000001</v>
      </c>
      <c r="W1556" s="17">
        <v>765.34079999999994</v>
      </c>
      <c r="X1556" s="17">
        <v>500.0016</v>
      </c>
      <c r="Y1556" s="17">
        <v>1309.0896</v>
      </c>
      <c r="Z1556" s="10">
        <v>1362.6476639999998</v>
      </c>
    </row>
    <row r="1557" spans="1:26" s="2" customFormat="1" ht="13.15" customHeight="1" x14ac:dyDescent="0.2">
      <c r="A1557" s="3" t="s">
        <v>717</v>
      </c>
      <c r="B1557" s="3" t="s">
        <v>61</v>
      </c>
      <c r="C1557" s="7">
        <v>2.7</v>
      </c>
      <c r="D1557" s="6">
        <v>842070</v>
      </c>
      <c r="E1557" s="6">
        <f>VLOOKUP(A1557,'extrait DDF'!B:C,2,FALSE)</f>
        <v>8516299100</v>
      </c>
      <c r="F1557" s="6">
        <v>8516299100</v>
      </c>
      <c r="G1557" s="5">
        <v>8</v>
      </c>
      <c r="H1557" s="5" t="str">
        <f t="shared" si="252"/>
        <v>MSKU94116938516299100</v>
      </c>
      <c r="I1557" s="15">
        <f>VLOOKUP(H1557,'extrait DDF'!A:O,15,FALSE)</f>
        <v>2.6</v>
      </c>
      <c r="J1557" s="13" t="str">
        <f t="shared" si="253"/>
        <v>pas ok</v>
      </c>
      <c r="K1557" s="24">
        <f t="shared" si="254"/>
        <v>0.10000000000000009</v>
      </c>
      <c r="L1557" s="13" t="e">
        <f>VLOOKUP(A1557,#REF!,2,FALSE)</f>
        <v>#REF!</v>
      </c>
      <c r="M1557" s="13" t="e">
        <f>VLOOKUP(A1557,#REF!,2,FALSE)</f>
        <v>#REF!</v>
      </c>
      <c r="N1557" s="13" t="e">
        <f t="shared" si="255"/>
        <v>#REF!</v>
      </c>
      <c r="O1557" s="3" t="s">
        <v>15</v>
      </c>
      <c r="P1557" s="4">
        <v>43734</v>
      </c>
      <c r="Q1557" s="5">
        <v>8</v>
      </c>
      <c r="R1557" s="7">
        <v>8076.12</v>
      </c>
      <c r="S1557" s="7">
        <v>6945.9642000000003</v>
      </c>
      <c r="T1557" s="8">
        <v>0.12790000000000001</v>
      </c>
      <c r="U1557" s="8">
        <v>8.6300000000000002E-2</v>
      </c>
      <c r="V1557" s="8">
        <v>0.18720000000000001</v>
      </c>
      <c r="W1557" s="9">
        <v>128.1558</v>
      </c>
      <c r="X1557" s="9">
        <v>86.4726</v>
      </c>
      <c r="Y1557" s="9">
        <v>187.5744</v>
      </c>
      <c r="Z1557" s="10">
        <v>191.00124000000002</v>
      </c>
    </row>
    <row r="1558" spans="1:26" s="2" customFormat="1" ht="13.15" customHeight="1" x14ac:dyDescent="0.2">
      <c r="A1558" s="11" t="s">
        <v>717</v>
      </c>
      <c r="B1558" s="11" t="s">
        <v>61</v>
      </c>
      <c r="C1558" s="15">
        <v>2.7</v>
      </c>
      <c r="D1558" s="14">
        <v>842117</v>
      </c>
      <c r="E1558" s="6">
        <f>VLOOKUP(A1558,'extrait DDF'!B:C,2,FALSE)</f>
        <v>8516299100</v>
      </c>
      <c r="F1558" s="14">
        <v>8516299100</v>
      </c>
      <c r="G1558" s="13">
        <v>8</v>
      </c>
      <c r="H1558" s="5" t="str">
        <f t="shared" si="252"/>
        <v>MSKU94116938516299100</v>
      </c>
      <c r="I1558" s="15">
        <f>VLOOKUP(H1558,'extrait DDF'!A:O,15,FALSE)</f>
        <v>2.6</v>
      </c>
      <c r="J1558" s="13" t="str">
        <f t="shared" si="253"/>
        <v>pas ok</v>
      </c>
      <c r="K1558" s="24">
        <f t="shared" si="254"/>
        <v>0.10000000000000009</v>
      </c>
      <c r="L1558" s="13" t="e">
        <f>VLOOKUP(A1558,#REF!,2,FALSE)</f>
        <v>#REF!</v>
      </c>
      <c r="M1558" s="13" t="e">
        <f>VLOOKUP(A1558,#REF!,2,FALSE)</f>
        <v>#REF!</v>
      </c>
      <c r="N1558" s="13" t="e">
        <f t="shared" si="255"/>
        <v>#REF!</v>
      </c>
      <c r="O1558" s="11" t="s">
        <v>15</v>
      </c>
      <c r="P1558" s="12">
        <v>43734</v>
      </c>
      <c r="Q1558" s="13">
        <v>8</v>
      </c>
      <c r="R1558" s="15">
        <v>3390</v>
      </c>
      <c r="S1558" s="15">
        <v>2915.64</v>
      </c>
      <c r="T1558" s="16">
        <v>0.40539999999999998</v>
      </c>
      <c r="U1558" s="16">
        <v>0.4491</v>
      </c>
      <c r="V1558" s="16">
        <v>0.13120000000000001</v>
      </c>
      <c r="W1558" s="17">
        <v>243.24</v>
      </c>
      <c r="X1558" s="17">
        <v>269.45999999999998</v>
      </c>
      <c r="Y1558" s="17">
        <v>78.72</v>
      </c>
      <c r="Z1558" s="10">
        <v>85.289760000000001</v>
      </c>
    </row>
    <row r="1559" spans="1:26" s="2" customFormat="1" ht="13.15" customHeight="1" x14ac:dyDescent="0.2">
      <c r="A1559" s="3" t="s">
        <v>717</v>
      </c>
      <c r="B1559" s="3" t="s">
        <v>237</v>
      </c>
      <c r="C1559" s="7">
        <v>6.55</v>
      </c>
      <c r="D1559" s="6">
        <v>934339</v>
      </c>
      <c r="E1559" s="6">
        <f>VLOOKUP(A1559,'extrait DDF'!B:C,2,FALSE)</f>
        <v>8516299100</v>
      </c>
      <c r="F1559" s="6">
        <v>8516299100</v>
      </c>
      <c r="G1559" s="5">
        <v>7</v>
      </c>
      <c r="H1559" s="5" t="str">
        <f t="shared" si="252"/>
        <v>MSKU94116938516299100</v>
      </c>
      <c r="I1559" s="15">
        <f>VLOOKUP(H1559,'extrait DDF'!A:O,15,FALSE)</f>
        <v>2.6</v>
      </c>
      <c r="J1559" s="13" t="str">
        <f t="shared" si="253"/>
        <v>pas ok</v>
      </c>
      <c r="K1559" s="24">
        <f t="shared" si="254"/>
        <v>3.9499999999999997</v>
      </c>
      <c r="L1559" s="13" t="e">
        <f>VLOOKUP(A1559,#REF!,2,FALSE)</f>
        <v>#REF!</v>
      </c>
      <c r="M1559" s="13" t="e">
        <f>VLOOKUP(A1559,#REF!,2,FALSE)</f>
        <v>#REF!</v>
      </c>
      <c r="N1559" s="13" t="e">
        <f t="shared" si="255"/>
        <v>#REF!</v>
      </c>
      <c r="O1559" s="3" t="s">
        <v>15</v>
      </c>
      <c r="P1559" s="4">
        <v>43734</v>
      </c>
      <c r="Q1559" s="5">
        <v>7</v>
      </c>
      <c r="R1559" s="7">
        <v>7863.75</v>
      </c>
      <c r="S1559" s="7">
        <v>6914.43</v>
      </c>
      <c r="T1559" s="8">
        <v>0.23880000000000001</v>
      </c>
      <c r="U1559" s="8">
        <v>0.15629999999999999</v>
      </c>
      <c r="V1559" s="8">
        <v>0.67100000000000004</v>
      </c>
      <c r="W1559" s="9">
        <v>161.19</v>
      </c>
      <c r="X1559" s="9">
        <v>105.5025</v>
      </c>
      <c r="Y1559" s="9">
        <v>452.92500000000001</v>
      </c>
      <c r="Z1559" s="10">
        <v>463.45311000000004</v>
      </c>
    </row>
    <row r="1560" spans="1:26" s="2" customFormat="1" ht="13.15" customHeight="1" x14ac:dyDescent="0.2">
      <c r="A1560" s="11" t="s">
        <v>717</v>
      </c>
      <c r="B1560" s="11" t="s">
        <v>26</v>
      </c>
      <c r="C1560" s="15">
        <v>2.7</v>
      </c>
      <c r="D1560" s="14">
        <v>935711</v>
      </c>
      <c r="E1560" s="6">
        <f>VLOOKUP(A1560,'extrait DDF'!B:C,2,FALSE)</f>
        <v>8516299100</v>
      </c>
      <c r="F1560" s="14">
        <v>8516299100</v>
      </c>
      <c r="G1560" s="13">
        <v>7</v>
      </c>
      <c r="H1560" s="5" t="str">
        <f t="shared" si="252"/>
        <v>MSKU94116938516299100</v>
      </c>
      <c r="I1560" s="15">
        <f>VLOOKUP(H1560,'extrait DDF'!A:O,15,FALSE)</f>
        <v>2.6</v>
      </c>
      <c r="J1560" s="13" t="str">
        <f t="shared" si="253"/>
        <v>pas ok</v>
      </c>
      <c r="K1560" s="24">
        <f t="shared" si="254"/>
        <v>0.10000000000000009</v>
      </c>
      <c r="L1560" s="13" t="e">
        <f>VLOOKUP(A1560,#REF!,2,FALSE)</f>
        <v>#REF!</v>
      </c>
      <c r="M1560" s="13" t="e">
        <f>VLOOKUP(A1560,#REF!,2,FALSE)</f>
        <v>#REF!</v>
      </c>
      <c r="N1560" s="13" t="e">
        <f t="shared" si="255"/>
        <v>#REF!</v>
      </c>
      <c r="O1560" s="11" t="s">
        <v>15</v>
      </c>
      <c r="P1560" s="12">
        <v>43734</v>
      </c>
      <c r="Q1560" s="13">
        <v>7</v>
      </c>
      <c r="R1560" s="15">
        <v>941.76</v>
      </c>
      <c r="S1560" s="15">
        <v>828.05759999999998</v>
      </c>
      <c r="T1560" s="16">
        <v>9.2399999999999996E-2</v>
      </c>
      <c r="U1560" s="16">
        <v>6.0499999999999998E-2</v>
      </c>
      <c r="V1560" s="16">
        <v>5.1799999999999999E-2</v>
      </c>
      <c r="W1560" s="17">
        <v>39.916800000000002</v>
      </c>
      <c r="X1560" s="17">
        <v>26.135999999999999</v>
      </c>
      <c r="Y1560" s="17">
        <v>22.377600000000001</v>
      </c>
      <c r="Z1560" s="10">
        <v>23.435308799999998</v>
      </c>
    </row>
    <row r="1561" spans="1:26" s="2" customFormat="1" ht="13.15" customHeight="1" x14ac:dyDescent="0.2">
      <c r="A1561" s="3" t="s">
        <v>717</v>
      </c>
      <c r="B1561" s="3" t="s">
        <v>26</v>
      </c>
      <c r="C1561" s="7">
        <v>2.7</v>
      </c>
      <c r="D1561" s="6">
        <v>935712</v>
      </c>
      <c r="E1561" s="6">
        <f>VLOOKUP(A1561,'extrait DDF'!B:C,2,FALSE)</f>
        <v>8516299100</v>
      </c>
      <c r="F1561" s="6">
        <v>8516299100</v>
      </c>
      <c r="G1561" s="5">
        <v>7</v>
      </c>
      <c r="H1561" s="5" t="str">
        <f t="shared" si="252"/>
        <v>MSKU94116938516299100</v>
      </c>
      <c r="I1561" s="15">
        <f>VLOOKUP(H1561,'extrait DDF'!A:O,15,FALSE)</f>
        <v>2.6</v>
      </c>
      <c r="J1561" s="13" t="str">
        <f t="shared" si="253"/>
        <v>pas ok</v>
      </c>
      <c r="K1561" s="24">
        <f t="shared" si="254"/>
        <v>0.10000000000000009</v>
      </c>
      <c r="L1561" s="13" t="e">
        <f>VLOOKUP(A1561,#REF!,2,FALSE)</f>
        <v>#REF!</v>
      </c>
      <c r="M1561" s="13" t="e">
        <f>VLOOKUP(A1561,#REF!,2,FALSE)</f>
        <v>#REF!</v>
      </c>
      <c r="N1561" s="13" t="e">
        <f t="shared" si="255"/>
        <v>#REF!</v>
      </c>
      <c r="O1561" s="3" t="s">
        <v>15</v>
      </c>
      <c r="P1561" s="4">
        <v>43734</v>
      </c>
      <c r="Q1561" s="5">
        <v>7</v>
      </c>
      <c r="R1561" s="7">
        <v>806.36400000000003</v>
      </c>
      <c r="S1561" s="7">
        <v>709.02</v>
      </c>
      <c r="T1561" s="8">
        <v>9.2399999999999996E-2</v>
      </c>
      <c r="U1561" s="8">
        <v>6.0499999999999998E-2</v>
      </c>
      <c r="V1561" s="8">
        <v>4.0899999999999999E-2</v>
      </c>
      <c r="W1561" s="9">
        <v>43.243200000000002</v>
      </c>
      <c r="X1561" s="9">
        <v>28.314</v>
      </c>
      <c r="Y1561" s="9">
        <v>19.141200000000001</v>
      </c>
      <c r="Z1561" s="10">
        <v>20.3111064</v>
      </c>
    </row>
    <row r="1562" spans="1:26" s="2" customFormat="1" ht="13.15" customHeight="1" x14ac:dyDescent="0.2">
      <c r="A1562" s="11" t="s">
        <v>717</v>
      </c>
      <c r="B1562" s="11" t="s">
        <v>26</v>
      </c>
      <c r="C1562" s="15">
        <v>2.7</v>
      </c>
      <c r="D1562" s="14">
        <v>935713</v>
      </c>
      <c r="E1562" s="6">
        <f>VLOOKUP(A1562,'extrait DDF'!B:C,2,FALSE)</f>
        <v>8516299100</v>
      </c>
      <c r="F1562" s="14">
        <v>8516299100</v>
      </c>
      <c r="G1562" s="13">
        <v>7</v>
      </c>
      <c r="H1562" s="5" t="str">
        <f t="shared" si="252"/>
        <v>MSKU94116938516299100</v>
      </c>
      <c r="I1562" s="15">
        <f>VLOOKUP(H1562,'extrait DDF'!A:O,15,FALSE)</f>
        <v>2.6</v>
      </c>
      <c r="J1562" s="13" t="str">
        <f t="shared" si="253"/>
        <v>pas ok</v>
      </c>
      <c r="K1562" s="24">
        <f t="shared" si="254"/>
        <v>0.10000000000000009</v>
      </c>
      <c r="L1562" s="13" t="e">
        <f>VLOOKUP(A1562,#REF!,2,FALSE)</f>
        <v>#REF!</v>
      </c>
      <c r="M1562" s="13" t="e">
        <f>VLOOKUP(A1562,#REF!,2,FALSE)</f>
        <v>#REF!</v>
      </c>
      <c r="N1562" s="13" t="e">
        <f t="shared" si="255"/>
        <v>#REF!</v>
      </c>
      <c r="O1562" s="11" t="s">
        <v>15</v>
      </c>
      <c r="P1562" s="12">
        <v>43734</v>
      </c>
      <c r="Q1562" s="13">
        <v>7</v>
      </c>
      <c r="R1562" s="15">
        <v>2102.0160000000001</v>
      </c>
      <c r="S1562" s="15">
        <v>1848.2688000000001</v>
      </c>
      <c r="T1562" s="16">
        <v>0.13719999999999999</v>
      </c>
      <c r="U1562" s="16">
        <v>8.9800000000000005E-2</v>
      </c>
      <c r="V1562" s="16">
        <v>7.4300000000000005E-2</v>
      </c>
      <c r="W1562" s="17">
        <v>92.198400000000007</v>
      </c>
      <c r="X1562" s="17">
        <v>60.345599999999997</v>
      </c>
      <c r="Y1562" s="17">
        <v>49.929600000000001</v>
      </c>
      <c r="Z1562" s="10">
        <v>52.392614399999999</v>
      </c>
    </row>
    <row r="1563" spans="1:26" s="2" customFormat="1" ht="13.15" customHeight="1" x14ac:dyDescent="0.2">
      <c r="A1563" s="3" t="s">
        <v>717</v>
      </c>
      <c r="B1563" s="3" t="s">
        <v>26</v>
      </c>
      <c r="C1563" s="7">
        <v>2.7</v>
      </c>
      <c r="D1563" s="6">
        <v>935714</v>
      </c>
      <c r="E1563" s="6">
        <f>VLOOKUP(A1563,'extrait DDF'!B:C,2,FALSE)</f>
        <v>8516299100</v>
      </c>
      <c r="F1563" s="6">
        <v>8516299100</v>
      </c>
      <c r="G1563" s="5">
        <v>7</v>
      </c>
      <c r="H1563" s="5" t="str">
        <f t="shared" si="252"/>
        <v>MSKU94116938516299100</v>
      </c>
      <c r="I1563" s="15">
        <f>VLOOKUP(H1563,'extrait DDF'!A:O,15,FALSE)</f>
        <v>2.6</v>
      </c>
      <c r="J1563" s="13" t="str">
        <f t="shared" si="253"/>
        <v>pas ok</v>
      </c>
      <c r="K1563" s="24">
        <f t="shared" si="254"/>
        <v>0.10000000000000009</v>
      </c>
      <c r="L1563" s="13" t="e">
        <f>VLOOKUP(A1563,#REF!,2,FALSE)</f>
        <v>#REF!</v>
      </c>
      <c r="M1563" s="13" t="e">
        <f>VLOOKUP(A1563,#REF!,2,FALSE)</f>
        <v>#REF!</v>
      </c>
      <c r="N1563" s="13" t="e">
        <f t="shared" si="255"/>
        <v>#REF!</v>
      </c>
      <c r="O1563" s="3" t="s">
        <v>15</v>
      </c>
      <c r="P1563" s="4">
        <v>43734</v>
      </c>
      <c r="Q1563" s="5">
        <v>7</v>
      </c>
      <c r="R1563" s="7">
        <v>1550.808</v>
      </c>
      <c r="S1563" s="7">
        <v>1363.5971999999999</v>
      </c>
      <c r="T1563" s="8">
        <v>0.13719999999999999</v>
      </c>
      <c r="U1563" s="8">
        <v>8.9800000000000005E-2</v>
      </c>
      <c r="V1563" s="8">
        <v>6.0199999999999997E-2</v>
      </c>
      <c r="W1563" s="9">
        <v>83.966399999999993</v>
      </c>
      <c r="X1563" s="9">
        <v>54.957599999999999</v>
      </c>
      <c r="Y1563" s="9">
        <v>36.842399999999998</v>
      </c>
      <c r="Z1563" s="10">
        <v>39.084217200000005</v>
      </c>
    </row>
    <row r="1564" spans="1:26" s="2" customFormat="1" ht="13.15" customHeight="1" x14ac:dyDescent="0.2">
      <c r="A1564" s="11" t="s">
        <v>717</v>
      </c>
      <c r="B1564" s="11" t="s">
        <v>276</v>
      </c>
      <c r="C1564" s="15">
        <v>7</v>
      </c>
      <c r="D1564" s="14">
        <v>946105</v>
      </c>
      <c r="E1564" s="6">
        <f>VLOOKUP(A1564,'extrait DDF'!B:C,2,FALSE)</f>
        <v>8516299100</v>
      </c>
      <c r="F1564" s="14">
        <v>8516299100</v>
      </c>
      <c r="G1564" s="13">
        <v>7</v>
      </c>
      <c r="H1564" s="5" t="str">
        <f t="shared" si="252"/>
        <v>MSKU94116938516299100</v>
      </c>
      <c r="I1564" s="15">
        <f>VLOOKUP(H1564,'extrait DDF'!A:O,15,FALSE)</f>
        <v>2.6</v>
      </c>
      <c r="J1564" s="13" t="str">
        <f t="shared" si="253"/>
        <v>pas ok</v>
      </c>
      <c r="K1564" s="24">
        <f t="shared" si="254"/>
        <v>4.4000000000000004</v>
      </c>
      <c r="L1564" s="13" t="e">
        <f>VLOOKUP(A1564,#REF!,2,FALSE)</f>
        <v>#REF!</v>
      </c>
      <c r="M1564" s="13" t="e">
        <f>VLOOKUP(A1564,#REF!,2,FALSE)</f>
        <v>#REF!</v>
      </c>
      <c r="N1564" s="13" t="e">
        <f t="shared" si="255"/>
        <v>#REF!</v>
      </c>
      <c r="O1564" s="11" t="s">
        <v>15</v>
      </c>
      <c r="P1564" s="12">
        <v>43734</v>
      </c>
      <c r="Q1564" s="13">
        <v>7</v>
      </c>
      <c r="R1564" s="15">
        <v>1171.2</v>
      </c>
      <c r="S1564" s="15">
        <v>1029.8112000000001</v>
      </c>
      <c r="T1564" s="16">
        <v>3.0700000000000002E-2</v>
      </c>
      <c r="U1564" s="16">
        <v>2.01E-2</v>
      </c>
      <c r="V1564" s="16">
        <v>0.18770000000000001</v>
      </c>
      <c r="W1564" s="17">
        <v>11.7888</v>
      </c>
      <c r="X1564" s="17">
        <v>7.7183999999999999</v>
      </c>
      <c r="Y1564" s="17">
        <v>72.076800000000006</v>
      </c>
      <c r="Z1564" s="10">
        <v>72.912000000000006</v>
      </c>
    </row>
    <row r="1565" spans="1:26" s="2" customFormat="1" ht="13.15" customHeight="1" x14ac:dyDescent="0.2">
      <c r="A1565" s="3" t="s">
        <v>717</v>
      </c>
      <c r="B1565" s="3" t="s">
        <v>21</v>
      </c>
      <c r="C1565" s="7">
        <v>3.2</v>
      </c>
      <c r="D1565" s="6">
        <v>946118</v>
      </c>
      <c r="E1565" s="6">
        <f>VLOOKUP(A1565,'extrait DDF'!B:C,2,FALSE)</f>
        <v>8516299100</v>
      </c>
      <c r="F1565" s="6">
        <v>8516299100</v>
      </c>
      <c r="G1565" s="5">
        <v>7</v>
      </c>
      <c r="H1565" s="5" t="str">
        <f t="shared" si="252"/>
        <v>MSKU94116938516299100</v>
      </c>
      <c r="I1565" s="15">
        <f>VLOOKUP(H1565,'extrait DDF'!A:O,15,FALSE)</f>
        <v>2.6</v>
      </c>
      <c r="J1565" s="13" t="str">
        <f t="shared" si="253"/>
        <v>pas ok</v>
      </c>
      <c r="K1565" s="24">
        <f t="shared" si="254"/>
        <v>0.60000000000000009</v>
      </c>
      <c r="L1565" s="13" t="e">
        <f>VLOOKUP(A1565,#REF!,2,FALSE)</f>
        <v>#REF!</v>
      </c>
      <c r="M1565" s="13" t="e">
        <f>VLOOKUP(A1565,#REF!,2,FALSE)</f>
        <v>#REF!</v>
      </c>
      <c r="N1565" s="13" t="e">
        <f t="shared" si="255"/>
        <v>#REF!</v>
      </c>
      <c r="O1565" s="3" t="s">
        <v>15</v>
      </c>
      <c r="P1565" s="4">
        <v>43734</v>
      </c>
      <c r="Q1565" s="5">
        <v>7</v>
      </c>
      <c r="R1565" s="7">
        <v>2959.36</v>
      </c>
      <c r="S1565" s="7">
        <v>2602.0864000000001</v>
      </c>
      <c r="T1565" s="8">
        <v>2.07E-2</v>
      </c>
      <c r="U1565" s="8">
        <v>1.3599999999999999E-2</v>
      </c>
      <c r="V1565" s="8">
        <v>8.1299999999999997E-2</v>
      </c>
      <c r="W1565" s="9">
        <v>21.1968</v>
      </c>
      <c r="X1565" s="9">
        <v>13.926399999999999</v>
      </c>
      <c r="Y1565" s="9">
        <v>83.251199999999997</v>
      </c>
      <c r="Z1565" s="10">
        <v>83.945062400000012</v>
      </c>
    </row>
    <row r="1566" spans="1:26" s="2" customFormat="1" ht="13.15" customHeight="1" x14ac:dyDescent="0.2">
      <c r="A1566" s="11" t="s">
        <v>717</v>
      </c>
      <c r="B1566" s="11" t="s">
        <v>26</v>
      </c>
      <c r="C1566" s="15">
        <v>2.7</v>
      </c>
      <c r="D1566" s="14">
        <v>947731</v>
      </c>
      <c r="E1566" s="6">
        <f>VLOOKUP(A1566,'extrait DDF'!B:C,2,FALSE)</f>
        <v>8516299100</v>
      </c>
      <c r="F1566" s="14">
        <v>8516299100</v>
      </c>
      <c r="G1566" s="13">
        <v>7</v>
      </c>
      <c r="H1566" s="5" t="str">
        <f t="shared" si="252"/>
        <v>MSKU94116938516299100</v>
      </c>
      <c r="I1566" s="15">
        <f>VLOOKUP(H1566,'extrait DDF'!A:O,15,FALSE)</f>
        <v>2.6</v>
      </c>
      <c r="J1566" s="13" t="str">
        <f t="shared" si="253"/>
        <v>pas ok</v>
      </c>
      <c r="K1566" s="24">
        <f t="shared" si="254"/>
        <v>0.10000000000000009</v>
      </c>
      <c r="L1566" s="13" t="e">
        <f>VLOOKUP(A1566,#REF!,2,FALSE)</f>
        <v>#REF!</v>
      </c>
      <c r="M1566" s="13" t="e">
        <f>VLOOKUP(A1566,#REF!,2,FALSE)</f>
        <v>#REF!</v>
      </c>
      <c r="N1566" s="13" t="e">
        <f t="shared" si="255"/>
        <v>#REF!</v>
      </c>
      <c r="O1566" s="11" t="s">
        <v>15</v>
      </c>
      <c r="P1566" s="12">
        <v>43734</v>
      </c>
      <c r="Q1566" s="13">
        <v>7</v>
      </c>
      <c r="R1566" s="15">
        <v>12210</v>
      </c>
      <c r="S1566" s="15">
        <v>10735.98</v>
      </c>
      <c r="T1566" s="16">
        <v>0.42630000000000001</v>
      </c>
      <c r="U1566" s="16">
        <v>0.27900000000000003</v>
      </c>
      <c r="V1566" s="16">
        <v>0.48309999999999997</v>
      </c>
      <c r="W1566" s="17">
        <v>255.78</v>
      </c>
      <c r="X1566" s="17">
        <v>167.4</v>
      </c>
      <c r="Y1566" s="17">
        <v>289.86</v>
      </c>
      <c r="Z1566" s="10">
        <v>296.77752000000004</v>
      </c>
    </row>
    <row r="1567" spans="1:26" s="2" customFormat="1" ht="13.15" customHeight="1" x14ac:dyDescent="0.2">
      <c r="A1567" s="3" t="s">
        <v>717</v>
      </c>
      <c r="B1567" s="3" t="s">
        <v>26</v>
      </c>
      <c r="C1567" s="7">
        <v>2.7</v>
      </c>
      <c r="D1567" s="6">
        <v>947980</v>
      </c>
      <c r="E1567" s="6">
        <f>VLOOKUP(A1567,'extrait DDF'!B:C,2,FALSE)</f>
        <v>8516299100</v>
      </c>
      <c r="F1567" s="6">
        <v>8516299100</v>
      </c>
      <c r="G1567" s="5">
        <v>7</v>
      </c>
      <c r="H1567" s="5" t="str">
        <f t="shared" si="252"/>
        <v>MSKU94116938516299100</v>
      </c>
      <c r="I1567" s="15">
        <f>VLOOKUP(H1567,'extrait DDF'!A:O,15,FALSE)</f>
        <v>2.6</v>
      </c>
      <c r="J1567" s="13" t="str">
        <f t="shared" si="253"/>
        <v>pas ok</v>
      </c>
      <c r="K1567" s="24">
        <f t="shared" si="254"/>
        <v>0.10000000000000009</v>
      </c>
      <c r="L1567" s="13" t="e">
        <f>VLOOKUP(A1567,#REF!,2,FALSE)</f>
        <v>#REF!</v>
      </c>
      <c r="M1567" s="13" t="e">
        <f>VLOOKUP(A1567,#REF!,2,FALSE)</f>
        <v>#REF!</v>
      </c>
      <c r="N1567" s="13" t="e">
        <f t="shared" si="255"/>
        <v>#REF!</v>
      </c>
      <c r="O1567" s="3" t="s">
        <v>15</v>
      </c>
      <c r="P1567" s="4">
        <v>43734</v>
      </c>
      <c r="Q1567" s="5">
        <v>7</v>
      </c>
      <c r="R1567" s="7">
        <v>2653.56</v>
      </c>
      <c r="S1567" s="7">
        <v>2333.2103999999999</v>
      </c>
      <c r="T1567" s="8">
        <v>0.1326</v>
      </c>
      <c r="U1567" s="8">
        <v>8.6800000000000002E-2</v>
      </c>
      <c r="V1567" s="8">
        <v>0.58330000000000004</v>
      </c>
      <c r="W1567" s="9">
        <v>14.3208</v>
      </c>
      <c r="X1567" s="9">
        <v>9.3743999999999996</v>
      </c>
      <c r="Y1567" s="9">
        <v>62.996400000000001</v>
      </c>
      <c r="Z1567" s="10">
        <v>63.383342400000004</v>
      </c>
    </row>
    <row r="1568" spans="1:26" s="2" customFormat="1" ht="13.15" customHeight="1" x14ac:dyDescent="0.2">
      <c r="A1568" s="11" t="s">
        <v>717</v>
      </c>
      <c r="B1568" s="11" t="s">
        <v>21</v>
      </c>
      <c r="C1568" s="15">
        <v>3.2</v>
      </c>
      <c r="D1568" s="14">
        <v>947985</v>
      </c>
      <c r="E1568" s="6">
        <f>VLOOKUP(A1568,'extrait DDF'!B:C,2,FALSE)</f>
        <v>8516299100</v>
      </c>
      <c r="F1568" s="14">
        <v>8516299100</v>
      </c>
      <c r="G1568" s="13">
        <v>7</v>
      </c>
      <c r="H1568" s="5" t="str">
        <f t="shared" si="252"/>
        <v>MSKU94116938516299100</v>
      </c>
      <c r="I1568" s="15">
        <f>VLOOKUP(H1568,'extrait DDF'!A:O,15,FALSE)</f>
        <v>2.6</v>
      </c>
      <c r="J1568" s="13" t="str">
        <f t="shared" si="253"/>
        <v>pas ok</v>
      </c>
      <c r="K1568" s="24">
        <f t="shared" si="254"/>
        <v>0.60000000000000009</v>
      </c>
      <c r="L1568" s="13" t="e">
        <f>VLOOKUP(A1568,#REF!,2,FALSE)</f>
        <v>#REF!</v>
      </c>
      <c r="M1568" s="13" t="e">
        <f>VLOOKUP(A1568,#REF!,2,FALSE)</f>
        <v>#REF!</v>
      </c>
      <c r="N1568" s="13" t="e">
        <f t="shared" si="255"/>
        <v>#REF!</v>
      </c>
      <c r="O1568" s="11" t="s">
        <v>15</v>
      </c>
      <c r="P1568" s="12">
        <v>43734</v>
      </c>
      <c r="Q1568" s="13">
        <v>7</v>
      </c>
      <c r="R1568" s="15">
        <v>1471.932</v>
      </c>
      <c r="S1568" s="15">
        <v>1294.2216000000001</v>
      </c>
      <c r="T1568" s="16">
        <v>2.7699999999999999E-2</v>
      </c>
      <c r="U1568" s="16">
        <v>1.8100000000000002E-2</v>
      </c>
      <c r="V1568" s="16">
        <v>0.1643</v>
      </c>
      <c r="W1568" s="17">
        <v>6.9804000000000004</v>
      </c>
      <c r="X1568" s="17">
        <v>4.5612000000000004</v>
      </c>
      <c r="Y1568" s="17">
        <v>41.403599999999997</v>
      </c>
      <c r="Z1568" s="10">
        <v>41.638464000000006</v>
      </c>
    </row>
    <row r="1569" spans="1:26" s="2" customFormat="1" ht="13.15" customHeight="1" x14ac:dyDescent="0.2">
      <c r="A1569" s="3" t="s">
        <v>717</v>
      </c>
      <c r="B1569" s="3" t="s">
        <v>26</v>
      </c>
      <c r="C1569" s="7">
        <v>2.7</v>
      </c>
      <c r="D1569" s="6">
        <v>947987</v>
      </c>
      <c r="E1569" s="6">
        <f>VLOOKUP(A1569,'extrait DDF'!B:C,2,FALSE)</f>
        <v>8516299100</v>
      </c>
      <c r="F1569" s="6">
        <v>8516299100</v>
      </c>
      <c r="G1569" s="5">
        <v>7</v>
      </c>
      <c r="H1569" s="5" t="str">
        <f t="shared" si="252"/>
        <v>MSKU94116938516299100</v>
      </c>
      <c r="I1569" s="15">
        <f>VLOOKUP(H1569,'extrait DDF'!A:O,15,FALSE)</f>
        <v>2.6</v>
      </c>
      <c r="J1569" s="13" t="str">
        <f t="shared" si="253"/>
        <v>pas ok</v>
      </c>
      <c r="K1569" s="24">
        <f t="shared" si="254"/>
        <v>0.10000000000000009</v>
      </c>
      <c r="L1569" s="13" t="e">
        <f>VLOOKUP(A1569,#REF!,2,FALSE)</f>
        <v>#REF!</v>
      </c>
      <c r="M1569" s="13" t="e">
        <f>VLOOKUP(A1569,#REF!,2,FALSE)</f>
        <v>#REF!</v>
      </c>
      <c r="N1569" s="13" t="e">
        <f t="shared" si="255"/>
        <v>#REF!</v>
      </c>
      <c r="O1569" s="3" t="s">
        <v>15</v>
      </c>
      <c r="P1569" s="4">
        <v>43734</v>
      </c>
      <c r="Q1569" s="5">
        <v>7</v>
      </c>
      <c r="R1569" s="7">
        <v>742.56</v>
      </c>
      <c r="S1569" s="7">
        <v>652.92240000000004</v>
      </c>
      <c r="T1569" s="8">
        <v>2.23E-2</v>
      </c>
      <c r="U1569" s="8">
        <v>1.46E-2</v>
      </c>
      <c r="V1569" s="8">
        <v>8.6400000000000005E-2</v>
      </c>
      <c r="W1569" s="9">
        <v>4.5491999999999999</v>
      </c>
      <c r="X1569" s="9">
        <v>2.9784000000000002</v>
      </c>
      <c r="Y1569" s="9">
        <v>17.625599999999999</v>
      </c>
      <c r="Z1569" s="10">
        <v>17.751733200000004</v>
      </c>
    </row>
    <row r="1570" spans="1:26" s="2" customFormat="1" ht="13.15" customHeight="1" x14ac:dyDescent="0.2">
      <c r="A1570" s="11" t="s">
        <v>717</v>
      </c>
      <c r="B1570" s="11" t="s">
        <v>26</v>
      </c>
      <c r="C1570" s="15">
        <v>2.7</v>
      </c>
      <c r="D1570" s="14">
        <v>947988</v>
      </c>
      <c r="E1570" s="6">
        <f>VLOOKUP(A1570,'extrait DDF'!B:C,2,FALSE)</f>
        <v>8516299100</v>
      </c>
      <c r="F1570" s="14">
        <v>8516299100</v>
      </c>
      <c r="G1570" s="13">
        <v>7</v>
      </c>
      <c r="H1570" s="5" t="str">
        <f t="shared" si="252"/>
        <v>MSKU94116938516299100</v>
      </c>
      <c r="I1570" s="15">
        <f>VLOOKUP(H1570,'extrait DDF'!A:O,15,FALSE)</f>
        <v>2.6</v>
      </c>
      <c r="J1570" s="13" t="str">
        <f t="shared" si="253"/>
        <v>pas ok</v>
      </c>
      <c r="K1570" s="24">
        <f t="shared" si="254"/>
        <v>0.10000000000000009</v>
      </c>
      <c r="L1570" s="13" t="e">
        <f>VLOOKUP(A1570,#REF!,2,FALSE)</f>
        <v>#REF!</v>
      </c>
      <c r="M1570" s="13" t="e">
        <f>VLOOKUP(A1570,#REF!,2,FALSE)</f>
        <v>#REF!</v>
      </c>
      <c r="N1570" s="13" t="e">
        <f t="shared" si="255"/>
        <v>#REF!</v>
      </c>
      <c r="O1570" s="11" t="s">
        <v>15</v>
      </c>
      <c r="P1570" s="12">
        <v>43734</v>
      </c>
      <c r="Q1570" s="13">
        <v>7</v>
      </c>
      <c r="R1570" s="15">
        <v>836.64</v>
      </c>
      <c r="S1570" s="15">
        <v>735.63840000000005</v>
      </c>
      <c r="T1570" s="16">
        <v>1.38E-2</v>
      </c>
      <c r="U1570" s="16">
        <v>8.9999999999999993E-3</v>
      </c>
      <c r="V1570" s="16">
        <v>7.8799999999999995E-2</v>
      </c>
      <c r="W1570" s="17">
        <v>3.4775999999999998</v>
      </c>
      <c r="X1570" s="17">
        <v>2.2679999999999998</v>
      </c>
      <c r="Y1570" s="17">
        <v>19.857600000000001</v>
      </c>
      <c r="Z1570" s="10">
        <v>19.956132000000004</v>
      </c>
    </row>
    <row r="1571" spans="1:26" s="2" customFormat="1" ht="13.15" customHeight="1" x14ac:dyDescent="0.2">
      <c r="A1571" s="3" t="s">
        <v>717</v>
      </c>
      <c r="B1571" s="3" t="s">
        <v>90</v>
      </c>
      <c r="C1571" s="7">
        <v>6.53</v>
      </c>
      <c r="D1571" s="6">
        <v>898440</v>
      </c>
      <c r="E1571" s="6">
        <f>VLOOKUP(A1571,'extrait DDF'!B:C,2,FALSE)</f>
        <v>8516299100</v>
      </c>
      <c r="F1571" s="6">
        <v>8516299100</v>
      </c>
      <c r="G1571" s="5">
        <v>7</v>
      </c>
      <c r="H1571" s="5" t="str">
        <f t="shared" si="252"/>
        <v>MSKU94116938516299100</v>
      </c>
      <c r="I1571" s="15">
        <f>VLOOKUP(H1571,'extrait DDF'!A:O,15,FALSE)</f>
        <v>2.6</v>
      </c>
      <c r="J1571" s="13" t="str">
        <f t="shared" si="253"/>
        <v>pas ok</v>
      </c>
      <c r="K1571" s="24">
        <f t="shared" si="254"/>
        <v>3.93</v>
      </c>
      <c r="L1571" s="13" t="e">
        <f>VLOOKUP(A1571,#REF!,2,FALSE)</f>
        <v>#REF!</v>
      </c>
      <c r="M1571" s="13" t="e">
        <f>VLOOKUP(A1571,#REF!,2,FALSE)</f>
        <v>#REF!</v>
      </c>
      <c r="N1571" s="13" t="e">
        <f t="shared" si="255"/>
        <v>#REF!</v>
      </c>
      <c r="O1571" s="3" t="s">
        <v>15</v>
      </c>
      <c r="P1571" s="4">
        <v>43734</v>
      </c>
      <c r="Q1571" s="5">
        <v>7</v>
      </c>
      <c r="R1571" s="7">
        <v>7323.12</v>
      </c>
      <c r="S1571" s="7">
        <v>951.60239999999999</v>
      </c>
      <c r="T1571" s="8">
        <v>2.75E-2</v>
      </c>
      <c r="U1571" s="8">
        <v>1.7999999999999999E-2</v>
      </c>
      <c r="V1571" s="8">
        <v>0.12330000000000001</v>
      </c>
      <c r="W1571" s="9">
        <v>13.86</v>
      </c>
      <c r="X1571" s="9">
        <v>9.0719999999999992</v>
      </c>
      <c r="Y1571" s="9">
        <v>62.1432</v>
      </c>
      <c r="Z1571" s="10">
        <v>63.04469472000001</v>
      </c>
    </row>
    <row r="1572" spans="1:26" s="2" customFormat="1" ht="13.15" customHeight="1" x14ac:dyDescent="0.2">
      <c r="A1572" s="11" t="s">
        <v>717</v>
      </c>
      <c r="B1572" s="11" t="s">
        <v>18</v>
      </c>
      <c r="C1572" s="15">
        <v>12</v>
      </c>
      <c r="D1572" s="14">
        <v>898601</v>
      </c>
      <c r="E1572" s="6">
        <f>VLOOKUP(A1572,'extrait DDF'!B:C,2,FALSE)</f>
        <v>8516299100</v>
      </c>
      <c r="F1572" s="14">
        <v>8516299100</v>
      </c>
      <c r="G1572" s="13">
        <v>7</v>
      </c>
      <c r="H1572" s="5" t="str">
        <f t="shared" si="252"/>
        <v>MSKU94116938516299100</v>
      </c>
      <c r="I1572" s="15">
        <f>VLOOKUP(H1572,'extrait DDF'!A:O,15,FALSE)</f>
        <v>2.6</v>
      </c>
      <c r="J1572" s="13" t="str">
        <f t="shared" si="253"/>
        <v>pas ok</v>
      </c>
      <c r="K1572" s="24">
        <f t="shared" si="254"/>
        <v>9.4</v>
      </c>
      <c r="L1572" s="13" t="e">
        <f>VLOOKUP(A1572,#REF!,2,FALSE)</f>
        <v>#REF!</v>
      </c>
      <c r="M1572" s="13" t="e">
        <f>VLOOKUP(A1572,#REF!,2,FALSE)</f>
        <v>#REF!</v>
      </c>
      <c r="N1572" s="13" t="e">
        <f t="shared" si="255"/>
        <v>#REF!</v>
      </c>
      <c r="O1572" s="11" t="s">
        <v>15</v>
      </c>
      <c r="P1572" s="12">
        <v>43734</v>
      </c>
      <c r="Q1572" s="13">
        <v>7</v>
      </c>
      <c r="R1572" s="15">
        <v>2310.9119999999998</v>
      </c>
      <c r="S1572" s="15">
        <v>300.29759999999999</v>
      </c>
      <c r="T1572" s="16">
        <v>2.7400000000000001E-2</v>
      </c>
      <c r="U1572" s="16">
        <v>1.7899999999999999E-2</v>
      </c>
      <c r="V1572" s="16">
        <v>0.25019999999999998</v>
      </c>
      <c r="W1572" s="17">
        <v>3.9456000000000002</v>
      </c>
      <c r="X1572" s="17">
        <v>2.5775999999999999</v>
      </c>
      <c r="Y1572" s="17">
        <v>36.028799999999997</v>
      </c>
      <c r="Z1572" s="10">
        <v>36.509183999999998</v>
      </c>
    </row>
    <row r="1573" spans="1:26" s="2" customFormat="1" ht="13.15" customHeight="1" x14ac:dyDescent="0.2">
      <c r="A1573" s="3" t="s">
        <v>717</v>
      </c>
      <c r="B1573" s="3" t="s">
        <v>90</v>
      </c>
      <c r="C1573" s="7">
        <v>6.53</v>
      </c>
      <c r="D1573" s="6">
        <v>933566</v>
      </c>
      <c r="E1573" s="6">
        <f>VLOOKUP(A1573,'extrait DDF'!B:C,2,FALSE)</f>
        <v>8516299100</v>
      </c>
      <c r="F1573" s="6">
        <v>8516299100</v>
      </c>
      <c r="G1573" s="5">
        <v>7</v>
      </c>
      <c r="H1573" s="5" t="str">
        <f t="shared" si="252"/>
        <v>MSKU94116938516299100</v>
      </c>
      <c r="I1573" s="15">
        <f>VLOOKUP(H1573,'extrait DDF'!A:O,15,FALSE)</f>
        <v>2.6</v>
      </c>
      <c r="J1573" s="13" t="str">
        <f t="shared" si="253"/>
        <v>pas ok</v>
      </c>
      <c r="K1573" s="24">
        <f t="shared" si="254"/>
        <v>3.93</v>
      </c>
      <c r="L1573" s="13" t="e">
        <f>VLOOKUP(A1573,#REF!,2,FALSE)</f>
        <v>#REF!</v>
      </c>
      <c r="M1573" s="13" t="e">
        <f>VLOOKUP(A1573,#REF!,2,FALSE)</f>
        <v>#REF!</v>
      </c>
      <c r="N1573" s="13" t="e">
        <f t="shared" si="255"/>
        <v>#REF!</v>
      </c>
      <c r="O1573" s="3" t="s">
        <v>15</v>
      </c>
      <c r="P1573" s="4">
        <v>43734</v>
      </c>
      <c r="Q1573" s="5">
        <v>7</v>
      </c>
      <c r="R1573" s="7">
        <v>4045.0079999999998</v>
      </c>
      <c r="S1573" s="7">
        <v>525.62400000000002</v>
      </c>
      <c r="T1573" s="8">
        <v>3.2300000000000002E-2</v>
      </c>
      <c r="U1573" s="8">
        <v>2.1100000000000001E-2</v>
      </c>
      <c r="V1573" s="8">
        <v>6.5000000000000002E-2</v>
      </c>
      <c r="W1573" s="9">
        <v>17.054400000000001</v>
      </c>
      <c r="X1573" s="9">
        <v>11.1408</v>
      </c>
      <c r="Y1573" s="9">
        <v>34.32</v>
      </c>
      <c r="Z1573" s="10">
        <v>35.436899520000004</v>
      </c>
    </row>
    <row r="1574" spans="1:26" s="2" customFormat="1" ht="13.15" customHeight="1" x14ac:dyDescent="0.2">
      <c r="A1574" s="11" t="s">
        <v>717</v>
      </c>
      <c r="B1574" s="11" t="s">
        <v>90</v>
      </c>
      <c r="C1574" s="15">
        <v>6.53</v>
      </c>
      <c r="D1574" s="14">
        <v>933570</v>
      </c>
      <c r="E1574" s="6">
        <f>VLOOKUP(A1574,'extrait DDF'!B:C,2,FALSE)</f>
        <v>8516299100</v>
      </c>
      <c r="F1574" s="14">
        <v>8516299100</v>
      </c>
      <c r="G1574" s="13">
        <v>7</v>
      </c>
      <c r="H1574" s="5" t="str">
        <f t="shared" si="252"/>
        <v>MSKU94116938516299100</v>
      </c>
      <c r="I1574" s="15">
        <f>VLOOKUP(H1574,'extrait DDF'!A:O,15,FALSE)</f>
        <v>2.6</v>
      </c>
      <c r="J1574" s="13" t="str">
        <f t="shared" si="253"/>
        <v>pas ok</v>
      </c>
      <c r="K1574" s="24">
        <f t="shared" si="254"/>
        <v>3.93</v>
      </c>
      <c r="L1574" s="13" t="e">
        <f>VLOOKUP(A1574,#REF!,2,FALSE)</f>
        <v>#REF!</v>
      </c>
      <c r="M1574" s="13" t="e">
        <f>VLOOKUP(A1574,#REF!,2,FALSE)</f>
        <v>#REF!</v>
      </c>
      <c r="N1574" s="13" t="e">
        <f t="shared" si="255"/>
        <v>#REF!</v>
      </c>
      <c r="O1574" s="11" t="s">
        <v>15</v>
      </c>
      <c r="P1574" s="12">
        <v>43734</v>
      </c>
      <c r="Q1574" s="13">
        <v>7</v>
      </c>
      <c r="R1574" s="15">
        <v>9593.7119999999995</v>
      </c>
      <c r="S1574" s="15">
        <v>1246.6848</v>
      </c>
      <c r="T1574" s="16">
        <v>4.2500000000000003E-2</v>
      </c>
      <c r="U1574" s="16">
        <v>2.7799999999999998E-2</v>
      </c>
      <c r="V1574" s="16">
        <v>9.98E-2</v>
      </c>
      <c r="W1574" s="17">
        <v>34.68</v>
      </c>
      <c r="X1574" s="17">
        <v>22.684799999999999</v>
      </c>
      <c r="Y1574" s="17">
        <v>81.436800000000005</v>
      </c>
      <c r="Z1574" s="10">
        <v>83.673121440000017</v>
      </c>
    </row>
    <row r="1575" spans="1:26" s="2" customFormat="1" ht="13.15" customHeight="1" x14ac:dyDescent="0.2">
      <c r="A1575" s="3" t="s">
        <v>717</v>
      </c>
      <c r="B1575" s="3" t="s">
        <v>90</v>
      </c>
      <c r="C1575" s="7">
        <v>6.53</v>
      </c>
      <c r="D1575" s="6">
        <v>933571</v>
      </c>
      <c r="E1575" s="6">
        <f>VLOOKUP(A1575,'extrait DDF'!B:C,2,FALSE)</f>
        <v>8516299100</v>
      </c>
      <c r="F1575" s="6">
        <v>8516299100</v>
      </c>
      <c r="G1575" s="5">
        <v>7</v>
      </c>
      <c r="H1575" s="5" t="str">
        <f t="shared" si="252"/>
        <v>MSKU94116938516299100</v>
      </c>
      <c r="I1575" s="15">
        <f>VLOOKUP(H1575,'extrait DDF'!A:O,15,FALSE)</f>
        <v>2.6</v>
      </c>
      <c r="J1575" s="13" t="str">
        <f t="shared" si="253"/>
        <v>pas ok</v>
      </c>
      <c r="K1575" s="24">
        <f t="shared" si="254"/>
        <v>3.93</v>
      </c>
      <c r="L1575" s="13" t="e">
        <f>VLOOKUP(A1575,#REF!,2,FALSE)</f>
        <v>#REF!</v>
      </c>
      <c r="M1575" s="13" t="e">
        <f>VLOOKUP(A1575,#REF!,2,FALSE)</f>
        <v>#REF!</v>
      </c>
      <c r="N1575" s="13" t="e">
        <f t="shared" si="255"/>
        <v>#REF!</v>
      </c>
      <c r="O1575" s="3" t="s">
        <v>15</v>
      </c>
      <c r="P1575" s="4">
        <v>43734</v>
      </c>
      <c r="Q1575" s="5">
        <v>7</v>
      </c>
      <c r="R1575" s="7">
        <v>6207.1679999999997</v>
      </c>
      <c r="S1575" s="7">
        <v>806.62559999999996</v>
      </c>
      <c r="T1575" s="8">
        <v>0.03</v>
      </c>
      <c r="U1575" s="8">
        <v>1.9599999999999999E-2</v>
      </c>
      <c r="V1575" s="8">
        <v>9.98E-2</v>
      </c>
      <c r="W1575" s="9">
        <v>15.84</v>
      </c>
      <c r="X1575" s="9">
        <v>10.348800000000001</v>
      </c>
      <c r="Y1575" s="9">
        <v>52.694400000000002</v>
      </c>
      <c r="Z1575" s="10">
        <v>53.70700368</v>
      </c>
    </row>
    <row r="1576" spans="1:26" s="2" customFormat="1" ht="13.15" customHeight="1" x14ac:dyDescent="0.2">
      <c r="A1576" s="11" t="s">
        <v>717</v>
      </c>
      <c r="B1576" s="11" t="s">
        <v>90</v>
      </c>
      <c r="C1576" s="15">
        <v>6.53</v>
      </c>
      <c r="D1576" s="14">
        <v>933572</v>
      </c>
      <c r="E1576" s="6">
        <f>VLOOKUP(A1576,'extrait DDF'!B:C,2,FALSE)</f>
        <v>8516299100</v>
      </c>
      <c r="F1576" s="14">
        <v>8516299100</v>
      </c>
      <c r="G1576" s="13">
        <v>7</v>
      </c>
      <c r="H1576" s="5" t="str">
        <f t="shared" si="252"/>
        <v>MSKU94116938516299100</v>
      </c>
      <c r="I1576" s="15">
        <f>VLOOKUP(H1576,'extrait DDF'!A:O,15,FALSE)</f>
        <v>2.6</v>
      </c>
      <c r="J1576" s="13" t="str">
        <f t="shared" si="253"/>
        <v>pas ok</v>
      </c>
      <c r="K1576" s="24">
        <f t="shared" si="254"/>
        <v>3.93</v>
      </c>
      <c r="L1576" s="13" t="e">
        <f>VLOOKUP(A1576,#REF!,2,FALSE)</f>
        <v>#REF!</v>
      </c>
      <c r="M1576" s="13" t="e">
        <f>VLOOKUP(A1576,#REF!,2,FALSE)</f>
        <v>#REF!</v>
      </c>
      <c r="N1576" s="13" t="e">
        <f t="shared" si="255"/>
        <v>#REF!</v>
      </c>
      <c r="O1576" s="11" t="s">
        <v>15</v>
      </c>
      <c r="P1576" s="12">
        <v>43734</v>
      </c>
      <c r="Q1576" s="13">
        <v>7</v>
      </c>
      <c r="R1576" s="15">
        <v>6625.3440000000001</v>
      </c>
      <c r="S1576" s="15">
        <v>860.95680000000004</v>
      </c>
      <c r="T1576" s="16">
        <v>4.24E-2</v>
      </c>
      <c r="U1576" s="16">
        <v>2.7799999999999998E-2</v>
      </c>
      <c r="V1576" s="16">
        <v>0.1065</v>
      </c>
      <c r="W1576" s="17">
        <v>22.3872</v>
      </c>
      <c r="X1576" s="17">
        <v>14.6784</v>
      </c>
      <c r="Y1576" s="17">
        <v>56.231999999999999</v>
      </c>
      <c r="Z1576" s="10">
        <v>57.682363200000012</v>
      </c>
    </row>
    <row r="1577" spans="1:26" s="2" customFormat="1" ht="13.15" customHeight="1" x14ac:dyDescent="0.2">
      <c r="A1577" s="3" t="s">
        <v>717</v>
      </c>
      <c r="B1577" s="3" t="s">
        <v>90</v>
      </c>
      <c r="C1577" s="7">
        <v>6.53</v>
      </c>
      <c r="D1577" s="6">
        <v>933573</v>
      </c>
      <c r="E1577" s="6">
        <f>VLOOKUP(A1577,'extrait DDF'!B:C,2,FALSE)</f>
        <v>8516299100</v>
      </c>
      <c r="F1577" s="6">
        <v>8516299100</v>
      </c>
      <c r="G1577" s="5">
        <v>7</v>
      </c>
      <c r="H1577" s="5" t="str">
        <f t="shared" si="252"/>
        <v>MSKU94116938516299100</v>
      </c>
      <c r="I1577" s="15">
        <f>VLOOKUP(H1577,'extrait DDF'!A:O,15,FALSE)</f>
        <v>2.6</v>
      </c>
      <c r="J1577" s="13" t="str">
        <f t="shared" si="253"/>
        <v>pas ok</v>
      </c>
      <c r="K1577" s="24">
        <f t="shared" si="254"/>
        <v>3.93</v>
      </c>
      <c r="L1577" s="13" t="e">
        <f>VLOOKUP(A1577,#REF!,2,FALSE)</f>
        <v>#REF!</v>
      </c>
      <c r="M1577" s="13" t="e">
        <f>VLOOKUP(A1577,#REF!,2,FALSE)</f>
        <v>#REF!</v>
      </c>
      <c r="N1577" s="13" t="e">
        <f t="shared" si="255"/>
        <v>#REF!</v>
      </c>
      <c r="O1577" s="3" t="s">
        <v>15</v>
      </c>
      <c r="P1577" s="4">
        <v>43734</v>
      </c>
      <c r="Q1577" s="5">
        <v>7</v>
      </c>
      <c r="R1577" s="7">
        <v>4517.28</v>
      </c>
      <c r="S1577" s="7">
        <v>587.01599999999996</v>
      </c>
      <c r="T1577" s="8">
        <v>4.24E-2</v>
      </c>
      <c r="U1577" s="8">
        <v>2.7799999999999998E-2</v>
      </c>
      <c r="V1577" s="8">
        <v>0.1065</v>
      </c>
      <c r="W1577" s="9">
        <v>15.263999999999999</v>
      </c>
      <c r="X1577" s="9">
        <v>10.007999999999999</v>
      </c>
      <c r="Y1577" s="9">
        <v>38.340000000000003</v>
      </c>
      <c r="Z1577" s="10">
        <v>39.328883999999995</v>
      </c>
    </row>
    <row r="1578" spans="1:26" s="2" customFormat="1" ht="13.15" customHeight="1" x14ac:dyDescent="0.2">
      <c r="A1578" s="11" t="s">
        <v>717</v>
      </c>
      <c r="B1578" s="11" t="s">
        <v>90</v>
      </c>
      <c r="C1578" s="15">
        <v>6.53</v>
      </c>
      <c r="D1578" s="14">
        <v>933575</v>
      </c>
      <c r="E1578" s="6">
        <f>VLOOKUP(A1578,'extrait DDF'!B:C,2,FALSE)</f>
        <v>8516299100</v>
      </c>
      <c r="F1578" s="14">
        <v>8516299100</v>
      </c>
      <c r="G1578" s="13">
        <v>7</v>
      </c>
      <c r="H1578" s="5" t="str">
        <f t="shared" si="252"/>
        <v>MSKU94116938516299100</v>
      </c>
      <c r="I1578" s="15">
        <f>VLOOKUP(H1578,'extrait DDF'!A:O,15,FALSE)</f>
        <v>2.6</v>
      </c>
      <c r="J1578" s="13" t="str">
        <f t="shared" si="253"/>
        <v>pas ok</v>
      </c>
      <c r="K1578" s="24">
        <f t="shared" si="254"/>
        <v>3.93</v>
      </c>
      <c r="L1578" s="13" t="e">
        <f>VLOOKUP(A1578,#REF!,2,FALSE)</f>
        <v>#REF!</v>
      </c>
      <c r="M1578" s="13" t="e">
        <f>VLOOKUP(A1578,#REF!,2,FALSE)</f>
        <v>#REF!</v>
      </c>
      <c r="N1578" s="13" t="e">
        <f t="shared" si="255"/>
        <v>#REF!</v>
      </c>
      <c r="O1578" s="11" t="s">
        <v>15</v>
      </c>
      <c r="P1578" s="12">
        <v>43734</v>
      </c>
      <c r="Q1578" s="13">
        <v>7</v>
      </c>
      <c r="R1578" s="15">
        <v>6939.5039999999999</v>
      </c>
      <c r="S1578" s="15">
        <v>901.77120000000002</v>
      </c>
      <c r="T1578" s="16">
        <v>4.0300000000000002E-2</v>
      </c>
      <c r="U1578" s="16">
        <v>2.64E-2</v>
      </c>
      <c r="V1578" s="16">
        <v>0.1115</v>
      </c>
      <c r="W1578" s="17">
        <v>21.278400000000001</v>
      </c>
      <c r="X1578" s="17">
        <v>13.9392</v>
      </c>
      <c r="Y1578" s="17">
        <v>58.872</v>
      </c>
      <c r="Z1578" s="10">
        <v>60.275138880000007</v>
      </c>
    </row>
    <row r="1579" spans="1:26" s="2" customFormat="1" ht="13.15" customHeight="1" x14ac:dyDescent="0.2">
      <c r="A1579" s="3" t="s">
        <v>717</v>
      </c>
      <c r="B1579" s="3" t="s">
        <v>90</v>
      </c>
      <c r="C1579" s="7">
        <v>6.53</v>
      </c>
      <c r="D1579" s="6">
        <v>933576</v>
      </c>
      <c r="E1579" s="6">
        <f>VLOOKUP(A1579,'extrait DDF'!B:C,2,FALSE)</f>
        <v>8516299100</v>
      </c>
      <c r="F1579" s="6">
        <v>8516299100</v>
      </c>
      <c r="G1579" s="5">
        <v>7</v>
      </c>
      <c r="H1579" s="5" t="str">
        <f t="shared" si="252"/>
        <v>MSKU94116938516299100</v>
      </c>
      <c r="I1579" s="15">
        <f>VLOOKUP(H1579,'extrait DDF'!A:O,15,FALSE)</f>
        <v>2.6</v>
      </c>
      <c r="J1579" s="13" t="str">
        <f t="shared" si="253"/>
        <v>pas ok</v>
      </c>
      <c r="K1579" s="24">
        <f t="shared" si="254"/>
        <v>3.93</v>
      </c>
      <c r="L1579" s="13" t="e">
        <f>VLOOKUP(A1579,#REF!,2,FALSE)</f>
        <v>#REF!</v>
      </c>
      <c r="M1579" s="13" t="e">
        <f>VLOOKUP(A1579,#REF!,2,FALSE)</f>
        <v>#REF!</v>
      </c>
      <c r="N1579" s="13" t="e">
        <f t="shared" si="255"/>
        <v>#REF!</v>
      </c>
      <c r="O1579" s="3" t="s">
        <v>15</v>
      </c>
      <c r="P1579" s="4">
        <v>43734</v>
      </c>
      <c r="Q1579" s="5">
        <v>7</v>
      </c>
      <c r="R1579" s="7">
        <v>6834.4319999999998</v>
      </c>
      <c r="S1579" s="7">
        <v>888.096</v>
      </c>
      <c r="T1579" s="8">
        <v>3.7100000000000001E-2</v>
      </c>
      <c r="U1579" s="8">
        <v>2.4299999999999999E-2</v>
      </c>
      <c r="V1579" s="8">
        <v>0.10979999999999999</v>
      </c>
      <c r="W1579" s="9">
        <v>19.588799999999999</v>
      </c>
      <c r="X1579" s="9">
        <v>12.830399999999999</v>
      </c>
      <c r="Y1579" s="9">
        <v>57.974400000000003</v>
      </c>
      <c r="Z1579" s="10">
        <v>59.271817440000007</v>
      </c>
    </row>
    <row r="1580" spans="1:26" s="2" customFormat="1" ht="13.15" customHeight="1" x14ac:dyDescent="0.2">
      <c r="A1580" s="11" t="s">
        <v>717</v>
      </c>
      <c r="B1580" s="11" t="s">
        <v>90</v>
      </c>
      <c r="C1580" s="15">
        <v>6.53</v>
      </c>
      <c r="D1580" s="14">
        <v>933579</v>
      </c>
      <c r="E1580" s="6">
        <f>VLOOKUP(A1580,'extrait DDF'!B:C,2,FALSE)</f>
        <v>8516299100</v>
      </c>
      <c r="F1580" s="14">
        <v>8516299100</v>
      </c>
      <c r="G1580" s="13">
        <v>7</v>
      </c>
      <c r="H1580" s="5" t="str">
        <f t="shared" si="252"/>
        <v>MSKU94116938516299100</v>
      </c>
      <c r="I1580" s="15">
        <f>VLOOKUP(H1580,'extrait DDF'!A:O,15,FALSE)</f>
        <v>2.6</v>
      </c>
      <c r="J1580" s="13" t="str">
        <f t="shared" si="253"/>
        <v>pas ok</v>
      </c>
      <c r="K1580" s="24">
        <f t="shared" si="254"/>
        <v>3.93</v>
      </c>
      <c r="L1580" s="13" t="e">
        <f>VLOOKUP(A1580,#REF!,2,FALSE)</f>
        <v>#REF!</v>
      </c>
      <c r="M1580" s="13" t="e">
        <f>VLOOKUP(A1580,#REF!,2,FALSE)</f>
        <v>#REF!</v>
      </c>
      <c r="N1580" s="13" t="e">
        <f t="shared" si="255"/>
        <v>#REF!</v>
      </c>
      <c r="O1580" s="11" t="s">
        <v>15</v>
      </c>
      <c r="P1580" s="12">
        <v>43734</v>
      </c>
      <c r="Q1580" s="13">
        <v>7</v>
      </c>
      <c r="R1580" s="15">
        <v>9637.44</v>
      </c>
      <c r="S1580" s="15">
        <v>1252.32</v>
      </c>
      <c r="T1580" s="16">
        <v>4.3700000000000003E-2</v>
      </c>
      <c r="U1580" s="16">
        <v>2.86E-2</v>
      </c>
      <c r="V1580" s="16">
        <v>8.5199999999999998E-2</v>
      </c>
      <c r="W1580" s="17">
        <v>41.951999999999998</v>
      </c>
      <c r="X1580" s="17">
        <v>27.456</v>
      </c>
      <c r="Y1580" s="17">
        <v>81.792000000000002</v>
      </c>
      <c r="Z1580" s="10">
        <v>84.515961599999997</v>
      </c>
    </row>
    <row r="1581" spans="1:26" s="2" customFormat="1" ht="13.15" customHeight="1" x14ac:dyDescent="0.2">
      <c r="A1581" s="3" t="s">
        <v>717</v>
      </c>
      <c r="B1581" s="3" t="s">
        <v>90</v>
      </c>
      <c r="C1581" s="7">
        <v>6.53</v>
      </c>
      <c r="D1581" s="6">
        <v>933580</v>
      </c>
      <c r="E1581" s="6">
        <f>VLOOKUP(A1581,'extrait DDF'!B:C,2,FALSE)</f>
        <v>8516299100</v>
      </c>
      <c r="F1581" s="6">
        <v>8516299100</v>
      </c>
      <c r="G1581" s="5">
        <v>7</v>
      </c>
      <c r="H1581" s="5" t="str">
        <f t="shared" si="252"/>
        <v>MSKU94116938516299100</v>
      </c>
      <c r="I1581" s="15">
        <f>VLOOKUP(H1581,'extrait DDF'!A:O,15,FALSE)</f>
        <v>2.6</v>
      </c>
      <c r="J1581" s="13" t="str">
        <f t="shared" si="253"/>
        <v>pas ok</v>
      </c>
      <c r="K1581" s="24">
        <f t="shared" si="254"/>
        <v>3.93</v>
      </c>
      <c r="L1581" s="13" t="e">
        <f>VLOOKUP(A1581,#REF!,2,FALSE)</f>
        <v>#REF!</v>
      </c>
      <c r="M1581" s="13" t="e">
        <f>VLOOKUP(A1581,#REF!,2,FALSE)</f>
        <v>#REF!</v>
      </c>
      <c r="N1581" s="13" t="e">
        <f t="shared" si="255"/>
        <v>#REF!</v>
      </c>
      <c r="O1581" s="3" t="s">
        <v>15</v>
      </c>
      <c r="P1581" s="4">
        <v>43734</v>
      </c>
      <c r="Q1581" s="5">
        <v>7</v>
      </c>
      <c r="R1581" s="7">
        <v>13131.012000000001</v>
      </c>
      <c r="S1581" s="7">
        <v>1706.2860000000001</v>
      </c>
      <c r="T1581" s="8">
        <v>3.49E-2</v>
      </c>
      <c r="U1581" s="8">
        <v>2.29E-2</v>
      </c>
      <c r="V1581" s="8">
        <v>8.5199999999999998E-2</v>
      </c>
      <c r="W1581" s="9">
        <v>45.6492</v>
      </c>
      <c r="X1581" s="9">
        <v>29.953199999999999</v>
      </c>
      <c r="Y1581" s="9">
        <v>111.44159999999999</v>
      </c>
      <c r="Z1581" s="10">
        <v>114.40136856000001</v>
      </c>
    </row>
    <row r="1582" spans="1:26" s="2" customFormat="1" ht="13.15" customHeight="1" x14ac:dyDescent="0.2">
      <c r="A1582" s="11" t="s">
        <v>718</v>
      </c>
      <c r="B1582" s="11" t="s">
        <v>65</v>
      </c>
      <c r="C1582" s="15">
        <v>2.7</v>
      </c>
      <c r="D1582" s="14">
        <v>845824</v>
      </c>
      <c r="E1582" s="6">
        <f>VLOOKUP(A1582,'extrait DDF'!B:C,2,FALSE)</f>
        <v>8302411000</v>
      </c>
      <c r="F1582" s="14">
        <v>8302411000</v>
      </c>
      <c r="G1582" s="13">
        <v>10</v>
      </c>
      <c r="H1582" s="5" t="str">
        <f t="shared" ref="H1582:H1600" si="256">CONCATENATE(A1582,F1582)</f>
        <v>MSKU98542438302411000</v>
      </c>
      <c r="I1582" s="15">
        <f>VLOOKUP(H1582,'extrait DDF'!A:O,15,FALSE)</f>
        <v>2.7</v>
      </c>
      <c r="J1582" s="13" t="str">
        <f t="shared" si="253"/>
        <v>ok</v>
      </c>
      <c r="K1582" s="24">
        <f t="shared" si="254"/>
        <v>0</v>
      </c>
      <c r="L1582" s="13" t="e">
        <f>VLOOKUP(A1582,#REF!,2,FALSE)</f>
        <v>#REF!</v>
      </c>
      <c r="M1582" s="13" t="e">
        <f>VLOOKUP(A1582,#REF!,2,FALSE)</f>
        <v>#REF!</v>
      </c>
      <c r="N1582" s="13" t="e">
        <f t="shared" si="255"/>
        <v>#REF!</v>
      </c>
      <c r="O1582" s="11" t="s">
        <v>15</v>
      </c>
      <c r="P1582" s="12">
        <v>43732</v>
      </c>
      <c r="Q1582" s="13">
        <v>10</v>
      </c>
      <c r="R1582" s="15">
        <v>4878.72</v>
      </c>
      <c r="S1582" s="15">
        <v>4187.8368</v>
      </c>
      <c r="T1582" s="16">
        <v>6.54E-2</v>
      </c>
      <c r="U1582" s="16">
        <v>7.4800000000000005E-2</v>
      </c>
      <c r="V1582" s="16">
        <v>5.6099999999999997E-2</v>
      </c>
      <c r="W1582" s="17">
        <v>131.84639999999999</v>
      </c>
      <c r="X1582" s="17">
        <v>150.79679999999999</v>
      </c>
      <c r="Y1582" s="17">
        <v>113.0976</v>
      </c>
      <c r="Z1582" s="10">
        <v>116.63144640000002</v>
      </c>
    </row>
    <row r="1583" spans="1:26" s="2" customFormat="1" ht="13.15" customHeight="1" x14ac:dyDescent="0.2">
      <c r="A1583" s="3" t="s">
        <v>718</v>
      </c>
      <c r="B1583" s="3" t="s">
        <v>65</v>
      </c>
      <c r="C1583" s="7">
        <v>2.7</v>
      </c>
      <c r="D1583" s="6">
        <v>845825</v>
      </c>
      <c r="E1583" s="6">
        <f>VLOOKUP(A1583,'extrait DDF'!B:C,2,FALSE)</f>
        <v>8302411000</v>
      </c>
      <c r="F1583" s="6">
        <v>8302411000</v>
      </c>
      <c r="G1583" s="5">
        <v>10</v>
      </c>
      <c r="H1583" s="5" t="str">
        <f t="shared" si="256"/>
        <v>MSKU98542438302411000</v>
      </c>
      <c r="I1583" s="15">
        <f>VLOOKUP(H1583,'extrait DDF'!A:O,15,FALSE)</f>
        <v>2.7</v>
      </c>
      <c r="J1583" s="13" t="str">
        <f t="shared" si="253"/>
        <v>ok</v>
      </c>
      <c r="K1583" s="24">
        <f t="shared" si="254"/>
        <v>0</v>
      </c>
      <c r="L1583" s="13" t="e">
        <f>VLOOKUP(A1583,#REF!,2,FALSE)</f>
        <v>#REF!</v>
      </c>
      <c r="M1583" s="13" t="e">
        <f>VLOOKUP(A1583,#REF!,2,FALSE)</f>
        <v>#REF!</v>
      </c>
      <c r="N1583" s="13" t="e">
        <f t="shared" si="255"/>
        <v>#REF!</v>
      </c>
      <c r="O1583" s="3" t="s">
        <v>15</v>
      </c>
      <c r="P1583" s="4">
        <v>43732</v>
      </c>
      <c r="Q1583" s="5">
        <v>10</v>
      </c>
      <c r="R1583" s="7">
        <v>6705.6</v>
      </c>
      <c r="S1583" s="7">
        <v>5755.8432000000003</v>
      </c>
      <c r="T1583" s="8">
        <v>6.54E-2</v>
      </c>
      <c r="U1583" s="8">
        <v>7.4800000000000005E-2</v>
      </c>
      <c r="V1583" s="8">
        <v>5.0999999999999997E-2</v>
      </c>
      <c r="W1583" s="9">
        <v>199.33920000000001</v>
      </c>
      <c r="X1583" s="9">
        <v>227.99039999999999</v>
      </c>
      <c r="Y1583" s="9">
        <v>155.44800000000001</v>
      </c>
      <c r="Z1583" s="10">
        <v>160.78992480000002</v>
      </c>
    </row>
    <row r="1584" spans="1:26" s="2" customFormat="1" ht="13.15" customHeight="1" x14ac:dyDescent="0.2">
      <c r="A1584" s="11" t="s">
        <v>718</v>
      </c>
      <c r="B1584" s="11" t="s">
        <v>65</v>
      </c>
      <c r="C1584" s="15">
        <v>2.7</v>
      </c>
      <c r="D1584" s="14">
        <v>845826</v>
      </c>
      <c r="E1584" s="6">
        <f>VLOOKUP(A1584,'extrait DDF'!B:C,2,FALSE)</f>
        <v>8302411000</v>
      </c>
      <c r="F1584" s="14">
        <v>8302411000</v>
      </c>
      <c r="G1584" s="13">
        <v>10</v>
      </c>
      <c r="H1584" s="5" t="str">
        <f t="shared" si="256"/>
        <v>MSKU98542438302411000</v>
      </c>
      <c r="I1584" s="15">
        <f>VLOOKUP(H1584,'extrait DDF'!A:O,15,FALSE)</f>
        <v>2.7</v>
      </c>
      <c r="J1584" s="13" t="str">
        <f t="shared" si="253"/>
        <v>ok</v>
      </c>
      <c r="K1584" s="24">
        <f t="shared" si="254"/>
        <v>0</v>
      </c>
      <c r="L1584" s="13" t="e">
        <f>VLOOKUP(A1584,#REF!,2,FALSE)</f>
        <v>#REF!</v>
      </c>
      <c r="M1584" s="13" t="e">
        <f>VLOOKUP(A1584,#REF!,2,FALSE)</f>
        <v>#REF!</v>
      </c>
      <c r="N1584" s="13" t="e">
        <f t="shared" si="255"/>
        <v>#REF!</v>
      </c>
      <c r="O1584" s="11" t="s">
        <v>15</v>
      </c>
      <c r="P1584" s="12">
        <v>43732</v>
      </c>
      <c r="Q1584" s="13">
        <v>10</v>
      </c>
      <c r="R1584" s="15">
        <v>6480</v>
      </c>
      <c r="S1584" s="15">
        <v>5562.1728000000003</v>
      </c>
      <c r="T1584" s="16">
        <v>7.1599999999999997E-2</v>
      </c>
      <c r="U1584" s="16">
        <v>8.1799999999999998E-2</v>
      </c>
      <c r="V1584" s="16">
        <v>5.79E-2</v>
      </c>
      <c r="W1584" s="17">
        <v>185.5872</v>
      </c>
      <c r="X1584" s="17">
        <v>212.0256</v>
      </c>
      <c r="Y1584" s="17">
        <v>150.07679999999999</v>
      </c>
      <c r="Z1584" s="10">
        <v>155.18952000000002</v>
      </c>
    </row>
    <row r="1585" spans="1:26" s="2" customFormat="1" ht="13.15" customHeight="1" x14ac:dyDescent="0.2">
      <c r="A1585" s="3" t="s">
        <v>718</v>
      </c>
      <c r="B1585" s="3" t="s">
        <v>65</v>
      </c>
      <c r="C1585" s="7">
        <v>2.7</v>
      </c>
      <c r="D1585" s="6">
        <v>845828</v>
      </c>
      <c r="E1585" s="6">
        <f>VLOOKUP(A1585,'extrait DDF'!B:C,2,FALSE)</f>
        <v>8302411000</v>
      </c>
      <c r="F1585" s="6">
        <v>8302411000</v>
      </c>
      <c r="G1585" s="5">
        <v>10</v>
      </c>
      <c r="H1585" s="5" t="str">
        <f t="shared" si="256"/>
        <v>MSKU98542438302411000</v>
      </c>
      <c r="I1585" s="15">
        <f>VLOOKUP(H1585,'extrait DDF'!A:O,15,FALSE)</f>
        <v>2.7</v>
      </c>
      <c r="J1585" s="13" t="str">
        <f t="shared" si="253"/>
        <v>ok</v>
      </c>
      <c r="K1585" s="24">
        <f t="shared" si="254"/>
        <v>0</v>
      </c>
      <c r="L1585" s="13" t="e">
        <f>VLOOKUP(A1585,#REF!,2,FALSE)</f>
        <v>#REF!</v>
      </c>
      <c r="M1585" s="13" t="e">
        <f>VLOOKUP(A1585,#REF!,2,FALSE)</f>
        <v>#REF!</v>
      </c>
      <c r="N1585" s="13" t="e">
        <f t="shared" si="255"/>
        <v>#REF!</v>
      </c>
      <c r="O1585" s="3" t="s">
        <v>15</v>
      </c>
      <c r="P1585" s="4">
        <v>43732</v>
      </c>
      <c r="Q1585" s="5">
        <v>10</v>
      </c>
      <c r="R1585" s="7">
        <v>5649.6</v>
      </c>
      <c r="S1585" s="7">
        <v>4849.4111999999996</v>
      </c>
      <c r="T1585" s="8">
        <v>6.54E-2</v>
      </c>
      <c r="U1585" s="8">
        <v>7.4800000000000005E-2</v>
      </c>
      <c r="V1585" s="8">
        <v>5.0999999999999997E-2</v>
      </c>
      <c r="W1585" s="9">
        <v>167.94720000000001</v>
      </c>
      <c r="X1585" s="9">
        <v>192.0864</v>
      </c>
      <c r="Y1585" s="9">
        <v>130.96799999999999</v>
      </c>
      <c r="Z1585" s="10">
        <v>135.4686768</v>
      </c>
    </row>
    <row r="1586" spans="1:26" s="2" customFormat="1" ht="13.15" customHeight="1" x14ac:dyDescent="0.2">
      <c r="A1586" s="11" t="s">
        <v>718</v>
      </c>
      <c r="B1586" s="11" t="s">
        <v>65</v>
      </c>
      <c r="C1586" s="15">
        <v>2.7</v>
      </c>
      <c r="D1586" s="14">
        <v>845829</v>
      </c>
      <c r="E1586" s="6">
        <f>VLOOKUP(A1586,'extrait DDF'!B:C,2,FALSE)</f>
        <v>8302411000</v>
      </c>
      <c r="F1586" s="14">
        <v>8302411000</v>
      </c>
      <c r="G1586" s="13">
        <v>10</v>
      </c>
      <c r="H1586" s="5" t="str">
        <f t="shared" si="256"/>
        <v>MSKU98542438302411000</v>
      </c>
      <c r="I1586" s="15">
        <f>VLOOKUP(H1586,'extrait DDF'!A:O,15,FALSE)</f>
        <v>2.7</v>
      </c>
      <c r="J1586" s="13" t="str">
        <f t="shared" si="253"/>
        <v>ok</v>
      </c>
      <c r="K1586" s="24">
        <f t="shared" si="254"/>
        <v>0</v>
      </c>
      <c r="L1586" s="13" t="e">
        <f>VLOOKUP(A1586,#REF!,2,FALSE)</f>
        <v>#REF!</v>
      </c>
      <c r="M1586" s="13" t="e">
        <f>VLOOKUP(A1586,#REF!,2,FALSE)</f>
        <v>#REF!</v>
      </c>
      <c r="N1586" s="13" t="e">
        <f t="shared" si="255"/>
        <v>#REF!</v>
      </c>
      <c r="O1586" s="11" t="s">
        <v>15</v>
      </c>
      <c r="P1586" s="12">
        <v>43732</v>
      </c>
      <c r="Q1586" s="13">
        <v>10</v>
      </c>
      <c r="R1586" s="15">
        <v>2062.8000000000002</v>
      </c>
      <c r="S1586" s="15">
        <v>1770.66</v>
      </c>
      <c r="T1586" s="16">
        <v>3.6200000000000003E-2</v>
      </c>
      <c r="U1586" s="16">
        <v>4.1399999999999999E-2</v>
      </c>
      <c r="V1586" s="16">
        <v>4.4299999999999999E-2</v>
      </c>
      <c r="W1586" s="17">
        <v>39.095999999999997</v>
      </c>
      <c r="X1586" s="17">
        <v>44.712000000000003</v>
      </c>
      <c r="Y1586" s="17">
        <v>47.844000000000001</v>
      </c>
      <c r="Z1586" s="10">
        <v>48.863412000000011</v>
      </c>
    </row>
    <row r="1587" spans="1:26" s="2" customFormat="1" ht="13.15" customHeight="1" x14ac:dyDescent="0.2">
      <c r="A1587" s="3" t="s">
        <v>718</v>
      </c>
      <c r="B1587" s="3" t="s">
        <v>65</v>
      </c>
      <c r="C1587" s="7">
        <v>2.7</v>
      </c>
      <c r="D1587" s="6">
        <v>845830</v>
      </c>
      <c r="E1587" s="6">
        <f>VLOOKUP(A1587,'extrait DDF'!B:C,2,FALSE)</f>
        <v>8302411000</v>
      </c>
      <c r="F1587" s="6">
        <v>8302411000</v>
      </c>
      <c r="G1587" s="5">
        <v>10</v>
      </c>
      <c r="H1587" s="5" t="str">
        <f t="shared" si="256"/>
        <v>MSKU98542438302411000</v>
      </c>
      <c r="I1587" s="15">
        <f>VLOOKUP(H1587,'extrait DDF'!A:O,15,FALSE)</f>
        <v>2.7</v>
      </c>
      <c r="J1587" s="13" t="str">
        <f t="shared" si="253"/>
        <v>ok</v>
      </c>
      <c r="K1587" s="24">
        <f t="shared" si="254"/>
        <v>0</v>
      </c>
      <c r="L1587" s="13" t="e">
        <f>VLOOKUP(A1587,#REF!,2,FALSE)</f>
        <v>#REF!</v>
      </c>
      <c r="M1587" s="13" t="e">
        <f>VLOOKUP(A1587,#REF!,2,FALSE)</f>
        <v>#REF!</v>
      </c>
      <c r="N1587" s="13" t="e">
        <f t="shared" si="255"/>
        <v>#REF!</v>
      </c>
      <c r="O1587" s="3" t="s">
        <v>15</v>
      </c>
      <c r="P1587" s="4">
        <v>43732</v>
      </c>
      <c r="Q1587" s="5">
        <v>10</v>
      </c>
      <c r="R1587" s="7">
        <v>6182.4</v>
      </c>
      <c r="S1587" s="7">
        <v>5306.6495999999997</v>
      </c>
      <c r="T1587" s="8">
        <v>7.1599999999999997E-2</v>
      </c>
      <c r="U1587" s="8">
        <v>8.1799999999999998E-2</v>
      </c>
      <c r="V1587" s="8">
        <v>5.33E-2</v>
      </c>
      <c r="W1587" s="9">
        <v>192.46080000000001</v>
      </c>
      <c r="X1587" s="9">
        <v>219.8784</v>
      </c>
      <c r="Y1587" s="9">
        <v>143.2704</v>
      </c>
      <c r="Z1587" s="10">
        <v>148.4759808</v>
      </c>
    </row>
    <row r="1588" spans="1:26" s="2" customFormat="1" ht="13.15" customHeight="1" x14ac:dyDescent="0.2">
      <c r="A1588" s="11" t="s">
        <v>718</v>
      </c>
      <c r="B1588" s="11" t="s">
        <v>65</v>
      </c>
      <c r="C1588" s="15">
        <v>2.7</v>
      </c>
      <c r="D1588" s="14">
        <v>845831</v>
      </c>
      <c r="E1588" s="6">
        <f>VLOOKUP(A1588,'extrait DDF'!B:C,2,FALSE)</f>
        <v>8302411000</v>
      </c>
      <c r="F1588" s="14">
        <v>8302411000</v>
      </c>
      <c r="G1588" s="13">
        <v>10</v>
      </c>
      <c r="H1588" s="5" t="str">
        <f t="shared" si="256"/>
        <v>MSKU98542438302411000</v>
      </c>
      <c r="I1588" s="15">
        <f>VLOOKUP(H1588,'extrait DDF'!A:O,15,FALSE)</f>
        <v>2.7</v>
      </c>
      <c r="J1588" s="13" t="str">
        <f t="shared" si="253"/>
        <v>ok</v>
      </c>
      <c r="K1588" s="24">
        <f t="shared" si="254"/>
        <v>0</v>
      </c>
      <c r="L1588" s="13" t="e">
        <f>VLOOKUP(A1588,#REF!,2,FALSE)</f>
        <v>#REF!</v>
      </c>
      <c r="M1588" s="13" t="e">
        <f>VLOOKUP(A1588,#REF!,2,FALSE)</f>
        <v>#REF!</v>
      </c>
      <c r="N1588" s="13" t="e">
        <f t="shared" si="255"/>
        <v>#REF!</v>
      </c>
      <c r="O1588" s="11" t="s">
        <v>15</v>
      </c>
      <c r="P1588" s="12">
        <v>43732</v>
      </c>
      <c r="Q1588" s="13">
        <v>10</v>
      </c>
      <c r="R1588" s="15">
        <v>7013.52</v>
      </c>
      <c r="S1588" s="15">
        <v>6020.2439999999997</v>
      </c>
      <c r="T1588" s="16">
        <v>3.6200000000000003E-2</v>
      </c>
      <c r="U1588" s="16">
        <v>4.1399999999999999E-2</v>
      </c>
      <c r="V1588" s="16">
        <v>4.4299999999999999E-2</v>
      </c>
      <c r="W1588" s="17">
        <v>132.9264</v>
      </c>
      <c r="X1588" s="17">
        <v>152.02080000000001</v>
      </c>
      <c r="Y1588" s="17">
        <v>162.6696</v>
      </c>
      <c r="Z1588" s="10">
        <v>166.13560079999999</v>
      </c>
    </row>
    <row r="1589" spans="1:26" s="2" customFormat="1" ht="13.15" customHeight="1" x14ac:dyDescent="0.2">
      <c r="A1589" s="3" t="s">
        <v>718</v>
      </c>
      <c r="B1589" s="3" t="s">
        <v>65</v>
      </c>
      <c r="C1589" s="7">
        <v>2.7</v>
      </c>
      <c r="D1589" s="6">
        <v>845833</v>
      </c>
      <c r="E1589" s="6">
        <f>VLOOKUP(A1589,'extrait DDF'!B:C,2,FALSE)</f>
        <v>8302411000</v>
      </c>
      <c r="F1589" s="6">
        <v>8302411000</v>
      </c>
      <c r="G1589" s="5">
        <v>10</v>
      </c>
      <c r="H1589" s="5" t="str">
        <f t="shared" si="256"/>
        <v>MSKU98542438302411000</v>
      </c>
      <c r="I1589" s="15">
        <f>VLOOKUP(H1589,'extrait DDF'!A:O,15,FALSE)</f>
        <v>2.7</v>
      </c>
      <c r="J1589" s="13" t="str">
        <f t="shared" si="253"/>
        <v>ok</v>
      </c>
      <c r="K1589" s="24">
        <f t="shared" si="254"/>
        <v>0</v>
      </c>
      <c r="L1589" s="13" t="e">
        <f>VLOOKUP(A1589,#REF!,2,FALSE)</f>
        <v>#REF!</v>
      </c>
      <c r="M1589" s="13" t="e">
        <f>VLOOKUP(A1589,#REF!,2,FALSE)</f>
        <v>#REF!</v>
      </c>
      <c r="N1589" s="13" t="e">
        <f t="shared" si="255"/>
        <v>#REF!</v>
      </c>
      <c r="O1589" s="3" t="s">
        <v>15</v>
      </c>
      <c r="P1589" s="4">
        <v>43732</v>
      </c>
      <c r="Q1589" s="5">
        <v>10</v>
      </c>
      <c r="R1589" s="7">
        <v>8984.64</v>
      </c>
      <c r="S1589" s="7">
        <v>7712.2079999999996</v>
      </c>
      <c r="T1589" s="8">
        <v>3.6200000000000003E-2</v>
      </c>
      <c r="U1589" s="8">
        <v>4.1399999999999999E-2</v>
      </c>
      <c r="V1589" s="8">
        <v>4.4299999999999999E-2</v>
      </c>
      <c r="W1589" s="9">
        <v>170.28479999999999</v>
      </c>
      <c r="X1589" s="9">
        <v>194.7456</v>
      </c>
      <c r="Y1589" s="9">
        <v>208.38720000000001</v>
      </c>
      <c r="Z1589" s="10">
        <v>212.82730559999999</v>
      </c>
    </row>
    <row r="1590" spans="1:26" s="2" customFormat="1" ht="13.15" customHeight="1" x14ac:dyDescent="0.2">
      <c r="A1590" s="11" t="s">
        <v>718</v>
      </c>
      <c r="B1590" s="11" t="s">
        <v>65</v>
      </c>
      <c r="C1590" s="15">
        <v>2.7</v>
      </c>
      <c r="D1590" s="14">
        <v>845834</v>
      </c>
      <c r="E1590" s="6">
        <f>VLOOKUP(A1590,'extrait DDF'!B:C,2,FALSE)</f>
        <v>8302411000</v>
      </c>
      <c r="F1590" s="14">
        <v>8302411000</v>
      </c>
      <c r="G1590" s="13">
        <v>10</v>
      </c>
      <c r="H1590" s="5" t="str">
        <f t="shared" si="256"/>
        <v>MSKU98542438302411000</v>
      </c>
      <c r="I1590" s="15">
        <f>VLOOKUP(H1590,'extrait DDF'!A:O,15,FALSE)</f>
        <v>2.7</v>
      </c>
      <c r="J1590" s="13" t="str">
        <f t="shared" si="253"/>
        <v>ok</v>
      </c>
      <c r="K1590" s="24">
        <f t="shared" si="254"/>
        <v>0</v>
      </c>
      <c r="L1590" s="13" t="e">
        <f>VLOOKUP(A1590,#REF!,2,FALSE)</f>
        <v>#REF!</v>
      </c>
      <c r="M1590" s="13" t="e">
        <f>VLOOKUP(A1590,#REF!,2,FALSE)</f>
        <v>#REF!</v>
      </c>
      <c r="N1590" s="13" t="e">
        <f t="shared" si="255"/>
        <v>#REF!</v>
      </c>
      <c r="O1590" s="11" t="s">
        <v>15</v>
      </c>
      <c r="P1590" s="12">
        <v>43732</v>
      </c>
      <c r="Q1590" s="13">
        <v>10</v>
      </c>
      <c r="R1590" s="15">
        <v>3091.2</v>
      </c>
      <c r="S1590" s="15">
        <v>2653.3247999999999</v>
      </c>
      <c r="T1590" s="16">
        <v>7.1599999999999997E-2</v>
      </c>
      <c r="U1590" s="16">
        <v>8.1799999999999998E-2</v>
      </c>
      <c r="V1590" s="16">
        <v>5.33E-2</v>
      </c>
      <c r="W1590" s="17">
        <v>96.230400000000003</v>
      </c>
      <c r="X1590" s="17">
        <v>109.9392</v>
      </c>
      <c r="Y1590" s="17">
        <v>71.635199999999998</v>
      </c>
      <c r="Z1590" s="10">
        <v>74.237990400000001</v>
      </c>
    </row>
    <row r="1591" spans="1:26" s="2" customFormat="1" ht="13.15" customHeight="1" x14ac:dyDescent="0.2">
      <c r="A1591" s="3" t="s">
        <v>719</v>
      </c>
      <c r="B1591" s="3" t="s">
        <v>43</v>
      </c>
      <c r="C1591" s="7">
        <v>6.5</v>
      </c>
      <c r="D1591" s="6">
        <v>846254</v>
      </c>
      <c r="E1591" s="6">
        <f>VLOOKUP(A1591,'extrait DDF'!B:C,2,FALSE)</f>
        <v>3918109090</v>
      </c>
      <c r="F1591" s="6">
        <v>3918109090</v>
      </c>
      <c r="G1591" s="5">
        <v>5</v>
      </c>
      <c r="H1591" s="5" t="str">
        <f t="shared" si="256"/>
        <v>NYKU27905003918109090</v>
      </c>
      <c r="I1591" s="15">
        <f>VLOOKUP(H1591,'extrait DDF'!A:O,15,FALSE)</f>
        <v>6.5</v>
      </c>
      <c r="J1591" s="13" t="str">
        <f t="shared" si="253"/>
        <v>ok</v>
      </c>
      <c r="K1591" s="24">
        <f t="shared" si="254"/>
        <v>0</v>
      </c>
      <c r="L1591" s="13" t="e">
        <f>VLOOKUP(A1591,#REF!,2,FALSE)</f>
        <v>#REF!</v>
      </c>
      <c r="M1591" s="13" t="e">
        <f>VLOOKUP(A1591,#REF!,2,FALSE)</f>
        <v>#REF!</v>
      </c>
      <c r="N1591" s="13" t="e">
        <f t="shared" si="255"/>
        <v>#REF!</v>
      </c>
      <c r="O1591" s="3" t="s">
        <v>15</v>
      </c>
      <c r="P1591" s="4">
        <v>43724</v>
      </c>
      <c r="Q1591" s="5">
        <v>5</v>
      </c>
      <c r="R1591" s="7">
        <v>49633.919999999998</v>
      </c>
      <c r="S1591" s="7">
        <v>6449.8176000000003</v>
      </c>
      <c r="T1591" s="8">
        <v>0.36830000000000002</v>
      </c>
      <c r="U1591" s="8">
        <v>0.38579999999999998</v>
      </c>
      <c r="V1591" s="8">
        <v>0.7278</v>
      </c>
      <c r="W1591" s="9">
        <v>212.14080000000001</v>
      </c>
      <c r="X1591" s="9">
        <v>222.2208</v>
      </c>
      <c r="Y1591" s="9">
        <v>419.21280000000002</v>
      </c>
      <c r="Z1591" s="10">
        <v>433.02729600000004</v>
      </c>
    </row>
    <row r="1592" spans="1:26" s="2" customFormat="1" ht="13.15" customHeight="1" x14ac:dyDescent="0.2">
      <c r="A1592" s="11" t="s">
        <v>719</v>
      </c>
      <c r="B1592" s="11" t="s">
        <v>43</v>
      </c>
      <c r="C1592" s="15">
        <v>6.5</v>
      </c>
      <c r="D1592" s="14">
        <v>898798</v>
      </c>
      <c r="E1592" s="6">
        <f>VLOOKUP(A1592,'extrait DDF'!B:C,2,FALSE)</f>
        <v>3918109090</v>
      </c>
      <c r="F1592" s="14">
        <v>3918109090</v>
      </c>
      <c r="G1592" s="13">
        <v>5</v>
      </c>
      <c r="H1592" s="5" t="str">
        <f t="shared" si="256"/>
        <v>NYKU27905003918109090</v>
      </c>
      <c r="I1592" s="15">
        <f>VLOOKUP(H1592,'extrait DDF'!A:O,15,FALSE)</f>
        <v>6.5</v>
      </c>
      <c r="J1592" s="13" t="str">
        <f t="shared" si="253"/>
        <v>ok</v>
      </c>
      <c r="K1592" s="24">
        <f t="shared" si="254"/>
        <v>0</v>
      </c>
      <c r="L1592" s="13" t="e">
        <f>VLOOKUP(A1592,#REF!,2,FALSE)</f>
        <v>#REF!</v>
      </c>
      <c r="M1592" s="13" t="e">
        <f>VLOOKUP(A1592,#REF!,2,FALSE)</f>
        <v>#REF!</v>
      </c>
      <c r="N1592" s="13" t="e">
        <f t="shared" si="255"/>
        <v>#REF!</v>
      </c>
      <c r="O1592" s="11" t="s">
        <v>15</v>
      </c>
      <c r="P1592" s="12">
        <v>43724</v>
      </c>
      <c r="Q1592" s="13">
        <v>5</v>
      </c>
      <c r="R1592" s="15">
        <v>12702</v>
      </c>
      <c r="S1592" s="15">
        <v>1650.6</v>
      </c>
      <c r="T1592" s="16">
        <v>0.35360000000000003</v>
      </c>
      <c r="U1592" s="16">
        <v>0.37040000000000001</v>
      </c>
      <c r="V1592" s="16">
        <v>0.71530000000000005</v>
      </c>
      <c r="W1592" s="17">
        <v>53.04</v>
      </c>
      <c r="X1592" s="17">
        <v>55.56</v>
      </c>
      <c r="Y1592" s="17">
        <v>107.295</v>
      </c>
      <c r="Z1592" s="10">
        <v>110.7366</v>
      </c>
    </row>
    <row r="1593" spans="1:26" s="2" customFormat="1" ht="13.15" customHeight="1" x14ac:dyDescent="0.2">
      <c r="A1593" s="3" t="s">
        <v>719</v>
      </c>
      <c r="B1593" s="3" t="s">
        <v>43</v>
      </c>
      <c r="C1593" s="7">
        <v>6.5</v>
      </c>
      <c r="D1593" s="6">
        <v>898799</v>
      </c>
      <c r="E1593" s="6">
        <f>VLOOKUP(A1593,'extrait DDF'!B:C,2,FALSE)</f>
        <v>3918109090</v>
      </c>
      <c r="F1593" s="6">
        <v>3918109090</v>
      </c>
      <c r="G1593" s="5">
        <v>5</v>
      </c>
      <c r="H1593" s="5" t="str">
        <f t="shared" si="256"/>
        <v>NYKU27905003918109090</v>
      </c>
      <c r="I1593" s="15">
        <f>VLOOKUP(H1593,'extrait DDF'!A:O,15,FALSE)</f>
        <v>6.5</v>
      </c>
      <c r="J1593" s="13" t="str">
        <f t="shared" si="253"/>
        <v>ok</v>
      </c>
      <c r="K1593" s="24">
        <f t="shared" si="254"/>
        <v>0</v>
      </c>
      <c r="L1593" s="13" t="e">
        <f>VLOOKUP(A1593,#REF!,2,FALSE)</f>
        <v>#REF!</v>
      </c>
      <c r="M1593" s="13" t="e">
        <f>VLOOKUP(A1593,#REF!,2,FALSE)</f>
        <v>#REF!</v>
      </c>
      <c r="N1593" s="13" t="e">
        <f t="shared" si="255"/>
        <v>#REF!</v>
      </c>
      <c r="O1593" s="3" t="s">
        <v>15</v>
      </c>
      <c r="P1593" s="4">
        <v>43724</v>
      </c>
      <c r="Q1593" s="5">
        <v>5</v>
      </c>
      <c r="R1593" s="7">
        <v>92093.54</v>
      </c>
      <c r="S1593" s="7">
        <v>11967.3092</v>
      </c>
      <c r="T1593" s="8">
        <v>0.38740000000000002</v>
      </c>
      <c r="U1593" s="8">
        <v>0.40579999999999999</v>
      </c>
      <c r="V1593" s="8">
        <v>0.72160000000000002</v>
      </c>
      <c r="W1593" s="9">
        <v>417.61720000000003</v>
      </c>
      <c r="X1593" s="9">
        <v>437.45240000000001</v>
      </c>
      <c r="Y1593" s="9">
        <v>777.88480000000004</v>
      </c>
      <c r="Z1593" s="10">
        <v>805.02021600000012</v>
      </c>
    </row>
    <row r="1594" spans="1:26" s="2" customFormat="1" ht="13.15" customHeight="1" x14ac:dyDescent="0.2">
      <c r="A1594" s="11" t="s">
        <v>719</v>
      </c>
      <c r="B1594" s="11" t="s">
        <v>43</v>
      </c>
      <c r="C1594" s="15">
        <v>6.5</v>
      </c>
      <c r="D1594" s="14">
        <v>898848</v>
      </c>
      <c r="E1594" s="6">
        <f>VLOOKUP(A1594,'extrait DDF'!B:C,2,FALSE)</f>
        <v>3918109090</v>
      </c>
      <c r="F1594" s="14">
        <v>3918109090</v>
      </c>
      <c r="G1594" s="13">
        <v>5</v>
      </c>
      <c r="H1594" s="5" t="str">
        <f t="shared" si="256"/>
        <v>NYKU27905003918109090</v>
      </c>
      <c r="I1594" s="15">
        <f>VLOOKUP(H1594,'extrait DDF'!A:O,15,FALSE)</f>
        <v>6.5</v>
      </c>
      <c r="J1594" s="13" t="str">
        <f t="shared" si="253"/>
        <v>ok</v>
      </c>
      <c r="K1594" s="24">
        <f t="shared" si="254"/>
        <v>0</v>
      </c>
      <c r="L1594" s="13" t="e">
        <f>VLOOKUP(A1594,#REF!,2,FALSE)</f>
        <v>#REF!</v>
      </c>
      <c r="M1594" s="13" t="e">
        <f>VLOOKUP(A1594,#REF!,2,FALSE)</f>
        <v>#REF!</v>
      </c>
      <c r="N1594" s="13" t="e">
        <f t="shared" si="255"/>
        <v>#REF!</v>
      </c>
      <c r="O1594" s="11" t="s">
        <v>15</v>
      </c>
      <c r="P1594" s="12">
        <v>43724</v>
      </c>
      <c r="Q1594" s="13">
        <v>5</v>
      </c>
      <c r="R1594" s="15">
        <v>19053</v>
      </c>
      <c r="S1594" s="15">
        <v>2475.9</v>
      </c>
      <c r="T1594" s="16">
        <v>0.35360000000000003</v>
      </c>
      <c r="U1594" s="16">
        <v>0.37040000000000001</v>
      </c>
      <c r="V1594" s="16">
        <v>0.71530000000000005</v>
      </c>
      <c r="W1594" s="17">
        <v>79.56</v>
      </c>
      <c r="X1594" s="17">
        <v>83.34</v>
      </c>
      <c r="Y1594" s="17">
        <v>160.9425</v>
      </c>
      <c r="Z1594" s="10">
        <v>166.10490000000001</v>
      </c>
    </row>
    <row r="1595" spans="1:26" s="2" customFormat="1" ht="13.15" customHeight="1" x14ac:dyDescent="0.2">
      <c r="A1595" s="11" t="s">
        <v>720</v>
      </c>
      <c r="B1595" s="11" t="s">
        <v>43</v>
      </c>
      <c r="C1595" s="15">
        <v>6.5</v>
      </c>
      <c r="D1595" s="14">
        <v>898929</v>
      </c>
      <c r="E1595" s="6">
        <f>VLOOKUP(A1595,'extrait DDF'!B:C,2,FALSE)</f>
        <v>3918109090</v>
      </c>
      <c r="F1595" s="14">
        <v>3918109090</v>
      </c>
      <c r="G1595" s="13">
        <v>5</v>
      </c>
      <c r="H1595" s="5" t="str">
        <f t="shared" si="256"/>
        <v>NYKU35302773918109090</v>
      </c>
      <c r="I1595" s="15">
        <f>VLOOKUP(H1595,'extrait DDF'!A:O,15,FALSE)</f>
        <v>6.6</v>
      </c>
      <c r="J1595" s="13" t="str">
        <f t="shared" si="253"/>
        <v>pas ok</v>
      </c>
      <c r="K1595" s="24">
        <f t="shared" si="254"/>
        <v>-9.9999999999999645E-2</v>
      </c>
      <c r="L1595" s="13" t="e">
        <f>VLOOKUP(A1595,#REF!,2,FALSE)</f>
        <v>#REF!</v>
      </c>
      <c r="M1595" s="13" t="e">
        <f>VLOOKUP(A1595,#REF!,2,FALSE)</f>
        <v>#REF!</v>
      </c>
      <c r="N1595" s="13" t="e">
        <f t="shared" si="255"/>
        <v>#REF!</v>
      </c>
      <c r="O1595" s="11" t="s">
        <v>15</v>
      </c>
      <c r="P1595" s="12">
        <v>43721</v>
      </c>
      <c r="Q1595" s="13">
        <v>5</v>
      </c>
      <c r="R1595" s="15">
        <v>156849.48000000001</v>
      </c>
      <c r="S1595" s="15">
        <v>20382.170399999999</v>
      </c>
      <c r="T1595" s="16">
        <v>0.39</v>
      </c>
      <c r="U1595" s="16">
        <v>0.40849999999999997</v>
      </c>
      <c r="V1595" s="16">
        <v>0.72160000000000002</v>
      </c>
      <c r="W1595" s="17">
        <v>716.04</v>
      </c>
      <c r="X1595" s="17">
        <v>750.00599999999997</v>
      </c>
      <c r="Y1595" s="17">
        <v>1324.8576</v>
      </c>
      <c r="Z1595" s="10">
        <v>1371.3836759999999</v>
      </c>
    </row>
    <row r="1596" spans="1:26" s="2" customFormat="1" ht="13.15" customHeight="1" x14ac:dyDescent="0.2">
      <c r="A1596" s="3" t="s">
        <v>721</v>
      </c>
      <c r="B1596" s="3" t="s">
        <v>43</v>
      </c>
      <c r="C1596" s="7">
        <v>6.5</v>
      </c>
      <c r="D1596" s="6">
        <v>898849</v>
      </c>
      <c r="E1596" s="6">
        <f>VLOOKUP(A1596,'extrait DDF'!B:C,2,FALSE)</f>
        <v>3918109090</v>
      </c>
      <c r="F1596" s="6">
        <v>3918109090</v>
      </c>
      <c r="G1596" s="5">
        <v>5</v>
      </c>
      <c r="H1596" s="5" t="str">
        <f t="shared" si="256"/>
        <v>NYKU35780493918109090</v>
      </c>
      <c r="I1596" s="15">
        <f>VLOOKUP(H1596,'extrait DDF'!A:O,15,FALSE)</f>
        <v>6.5</v>
      </c>
      <c r="J1596" s="13" t="str">
        <f t="shared" si="253"/>
        <v>ok</v>
      </c>
      <c r="K1596" s="24">
        <f t="shared" si="254"/>
        <v>0</v>
      </c>
      <c r="L1596" s="13" t="e">
        <f>VLOOKUP(A1596,#REF!,2,FALSE)</f>
        <v>#REF!</v>
      </c>
      <c r="M1596" s="13" t="e">
        <f>VLOOKUP(A1596,#REF!,2,FALSE)</f>
        <v>#REF!</v>
      </c>
      <c r="N1596" s="13" t="e">
        <f t="shared" si="255"/>
        <v>#REF!</v>
      </c>
      <c r="O1596" s="3" t="s">
        <v>15</v>
      </c>
      <c r="P1596" s="4">
        <v>43742</v>
      </c>
      <c r="Q1596" s="5">
        <v>5</v>
      </c>
      <c r="R1596" s="7">
        <v>167666.4</v>
      </c>
      <c r="S1596" s="7">
        <v>21787.919999999998</v>
      </c>
      <c r="T1596" s="8">
        <v>0.36159999999999998</v>
      </c>
      <c r="U1596" s="8">
        <v>0.37880000000000003</v>
      </c>
      <c r="V1596" s="8">
        <v>0.71530000000000005</v>
      </c>
      <c r="W1596" s="9">
        <v>715.96799999999996</v>
      </c>
      <c r="X1596" s="9">
        <v>750.024</v>
      </c>
      <c r="Y1596" s="9">
        <v>1416.2940000000001</v>
      </c>
      <c r="Z1596" s="10">
        <v>1462.75272</v>
      </c>
    </row>
    <row r="1597" spans="1:26" s="2" customFormat="1" ht="13.15" customHeight="1" x14ac:dyDescent="0.2">
      <c r="A1597" s="11" t="s">
        <v>722</v>
      </c>
      <c r="B1597" s="11" t="s">
        <v>723</v>
      </c>
      <c r="C1597" s="15">
        <v>0.2</v>
      </c>
      <c r="D1597" s="14">
        <v>857352</v>
      </c>
      <c r="E1597" s="6">
        <f>VLOOKUP(A1597,'extrait DDF'!B:C,2,FALSE)</f>
        <v>6802210000</v>
      </c>
      <c r="F1597" s="14">
        <v>6802210000</v>
      </c>
      <c r="G1597" s="13">
        <v>6</v>
      </c>
      <c r="H1597" s="5" t="str">
        <f t="shared" si="256"/>
        <v>NYKU36585716802210000</v>
      </c>
      <c r="I1597" s="15">
        <f>VLOOKUP(H1597,'extrait DDF'!A:O,15,FALSE)</f>
        <v>0</v>
      </c>
      <c r="J1597" s="13" t="str">
        <f t="shared" si="253"/>
        <v>pas ok</v>
      </c>
      <c r="K1597" s="24">
        <f t="shared" si="254"/>
        <v>0.2</v>
      </c>
      <c r="L1597" s="13" t="e">
        <f>VLOOKUP(A1597,#REF!,2,FALSE)</f>
        <v>#REF!</v>
      </c>
      <c r="M1597" s="13" t="e">
        <f>VLOOKUP(A1597,#REF!,2,FALSE)</f>
        <v>#REF!</v>
      </c>
      <c r="N1597" s="13" t="e">
        <f t="shared" si="255"/>
        <v>#REF!</v>
      </c>
      <c r="O1597" s="11" t="s">
        <v>15</v>
      </c>
      <c r="P1597" s="12">
        <v>43719</v>
      </c>
      <c r="Q1597" s="13">
        <v>6</v>
      </c>
      <c r="R1597" s="15">
        <v>4052.16</v>
      </c>
      <c r="S1597" s="15">
        <v>3478.248</v>
      </c>
      <c r="T1597" s="16">
        <v>0.61460000000000004</v>
      </c>
      <c r="U1597" s="16">
        <v>0.65100000000000002</v>
      </c>
      <c r="V1597" s="16">
        <v>3.2199999999999999E-2</v>
      </c>
      <c r="W1597" s="17">
        <v>132.75360000000001</v>
      </c>
      <c r="X1597" s="17">
        <v>140.61600000000001</v>
      </c>
      <c r="Y1597" s="17">
        <v>6.9551999999999996</v>
      </c>
      <c r="Z1597" s="10">
        <v>7.2220032000000005</v>
      </c>
    </row>
    <row r="1598" spans="1:26" s="2" customFormat="1" ht="13.15" customHeight="1" x14ac:dyDescent="0.2">
      <c r="A1598" s="3" t="s">
        <v>722</v>
      </c>
      <c r="B1598" s="3" t="s">
        <v>209</v>
      </c>
      <c r="C1598" s="7">
        <v>0</v>
      </c>
      <c r="D1598" s="6">
        <v>899486</v>
      </c>
      <c r="E1598" s="6">
        <f>VLOOKUP(A1598,'extrait DDF'!B:C,2,FALSE)</f>
        <v>6802210000</v>
      </c>
      <c r="F1598" s="6">
        <v>6802210000</v>
      </c>
      <c r="G1598" s="5">
        <v>6</v>
      </c>
      <c r="H1598" s="5" t="str">
        <f t="shared" si="256"/>
        <v>NYKU36585716802210000</v>
      </c>
      <c r="I1598" s="15">
        <f>VLOOKUP(H1598,'extrait DDF'!A:O,15,FALSE)</f>
        <v>0</v>
      </c>
      <c r="J1598" s="13" t="str">
        <f t="shared" ref="J1598:J1615" si="257">IF(C1598=I1598,"ok","pas ok")</f>
        <v>ok</v>
      </c>
      <c r="K1598" s="24">
        <f t="shared" si="254"/>
        <v>0</v>
      </c>
      <c r="L1598" s="13" t="e">
        <f>VLOOKUP(A1598,#REF!,2,FALSE)</f>
        <v>#REF!</v>
      </c>
      <c r="M1598" s="13" t="e">
        <f>VLOOKUP(A1598,#REF!,2,FALSE)</f>
        <v>#REF!</v>
      </c>
      <c r="N1598" s="13" t="e">
        <f t="shared" si="255"/>
        <v>#REF!</v>
      </c>
      <c r="O1598" s="3" t="s">
        <v>15</v>
      </c>
      <c r="P1598" s="4">
        <v>43719</v>
      </c>
      <c r="Q1598" s="5">
        <v>6</v>
      </c>
      <c r="R1598" s="7">
        <v>12672</v>
      </c>
      <c r="S1598" s="7">
        <v>10877.011200000001</v>
      </c>
      <c r="T1598" s="8">
        <v>6.88E-2</v>
      </c>
      <c r="U1598" s="8">
        <v>7.2800000000000004E-2</v>
      </c>
      <c r="V1598" s="8"/>
      <c r="W1598" s="9">
        <v>435.91680000000002</v>
      </c>
      <c r="X1598" s="9">
        <v>461.26080000000002</v>
      </c>
      <c r="Y1598" s="9"/>
      <c r="Z1598" s="10">
        <v>0</v>
      </c>
    </row>
    <row r="1599" spans="1:26" s="2" customFormat="1" ht="13.15" customHeight="1" x14ac:dyDescent="0.2">
      <c r="A1599" s="3" t="s">
        <v>724</v>
      </c>
      <c r="B1599" s="3" t="s">
        <v>43</v>
      </c>
      <c r="C1599" s="7">
        <v>6.5</v>
      </c>
      <c r="D1599" s="6">
        <v>898849</v>
      </c>
      <c r="E1599" s="6">
        <f>VLOOKUP(A1599,'extrait DDF'!B:C,2,FALSE)</f>
        <v>3918109090</v>
      </c>
      <c r="F1599" s="6">
        <v>3918109090</v>
      </c>
      <c r="G1599" s="5">
        <v>5</v>
      </c>
      <c r="H1599" s="5" t="str">
        <f t="shared" si="256"/>
        <v>NYKU37665343918109090</v>
      </c>
      <c r="I1599" s="15">
        <f>VLOOKUP(H1599,'extrait DDF'!A:O,15,FALSE)</f>
        <v>6.5</v>
      </c>
      <c r="J1599" s="13" t="str">
        <f t="shared" si="257"/>
        <v>ok</v>
      </c>
      <c r="K1599" s="24">
        <f t="shared" ref="K1599:K1616" si="258">C1599-I1599</f>
        <v>0</v>
      </c>
      <c r="L1599" s="13" t="e">
        <f>VLOOKUP(A1599,#REF!,2,FALSE)</f>
        <v>#REF!</v>
      </c>
      <c r="M1599" s="13" t="e">
        <f>VLOOKUP(A1599,#REF!,2,FALSE)</f>
        <v>#REF!</v>
      </c>
      <c r="N1599" s="13" t="e">
        <f t="shared" ref="N1599:N1616" si="259">M1599-L1599</f>
        <v>#REF!</v>
      </c>
      <c r="O1599" s="3" t="s">
        <v>15</v>
      </c>
      <c r="P1599" s="4">
        <v>43745</v>
      </c>
      <c r="Q1599" s="5">
        <v>5</v>
      </c>
      <c r="R1599" s="7">
        <v>167666.4</v>
      </c>
      <c r="S1599" s="7">
        <v>21787.919999999998</v>
      </c>
      <c r="T1599" s="8">
        <v>0.36159999999999998</v>
      </c>
      <c r="U1599" s="8">
        <v>0.37880000000000003</v>
      </c>
      <c r="V1599" s="8">
        <v>0.71530000000000005</v>
      </c>
      <c r="W1599" s="9">
        <v>715.96799999999996</v>
      </c>
      <c r="X1599" s="9">
        <v>750.024</v>
      </c>
      <c r="Y1599" s="9">
        <v>1416.2940000000001</v>
      </c>
      <c r="Z1599" s="10">
        <v>1462.75272</v>
      </c>
    </row>
    <row r="1600" spans="1:26" s="2" customFormat="1" ht="13.15" customHeight="1" x14ac:dyDescent="0.2">
      <c r="A1600" s="3" t="s">
        <v>725</v>
      </c>
      <c r="B1600" s="3" t="s">
        <v>43</v>
      </c>
      <c r="C1600" s="7">
        <v>6.5</v>
      </c>
      <c r="D1600" s="6">
        <v>898929</v>
      </c>
      <c r="E1600" s="6">
        <f>VLOOKUP(A1600,'extrait DDF'!B:C,2,FALSE)</f>
        <v>3918109090</v>
      </c>
      <c r="F1600" s="6">
        <v>3918109090</v>
      </c>
      <c r="G1600" s="5">
        <v>5</v>
      </c>
      <c r="H1600" s="5" t="str">
        <f t="shared" si="256"/>
        <v>NYKU38516363918109090</v>
      </c>
      <c r="I1600" s="15">
        <f>VLOOKUP(H1600,'extrait DDF'!A:O,15,FALSE)</f>
        <v>6.6</v>
      </c>
      <c r="J1600" s="13" t="str">
        <f t="shared" si="257"/>
        <v>pas ok</v>
      </c>
      <c r="K1600" s="24">
        <f t="shared" si="258"/>
        <v>-9.9999999999999645E-2</v>
      </c>
      <c r="L1600" s="13" t="e">
        <f>VLOOKUP(A1600,#REF!,2,FALSE)</f>
        <v>#REF!</v>
      </c>
      <c r="M1600" s="13" t="e">
        <f>VLOOKUP(A1600,#REF!,2,FALSE)</f>
        <v>#REF!</v>
      </c>
      <c r="N1600" s="13" t="e">
        <f t="shared" si="259"/>
        <v>#REF!</v>
      </c>
      <c r="O1600" s="3" t="s">
        <v>15</v>
      </c>
      <c r="P1600" s="4">
        <v>43721</v>
      </c>
      <c r="Q1600" s="5">
        <v>5</v>
      </c>
      <c r="R1600" s="7">
        <v>156849.48000000001</v>
      </c>
      <c r="S1600" s="7">
        <v>20382.170399999999</v>
      </c>
      <c r="T1600" s="8">
        <v>0.39</v>
      </c>
      <c r="U1600" s="8">
        <v>0.40849999999999997</v>
      </c>
      <c r="V1600" s="8">
        <v>0.72160000000000002</v>
      </c>
      <c r="W1600" s="9">
        <v>716.04</v>
      </c>
      <c r="X1600" s="9">
        <v>750.00599999999997</v>
      </c>
      <c r="Y1600" s="9">
        <v>1324.8576</v>
      </c>
      <c r="Z1600" s="10">
        <v>1371.3836759999999</v>
      </c>
    </row>
    <row r="1601" spans="1:26" s="2" customFormat="1" ht="13.15" customHeight="1" x14ac:dyDescent="0.2">
      <c r="A1601" s="3" t="s">
        <v>726</v>
      </c>
      <c r="B1601" s="3" t="s">
        <v>31</v>
      </c>
      <c r="C1601" s="7">
        <v>2.7</v>
      </c>
      <c r="D1601" s="6">
        <v>852881</v>
      </c>
      <c r="E1601" s="6">
        <f>VLOOKUP(A1601,'extrait DDF'!B:C,2,FALSE)</f>
        <v>8516299900</v>
      </c>
      <c r="F1601" s="6">
        <v>8516299900</v>
      </c>
      <c r="G1601" s="5">
        <v>8</v>
      </c>
      <c r="H1601" s="5" t="str">
        <f t="shared" ref="H1601" si="260">CONCATENATE(A1601,F1601)</f>
        <v>NYKU42024628516299900</v>
      </c>
      <c r="I1601" s="15">
        <f>VLOOKUP(H1601,'extrait DDF'!A:O,15,FALSE)</f>
        <v>2.8000000000000003</v>
      </c>
      <c r="J1601" s="13" t="str">
        <f t="shared" si="257"/>
        <v>pas ok</v>
      </c>
      <c r="K1601" s="24">
        <f t="shared" si="258"/>
        <v>-0.10000000000000009</v>
      </c>
      <c r="L1601" s="13" t="e">
        <f>VLOOKUP(A1601,#REF!,2,FALSE)</f>
        <v>#REF!</v>
      </c>
      <c r="M1601" s="13" t="e">
        <f>VLOOKUP(A1601,#REF!,2,FALSE)</f>
        <v>#REF!</v>
      </c>
      <c r="N1601" s="13" t="e">
        <f t="shared" si="259"/>
        <v>#REF!</v>
      </c>
      <c r="O1601" s="3" t="s">
        <v>15</v>
      </c>
      <c r="P1601" s="4">
        <v>43734</v>
      </c>
      <c r="Q1601" s="5">
        <v>8</v>
      </c>
      <c r="R1601" s="7">
        <v>28595</v>
      </c>
      <c r="S1601" s="7">
        <v>24593.599999999999</v>
      </c>
      <c r="T1601" s="8">
        <v>1.254</v>
      </c>
      <c r="U1601" s="8">
        <v>0.85419999999999996</v>
      </c>
      <c r="V1601" s="8">
        <v>0.69899999999999995</v>
      </c>
      <c r="W1601" s="9">
        <v>1191.3</v>
      </c>
      <c r="X1601" s="9">
        <v>811.49</v>
      </c>
      <c r="Y1601" s="9">
        <v>664.05</v>
      </c>
      <c r="Z1601" s="10">
        <v>696.19229999999993</v>
      </c>
    </row>
    <row r="1602" spans="1:26" s="2" customFormat="1" ht="13.15" customHeight="1" x14ac:dyDescent="0.2">
      <c r="A1602" s="3" t="s">
        <v>727</v>
      </c>
      <c r="B1602" s="3" t="s">
        <v>138</v>
      </c>
      <c r="C1602" s="7">
        <v>1.7</v>
      </c>
      <c r="D1602" s="6">
        <v>862565</v>
      </c>
      <c r="E1602" s="6">
        <f>VLOOKUP(A1602,'extrait DDF'!B:C,2,FALSE)</f>
        <v>8421210090</v>
      </c>
      <c r="F1602" s="6">
        <v>8421210090</v>
      </c>
      <c r="G1602" s="5">
        <v>9</v>
      </c>
      <c r="H1602" s="5" t="str">
        <f t="shared" ref="H1602:H1619" si="261">CONCATENATE(A1602,F1602)</f>
        <v>NYKU80265108421210090</v>
      </c>
      <c r="I1602" s="15">
        <f>VLOOKUP(H1602,'extrait DDF'!A:O,15,FALSE)</f>
        <v>0.9</v>
      </c>
      <c r="J1602" s="13" t="str">
        <f t="shared" si="257"/>
        <v>pas ok</v>
      </c>
      <c r="K1602" s="24">
        <f t="shared" si="258"/>
        <v>0.79999999999999993</v>
      </c>
      <c r="L1602" s="13" t="e">
        <f>VLOOKUP(A1602,#REF!,2,FALSE)</f>
        <v>#REF!</v>
      </c>
      <c r="M1602" s="13" t="e">
        <f>VLOOKUP(A1602,#REF!,2,FALSE)</f>
        <v>#REF!</v>
      </c>
      <c r="N1602" s="13" t="e">
        <f t="shared" si="259"/>
        <v>#REF!</v>
      </c>
      <c r="O1602" s="3" t="s">
        <v>30</v>
      </c>
      <c r="P1602" s="4">
        <v>43735</v>
      </c>
      <c r="Q1602" s="5">
        <v>9</v>
      </c>
      <c r="R1602" s="7">
        <v>464.64</v>
      </c>
      <c r="S1602" s="7">
        <v>398.83199999999999</v>
      </c>
      <c r="T1602" s="8">
        <v>9.3100000000000002E-2</v>
      </c>
      <c r="U1602" s="8">
        <v>6.3500000000000001E-2</v>
      </c>
      <c r="V1602" s="8">
        <v>0.14130000000000001</v>
      </c>
      <c r="W1602" s="9">
        <v>4.4687999999999999</v>
      </c>
      <c r="X1602" s="9">
        <v>3.048</v>
      </c>
      <c r="Y1602" s="9">
        <v>6.7824</v>
      </c>
      <c r="Z1602" s="10">
        <v>6.8561135999999996</v>
      </c>
    </row>
    <row r="1603" spans="1:26" s="2" customFormat="1" ht="13.15" customHeight="1" x14ac:dyDescent="0.2">
      <c r="A1603" s="11" t="s">
        <v>727</v>
      </c>
      <c r="B1603" s="11" t="s">
        <v>499</v>
      </c>
      <c r="C1603" s="15">
        <v>0</v>
      </c>
      <c r="D1603" s="14">
        <v>928620</v>
      </c>
      <c r="E1603" s="6">
        <f>VLOOKUP(A1603,'extrait DDF'!B:C,2,FALSE)</f>
        <v>8421210090</v>
      </c>
      <c r="F1603" s="14">
        <v>8421210090</v>
      </c>
      <c r="G1603" s="13">
        <v>9</v>
      </c>
      <c r="H1603" s="5" t="str">
        <f t="shared" si="261"/>
        <v>NYKU80265108421210090</v>
      </c>
      <c r="I1603" s="15">
        <f>VLOOKUP(H1603,'extrait DDF'!A:O,15,FALSE)</f>
        <v>0.9</v>
      </c>
      <c r="J1603" s="13" t="str">
        <f t="shared" si="257"/>
        <v>pas ok</v>
      </c>
      <c r="K1603" s="24">
        <f t="shared" si="258"/>
        <v>-0.9</v>
      </c>
      <c r="L1603" s="13" t="e">
        <f>VLOOKUP(A1603,#REF!,2,FALSE)</f>
        <v>#REF!</v>
      </c>
      <c r="M1603" s="13" t="e">
        <f>VLOOKUP(A1603,#REF!,2,FALSE)</f>
        <v>#REF!</v>
      </c>
      <c r="N1603" s="13" t="e">
        <f t="shared" si="259"/>
        <v>#REF!</v>
      </c>
      <c r="O1603" s="11" t="s">
        <v>30</v>
      </c>
      <c r="P1603" s="12">
        <v>43735</v>
      </c>
      <c r="Q1603" s="13">
        <v>9</v>
      </c>
      <c r="R1603" s="15">
        <v>825.12</v>
      </c>
      <c r="S1603" s="15">
        <v>708.2568</v>
      </c>
      <c r="T1603" s="16">
        <v>0.10440000000000001</v>
      </c>
      <c r="U1603" s="16">
        <v>7.1300000000000002E-2</v>
      </c>
      <c r="V1603" s="16"/>
      <c r="W1603" s="17">
        <v>3.7584</v>
      </c>
      <c r="X1603" s="17">
        <v>2.5668000000000002</v>
      </c>
      <c r="Y1603" s="17"/>
      <c r="Z1603" s="10">
        <v>0</v>
      </c>
    </row>
    <row r="1604" spans="1:26" s="2" customFormat="1" ht="13.15" customHeight="1" x14ac:dyDescent="0.2">
      <c r="A1604" s="3" t="s">
        <v>727</v>
      </c>
      <c r="B1604" s="3" t="s">
        <v>127</v>
      </c>
      <c r="C1604" s="7">
        <v>6.53</v>
      </c>
      <c r="D1604" s="6">
        <v>931333</v>
      </c>
      <c r="E1604" s="6">
        <f>VLOOKUP(A1604,'extrait DDF'!B:C,2,FALSE)</f>
        <v>8421210090</v>
      </c>
      <c r="F1604" s="6">
        <v>8421210090</v>
      </c>
      <c r="G1604" s="5">
        <v>9</v>
      </c>
      <c r="H1604" s="5" t="str">
        <f t="shared" si="261"/>
        <v>NYKU80265108421210090</v>
      </c>
      <c r="I1604" s="15">
        <f>VLOOKUP(H1604,'extrait DDF'!A:O,15,FALSE)</f>
        <v>0.9</v>
      </c>
      <c r="J1604" s="13" t="str">
        <f t="shared" si="257"/>
        <v>pas ok</v>
      </c>
      <c r="K1604" s="24">
        <f t="shared" si="258"/>
        <v>5.63</v>
      </c>
      <c r="L1604" s="13" t="e">
        <f>VLOOKUP(A1604,#REF!,2,FALSE)</f>
        <v>#REF!</v>
      </c>
      <c r="M1604" s="13" t="e">
        <f>VLOOKUP(A1604,#REF!,2,FALSE)</f>
        <v>#REF!</v>
      </c>
      <c r="N1604" s="13" t="e">
        <f t="shared" si="259"/>
        <v>#REF!</v>
      </c>
      <c r="O1604" s="3" t="s">
        <v>30</v>
      </c>
      <c r="P1604" s="4">
        <v>43735</v>
      </c>
      <c r="Q1604" s="5">
        <v>9</v>
      </c>
      <c r="R1604" s="7">
        <v>213.6</v>
      </c>
      <c r="S1604" s="7">
        <v>183.34399999999999</v>
      </c>
      <c r="T1604" s="8">
        <v>2.0500000000000001E-2</v>
      </c>
      <c r="U1604" s="8">
        <v>1.4E-2</v>
      </c>
      <c r="V1604" s="8">
        <v>0.15010000000000001</v>
      </c>
      <c r="W1604" s="9">
        <v>1.64</v>
      </c>
      <c r="X1604" s="9">
        <v>1.1200000000000001</v>
      </c>
      <c r="Y1604" s="9">
        <v>12.007999999999999</v>
      </c>
      <c r="Z1604" s="10">
        <v>12.0794552</v>
      </c>
    </row>
    <row r="1605" spans="1:26" s="2" customFormat="1" ht="13.15" customHeight="1" x14ac:dyDescent="0.2">
      <c r="A1605" s="11" t="s">
        <v>727</v>
      </c>
      <c r="B1605" s="11" t="s">
        <v>139</v>
      </c>
      <c r="C1605" s="15">
        <v>0</v>
      </c>
      <c r="D1605" s="14">
        <v>931334</v>
      </c>
      <c r="E1605" s="6">
        <f>VLOOKUP(A1605,'extrait DDF'!B:C,2,FALSE)</f>
        <v>8421210090</v>
      </c>
      <c r="F1605" s="14">
        <v>8421210090</v>
      </c>
      <c r="G1605" s="13">
        <v>9</v>
      </c>
      <c r="H1605" s="5" t="str">
        <f t="shared" si="261"/>
        <v>NYKU80265108421210090</v>
      </c>
      <c r="I1605" s="15">
        <f>VLOOKUP(H1605,'extrait DDF'!A:O,15,FALSE)</f>
        <v>0.9</v>
      </c>
      <c r="J1605" s="13" t="str">
        <f t="shared" si="257"/>
        <v>pas ok</v>
      </c>
      <c r="K1605" s="24">
        <f t="shared" si="258"/>
        <v>-0.9</v>
      </c>
      <c r="L1605" s="13" t="e">
        <f>VLOOKUP(A1605,#REF!,2,FALSE)</f>
        <v>#REF!</v>
      </c>
      <c r="M1605" s="13" t="e">
        <f>VLOOKUP(A1605,#REF!,2,FALSE)</f>
        <v>#REF!</v>
      </c>
      <c r="N1605" s="13" t="e">
        <f t="shared" si="259"/>
        <v>#REF!</v>
      </c>
      <c r="O1605" s="11" t="s">
        <v>30</v>
      </c>
      <c r="P1605" s="12">
        <v>43735</v>
      </c>
      <c r="Q1605" s="13">
        <v>9</v>
      </c>
      <c r="R1605" s="15">
        <v>312.8</v>
      </c>
      <c r="S1605" s="15">
        <v>268.49599999999998</v>
      </c>
      <c r="T1605" s="16">
        <v>2.2499999999999999E-2</v>
      </c>
      <c r="U1605" s="16">
        <v>1.5299999999999999E-2</v>
      </c>
      <c r="V1605" s="16"/>
      <c r="W1605" s="17">
        <v>1.8</v>
      </c>
      <c r="X1605" s="17">
        <v>1.224</v>
      </c>
      <c r="Y1605" s="17"/>
      <c r="Z1605" s="10">
        <v>0</v>
      </c>
    </row>
    <row r="1606" spans="1:26" s="2" customFormat="1" ht="13.15" customHeight="1" x14ac:dyDescent="0.2">
      <c r="A1606" s="3" t="s">
        <v>727</v>
      </c>
      <c r="B1606" s="3" t="s">
        <v>138</v>
      </c>
      <c r="C1606" s="7">
        <v>1.7</v>
      </c>
      <c r="D1606" s="6">
        <v>931338</v>
      </c>
      <c r="E1606" s="6">
        <f>VLOOKUP(A1606,'extrait DDF'!B:C,2,FALSE)</f>
        <v>8421210090</v>
      </c>
      <c r="F1606" s="6">
        <v>8421210090</v>
      </c>
      <c r="G1606" s="5">
        <v>9</v>
      </c>
      <c r="H1606" s="5" t="str">
        <f t="shared" si="261"/>
        <v>NYKU80265108421210090</v>
      </c>
      <c r="I1606" s="15">
        <f>VLOOKUP(H1606,'extrait DDF'!A:O,15,FALSE)</f>
        <v>0.9</v>
      </c>
      <c r="J1606" s="13" t="str">
        <f t="shared" si="257"/>
        <v>pas ok</v>
      </c>
      <c r="K1606" s="24">
        <f t="shared" si="258"/>
        <v>0.79999999999999993</v>
      </c>
      <c r="L1606" s="13" t="e">
        <f>VLOOKUP(A1606,#REF!,2,FALSE)</f>
        <v>#REF!</v>
      </c>
      <c r="M1606" s="13" t="e">
        <f>VLOOKUP(A1606,#REF!,2,FALSE)</f>
        <v>#REF!</v>
      </c>
      <c r="N1606" s="13" t="e">
        <f t="shared" si="259"/>
        <v>#REF!</v>
      </c>
      <c r="O1606" s="3" t="s">
        <v>30</v>
      </c>
      <c r="P1606" s="4">
        <v>43735</v>
      </c>
      <c r="Q1606" s="5">
        <v>9</v>
      </c>
      <c r="R1606" s="7">
        <v>613.44000000000005</v>
      </c>
      <c r="S1606" s="7">
        <v>526.55999999999995</v>
      </c>
      <c r="T1606" s="8">
        <v>7.6700000000000004E-2</v>
      </c>
      <c r="U1606" s="8">
        <v>5.2299999999999999E-2</v>
      </c>
      <c r="V1606" s="8">
        <v>9.3200000000000005E-2</v>
      </c>
      <c r="W1606" s="9">
        <v>7.3632</v>
      </c>
      <c r="X1606" s="9">
        <v>5.0208000000000004</v>
      </c>
      <c r="Y1606" s="9">
        <v>8.9472000000000005</v>
      </c>
      <c r="Z1606" s="10">
        <v>9.0766943999999992</v>
      </c>
    </row>
    <row r="1607" spans="1:26" s="2" customFormat="1" ht="13.15" customHeight="1" x14ac:dyDescent="0.2">
      <c r="A1607" s="11" t="s">
        <v>727</v>
      </c>
      <c r="B1607" s="11" t="s">
        <v>37</v>
      </c>
      <c r="C1607" s="15">
        <v>1.7</v>
      </c>
      <c r="D1607" s="14">
        <v>931345</v>
      </c>
      <c r="E1607" s="6">
        <f>VLOOKUP(A1607,'extrait DDF'!B:C,2,FALSE)</f>
        <v>8421210090</v>
      </c>
      <c r="F1607" s="14">
        <v>8421210090</v>
      </c>
      <c r="G1607" s="13">
        <v>9</v>
      </c>
      <c r="H1607" s="5" t="str">
        <f t="shared" si="261"/>
        <v>NYKU80265108421210090</v>
      </c>
      <c r="I1607" s="15">
        <f>VLOOKUP(H1607,'extrait DDF'!A:O,15,FALSE)</f>
        <v>0.9</v>
      </c>
      <c r="J1607" s="13" t="str">
        <f t="shared" si="257"/>
        <v>pas ok</v>
      </c>
      <c r="K1607" s="24">
        <f t="shared" si="258"/>
        <v>0.79999999999999993</v>
      </c>
      <c r="L1607" s="13" t="e">
        <f>VLOOKUP(A1607,#REF!,2,FALSE)</f>
        <v>#REF!</v>
      </c>
      <c r="M1607" s="13" t="e">
        <f>VLOOKUP(A1607,#REF!,2,FALSE)</f>
        <v>#REF!</v>
      </c>
      <c r="N1607" s="13" t="e">
        <f t="shared" si="259"/>
        <v>#REF!</v>
      </c>
      <c r="O1607" s="11" t="s">
        <v>30</v>
      </c>
      <c r="P1607" s="12">
        <v>43735</v>
      </c>
      <c r="Q1607" s="13">
        <v>9</v>
      </c>
      <c r="R1607" s="15">
        <v>1843.5</v>
      </c>
      <c r="S1607" s="15">
        <v>1582.404</v>
      </c>
      <c r="T1607" s="16">
        <v>0.78439999999999999</v>
      </c>
      <c r="U1607" s="16">
        <v>0.5353</v>
      </c>
      <c r="V1607" s="16">
        <v>0.89670000000000005</v>
      </c>
      <c r="W1607" s="17">
        <v>23.532</v>
      </c>
      <c r="X1607" s="17">
        <v>16.059000000000001</v>
      </c>
      <c r="Y1607" s="17">
        <v>26.901</v>
      </c>
      <c r="Z1607" s="10">
        <v>27.300911999999997</v>
      </c>
    </row>
    <row r="1608" spans="1:26" s="2" customFormat="1" ht="13.15" customHeight="1" x14ac:dyDescent="0.2">
      <c r="A1608" s="3" t="s">
        <v>727</v>
      </c>
      <c r="B1608" s="3" t="s">
        <v>37</v>
      </c>
      <c r="C1608" s="7">
        <v>1.7</v>
      </c>
      <c r="D1608" s="6">
        <v>931350</v>
      </c>
      <c r="E1608" s="6">
        <f>VLOOKUP(A1608,'extrait DDF'!B:C,2,FALSE)</f>
        <v>8421210090</v>
      </c>
      <c r="F1608" s="6">
        <v>8421210090</v>
      </c>
      <c r="G1608" s="5">
        <v>9</v>
      </c>
      <c r="H1608" s="5" t="str">
        <f t="shared" si="261"/>
        <v>NYKU80265108421210090</v>
      </c>
      <c r="I1608" s="15">
        <f>VLOOKUP(H1608,'extrait DDF'!A:O,15,FALSE)</f>
        <v>0.9</v>
      </c>
      <c r="J1608" s="13" t="str">
        <f t="shared" si="257"/>
        <v>pas ok</v>
      </c>
      <c r="K1608" s="24">
        <f t="shared" si="258"/>
        <v>0.79999999999999993</v>
      </c>
      <c r="L1608" s="13" t="e">
        <f>VLOOKUP(A1608,#REF!,2,FALSE)</f>
        <v>#REF!</v>
      </c>
      <c r="M1608" s="13" t="e">
        <f>VLOOKUP(A1608,#REF!,2,FALSE)</f>
        <v>#REF!</v>
      </c>
      <c r="N1608" s="13" t="e">
        <f t="shared" si="259"/>
        <v>#REF!</v>
      </c>
      <c r="O1608" s="3" t="s">
        <v>30</v>
      </c>
      <c r="P1608" s="4">
        <v>43735</v>
      </c>
      <c r="Q1608" s="5">
        <v>9</v>
      </c>
      <c r="R1608" s="7">
        <v>1566.5</v>
      </c>
      <c r="S1608" s="7">
        <v>1344.635</v>
      </c>
      <c r="T1608" s="8">
        <v>0.45469999999999999</v>
      </c>
      <c r="U1608" s="8">
        <v>0.31030000000000002</v>
      </c>
      <c r="V1608" s="8">
        <v>0.4572</v>
      </c>
      <c r="W1608" s="9">
        <v>22.734999999999999</v>
      </c>
      <c r="X1608" s="9">
        <v>15.515000000000001</v>
      </c>
      <c r="Y1608" s="9">
        <v>22.86</v>
      </c>
      <c r="Z1608" s="10">
        <v>23.245289999999997</v>
      </c>
    </row>
    <row r="1609" spans="1:26" s="2" customFormat="1" ht="13.15" customHeight="1" x14ac:dyDescent="0.2">
      <c r="A1609" s="11" t="s">
        <v>727</v>
      </c>
      <c r="B1609" s="11" t="s">
        <v>96</v>
      </c>
      <c r="C1609" s="15">
        <v>2.4</v>
      </c>
      <c r="D1609" s="14">
        <v>852331</v>
      </c>
      <c r="E1609" s="6">
        <f>VLOOKUP(A1609,'extrait DDF'!B:C,2,FALSE)</f>
        <v>8421210090</v>
      </c>
      <c r="F1609" s="14">
        <v>8421210090</v>
      </c>
      <c r="G1609" s="13">
        <v>4</v>
      </c>
      <c r="H1609" s="5" t="str">
        <f t="shared" si="261"/>
        <v>NYKU80265108421210090</v>
      </c>
      <c r="I1609" s="15">
        <f>VLOOKUP(H1609,'extrait DDF'!A:O,15,FALSE)</f>
        <v>0.9</v>
      </c>
      <c r="J1609" s="13" t="str">
        <f t="shared" si="257"/>
        <v>pas ok</v>
      </c>
      <c r="K1609" s="24">
        <f t="shared" si="258"/>
        <v>1.5</v>
      </c>
      <c r="L1609" s="13" t="e">
        <f>VLOOKUP(A1609,#REF!,2,FALSE)</f>
        <v>#REF!</v>
      </c>
      <c r="M1609" s="13" t="e">
        <f>VLOOKUP(A1609,#REF!,2,FALSE)</f>
        <v>#REF!</v>
      </c>
      <c r="N1609" s="13" t="e">
        <f t="shared" si="259"/>
        <v>#REF!</v>
      </c>
      <c r="O1609" s="11" t="s">
        <v>30</v>
      </c>
      <c r="P1609" s="12">
        <v>43735</v>
      </c>
      <c r="Q1609" s="13">
        <v>4</v>
      </c>
      <c r="R1609" s="15">
        <v>9065.2000000000007</v>
      </c>
      <c r="S1609" s="15">
        <v>7781.28</v>
      </c>
      <c r="T1609" s="16">
        <v>0.23430000000000001</v>
      </c>
      <c r="U1609" s="16">
        <v>0.15989999999999999</v>
      </c>
      <c r="V1609" s="16">
        <v>0.2334</v>
      </c>
      <c r="W1609" s="17">
        <v>187.44</v>
      </c>
      <c r="X1609" s="17">
        <v>127.92</v>
      </c>
      <c r="Y1609" s="17">
        <v>186.72</v>
      </c>
      <c r="Z1609" s="10">
        <v>191.24927999999997</v>
      </c>
    </row>
    <row r="1610" spans="1:26" s="2" customFormat="1" ht="13.15" customHeight="1" x14ac:dyDescent="0.2">
      <c r="A1610" s="3" t="s">
        <v>727</v>
      </c>
      <c r="B1610" s="3" t="s">
        <v>258</v>
      </c>
      <c r="C1610" s="7">
        <v>2.2999999999999998</v>
      </c>
      <c r="D1610" s="6">
        <v>859842</v>
      </c>
      <c r="E1610" s="6">
        <f>VLOOKUP(A1610,'extrait DDF'!B:C,2,FALSE)</f>
        <v>8421210090</v>
      </c>
      <c r="F1610" s="6">
        <v>8421210090</v>
      </c>
      <c r="G1610" s="5">
        <v>3</v>
      </c>
      <c r="H1610" s="5" t="str">
        <f t="shared" si="261"/>
        <v>NYKU80265108421210090</v>
      </c>
      <c r="I1610" s="15">
        <f>VLOOKUP(H1610,'extrait DDF'!A:O,15,FALSE)</f>
        <v>0.9</v>
      </c>
      <c r="J1610" s="13" t="str">
        <f t="shared" si="257"/>
        <v>pas ok</v>
      </c>
      <c r="K1610" s="24">
        <f t="shared" si="258"/>
        <v>1.4</v>
      </c>
      <c r="L1610" s="13" t="e">
        <f>VLOOKUP(A1610,#REF!,2,FALSE)</f>
        <v>#REF!</v>
      </c>
      <c r="M1610" s="13" t="e">
        <f>VLOOKUP(A1610,#REF!,2,FALSE)</f>
        <v>#REF!</v>
      </c>
      <c r="N1610" s="13" t="e">
        <f t="shared" si="259"/>
        <v>#REF!</v>
      </c>
      <c r="O1610" s="3" t="s">
        <v>30</v>
      </c>
      <c r="P1610" s="4">
        <v>43735</v>
      </c>
      <c r="Q1610" s="5">
        <v>3</v>
      </c>
      <c r="R1610" s="7">
        <v>2419.1999999999998</v>
      </c>
      <c r="S1610" s="7">
        <v>2126.9760000000001</v>
      </c>
      <c r="T1610" s="8">
        <v>1.5299999999999999E-2</v>
      </c>
      <c r="U1610" s="8">
        <v>0.01</v>
      </c>
      <c r="V1610" s="8">
        <v>1.2699999999999999E-2</v>
      </c>
      <c r="W1610" s="9">
        <v>58.752000000000002</v>
      </c>
      <c r="X1610" s="9">
        <v>38.4</v>
      </c>
      <c r="Y1610" s="9">
        <v>48.768000000000001</v>
      </c>
      <c r="Z1610" s="10">
        <v>50.271743999999998</v>
      </c>
    </row>
    <row r="1611" spans="1:26" s="2" customFormat="1" ht="13.15" customHeight="1" x14ac:dyDescent="0.2">
      <c r="A1611" s="11" t="s">
        <v>727</v>
      </c>
      <c r="B1611" s="11" t="s">
        <v>74</v>
      </c>
      <c r="C1611" s="15">
        <v>3.3</v>
      </c>
      <c r="D1611" s="14">
        <v>934566</v>
      </c>
      <c r="E1611" s="6">
        <f>VLOOKUP(A1611,'extrait DDF'!B:C,2,FALSE)</f>
        <v>8421210090</v>
      </c>
      <c r="F1611" s="14">
        <v>8421210090</v>
      </c>
      <c r="G1611" s="13">
        <v>3</v>
      </c>
      <c r="H1611" s="5" t="str">
        <f t="shared" si="261"/>
        <v>NYKU80265108421210090</v>
      </c>
      <c r="I1611" s="15">
        <f>VLOOKUP(H1611,'extrait DDF'!A:O,15,FALSE)</f>
        <v>0.9</v>
      </c>
      <c r="J1611" s="13" t="str">
        <f t="shared" si="257"/>
        <v>pas ok</v>
      </c>
      <c r="K1611" s="24">
        <f t="shared" si="258"/>
        <v>2.4</v>
      </c>
      <c r="L1611" s="13" t="e">
        <f>VLOOKUP(A1611,#REF!,2,FALSE)</f>
        <v>#REF!</v>
      </c>
      <c r="M1611" s="13" t="e">
        <f>VLOOKUP(A1611,#REF!,2,FALSE)</f>
        <v>#REF!</v>
      </c>
      <c r="N1611" s="13" t="e">
        <f t="shared" si="259"/>
        <v>#REF!</v>
      </c>
      <c r="O1611" s="11" t="s">
        <v>30</v>
      </c>
      <c r="P1611" s="12">
        <v>43735</v>
      </c>
      <c r="Q1611" s="13">
        <v>3</v>
      </c>
      <c r="R1611" s="15">
        <v>10114.56</v>
      </c>
      <c r="S1611" s="15">
        <v>8893.44</v>
      </c>
      <c r="T1611" s="16">
        <v>6.6000000000000003E-2</v>
      </c>
      <c r="U1611" s="16">
        <v>4.3200000000000002E-2</v>
      </c>
      <c r="V1611" s="16">
        <v>0.12740000000000001</v>
      </c>
      <c r="W1611" s="17">
        <v>152.06399999999999</v>
      </c>
      <c r="X1611" s="17">
        <v>99.532799999999995</v>
      </c>
      <c r="Y1611" s="17">
        <v>293.52960000000002</v>
      </c>
      <c r="Z1611" s="10">
        <v>298.50163200000003</v>
      </c>
    </row>
    <row r="1612" spans="1:26" s="2" customFormat="1" ht="13.15" customHeight="1" x14ac:dyDescent="0.2">
      <c r="A1612" s="3" t="s">
        <v>727</v>
      </c>
      <c r="B1612" s="3" t="s">
        <v>74</v>
      </c>
      <c r="C1612" s="7">
        <v>3.3</v>
      </c>
      <c r="D1612" s="6">
        <v>934576</v>
      </c>
      <c r="E1612" s="6">
        <f>VLOOKUP(A1612,'extrait DDF'!B:C,2,FALSE)</f>
        <v>8421210090</v>
      </c>
      <c r="F1612" s="6">
        <v>8421210090</v>
      </c>
      <c r="G1612" s="5">
        <v>3</v>
      </c>
      <c r="H1612" s="5" t="str">
        <f t="shared" si="261"/>
        <v>NYKU80265108421210090</v>
      </c>
      <c r="I1612" s="15">
        <f>VLOOKUP(H1612,'extrait DDF'!A:O,15,FALSE)</f>
        <v>0.9</v>
      </c>
      <c r="J1612" s="13" t="str">
        <f t="shared" si="257"/>
        <v>pas ok</v>
      </c>
      <c r="K1612" s="24">
        <f t="shared" si="258"/>
        <v>2.4</v>
      </c>
      <c r="L1612" s="13" t="e">
        <f>VLOOKUP(A1612,#REF!,2,FALSE)</f>
        <v>#REF!</v>
      </c>
      <c r="M1612" s="13" t="e">
        <f>VLOOKUP(A1612,#REF!,2,FALSE)</f>
        <v>#REF!</v>
      </c>
      <c r="N1612" s="13" t="e">
        <f t="shared" si="259"/>
        <v>#REF!</v>
      </c>
      <c r="O1612" s="3" t="s">
        <v>30</v>
      </c>
      <c r="P1612" s="4">
        <v>43735</v>
      </c>
      <c r="Q1612" s="5">
        <v>3</v>
      </c>
      <c r="R1612" s="7">
        <v>6903</v>
      </c>
      <c r="S1612" s="7">
        <v>6069.57</v>
      </c>
      <c r="T1612" s="8">
        <v>2.6499999999999999E-2</v>
      </c>
      <c r="U1612" s="8">
        <v>1.7299999999999999E-2</v>
      </c>
      <c r="V1612" s="8">
        <v>5.1400000000000001E-2</v>
      </c>
      <c r="W1612" s="9">
        <v>103.35</v>
      </c>
      <c r="X1612" s="9">
        <v>67.47</v>
      </c>
      <c r="Y1612" s="9">
        <v>200.46</v>
      </c>
      <c r="Z1612" s="10">
        <v>203.70635999999999</v>
      </c>
    </row>
    <row r="1613" spans="1:26" s="2" customFormat="1" ht="13.15" customHeight="1" x14ac:dyDescent="0.2">
      <c r="A1613" s="11" t="s">
        <v>727</v>
      </c>
      <c r="B1613" s="11" t="s">
        <v>74</v>
      </c>
      <c r="C1613" s="15">
        <v>3.3</v>
      </c>
      <c r="D1613" s="14">
        <v>934583</v>
      </c>
      <c r="E1613" s="6">
        <f>VLOOKUP(A1613,'extrait DDF'!B:C,2,FALSE)</f>
        <v>8421210090</v>
      </c>
      <c r="F1613" s="14">
        <v>8421210090</v>
      </c>
      <c r="G1613" s="13">
        <v>3</v>
      </c>
      <c r="H1613" s="5" t="str">
        <f t="shared" si="261"/>
        <v>NYKU80265108421210090</v>
      </c>
      <c r="I1613" s="15">
        <f>VLOOKUP(H1613,'extrait DDF'!A:O,15,FALSE)</f>
        <v>0.9</v>
      </c>
      <c r="J1613" s="13" t="str">
        <f t="shared" si="257"/>
        <v>pas ok</v>
      </c>
      <c r="K1613" s="24">
        <f t="shared" si="258"/>
        <v>2.4</v>
      </c>
      <c r="L1613" s="13" t="e">
        <f>VLOOKUP(A1613,#REF!,2,FALSE)</f>
        <v>#REF!</v>
      </c>
      <c r="M1613" s="13" t="e">
        <f>VLOOKUP(A1613,#REF!,2,FALSE)</f>
        <v>#REF!</v>
      </c>
      <c r="N1613" s="13" t="e">
        <f t="shared" si="259"/>
        <v>#REF!</v>
      </c>
      <c r="O1613" s="11" t="s">
        <v>30</v>
      </c>
      <c r="P1613" s="12">
        <v>43735</v>
      </c>
      <c r="Q1613" s="13">
        <v>3</v>
      </c>
      <c r="R1613" s="15">
        <v>252.8</v>
      </c>
      <c r="S1613" s="15">
        <v>222.27199999999999</v>
      </c>
      <c r="T1613" s="16">
        <v>1.11E-2</v>
      </c>
      <c r="U1613" s="16">
        <v>7.1999999999999998E-3</v>
      </c>
      <c r="V1613" s="16">
        <v>2.29E-2</v>
      </c>
      <c r="W1613" s="17">
        <v>3.552</v>
      </c>
      <c r="X1613" s="17">
        <v>2.3039999999999998</v>
      </c>
      <c r="Y1613" s="17">
        <v>7.3280000000000003</v>
      </c>
      <c r="Z1613" s="10">
        <v>7.4521919999999993</v>
      </c>
    </row>
    <row r="1614" spans="1:26" s="2" customFormat="1" ht="13.15" customHeight="1" x14ac:dyDescent="0.2">
      <c r="A1614" s="3" t="s">
        <v>727</v>
      </c>
      <c r="B1614" s="3" t="s">
        <v>74</v>
      </c>
      <c r="C1614" s="7">
        <v>3.3</v>
      </c>
      <c r="D1614" s="6">
        <v>937736</v>
      </c>
      <c r="E1614" s="6">
        <f>VLOOKUP(A1614,'extrait DDF'!B:C,2,FALSE)</f>
        <v>8421210090</v>
      </c>
      <c r="F1614" s="6">
        <v>8421210090</v>
      </c>
      <c r="G1614" s="5">
        <v>3</v>
      </c>
      <c r="H1614" s="5" t="str">
        <f t="shared" si="261"/>
        <v>NYKU80265108421210090</v>
      </c>
      <c r="I1614" s="15">
        <f>VLOOKUP(H1614,'extrait DDF'!A:O,15,FALSE)</f>
        <v>0.9</v>
      </c>
      <c r="J1614" s="13" t="str">
        <f t="shared" si="257"/>
        <v>pas ok</v>
      </c>
      <c r="K1614" s="24">
        <f t="shared" si="258"/>
        <v>2.4</v>
      </c>
      <c r="L1614" s="13" t="e">
        <f>VLOOKUP(A1614,#REF!,2,FALSE)</f>
        <v>#REF!</v>
      </c>
      <c r="M1614" s="13" t="e">
        <f>VLOOKUP(A1614,#REF!,2,FALSE)</f>
        <v>#REF!</v>
      </c>
      <c r="N1614" s="13" t="e">
        <f t="shared" si="259"/>
        <v>#REF!</v>
      </c>
      <c r="O1614" s="3" t="s">
        <v>30</v>
      </c>
      <c r="P1614" s="4">
        <v>43735</v>
      </c>
      <c r="Q1614" s="5">
        <v>3</v>
      </c>
      <c r="R1614" s="7">
        <v>1224.8</v>
      </c>
      <c r="S1614" s="7">
        <v>1076.9359999999999</v>
      </c>
      <c r="T1614" s="8">
        <v>0.53849999999999998</v>
      </c>
      <c r="U1614" s="8">
        <v>0.35239999999999999</v>
      </c>
      <c r="V1614" s="8">
        <v>0.44419999999999998</v>
      </c>
      <c r="W1614" s="9">
        <v>43.08</v>
      </c>
      <c r="X1614" s="9">
        <v>28.192</v>
      </c>
      <c r="Y1614" s="9">
        <v>35.536000000000001</v>
      </c>
      <c r="Z1614" s="10">
        <v>36.960527999999996</v>
      </c>
    </row>
    <row r="1615" spans="1:26" s="2" customFormat="1" ht="13.15" customHeight="1" x14ac:dyDescent="0.2">
      <c r="A1615" s="11" t="s">
        <v>727</v>
      </c>
      <c r="B1615" s="11" t="s">
        <v>74</v>
      </c>
      <c r="C1615" s="15">
        <v>3.3</v>
      </c>
      <c r="D1615" s="14">
        <v>937740</v>
      </c>
      <c r="E1615" s="6">
        <f>VLOOKUP(A1615,'extrait DDF'!B:C,2,FALSE)</f>
        <v>8421210090</v>
      </c>
      <c r="F1615" s="14">
        <v>8421210090</v>
      </c>
      <c r="G1615" s="13">
        <v>3</v>
      </c>
      <c r="H1615" s="5" t="str">
        <f t="shared" si="261"/>
        <v>NYKU80265108421210090</v>
      </c>
      <c r="I1615" s="15">
        <f>VLOOKUP(H1615,'extrait DDF'!A:O,15,FALSE)</f>
        <v>0.9</v>
      </c>
      <c r="J1615" s="13" t="str">
        <f t="shared" si="257"/>
        <v>pas ok</v>
      </c>
      <c r="K1615" s="24">
        <f t="shared" si="258"/>
        <v>2.4</v>
      </c>
      <c r="L1615" s="13" t="e">
        <f>VLOOKUP(A1615,#REF!,2,FALSE)</f>
        <v>#REF!</v>
      </c>
      <c r="M1615" s="13" t="e">
        <f>VLOOKUP(A1615,#REF!,2,FALSE)</f>
        <v>#REF!</v>
      </c>
      <c r="N1615" s="13" t="e">
        <f t="shared" si="259"/>
        <v>#REF!</v>
      </c>
      <c r="O1615" s="11" t="s">
        <v>30</v>
      </c>
      <c r="P1615" s="12">
        <v>43735</v>
      </c>
      <c r="Q1615" s="13">
        <v>3</v>
      </c>
      <c r="R1615" s="15">
        <v>4470</v>
      </c>
      <c r="S1615" s="15">
        <v>3930.35</v>
      </c>
      <c r="T1615" s="16">
        <v>0.4007</v>
      </c>
      <c r="U1615" s="16">
        <v>0.26219999999999999</v>
      </c>
      <c r="V1615" s="16">
        <v>0.25940000000000002</v>
      </c>
      <c r="W1615" s="17">
        <v>200.35</v>
      </c>
      <c r="X1615" s="17">
        <v>131.1</v>
      </c>
      <c r="Y1615" s="17">
        <v>129.69999999999999</v>
      </c>
      <c r="Z1615" s="10">
        <v>136.31309999999999</v>
      </c>
    </row>
    <row r="1616" spans="1:26" s="2" customFormat="1" ht="13.15" customHeight="1" x14ac:dyDescent="0.2">
      <c r="A1616" s="3" t="s">
        <v>727</v>
      </c>
      <c r="B1616" s="3" t="s">
        <v>169</v>
      </c>
      <c r="C1616" s="7">
        <v>6.5</v>
      </c>
      <c r="D1616" s="6">
        <v>846189</v>
      </c>
      <c r="E1616" s="6">
        <f>VLOOKUP(A1616,'extrait DDF'!B:C,2,FALSE)</f>
        <v>8421210090</v>
      </c>
      <c r="F1616" s="6">
        <v>8421210090</v>
      </c>
      <c r="G1616" s="5">
        <v>9</v>
      </c>
      <c r="H1616" s="5" t="str">
        <f t="shared" si="261"/>
        <v>NYKU80265108421210090</v>
      </c>
      <c r="I1616" s="15">
        <f>VLOOKUP(H1616,'extrait DDF'!A:O,15,FALSE)</f>
        <v>0.9</v>
      </c>
      <c r="J1616" s="13" t="str">
        <f t="shared" ref="J1616:J1631" si="262">IF(C1616=I1616,"ok","pas ok")</f>
        <v>pas ok</v>
      </c>
      <c r="K1616" s="24">
        <f t="shared" si="258"/>
        <v>5.6</v>
      </c>
      <c r="L1616" s="13" t="e">
        <f>VLOOKUP(A1616,#REF!,2,FALSE)</f>
        <v>#REF!</v>
      </c>
      <c r="M1616" s="13" t="e">
        <f>VLOOKUP(A1616,#REF!,2,FALSE)</f>
        <v>#REF!</v>
      </c>
      <c r="N1616" s="13" t="e">
        <f t="shared" si="259"/>
        <v>#REF!</v>
      </c>
      <c r="O1616" s="3" t="s">
        <v>30</v>
      </c>
      <c r="P1616" s="4">
        <v>43735</v>
      </c>
      <c r="Q1616" s="5">
        <v>9</v>
      </c>
      <c r="R1616" s="7">
        <v>2632</v>
      </c>
      <c r="S1616" s="7">
        <v>2314.2559999999999</v>
      </c>
      <c r="T1616" s="8">
        <v>0.59560000000000002</v>
      </c>
      <c r="U1616" s="8">
        <v>0.38979999999999998</v>
      </c>
      <c r="V1616" s="8">
        <v>1.3431</v>
      </c>
      <c r="W1616" s="9">
        <v>66.7072</v>
      </c>
      <c r="X1616" s="9">
        <v>43.657600000000002</v>
      </c>
      <c r="Y1616" s="9">
        <v>150.4272</v>
      </c>
      <c r="Z1616" s="10">
        <v>154.76260799999997</v>
      </c>
    </row>
    <row r="1617" spans="1:26" s="2" customFormat="1" ht="13.15" customHeight="1" x14ac:dyDescent="0.2">
      <c r="A1617" s="3" t="s">
        <v>728</v>
      </c>
      <c r="B1617" s="3" t="s">
        <v>76</v>
      </c>
      <c r="C1617" s="7">
        <v>8</v>
      </c>
      <c r="D1617" s="6">
        <v>856405</v>
      </c>
      <c r="E1617" s="6">
        <f>VLOOKUP(A1617,'extrait DDF'!B:C,2,FALSE)</f>
        <v>5703308800</v>
      </c>
      <c r="F1617" s="6">
        <v>5703308800</v>
      </c>
      <c r="G1617" s="5">
        <v>9</v>
      </c>
      <c r="H1617" s="5" t="str">
        <f t="shared" si="261"/>
        <v>NYKU83431975703308800</v>
      </c>
      <c r="I1617" s="15">
        <f>VLOOKUP(H1617,'extrait DDF'!A:O,15,FALSE)</f>
        <v>8</v>
      </c>
      <c r="J1617" s="13" t="str">
        <f t="shared" si="262"/>
        <v>ok</v>
      </c>
      <c r="K1617" s="24">
        <f t="shared" ref="K1617:K1632" si="263">C1617-I1617</f>
        <v>0</v>
      </c>
      <c r="L1617" s="13" t="e">
        <f>VLOOKUP(A1617,#REF!,2,FALSE)</f>
        <v>#REF!</v>
      </c>
      <c r="M1617" s="13" t="e">
        <f>VLOOKUP(A1617,#REF!,2,FALSE)</f>
        <v>#REF!</v>
      </c>
      <c r="N1617" s="13" t="e">
        <f t="shared" ref="N1617:N1632" si="264">M1617-L1617</f>
        <v>#REF!</v>
      </c>
      <c r="O1617" s="3" t="s">
        <v>15</v>
      </c>
      <c r="P1617" s="4">
        <v>43728</v>
      </c>
      <c r="Q1617" s="5">
        <v>9</v>
      </c>
      <c r="R1617" s="7">
        <v>17100</v>
      </c>
      <c r="S1617" s="7">
        <v>15035.630999999999</v>
      </c>
      <c r="T1617" s="8">
        <v>1.9895</v>
      </c>
      <c r="U1617" s="8">
        <v>1.3158000000000001</v>
      </c>
      <c r="V1617" s="8">
        <v>2.1103000000000001</v>
      </c>
      <c r="W1617" s="9">
        <v>1134.0150000000001</v>
      </c>
      <c r="X1617" s="9">
        <v>750.00599999999997</v>
      </c>
      <c r="Y1617" s="9">
        <v>1202.8710000000001</v>
      </c>
      <c r="Z1617" s="10">
        <v>1293.57168</v>
      </c>
    </row>
    <row r="1618" spans="1:26" s="2" customFormat="1" ht="13.15" customHeight="1" x14ac:dyDescent="0.2">
      <c r="A1618" s="11" t="s">
        <v>729</v>
      </c>
      <c r="B1618" s="11" t="s">
        <v>76</v>
      </c>
      <c r="C1618" s="15">
        <v>8</v>
      </c>
      <c r="D1618" s="14">
        <v>856405</v>
      </c>
      <c r="E1618" s="6">
        <f>VLOOKUP(A1618,'extrait DDF'!B:C,2,FALSE)</f>
        <v>5703308800</v>
      </c>
      <c r="F1618" s="14">
        <v>5703308800</v>
      </c>
      <c r="G1618" s="13">
        <v>9</v>
      </c>
      <c r="H1618" s="5" t="str">
        <f t="shared" si="261"/>
        <v>NYKU84700995703308800</v>
      </c>
      <c r="I1618" s="15">
        <f>VLOOKUP(H1618,'extrait DDF'!A:O,15,FALSE)</f>
        <v>8</v>
      </c>
      <c r="J1618" s="13" t="str">
        <f t="shared" si="262"/>
        <v>ok</v>
      </c>
      <c r="K1618" s="24">
        <f t="shared" si="263"/>
        <v>0</v>
      </c>
      <c r="L1618" s="13" t="e">
        <f>VLOOKUP(A1618,#REF!,2,FALSE)</f>
        <v>#REF!</v>
      </c>
      <c r="M1618" s="13" t="e">
        <f>VLOOKUP(A1618,#REF!,2,FALSE)</f>
        <v>#REF!</v>
      </c>
      <c r="N1618" s="13" t="e">
        <f t="shared" si="264"/>
        <v>#REF!</v>
      </c>
      <c r="O1618" s="11" t="s">
        <v>15</v>
      </c>
      <c r="P1618" s="12">
        <v>43728</v>
      </c>
      <c r="Q1618" s="13">
        <v>9</v>
      </c>
      <c r="R1618" s="15">
        <v>17100</v>
      </c>
      <c r="S1618" s="15">
        <v>15035.630999999999</v>
      </c>
      <c r="T1618" s="16">
        <v>1.9895</v>
      </c>
      <c r="U1618" s="16">
        <v>1.3158000000000001</v>
      </c>
      <c r="V1618" s="16">
        <v>2.1103000000000001</v>
      </c>
      <c r="W1618" s="17">
        <v>1134.0150000000001</v>
      </c>
      <c r="X1618" s="17">
        <v>750.00599999999997</v>
      </c>
      <c r="Y1618" s="17">
        <v>1202.8710000000001</v>
      </c>
      <c r="Z1618" s="10">
        <v>1293.57168</v>
      </c>
    </row>
    <row r="1619" spans="1:26" s="2" customFormat="1" ht="13.15" customHeight="1" x14ac:dyDescent="0.2">
      <c r="A1619" s="3" t="s">
        <v>730</v>
      </c>
      <c r="B1619" s="3" t="s">
        <v>62</v>
      </c>
      <c r="C1619" s="7">
        <v>2.7</v>
      </c>
      <c r="D1619" s="6">
        <v>842131</v>
      </c>
      <c r="E1619" s="6">
        <f>VLOOKUP(A1619,'extrait DDF'!B:C,2,FALSE)</f>
        <v>8516291000</v>
      </c>
      <c r="F1619" s="6">
        <v>8516291000</v>
      </c>
      <c r="G1619" s="5">
        <v>8</v>
      </c>
      <c r="H1619" s="5" t="str">
        <f t="shared" si="261"/>
        <v>NYKU85356938516291000</v>
      </c>
      <c r="I1619" s="15">
        <f>VLOOKUP(H1619,'extrait DDF'!A:O,15,FALSE)</f>
        <v>2.7</v>
      </c>
      <c r="J1619" s="13" t="str">
        <f t="shared" si="262"/>
        <v>ok</v>
      </c>
      <c r="K1619" s="24">
        <f t="shared" si="263"/>
        <v>0</v>
      </c>
      <c r="L1619" s="13" t="e">
        <f>VLOOKUP(A1619,#REF!,2,FALSE)</f>
        <v>#REF!</v>
      </c>
      <c r="M1619" s="13" t="e">
        <f>VLOOKUP(A1619,#REF!,2,FALSE)</f>
        <v>#REF!</v>
      </c>
      <c r="N1619" s="13" t="e">
        <f t="shared" si="264"/>
        <v>#REF!</v>
      </c>
      <c r="O1619" s="3" t="s">
        <v>15</v>
      </c>
      <c r="P1619" s="4">
        <v>43741</v>
      </c>
      <c r="Q1619" s="5">
        <v>8</v>
      </c>
      <c r="R1619" s="7">
        <v>22536</v>
      </c>
      <c r="S1619" s="7">
        <v>19382.48</v>
      </c>
      <c r="T1619" s="8">
        <v>1.397</v>
      </c>
      <c r="U1619" s="8">
        <v>0.94220000000000004</v>
      </c>
      <c r="V1619" s="8">
        <v>0.6542</v>
      </c>
      <c r="W1619" s="9">
        <v>1117.5999999999999</v>
      </c>
      <c r="X1619" s="9">
        <v>753.76</v>
      </c>
      <c r="Y1619" s="9">
        <v>523.36</v>
      </c>
      <c r="Z1619" s="10">
        <v>553.50216</v>
      </c>
    </row>
    <row r="1620" spans="1:26" s="2" customFormat="1" ht="13.15" customHeight="1" x14ac:dyDescent="0.2">
      <c r="A1620" s="11" t="s">
        <v>733</v>
      </c>
      <c r="B1620" s="11" t="s">
        <v>238</v>
      </c>
      <c r="C1620" s="15">
        <v>3.7</v>
      </c>
      <c r="D1620" s="14">
        <v>899367</v>
      </c>
      <c r="E1620" s="6">
        <f>VLOOKUP(A1620,'extrait DDF'!B:C,2,FALSE)</f>
        <v>8205700000</v>
      </c>
      <c r="F1620" s="14">
        <v>8205700000</v>
      </c>
      <c r="G1620" s="13">
        <v>4</v>
      </c>
      <c r="H1620" s="5" t="str">
        <f t="shared" ref="H1620:H1630" si="265">CONCATENATE(A1620,F1620)</f>
        <v>OOCU70751688205700000</v>
      </c>
      <c r="I1620" s="15">
        <f>VLOOKUP(H1620,'extrait DDF'!A:O,15,FALSE)</f>
        <v>3.7</v>
      </c>
      <c r="J1620" s="13" t="str">
        <f t="shared" si="262"/>
        <v>ok</v>
      </c>
      <c r="K1620" s="24">
        <f t="shared" si="263"/>
        <v>0</v>
      </c>
      <c r="L1620" s="13" t="e">
        <f>VLOOKUP(A1620,#REF!,2,FALSE)</f>
        <v>#REF!</v>
      </c>
      <c r="M1620" s="13" t="e">
        <f>VLOOKUP(A1620,#REF!,2,FALSE)</f>
        <v>#REF!</v>
      </c>
      <c r="N1620" s="13" t="e">
        <f t="shared" si="264"/>
        <v>#REF!</v>
      </c>
      <c r="O1620" s="11" t="s">
        <v>67</v>
      </c>
      <c r="P1620" s="12">
        <v>43738</v>
      </c>
      <c r="Q1620" s="13">
        <v>4</v>
      </c>
      <c r="R1620" s="15">
        <v>5542.11</v>
      </c>
      <c r="S1620" s="15">
        <v>4872.9870000000001</v>
      </c>
      <c r="T1620" s="16">
        <v>4.1300000000000003E-2</v>
      </c>
      <c r="U1620" s="16">
        <v>4.9500000000000002E-2</v>
      </c>
      <c r="V1620" s="16">
        <v>0.15060000000000001</v>
      </c>
      <c r="W1620" s="17">
        <v>49.436100000000003</v>
      </c>
      <c r="X1620" s="17">
        <v>59.2515</v>
      </c>
      <c r="Y1620" s="17">
        <v>180.26820000000001</v>
      </c>
      <c r="Z1620" s="10">
        <v>182.1296547</v>
      </c>
    </row>
    <row r="1621" spans="1:26" s="2" customFormat="1" ht="13.15" customHeight="1" x14ac:dyDescent="0.2">
      <c r="A1621" s="3" t="s">
        <v>733</v>
      </c>
      <c r="B1621" s="3" t="s">
        <v>239</v>
      </c>
      <c r="C1621" s="7">
        <v>1.7</v>
      </c>
      <c r="D1621" s="6">
        <v>899409</v>
      </c>
      <c r="E1621" s="6">
        <f>VLOOKUP(A1621,'extrait DDF'!B:C,2,FALSE)</f>
        <v>8205700000</v>
      </c>
      <c r="F1621" s="6">
        <v>8205700000</v>
      </c>
      <c r="G1621" s="5">
        <v>4</v>
      </c>
      <c r="H1621" s="5" t="str">
        <f t="shared" si="265"/>
        <v>OOCU70751688205700000</v>
      </c>
      <c r="I1621" s="15">
        <f>VLOOKUP(H1621,'extrait DDF'!A:O,15,FALSE)</f>
        <v>3.7</v>
      </c>
      <c r="J1621" s="13" t="str">
        <f t="shared" si="262"/>
        <v>pas ok</v>
      </c>
      <c r="K1621" s="24">
        <f t="shared" si="263"/>
        <v>-2</v>
      </c>
      <c r="L1621" s="13" t="e">
        <f>VLOOKUP(A1621,#REF!,2,FALSE)</f>
        <v>#REF!</v>
      </c>
      <c r="M1621" s="13" t="e">
        <f>VLOOKUP(A1621,#REF!,2,FALSE)</f>
        <v>#REF!</v>
      </c>
      <c r="N1621" s="13" t="e">
        <f t="shared" si="264"/>
        <v>#REF!</v>
      </c>
      <c r="O1621" s="3" t="s">
        <v>67</v>
      </c>
      <c r="P1621" s="4">
        <v>43738</v>
      </c>
      <c r="Q1621" s="5">
        <v>4</v>
      </c>
      <c r="R1621" s="7">
        <v>1652.4</v>
      </c>
      <c r="S1621" s="7">
        <v>1452.9</v>
      </c>
      <c r="T1621" s="8">
        <v>4.0000000000000001E-3</v>
      </c>
      <c r="U1621" s="8">
        <v>3.0000000000000001E-3</v>
      </c>
      <c r="V1621" s="8">
        <v>4.1200000000000001E-2</v>
      </c>
      <c r="W1621" s="9">
        <v>2.4</v>
      </c>
      <c r="X1621" s="9">
        <v>1.8</v>
      </c>
      <c r="Y1621" s="9">
        <v>24.72</v>
      </c>
      <c r="Z1621" s="10">
        <v>24.740100000000002</v>
      </c>
    </row>
    <row r="1622" spans="1:26" s="2" customFormat="1" ht="13.15" customHeight="1" x14ac:dyDescent="0.2">
      <c r="A1622" s="11" t="s">
        <v>733</v>
      </c>
      <c r="B1622" s="11" t="s">
        <v>239</v>
      </c>
      <c r="C1622" s="15">
        <v>1.7</v>
      </c>
      <c r="D1622" s="14">
        <v>899411</v>
      </c>
      <c r="E1622" s="6">
        <f>VLOOKUP(A1622,'extrait DDF'!B:C,2,FALSE)</f>
        <v>8205700000</v>
      </c>
      <c r="F1622" s="14">
        <v>8205700000</v>
      </c>
      <c r="G1622" s="13">
        <v>4</v>
      </c>
      <c r="H1622" s="5" t="str">
        <f t="shared" si="265"/>
        <v>OOCU70751688205700000</v>
      </c>
      <c r="I1622" s="15">
        <f>VLOOKUP(H1622,'extrait DDF'!A:O,15,FALSE)</f>
        <v>3.7</v>
      </c>
      <c r="J1622" s="13" t="str">
        <f t="shared" si="262"/>
        <v>pas ok</v>
      </c>
      <c r="K1622" s="24">
        <f t="shared" si="263"/>
        <v>-2</v>
      </c>
      <c r="L1622" s="13" t="e">
        <f>VLOOKUP(A1622,#REF!,2,FALSE)</f>
        <v>#REF!</v>
      </c>
      <c r="M1622" s="13" t="e">
        <f>VLOOKUP(A1622,#REF!,2,FALSE)</f>
        <v>#REF!</v>
      </c>
      <c r="N1622" s="13" t="e">
        <f t="shared" si="264"/>
        <v>#REF!</v>
      </c>
      <c r="O1622" s="11" t="s">
        <v>67</v>
      </c>
      <c r="P1622" s="12">
        <v>43738</v>
      </c>
      <c r="Q1622" s="13">
        <v>4</v>
      </c>
      <c r="R1622" s="15">
        <v>2352.6</v>
      </c>
      <c r="S1622" s="15">
        <v>2068.56</v>
      </c>
      <c r="T1622" s="16">
        <v>1.34E-2</v>
      </c>
      <c r="U1622" s="16">
        <v>9.7999999999999997E-3</v>
      </c>
      <c r="V1622" s="16">
        <v>5.8599999999999999E-2</v>
      </c>
      <c r="W1622" s="17">
        <v>8.0399999999999991</v>
      </c>
      <c r="X1622" s="17">
        <v>5.88</v>
      </c>
      <c r="Y1622" s="17">
        <v>35.159999999999997</v>
      </c>
      <c r="Z1622" s="10">
        <v>35.302199999999999</v>
      </c>
    </row>
    <row r="1623" spans="1:26" s="2" customFormat="1" ht="13.15" customHeight="1" x14ac:dyDescent="0.2">
      <c r="A1623" s="11" t="s">
        <v>734</v>
      </c>
      <c r="B1623" s="11" t="s">
        <v>18</v>
      </c>
      <c r="C1623" s="15">
        <v>12</v>
      </c>
      <c r="D1623" s="14">
        <v>856354</v>
      </c>
      <c r="E1623" s="6">
        <f>VLOOKUP(A1623,'extrait DDF'!B:C,2,FALSE)</f>
        <v>6303929090</v>
      </c>
      <c r="F1623" s="14">
        <v>6303929090</v>
      </c>
      <c r="G1623" s="13">
        <v>12</v>
      </c>
      <c r="H1623" s="5" t="str">
        <f t="shared" si="265"/>
        <v>PONU01096776303929090</v>
      </c>
      <c r="I1623" s="15">
        <f>VLOOKUP(H1623,'extrait DDF'!A:O,15,FALSE)</f>
        <v>12</v>
      </c>
      <c r="J1623" s="13" t="str">
        <f t="shared" si="262"/>
        <v>ok</v>
      </c>
      <c r="K1623" s="24">
        <f t="shared" si="263"/>
        <v>0</v>
      </c>
      <c r="L1623" s="13" t="e">
        <f>VLOOKUP(A1623,#REF!,2,FALSE)</f>
        <v>#REF!</v>
      </c>
      <c r="M1623" s="13" t="e">
        <f>VLOOKUP(A1623,#REF!,2,FALSE)</f>
        <v>#REF!</v>
      </c>
      <c r="N1623" s="13" t="e">
        <f t="shared" si="264"/>
        <v>#REF!</v>
      </c>
      <c r="O1623" s="11" t="s">
        <v>15</v>
      </c>
      <c r="P1623" s="12">
        <v>43745</v>
      </c>
      <c r="Q1623" s="13">
        <v>12</v>
      </c>
      <c r="R1623" s="15">
        <v>7635.6</v>
      </c>
      <c r="S1623" s="15">
        <v>6713.7839999999997</v>
      </c>
      <c r="T1623" s="16">
        <v>0.2777</v>
      </c>
      <c r="U1623" s="16">
        <v>0.18140000000000001</v>
      </c>
      <c r="V1623" s="16">
        <v>2.8773</v>
      </c>
      <c r="W1623" s="17">
        <v>77.756</v>
      </c>
      <c r="X1623" s="17">
        <v>50.792000000000002</v>
      </c>
      <c r="Y1623" s="17">
        <v>805.64400000000001</v>
      </c>
      <c r="Z1623" s="10">
        <v>814.98479999999995</v>
      </c>
    </row>
    <row r="1624" spans="1:26" s="2" customFormat="1" ht="13.15" customHeight="1" x14ac:dyDescent="0.2">
      <c r="A1624" s="3" t="s">
        <v>734</v>
      </c>
      <c r="B1624" s="3" t="s">
        <v>18</v>
      </c>
      <c r="C1624" s="7">
        <v>12</v>
      </c>
      <c r="D1624" s="6">
        <v>856358</v>
      </c>
      <c r="E1624" s="6">
        <f>VLOOKUP(A1624,'extrait DDF'!B:C,2,FALSE)</f>
        <v>6303929090</v>
      </c>
      <c r="F1624" s="6">
        <v>6303929090</v>
      </c>
      <c r="G1624" s="5">
        <v>12</v>
      </c>
      <c r="H1624" s="5" t="str">
        <f t="shared" si="265"/>
        <v>PONU01096776303929090</v>
      </c>
      <c r="I1624" s="15">
        <f>VLOOKUP(H1624,'extrait DDF'!A:O,15,FALSE)</f>
        <v>12</v>
      </c>
      <c r="J1624" s="13" t="str">
        <f t="shared" si="262"/>
        <v>ok</v>
      </c>
      <c r="K1624" s="24">
        <f t="shared" si="263"/>
        <v>0</v>
      </c>
      <c r="L1624" s="13" t="e">
        <f>VLOOKUP(A1624,#REF!,2,FALSE)</f>
        <v>#REF!</v>
      </c>
      <c r="M1624" s="13" t="e">
        <f>VLOOKUP(A1624,#REF!,2,FALSE)</f>
        <v>#REF!</v>
      </c>
      <c r="N1624" s="13" t="e">
        <f t="shared" si="264"/>
        <v>#REF!</v>
      </c>
      <c r="O1624" s="3" t="s">
        <v>15</v>
      </c>
      <c r="P1624" s="4">
        <v>43745</v>
      </c>
      <c r="Q1624" s="5">
        <v>12</v>
      </c>
      <c r="R1624" s="7">
        <v>7194</v>
      </c>
      <c r="S1624" s="7">
        <v>6325.5</v>
      </c>
      <c r="T1624" s="8">
        <v>0.36609999999999998</v>
      </c>
      <c r="U1624" s="8">
        <v>0.2392</v>
      </c>
      <c r="V1624" s="8">
        <v>3.7953000000000001</v>
      </c>
      <c r="W1624" s="9">
        <v>73.22</v>
      </c>
      <c r="X1624" s="9">
        <v>47.84</v>
      </c>
      <c r="Y1624" s="9">
        <v>759.06</v>
      </c>
      <c r="Z1624" s="10">
        <v>767.84640000000002</v>
      </c>
    </row>
    <row r="1625" spans="1:26" s="2" customFormat="1" ht="13.15" customHeight="1" x14ac:dyDescent="0.2">
      <c r="A1625" s="11" t="s">
        <v>734</v>
      </c>
      <c r="B1625" s="11" t="s">
        <v>18</v>
      </c>
      <c r="C1625" s="15">
        <v>12</v>
      </c>
      <c r="D1625" s="14">
        <v>856359</v>
      </c>
      <c r="E1625" s="6">
        <f>VLOOKUP(A1625,'extrait DDF'!B:C,2,FALSE)</f>
        <v>6303929090</v>
      </c>
      <c r="F1625" s="14">
        <v>6303929090</v>
      </c>
      <c r="G1625" s="13">
        <v>12</v>
      </c>
      <c r="H1625" s="5" t="str">
        <f t="shared" si="265"/>
        <v>PONU01096776303929090</v>
      </c>
      <c r="I1625" s="15">
        <f>VLOOKUP(H1625,'extrait DDF'!A:O,15,FALSE)</f>
        <v>12</v>
      </c>
      <c r="J1625" s="13" t="str">
        <f t="shared" si="262"/>
        <v>ok</v>
      </c>
      <c r="K1625" s="24">
        <f t="shared" si="263"/>
        <v>0</v>
      </c>
      <c r="L1625" s="13" t="e">
        <f>VLOOKUP(A1625,#REF!,2,FALSE)</f>
        <v>#REF!</v>
      </c>
      <c r="M1625" s="13" t="e">
        <f>VLOOKUP(A1625,#REF!,2,FALSE)</f>
        <v>#REF!</v>
      </c>
      <c r="N1625" s="13" t="e">
        <f t="shared" si="264"/>
        <v>#REF!</v>
      </c>
      <c r="O1625" s="11" t="s">
        <v>15</v>
      </c>
      <c r="P1625" s="12">
        <v>43745</v>
      </c>
      <c r="Q1625" s="13">
        <v>12</v>
      </c>
      <c r="R1625" s="15">
        <v>8818</v>
      </c>
      <c r="S1625" s="15">
        <v>7753.46</v>
      </c>
      <c r="T1625" s="16">
        <v>0.45450000000000002</v>
      </c>
      <c r="U1625" s="16">
        <v>0.2969</v>
      </c>
      <c r="V1625" s="16">
        <v>4.6520999999999999</v>
      </c>
      <c r="W1625" s="17">
        <v>90.9</v>
      </c>
      <c r="X1625" s="17">
        <v>59.38</v>
      </c>
      <c r="Y1625" s="17">
        <v>930.42</v>
      </c>
      <c r="Z1625" s="10">
        <v>941.32319999999993</v>
      </c>
    </row>
    <row r="1626" spans="1:26" s="2" customFormat="1" ht="13.15" customHeight="1" x14ac:dyDescent="0.2">
      <c r="A1626" s="3" t="s">
        <v>734</v>
      </c>
      <c r="B1626" s="3" t="s">
        <v>18</v>
      </c>
      <c r="C1626" s="7">
        <v>12</v>
      </c>
      <c r="D1626" s="6">
        <v>856365</v>
      </c>
      <c r="E1626" s="6">
        <f>VLOOKUP(A1626,'extrait DDF'!B:C,2,FALSE)</f>
        <v>6303929090</v>
      </c>
      <c r="F1626" s="6">
        <v>6303929090</v>
      </c>
      <c r="G1626" s="5">
        <v>12</v>
      </c>
      <c r="H1626" s="5" t="str">
        <f t="shared" si="265"/>
        <v>PONU01096776303929090</v>
      </c>
      <c r="I1626" s="15">
        <f>VLOOKUP(H1626,'extrait DDF'!A:O,15,FALSE)</f>
        <v>12</v>
      </c>
      <c r="J1626" s="13" t="str">
        <f t="shared" si="262"/>
        <v>ok</v>
      </c>
      <c r="K1626" s="24">
        <f t="shared" si="263"/>
        <v>0</v>
      </c>
      <c r="L1626" s="13" t="e">
        <f>VLOOKUP(A1626,#REF!,2,FALSE)</f>
        <v>#REF!</v>
      </c>
      <c r="M1626" s="13" t="e">
        <f>VLOOKUP(A1626,#REF!,2,FALSE)</f>
        <v>#REF!</v>
      </c>
      <c r="N1626" s="13" t="e">
        <f t="shared" si="264"/>
        <v>#REF!</v>
      </c>
      <c r="O1626" s="3" t="s">
        <v>15</v>
      </c>
      <c r="P1626" s="4">
        <v>43745</v>
      </c>
      <c r="Q1626" s="5">
        <v>12</v>
      </c>
      <c r="R1626" s="7">
        <v>8818</v>
      </c>
      <c r="S1626" s="7">
        <v>7753.46</v>
      </c>
      <c r="T1626" s="8">
        <v>0.45450000000000002</v>
      </c>
      <c r="U1626" s="8">
        <v>0.2969</v>
      </c>
      <c r="V1626" s="8">
        <v>4.6520999999999999</v>
      </c>
      <c r="W1626" s="9">
        <v>90.9</v>
      </c>
      <c r="X1626" s="9">
        <v>59.38</v>
      </c>
      <c r="Y1626" s="9">
        <v>930.42</v>
      </c>
      <c r="Z1626" s="10">
        <v>941.32319999999993</v>
      </c>
    </row>
    <row r="1627" spans="1:26" s="2" customFormat="1" ht="13.15" customHeight="1" x14ac:dyDescent="0.2">
      <c r="A1627" s="11" t="s">
        <v>734</v>
      </c>
      <c r="B1627" s="11" t="s">
        <v>18</v>
      </c>
      <c r="C1627" s="15">
        <v>12</v>
      </c>
      <c r="D1627" s="14">
        <v>856383</v>
      </c>
      <c r="E1627" s="6">
        <f>VLOOKUP(A1627,'extrait DDF'!B:C,2,FALSE)</f>
        <v>6303929090</v>
      </c>
      <c r="F1627" s="14">
        <v>6303929090</v>
      </c>
      <c r="G1627" s="13">
        <v>12</v>
      </c>
      <c r="H1627" s="5" t="str">
        <f t="shared" si="265"/>
        <v>PONU01096776303929090</v>
      </c>
      <c r="I1627" s="15">
        <f>VLOOKUP(H1627,'extrait DDF'!A:O,15,FALSE)</f>
        <v>12</v>
      </c>
      <c r="J1627" s="13" t="str">
        <f t="shared" si="262"/>
        <v>ok</v>
      </c>
      <c r="K1627" s="24">
        <f t="shared" si="263"/>
        <v>0</v>
      </c>
      <c r="L1627" s="13" t="e">
        <f>VLOOKUP(A1627,#REF!,2,FALSE)</f>
        <v>#REF!</v>
      </c>
      <c r="M1627" s="13" t="e">
        <f>VLOOKUP(A1627,#REF!,2,FALSE)</f>
        <v>#REF!</v>
      </c>
      <c r="N1627" s="13" t="e">
        <f t="shared" si="264"/>
        <v>#REF!</v>
      </c>
      <c r="O1627" s="11" t="s">
        <v>15</v>
      </c>
      <c r="P1627" s="12">
        <v>43745</v>
      </c>
      <c r="Q1627" s="13">
        <v>12</v>
      </c>
      <c r="R1627" s="15">
        <v>6544.8</v>
      </c>
      <c r="S1627" s="15">
        <v>5754.6719999999996</v>
      </c>
      <c r="T1627" s="16">
        <v>0.2777</v>
      </c>
      <c r="U1627" s="16">
        <v>0.18140000000000001</v>
      </c>
      <c r="V1627" s="16">
        <v>2.8773</v>
      </c>
      <c r="W1627" s="17">
        <v>66.647999999999996</v>
      </c>
      <c r="X1627" s="17">
        <v>43.536000000000001</v>
      </c>
      <c r="Y1627" s="17">
        <v>690.55200000000002</v>
      </c>
      <c r="Z1627" s="10">
        <v>698.55840000000001</v>
      </c>
    </row>
    <row r="1628" spans="1:26" s="2" customFormat="1" ht="13.15" customHeight="1" x14ac:dyDescent="0.2">
      <c r="A1628" s="3" t="s">
        <v>734</v>
      </c>
      <c r="B1628" s="3" t="s">
        <v>18</v>
      </c>
      <c r="C1628" s="7">
        <v>12</v>
      </c>
      <c r="D1628" s="6">
        <v>856386</v>
      </c>
      <c r="E1628" s="6">
        <f>VLOOKUP(A1628,'extrait DDF'!B:C,2,FALSE)</f>
        <v>6303929090</v>
      </c>
      <c r="F1628" s="6">
        <v>6303929090</v>
      </c>
      <c r="G1628" s="5">
        <v>12</v>
      </c>
      <c r="H1628" s="5" t="str">
        <f t="shared" si="265"/>
        <v>PONU01096776303929090</v>
      </c>
      <c r="I1628" s="15">
        <f>VLOOKUP(H1628,'extrait DDF'!A:O,15,FALSE)</f>
        <v>12</v>
      </c>
      <c r="J1628" s="13" t="str">
        <f t="shared" si="262"/>
        <v>ok</v>
      </c>
      <c r="K1628" s="24">
        <f t="shared" si="263"/>
        <v>0</v>
      </c>
      <c r="L1628" s="13" t="e">
        <f>VLOOKUP(A1628,#REF!,2,FALSE)</f>
        <v>#REF!</v>
      </c>
      <c r="M1628" s="13" t="e">
        <f>VLOOKUP(A1628,#REF!,2,FALSE)</f>
        <v>#REF!</v>
      </c>
      <c r="N1628" s="13" t="e">
        <f t="shared" si="264"/>
        <v>#REF!</v>
      </c>
      <c r="O1628" s="3" t="s">
        <v>15</v>
      </c>
      <c r="P1628" s="4">
        <v>43745</v>
      </c>
      <c r="Q1628" s="5">
        <v>12</v>
      </c>
      <c r="R1628" s="7">
        <v>7194</v>
      </c>
      <c r="S1628" s="7">
        <v>6325.5</v>
      </c>
      <c r="T1628" s="8">
        <v>0.36609999999999998</v>
      </c>
      <c r="U1628" s="8">
        <v>0.2392</v>
      </c>
      <c r="V1628" s="8">
        <v>3.7953000000000001</v>
      </c>
      <c r="W1628" s="9">
        <v>73.22</v>
      </c>
      <c r="X1628" s="9">
        <v>47.84</v>
      </c>
      <c r="Y1628" s="9">
        <v>759.06</v>
      </c>
      <c r="Z1628" s="10">
        <v>767.84640000000002</v>
      </c>
    </row>
    <row r="1629" spans="1:26" s="2" customFormat="1" ht="13.15" customHeight="1" x14ac:dyDescent="0.2">
      <c r="A1629" s="3" t="s">
        <v>735</v>
      </c>
      <c r="B1629" s="3" t="s">
        <v>69</v>
      </c>
      <c r="C1629" s="7">
        <v>2.7</v>
      </c>
      <c r="D1629" s="6">
        <v>25677</v>
      </c>
      <c r="E1629" s="6">
        <f>VLOOKUP(A1629,'extrait DDF'!B:C,2,FALSE)</f>
        <v>9403901090</v>
      </c>
      <c r="F1629" s="6">
        <v>9403901090</v>
      </c>
      <c r="G1629" s="5">
        <v>14</v>
      </c>
      <c r="H1629" s="5" t="str">
        <f t="shared" si="265"/>
        <v>PONU03429929403901090</v>
      </c>
      <c r="I1629" s="15">
        <f>VLOOKUP(H1629,'extrait DDF'!A:O,15,FALSE)</f>
        <v>2.7</v>
      </c>
      <c r="J1629" s="13" t="str">
        <f t="shared" si="262"/>
        <v>ok</v>
      </c>
      <c r="K1629" s="24">
        <f t="shared" si="263"/>
        <v>0</v>
      </c>
      <c r="L1629" s="13" t="e">
        <f>VLOOKUP(A1629,#REF!,2,FALSE)</f>
        <v>#REF!</v>
      </c>
      <c r="M1629" s="13" t="e">
        <f>VLOOKUP(A1629,#REF!,2,FALSE)</f>
        <v>#REF!</v>
      </c>
      <c r="N1629" s="13" t="e">
        <f t="shared" si="264"/>
        <v>#REF!</v>
      </c>
      <c r="O1629" s="3" t="s">
        <v>15</v>
      </c>
      <c r="P1629" s="4">
        <v>43742</v>
      </c>
      <c r="Q1629" s="5">
        <v>14</v>
      </c>
      <c r="R1629" s="7">
        <v>2409</v>
      </c>
      <c r="S1629" s="7">
        <v>2118.1799999999998</v>
      </c>
      <c r="T1629" s="8">
        <v>0.19400000000000001</v>
      </c>
      <c r="U1629" s="8">
        <v>0.12640000000000001</v>
      </c>
      <c r="V1629" s="8">
        <v>0.19059999999999999</v>
      </c>
      <c r="W1629" s="9">
        <v>58.2</v>
      </c>
      <c r="X1629" s="9">
        <v>37.92</v>
      </c>
      <c r="Y1629" s="9">
        <v>57.18</v>
      </c>
      <c r="Z1629" s="10">
        <v>58.762259999999998</v>
      </c>
    </row>
    <row r="1630" spans="1:26" s="2" customFormat="1" ht="13.15" customHeight="1" x14ac:dyDescent="0.2">
      <c r="A1630" s="11" t="s">
        <v>735</v>
      </c>
      <c r="B1630" s="11" t="s">
        <v>69</v>
      </c>
      <c r="C1630" s="15">
        <v>2.7</v>
      </c>
      <c r="D1630" s="14">
        <v>949258</v>
      </c>
      <c r="E1630" s="6">
        <f>VLOOKUP(A1630,'extrait DDF'!B:C,2,FALSE)</f>
        <v>9403901090</v>
      </c>
      <c r="F1630" s="14">
        <v>9403901090</v>
      </c>
      <c r="G1630" s="13">
        <v>14</v>
      </c>
      <c r="H1630" s="5" t="str">
        <f t="shared" si="265"/>
        <v>PONU03429929403901090</v>
      </c>
      <c r="I1630" s="15">
        <f>VLOOKUP(H1630,'extrait DDF'!A:O,15,FALSE)</f>
        <v>2.7</v>
      </c>
      <c r="J1630" s="13" t="str">
        <f t="shared" si="262"/>
        <v>ok</v>
      </c>
      <c r="K1630" s="24">
        <f t="shared" si="263"/>
        <v>0</v>
      </c>
      <c r="L1630" s="13" t="e">
        <f>VLOOKUP(A1630,#REF!,2,FALSE)</f>
        <v>#REF!</v>
      </c>
      <c r="M1630" s="13" t="e">
        <f>VLOOKUP(A1630,#REF!,2,FALSE)</f>
        <v>#REF!</v>
      </c>
      <c r="N1630" s="13" t="e">
        <f t="shared" si="264"/>
        <v>#REF!</v>
      </c>
      <c r="O1630" s="11" t="s">
        <v>15</v>
      </c>
      <c r="P1630" s="12">
        <v>43742</v>
      </c>
      <c r="Q1630" s="13">
        <v>14</v>
      </c>
      <c r="R1630" s="15">
        <v>3564</v>
      </c>
      <c r="S1630" s="15">
        <v>3133.74</v>
      </c>
      <c r="T1630" s="16">
        <v>0.34010000000000001</v>
      </c>
      <c r="U1630" s="16">
        <v>0.22159999999999999</v>
      </c>
      <c r="V1630" s="16">
        <v>0.28199999999999997</v>
      </c>
      <c r="W1630" s="17">
        <v>102.03</v>
      </c>
      <c r="X1630" s="17">
        <v>66.48</v>
      </c>
      <c r="Y1630" s="17">
        <v>84.6</v>
      </c>
      <c r="Z1630" s="10">
        <v>87.365790000000004</v>
      </c>
    </row>
    <row r="1631" spans="1:26" s="2" customFormat="1" ht="13.15" customHeight="1" x14ac:dyDescent="0.2">
      <c r="A1631" s="3" t="s">
        <v>735</v>
      </c>
      <c r="B1631" s="3" t="s">
        <v>69</v>
      </c>
      <c r="C1631" s="7">
        <v>2.7</v>
      </c>
      <c r="D1631" s="6">
        <v>949271</v>
      </c>
      <c r="E1631" s="6">
        <f>VLOOKUP(A1631,'extrait DDF'!B:C,2,FALSE)</f>
        <v>9403901090</v>
      </c>
      <c r="F1631" s="6">
        <v>9403901090</v>
      </c>
      <c r="G1631" s="5">
        <v>14</v>
      </c>
      <c r="H1631" s="5" t="str">
        <f t="shared" ref="H1631:H1672" si="266">CONCATENATE(A1631,F1631)</f>
        <v>PONU03429929403901090</v>
      </c>
      <c r="I1631" s="15">
        <f>VLOOKUP(H1631,'extrait DDF'!A:O,15,FALSE)</f>
        <v>2.7</v>
      </c>
      <c r="J1631" s="13" t="str">
        <f t="shared" si="262"/>
        <v>ok</v>
      </c>
      <c r="K1631" s="24">
        <f t="shared" si="263"/>
        <v>0</v>
      </c>
      <c r="L1631" s="13" t="e">
        <f>VLOOKUP(A1631,#REF!,2,FALSE)</f>
        <v>#REF!</v>
      </c>
      <c r="M1631" s="13" t="e">
        <f>VLOOKUP(A1631,#REF!,2,FALSE)</f>
        <v>#REF!</v>
      </c>
      <c r="N1631" s="13" t="e">
        <f t="shared" si="264"/>
        <v>#REF!</v>
      </c>
      <c r="O1631" s="3" t="s">
        <v>15</v>
      </c>
      <c r="P1631" s="4">
        <v>43742</v>
      </c>
      <c r="Q1631" s="5">
        <v>14</v>
      </c>
      <c r="R1631" s="7">
        <v>3767.4</v>
      </c>
      <c r="S1631" s="7">
        <v>3312.5796</v>
      </c>
      <c r="T1631" s="8">
        <v>0.38750000000000001</v>
      </c>
      <c r="U1631" s="8">
        <v>0.2525</v>
      </c>
      <c r="V1631" s="8">
        <v>0.216</v>
      </c>
      <c r="W1631" s="9">
        <v>160.42500000000001</v>
      </c>
      <c r="X1631" s="9">
        <v>104.535</v>
      </c>
      <c r="Y1631" s="9">
        <v>89.424000000000007</v>
      </c>
      <c r="Z1631" s="10">
        <v>93.771124200000017</v>
      </c>
    </row>
    <row r="1632" spans="1:26" s="2" customFormat="1" ht="13.15" customHeight="1" x14ac:dyDescent="0.2">
      <c r="A1632" s="3" t="s">
        <v>736</v>
      </c>
      <c r="B1632" s="3" t="s">
        <v>68</v>
      </c>
      <c r="C1632" s="7">
        <v>0</v>
      </c>
      <c r="D1632" s="6">
        <v>965058</v>
      </c>
      <c r="E1632" s="6">
        <f>VLOOKUP(A1632,'extrait DDF'!B:C,2,FALSE)</f>
        <v>8517691000</v>
      </c>
      <c r="F1632" s="6">
        <v>8517691000</v>
      </c>
      <c r="G1632" s="5">
        <v>3</v>
      </c>
      <c r="H1632" s="5" t="str">
        <f t="shared" si="266"/>
        <v>PONU06119788517691000</v>
      </c>
      <c r="I1632" s="15">
        <f>VLOOKUP(H1632,'extrait DDF'!A:O,15,FALSE)</f>
        <v>0</v>
      </c>
      <c r="J1632" s="13" t="str">
        <f t="shared" ref="J1632:J1695" si="267">IF(C1632=I1632,"ok","pas ok")</f>
        <v>ok</v>
      </c>
      <c r="K1632" s="24">
        <f t="shared" si="263"/>
        <v>0</v>
      </c>
      <c r="L1632" s="13" t="e">
        <f>VLOOKUP(A1632,#REF!,2,FALSE)</f>
        <v>#REF!</v>
      </c>
      <c r="M1632" s="13" t="e">
        <f>VLOOKUP(A1632,#REF!,2,FALSE)</f>
        <v>#REF!</v>
      </c>
      <c r="N1632" s="13" t="e">
        <f t="shared" si="264"/>
        <v>#REF!</v>
      </c>
      <c r="O1632" s="3" t="s">
        <v>67</v>
      </c>
      <c r="P1632" s="4">
        <v>43728</v>
      </c>
      <c r="Q1632" s="5">
        <v>3</v>
      </c>
      <c r="R1632" s="7">
        <v>16980</v>
      </c>
      <c r="S1632" s="7">
        <v>14575.11</v>
      </c>
      <c r="T1632" s="8">
        <v>7.4999999999999997E-2</v>
      </c>
      <c r="U1632" s="8">
        <v>5.9299999999999999E-2</v>
      </c>
      <c r="V1632" s="8"/>
      <c r="W1632" s="9">
        <v>22.5</v>
      </c>
      <c r="X1632" s="9">
        <v>17.79</v>
      </c>
      <c r="Y1632" s="9"/>
      <c r="Z1632" s="10">
        <v>0</v>
      </c>
    </row>
    <row r="1633" spans="1:26" s="2" customFormat="1" ht="13.15" customHeight="1" x14ac:dyDescent="0.2">
      <c r="A1633" s="11" t="s">
        <v>736</v>
      </c>
      <c r="B1633" s="11" t="s">
        <v>57</v>
      </c>
      <c r="C1633" s="15">
        <v>2.7</v>
      </c>
      <c r="D1633" s="14">
        <v>849002</v>
      </c>
      <c r="E1633" s="6">
        <f>VLOOKUP(A1633,'extrait DDF'!B:C,2,FALSE)</f>
        <v>8517691000</v>
      </c>
      <c r="F1633" s="14">
        <v>8517691000</v>
      </c>
      <c r="G1633" s="13">
        <v>13</v>
      </c>
      <c r="H1633" s="5" t="str">
        <f t="shared" si="266"/>
        <v>PONU06119788517691000</v>
      </c>
      <c r="I1633" s="15">
        <f>VLOOKUP(H1633,'extrait DDF'!A:O,15,FALSE)</f>
        <v>0</v>
      </c>
      <c r="J1633" s="13" t="str">
        <f t="shared" si="267"/>
        <v>pas ok</v>
      </c>
      <c r="K1633" s="24">
        <f t="shared" ref="K1633:K1696" si="268">C1633-I1633</f>
        <v>2.7</v>
      </c>
      <c r="L1633" s="13" t="e">
        <f>VLOOKUP(A1633,#REF!,2,FALSE)</f>
        <v>#REF!</v>
      </c>
      <c r="M1633" s="13" t="e">
        <f>VLOOKUP(A1633,#REF!,2,FALSE)</f>
        <v>#REF!</v>
      </c>
      <c r="N1633" s="13" t="e">
        <f t="shared" ref="N1633:N1696" si="269">M1633-L1633</f>
        <v>#REF!</v>
      </c>
      <c r="O1633" s="11" t="s">
        <v>67</v>
      </c>
      <c r="P1633" s="12">
        <v>43728</v>
      </c>
      <c r="Q1633" s="13">
        <v>13</v>
      </c>
      <c r="R1633" s="15">
        <v>1400</v>
      </c>
      <c r="S1633" s="15">
        <v>1201.72</v>
      </c>
      <c r="T1633" s="16">
        <v>4.3200000000000002E-2</v>
      </c>
      <c r="U1633" s="16">
        <v>3.4099999999999998E-2</v>
      </c>
      <c r="V1633" s="16">
        <v>8.1100000000000005E-2</v>
      </c>
      <c r="W1633" s="17">
        <v>17.28</v>
      </c>
      <c r="X1633" s="17">
        <v>13.64</v>
      </c>
      <c r="Y1633" s="17">
        <v>32.44</v>
      </c>
      <c r="Z1633" s="10">
        <v>32.913000000000004</v>
      </c>
    </row>
    <row r="1634" spans="1:26" s="2" customFormat="1" ht="13.15" customHeight="1" x14ac:dyDescent="0.2">
      <c r="A1634" s="3" t="s">
        <v>736</v>
      </c>
      <c r="B1634" s="3" t="s">
        <v>57</v>
      </c>
      <c r="C1634" s="7">
        <v>2.7</v>
      </c>
      <c r="D1634" s="6">
        <v>849078</v>
      </c>
      <c r="E1634" s="6">
        <f>VLOOKUP(A1634,'extrait DDF'!B:C,2,FALSE)</f>
        <v>8517691000</v>
      </c>
      <c r="F1634" s="6">
        <v>8517691000</v>
      </c>
      <c r="G1634" s="5">
        <v>13</v>
      </c>
      <c r="H1634" s="5" t="str">
        <f t="shared" si="266"/>
        <v>PONU06119788517691000</v>
      </c>
      <c r="I1634" s="15">
        <f>VLOOKUP(H1634,'extrait DDF'!A:O,15,FALSE)</f>
        <v>0</v>
      </c>
      <c r="J1634" s="13" t="str">
        <f t="shared" si="267"/>
        <v>pas ok</v>
      </c>
      <c r="K1634" s="24">
        <f t="shared" si="268"/>
        <v>2.7</v>
      </c>
      <c r="L1634" s="13" t="e">
        <f>VLOOKUP(A1634,#REF!,2,FALSE)</f>
        <v>#REF!</v>
      </c>
      <c r="M1634" s="13" t="e">
        <f>VLOOKUP(A1634,#REF!,2,FALSE)</f>
        <v>#REF!</v>
      </c>
      <c r="N1634" s="13" t="e">
        <f t="shared" si="269"/>
        <v>#REF!</v>
      </c>
      <c r="O1634" s="3" t="s">
        <v>67</v>
      </c>
      <c r="P1634" s="4">
        <v>43728</v>
      </c>
      <c r="Q1634" s="5">
        <v>13</v>
      </c>
      <c r="R1634" s="7">
        <v>1225</v>
      </c>
      <c r="S1634" s="7">
        <v>1051.5050000000001</v>
      </c>
      <c r="T1634" s="8">
        <v>4.3200000000000002E-2</v>
      </c>
      <c r="U1634" s="8">
        <v>3.4099999999999998E-2</v>
      </c>
      <c r="V1634" s="8">
        <v>8.1100000000000005E-2</v>
      </c>
      <c r="W1634" s="9">
        <v>15.12</v>
      </c>
      <c r="X1634" s="9">
        <v>11.935</v>
      </c>
      <c r="Y1634" s="9">
        <v>28.385000000000002</v>
      </c>
      <c r="Z1634" s="10">
        <v>28.798875000000002</v>
      </c>
    </row>
    <row r="1635" spans="1:26" s="2" customFormat="1" ht="13.15" customHeight="1" x14ac:dyDescent="0.2">
      <c r="A1635" s="11" t="s">
        <v>736</v>
      </c>
      <c r="B1635" s="11" t="s">
        <v>737</v>
      </c>
      <c r="C1635" s="15">
        <v>0</v>
      </c>
      <c r="D1635" s="14">
        <v>857663</v>
      </c>
      <c r="E1635" s="6">
        <f>VLOOKUP(A1635,'extrait DDF'!B:C,2,FALSE)</f>
        <v>8517691000</v>
      </c>
      <c r="F1635" s="14">
        <v>8517691000</v>
      </c>
      <c r="G1635" s="13">
        <v>3</v>
      </c>
      <c r="H1635" s="5" t="str">
        <f t="shared" si="266"/>
        <v>PONU06119788517691000</v>
      </c>
      <c r="I1635" s="15">
        <f>VLOOKUP(H1635,'extrait DDF'!A:O,15,FALSE)</f>
        <v>0</v>
      </c>
      <c r="J1635" s="13" t="str">
        <f t="shared" si="267"/>
        <v>ok</v>
      </c>
      <c r="K1635" s="24">
        <f t="shared" si="268"/>
        <v>0</v>
      </c>
      <c r="L1635" s="13" t="e">
        <f>VLOOKUP(A1635,#REF!,2,FALSE)</f>
        <v>#REF!</v>
      </c>
      <c r="M1635" s="13" t="e">
        <f>VLOOKUP(A1635,#REF!,2,FALSE)</f>
        <v>#REF!</v>
      </c>
      <c r="N1635" s="13" t="e">
        <f t="shared" si="269"/>
        <v>#REF!</v>
      </c>
      <c r="O1635" s="11" t="s">
        <v>67</v>
      </c>
      <c r="P1635" s="12">
        <v>43728</v>
      </c>
      <c r="Q1635" s="13">
        <v>3</v>
      </c>
      <c r="R1635" s="15">
        <v>8246.7999999999993</v>
      </c>
      <c r="S1635" s="15">
        <v>7251.2479999999996</v>
      </c>
      <c r="T1635" s="16">
        <v>3.8899999999999997E-2</v>
      </c>
      <c r="U1635" s="16">
        <v>2.8299999999999999E-2</v>
      </c>
      <c r="V1635" s="16"/>
      <c r="W1635" s="17">
        <v>82.468000000000004</v>
      </c>
      <c r="X1635" s="17">
        <v>59.996000000000002</v>
      </c>
      <c r="Y1635" s="17"/>
      <c r="Z1635" s="10">
        <v>0</v>
      </c>
    </row>
    <row r="1636" spans="1:26" s="2" customFormat="1" ht="13.15" customHeight="1" x14ac:dyDescent="0.2">
      <c r="A1636" s="3" t="s">
        <v>736</v>
      </c>
      <c r="B1636" s="3" t="s">
        <v>267</v>
      </c>
      <c r="C1636" s="7">
        <v>3.7</v>
      </c>
      <c r="D1636" s="6">
        <v>970889</v>
      </c>
      <c r="E1636" s="6">
        <f>VLOOKUP(A1636,'extrait DDF'!B:C,2,FALSE)</f>
        <v>8517691000</v>
      </c>
      <c r="F1636" s="6">
        <v>8517691000</v>
      </c>
      <c r="G1636" s="5">
        <v>11</v>
      </c>
      <c r="H1636" s="5" t="str">
        <f t="shared" si="266"/>
        <v>PONU06119788517691000</v>
      </c>
      <c r="I1636" s="15">
        <f>VLOOKUP(H1636,'extrait DDF'!A:O,15,FALSE)</f>
        <v>0</v>
      </c>
      <c r="J1636" s="13" t="str">
        <f t="shared" si="267"/>
        <v>pas ok</v>
      </c>
      <c r="K1636" s="24">
        <f t="shared" si="268"/>
        <v>3.7</v>
      </c>
      <c r="L1636" s="13" t="e">
        <f>VLOOKUP(A1636,#REF!,2,FALSE)</f>
        <v>#REF!</v>
      </c>
      <c r="M1636" s="13" t="e">
        <f>VLOOKUP(A1636,#REF!,2,FALSE)</f>
        <v>#REF!</v>
      </c>
      <c r="N1636" s="13" t="e">
        <f t="shared" si="269"/>
        <v>#REF!</v>
      </c>
      <c r="O1636" s="3" t="s">
        <v>67</v>
      </c>
      <c r="P1636" s="4">
        <v>43728</v>
      </c>
      <c r="Q1636" s="5">
        <v>11</v>
      </c>
      <c r="R1636" s="7">
        <v>570.24</v>
      </c>
      <c r="S1636" s="7">
        <v>501.37920000000003</v>
      </c>
      <c r="T1636" s="8">
        <v>4.4999999999999997E-3</v>
      </c>
      <c r="U1636" s="8">
        <v>3.3E-3</v>
      </c>
      <c r="V1636" s="8">
        <v>2.1499999999999998E-2</v>
      </c>
      <c r="W1636" s="9">
        <v>3.8879999999999999</v>
      </c>
      <c r="X1636" s="9">
        <v>2.8512</v>
      </c>
      <c r="Y1636" s="9">
        <v>18.576000000000001</v>
      </c>
      <c r="Z1636" s="10">
        <v>18.694886400000001</v>
      </c>
    </row>
    <row r="1637" spans="1:26" s="2" customFormat="1" ht="13.15" customHeight="1" x14ac:dyDescent="0.2">
      <c r="A1637" s="11" t="s">
        <v>736</v>
      </c>
      <c r="B1637" s="11" t="s">
        <v>267</v>
      </c>
      <c r="C1637" s="15">
        <v>3.7</v>
      </c>
      <c r="D1637" s="14">
        <v>970892</v>
      </c>
      <c r="E1637" s="6">
        <f>VLOOKUP(A1637,'extrait DDF'!B:C,2,FALSE)</f>
        <v>8517691000</v>
      </c>
      <c r="F1637" s="14">
        <v>8517691000</v>
      </c>
      <c r="G1637" s="13">
        <v>11</v>
      </c>
      <c r="H1637" s="5" t="str">
        <f t="shared" si="266"/>
        <v>PONU06119788517691000</v>
      </c>
      <c r="I1637" s="15">
        <f>VLOOKUP(H1637,'extrait DDF'!A:O,15,FALSE)</f>
        <v>0</v>
      </c>
      <c r="J1637" s="13" t="str">
        <f t="shared" si="267"/>
        <v>pas ok</v>
      </c>
      <c r="K1637" s="24">
        <f t="shared" si="268"/>
        <v>3.7</v>
      </c>
      <c r="L1637" s="13" t="e">
        <f>VLOOKUP(A1637,#REF!,2,FALSE)</f>
        <v>#REF!</v>
      </c>
      <c r="M1637" s="13" t="e">
        <f>VLOOKUP(A1637,#REF!,2,FALSE)</f>
        <v>#REF!</v>
      </c>
      <c r="N1637" s="13" t="e">
        <f t="shared" si="269"/>
        <v>#REF!</v>
      </c>
      <c r="O1637" s="11" t="s">
        <v>67</v>
      </c>
      <c r="P1637" s="12">
        <v>43728</v>
      </c>
      <c r="Q1637" s="13">
        <v>11</v>
      </c>
      <c r="R1637" s="15">
        <v>207</v>
      </c>
      <c r="S1637" s="15">
        <v>181.98</v>
      </c>
      <c r="T1637" s="16">
        <v>2.8999999999999998E-3</v>
      </c>
      <c r="U1637" s="16">
        <v>2.0999999999999999E-3</v>
      </c>
      <c r="V1637" s="16">
        <v>7.4999999999999997E-3</v>
      </c>
      <c r="W1637" s="17">
        <v>2.61</v>
      </c>
      <c r="X1637" s="17">
        <v>1.89</v>
      </c>
      <c r="Y1637" s="17">
        <v>6.75</v>
      </c>
      <c r="Z1637" s="10">
        <v>6.8298300000000003</v>
      </c>
    </row>
    <row r="1638" spans="1:26" s="2" customFormat="1" ht="13.15" customHeight="1" x14ac:dyDescent="0.2">
      <c r="A1638" s="3" t="s">
        <v>736</v>
      </c>
      <c r="B1638" s="3" t="s">
        <v>267</v>
      </c>
      <c r="C1638" s="7">
        <v>3.7</v>
      </c>
      <c r="D1638" s="6">
        <v>987528</v>
      </c>
      <c r="E1638" s="6">
        <f>VLOOKUP(A1638,'extrait DDF'!B:C,2,FALSE)</f>
        <v>8517691000</v>
      </c>
      <c r="F1638" s="6">
        <v>8517691000</v>
      </c>
      <c r="G1638" s="5">
        <v>11</v>
      </c>
      <c r="H1638" s="5" t="str">
        <f t="shared" si="266"/>
        <v>PONU06119788517691000</v>
      </c>
      <c r="I1638" s="15">
        <f>VLOOKUP(H1638,'extrait DDF'!A:O,15,FALSE)</f>
        <v>0</v>
      </c>
      <c r="J1638" s="13" t="str">
        <f t="shared" si="267"/>
        <v>pas ok</v>
      </c>
      <c r="K1638" s="24">
        <f t="shared" si="268"/>
        <v>3.7</v>
      </c>
      <c r="L1638" s="13" t="e">
        <f>VLOOKUP(A1638,#REF!,2,FALSE)</f>
        <v>#REF!</v>
      </c>
      <c r="M1638" s="13" t="e">
        <f>VLOOKUP(A1638,#REF!,2,FALSE)</f>
        <v>#REF!</v>
      </c>
      <c r="N1638" s="13" t="e">
        <f t="shared" si="269"/>
        <v>#REF!</v>
      </c>
      <c r="O1638" s="3" t="s">
        <v>67</v>
      </c>
      <c r="P1638" s="4">
        <v>43728</v>
      </c>
      <c r="Q1638" s="5">
        <v>11</v>
      </c>
      <c r="R1638" s="7">
        <v>1276.8</v>
      </c>
      <c r="S1638" s="7">
        <v>1122.624</v>
      </c>
      <c r="T1638" s="8">
        <v>8.3000000000000001E-3</v>
      </c>
      <c r="U1638" s="8">
        <v>6.0000000000000001E-3</v>
      </c>
      <c r="V1638" s="8">
        <v>4.3299999999999998E-2</v>
      </c>
      <c r="W1638" s="9">
        <v>7.968</v>
      </c>
      <c r="X1638" s="9">
        <v>5.76</v>
      </c>
      <c r="Y1638" s="9">
        <v>41.567999999999998</v>
      </c>
      <c r="Z1638" s="10">
        <v>41.831904000000002</v>
      </c>
    </row>
    <row r="1639" spans="1:26" s="2" customFormat="1" ht="13.15" customHeight="1" x14ac:dyDescent="0.2">
      <c r="A1639" s="11" t="s">
        <v>736</v>
      </c>
      <c r="B1639" s="11" t="s">
        <v>112</v>
      </c>
      <c r="C1639" s="15">
        <v>3.7</v>
      </c>
      <c r="D1639" s="14">
        <v>981195</v>
      </c>
      <c r="E1639" s="6">
        <f>VLOOKUP(A1639,'extrait DDF'!B:C,2,FALSE)</f>
        <v>8517691000</v>
      </c>
      <c r="F1639" s="14">
        <v>8517691000</v>
      </c>
      <c r="G1639" s="13">
        <v>11</v>
      </c>
      <c r="H1639" s="5" t="str">
        <f t="shared" si="266"/>
        <v>PONU06119788517691000</v>
      </c>
      <c r="I1639" s="15">
        <f>VLOOKUP(H1639,'extrait DDF'!A:O,15,FALSE)</f>
        <v>0</v>
      </c>
      <c r="J1639" s="13" t="str">
        <f t="shared" si="267"/>
        <v>pas ok</v>
      </c>
      <c r="K1639" s="24">
        <f t="shared" si="268"/>
        <v>3.7</v>
      </c>
      <c r="L1639" s="13" t="e">
        <f>VLOOKUP(A1639,#REF!,2,FALSE)</f>
        <v>#REF!</v>
      </c>
      <c r="M1639" s="13" t="e">
        <f>VLOOKUP(A1639,#REF!,2,FALSE)</f>
        <v>#REF!</v>
      </c>
      <c r="N1639" s="13" t="e">
        <f t="shared" si="269"/>
        <v>#REF!</v>
      </c>
      <c r="O1639" s="11" t="s">
        <v>67</v>
      </c>
      <c r="P1639" s="12">
        <v>43728</v>
      </c>
      <c r="Q1639" s="13">
        <v>11</v>
      </c>
      <c r="R1639" s="15">
        <v>752.14599999999996</v>
      </c>
      <c r="S1639" s="15">
        <v>661.34400000000005</v>
      </c>
      <c r="T1639" s="16">
        <v>3.2000000000000002E-3</v>
      </c>
      <c r="U1639" s="16">
        <v>2.3E-3</v>
      </c>
      <c r="V1639" s="16">
        <v>1.47E-2</v>
      </c>
      <c r="W1639" s="17">
        <v>5.3120000000000003</v>
      </c>
      <c r="X1639" s="17">
        <v>3.8180000000000001</v>
      </c>
      <c r="Y1639" s="17">
        <v>24.402000000000001</v>
      </c>
      <c r="Z1639" s="10">
        <v>24.666272000000003</v>
      </c>
    </row>
    <row r="1640" spans="1:26" s="2" customFormat="1" ht="13.15" customHeight="1" x14ac:dyDescent="0.2">
      <c r="A1640" s="11" t="s">
        <v>738</v>
      </c>
      <c r="B1640" s="11" t="s">
        <v>46</v>
      </c>
      <c r="C1640" s="15">
        <v>6.55</v>
      </c>
      <c r="D1640" s="14">
        <v>950965</v>
      </c>
      <c r="E1640" s="6">
        <f>VLOOKUP(A1640,'extrait DDF'!B:C,2,FALSE)</f>
        <v>9405109890</v>
      </c>
      <c r="F1640" s="14">
        <v>9405109890</v>
      </c>
      <c r="G1640" s="13">
        <v>11</v>
      </c>
      <c r="H1640" s="5" t="str">
        <f t="shared" si="266"/>
        <v>PONU12435939405109890</v>
      </c>
      <c r="I1640" s="15">
        <f>VLOOKUP(H1640,'extrait DDF'!A:O,15,FALSE)</f>
        <v>1.5</v>
      </c>
      <c r="J1640" s="13" t="str">
        <f t="shared" si="267"/>
        <v>pas ok</v>
      </c>
      <c r="K1640" s="24">
        <f t="shared" si="268"/>
        <v>5.05</v>
      </c>
      <c r="L1640" s="13" t="e">
        <f>VLOOKUP(A1640,#REF!,2,FALSE)</f>
        <v>#REF!</v>
      </c>
      <c r="M1640" s="13" t="e">
        <f>VLOOKUP(A1640,#REF!,2,FALSE)</f>
        <v>#REF!</v>
      </c>
      <c r="N1640" s="13" t="e">
        <f t="shared" si="269"/>
        <v>#REF!</v>
      </c>
      <c r="O1640" s="11" t="s">
        <v>30</v>
      </c>
      <c r="P1640" s="12">
        <v>43725</v>
      </c>
      <c r="Q1640" s="13">
        <v>11</v>
      </c>
      <c r="R1640" s="15">
        <v>1070.1600000000001</v>
      </c>
      <c r="S1640" s="15">
        <v>940.86720000000003</v>
      </c>
      <c r="T1640" s="16">
        <v>1.29E-2</v>
      </c>
      <c r="U1640" s="16">
        <v>8.3999999999999995E-3</v>
      </c>
      <c r="V1640" s="16">
        <v>2.8199999999999999E-2</v>
      </c>
      <c r="W1640" s="17">
        <v>28.1736</v>
      </c>
      <c r="X1640" s="17">
        <v>18.345600000000001</v>
      </c>
      <c r="Y1640" s="17">
        <v>61.588799999999999</v>
      </c>
      <c r="Z1640" s="10">
        <v>63.472172399999998</v>
      </c>
    </row>
    <row r="1641" spans="1:26" s="2" customFormat="1" ht="13.15" customHeight="1" x14ac:dyDescent="0.2">
      <c r="A1641" s="3" t="s">
        <v>738</v>
      </c>
      <c r="B1641" s="3" t="s">
        <v>46</v>
      </c>
      <c r="C1641" s="7">
        <v>6.55</v>
      </c>
      <c r="D1641" s="6">
        <v>950966</v>
      </c>
      <c r="E1641" s="6">
        <f>VLOOKUP(A1641,'extrait DDF'!B:C,2,FALSE)</f>
        <v>9405109890</v>
      </c>
      <c r="F1641" s="6">
        <v>9405109890</v>
      </c>
      <c r="G1641" s="5">
        <v>11</v>
      </c>
      <c r="H1641" s="5" t="str">
        <f t="shared" si="266"/>
        <v>PONU12435939405109890</v>
      </c>
      <c r="I1641" s="15">
        <f>VLOOKUP(H1641,'extrait DDF'!A:O,15,FALSE)</f>
        <v>1.5</v>
      </c>
      <c r="J1641" s="13" t="str">
        <f t="shared" si="267"/>
        <v>pas ok</v>
      </c>
      <c r="K1641" s="24">
        <f t="shared" si="268"/>
        <v>5.05</v>
      </c>
      <c r="L1641" s="13" t="e">
        <f>VLOOKUP(A1641,#REF!,2,FALSE)</f>
        <v>#REF!</v>
      </c>
      <c r="M1641" s="13" t="e">
        <f>VLOOKUP(A1641,#REF!,2,FALSE)</f>
        <v>#REF!</v>
      </c>
      <c r="N1641" s="13" t="e">
        <f t="shared" si="269"/>
        <v>#REF!</v>
      </c>
      <c r="O1641" s="3" t="s">
        <v>30</v>
      </c>
      <c r="P1641" s="4">
        <v>43725</v>
      </c>
      <c r="Q1641" s="5">
        <v>11</v>
      </c>
      <c r="R1641" s="7">
        <v>700.56</v>
      </c>
      <c r="S1641" s="7">
        <v>615.98879999999997</v>
      </c>
      <c r="T1641" s="8">
        <v>3.7600000000000001E-2</v>
      </c>
      <c r="U1641" s="8">
        <v>2.46E-2</v>
      </c>
      <c r="V1641" s="8">
        <v>8.0100000000000005E-2</v>
      </c>
      <c r="W1641" s="9">
        <v>18.950399999999998</v>
      </c>
      <c r="X1641" s="9">
        <v>12.398400000000001</v>
      </c>
      <c r="Y1641" s="9">
        <v>40.370399999999997</v>
      </c>
      <c r="Z1641" s="10">
        <v>41.588517599999996</v>
      </c>
    </row>
    <row r="1642" spans="1:26" s="2" customFormat="1" ht="13.15" customHeight="1" x14ac:dyDescent="0.2">
      <c r="A1642" s="11" t="s">
        <v>738</v>
      </c>
      <c r="B1642" s="11" t="s">
        <v>46</v>
      </c>
      <c r="C1642" s="15">
        <v>6.55</v>
      </c>
      <c r="D1642" s="14">
        <v>950967</v>
      </c>
      <c r="E1642" s="6">
        <f>VLOOKUP(A1642,'extrait DDF'!B:C,2,FALSE)</f>
        <v>9405109890</v>
      </c>
      <c r="F1642" s="14">
        <v>9405109890</v>
      </c>
      <c r="G1642" s="13">
        <v>11</v>
      </c>
      <c r="H1642" s="5" t="str">
        <f t="shared" si="266"/>
        <v>PONU12435939405109890</v>
      </c>
      <c r="I1642" s="15">
        <f>VLOOKUP(H1642,'extrait DDF'!A:O,15,FALSE)</f>
        <v>1.5</v>
      </c>
      <c r="J1642" s="13" t="str">
        <f t="shared" si="267"/>
        <v>pas ok</v>
      </c>
      <c r="K1642" s="24">
        <f t="shared" si="268"/>
        <v>5.05</v>
      </c>
      <c r="L1642" s="13" t="e">
        <f>VLOOKUP(A1642,#REF!,2,FALSE)</f>
        <v>#REF!</v>
      </c>
      <c r="M1642" s="13" t="e">
        <f>VLOOKUP(A1642,#REF!,2,FALSE)</f>
        <v>#REF!</v>
      </c>
      <c r="N1642" s="13" t="e">
        <f t="shared" si="269"/>
        <v>#REF!</v>
      </c>
      <c r="O1642" s="11" t="s">
        <v>30</v>
      </c>
      <c r="P1642" s="12">
        <v>43725</v>
      </c>
      <c r="Q1642" s="13">
        <v>11</v>
      </c>
      <c r="R1642" s="15">
        <v>1528.8</v>
      </c>
      <c r="S1642" s="15">
        <v>1344.096</v>
      </c>
      <c r="T1642" s="16">
        <v>1.29E-2</v>
      </c>
      <c r="U1642" s="16">
        <v>8.3999999999999995E-3</v>
      </c>
      <c r="V1642" s="16">
        <v>2.8199999999999999E-2</v>
      </c>
      <c r="W1642" s="17">
        <v>40.247999999999998</v>
      </c>
      <c r="X1642" s="17">
        <v>26.207999999999998</v>
      </c>
      <c r="Y1642" s="17">
        <v>87.983999999999995</v>
      </c>
      <c r="Z1642" s="10">
        <v>90.674531999999999</v>
      </c>
    </row>
    <row r="1643" spans="1:26" s="2" customFormat="1" ht="13.15" customHeight="1" x14ac:dyDescent="0.2">
      <c r="A1643" s="3" t="s">
        <v>738</v>
      </c>
      <c r="B1643" s="3" t="s">
        <v>46</v>
      </c>
      <c r="C1643" s="7">
        <v>6.55</v>
      </c>
      <c r="D1643" s="6">
        <v>950971</v>
      </c>
      <c r="E1643" s="6">
        <f>VLOOKUP(A1643,'extrait DDF'!B:C,2,FALSE)</f>
        <v>9405109890</v>
      </c>
      <c r="F1643" s="6">
        <v>9405109890</v>
      </c>
      <c r="G1643" s="5">
        <v>11</v>
      </c>
      <c r="H1643" s="5" t="str">
        <f t="shared" si="266"/>
        <v>PONU12435939405109890</v>
      </c>
      <c r="I1643" s="15">
        <f>VLOOKUP(H1643,'extrait DDF'!A:O,15,FALSE)</f>
        <v>1.5</v>
      </c>
      <c r="J1643" s="13" t="str">
        <f t="shared" si="267"/>
        <v>pas ok</v>
      </c>
      <c r="K1643" s="24">
        <f t="shared" si="268"/>
        <v>5.05</v>
      </c>
      <c r="L1643" s="13" t="e">
        <f>VLOOKUP(A1643,#REF!,2,FALSE)</f>
        <v>#REF!</v>
      </c>
      <c r="M1643" s="13" t="e">
        <f>VLOOKUP(A1643,#REF!,2,FALSE)</f>
        <v>#REF!</v>
      </c>
      <c r="N1643" s="13" t="e">
        <f t="shared" si="269"/>
        <v>#REF!</v>
      </c>
      <c r="O1643" s="3" t="s">
        <v>30</v>
      </c>
      <c r="P1643" s="4">
        <v>43725</v>
      </c>
      <c r="Q1643" s="5">
        <v>11</v>
      </c>
      <c r="R1643" s="7">
        <v>2234.4</v>
      </c>
      <c r="S1643" s="7">
        <v>1964.6256000000001</v>
      </c>
      <c r="T1643" s="8">
        <v>0.05</v>
      </c>
      <c r="U1643" s="8">
        <v>3.2599999999999997E-2</v>
      </c>
      <c r="V1643" s="8">
        <v>0.1094</v>
      </c>
      <c r="W1643" s="9">
        <v>58.8</v>
      </c>
      <c r="X1643" s="9">
        <v>38.337600000000002</v>
      </c>
      <c r="Y1643" s="9">
        <v>128.65440000000001</v>
      </c>
      <c r="Z1643" s="10">
        <v>132.53437679999999</v>
      </c>
    </row>
    <row r="1644" spans="1:26" s="2" customFormat="1" ht="13.15" customHeight="1" x14ac:dyDescent="0.2">
      <c r="A1644" s="11" t="s">
        <v>738</v>
      </c>
      <c r="B1644" s="11" t="s">
        <v>46</v>
      </c>
      <c r="C1644" s="15">
        <v>6.55</v>
      </c>
      <c r="D1644" s="14">
        <v>950973</v>
      </c>
      <c r="E1644" s="6">
        <f>VLOOKUP(A1644,'extrait DDF'!B:C,2,FALSE)</f>
        <v>9405109890</v>
      </c>
      <c r="F1644" s="14">
        <v>9405109890</v>
      </c>
      <c r="G1644" s="13">
        <v>11</v>
      </c>
      <c r="H1644" s="5" t="str">
        <f t="shared" si="266"/>
        <v>PONU12435939405109890</v>
      </c>
      <c r="I1644" s="15">
        <f>VLOOKUP(H1644,'extrait DDF'!A:O,15,FALSE)</f>
        <v>1.5</v>
      </c>
      <c r="J1644" s="13" t="str">
        <f t="shared" si="267"/>
        <v>pas ok</v>
      </c>
      <c r="K1644" s="24">
        <f t="shared" si="268"/>
        <v>5.05</v>
      </c>
      <c r="L1644" s="13" t="e">
        <f>VLOOKUP(A1644,#REF!,2,FALSE)</f>
        <v>#REF!</v>
      </c>
      <c r="M1644" s="13" t="e">
        <f>VLOOKUP(A1644,#REF!,2,FALSE)</f>
        <v>#REF!</v>
      </c>
      <c r="N1644" s="13" t="e">
        <f t="shared" si="269"/>
        <v>#REF!</v>
      </c>
      <c r="O1644" s="11" t="s">
        <v>30</v>
      </c>
      <c r="P1644" s="12">
        <v>43725</v>
      </c>
      <c r="Q1644" s="13">
        <v>11</v>
      </c>
      <c r="R1644" s="15">
        <v>2232</v>
      </c>
      <c r="S1644" s="15">
        <v>1962.4860000000001</v>
      </c>
      <c r="T1644" s="16">
        <v>1.17E-2</v>
      </c>
      <c r="U1644" s="16">
        <v>7.6E-3</v>
      </c>
      <c r="V1644" s="16">
        <v>2.3E-2</v>
      </c>
      <c r="W1644" s="17">
        <v>65.286000000000001</v>
      </c>
      <c r="X1644" s="17">
        <v>42.408000000000001</v>
      </c>
      <c r="Y1644" s="17">
        <v>128.34</v>
      </c>
      <c r="Z1644" s="10">
        <v>132.81906599999999</v>
      </c>
    </row>
    <row r="1645" spans="1:26" s="2" customFormat="1" ht="13.15" customHeight="1" x14ac:dyDescent="0.2">
      <c r="A1645" s="3" t="s">
        <v>738</v>
      </c>
      <c r="B1645" s="3" t="s">
        <v>46</v>
      </c>
      <c r="C1645" s="7">
        <v>6.55</v>
      </c>
      <c r="D1645" s="6">
        <v>950986</v>
      </c>
      <c r="E1645" s="6">
        <f>VLOOKUP(A1645,'extrait DDF'!B:C,2,FALSE)</f>
        <v>9405109890</v>
      </c>
      <c r="F1645" s="6">
        <v>9405109890</v>
      </c>
      <c r="G1645" s="5">
        <v>11</v>
      </c>
      <c r="H1645" s="5" t="str">
        <f t="shared" si="266"/>
        <v>PONU12435939405109890</v>
      </c>
      <c r="I1645" s="15">
        <f>VLOOKUP(H1645,'extrait DDF'!A:O,15,FALSE)</f>
        <v>1.5</v>
      </c>
      <c r="J1645" s="13" t="str">
        <f t="shared" si="267"/>
        <v>pas ok</v>
      </c>
      <c r="K1645" s="24">
        <f t="shared" si="268"/>
        <v>5.05</v>
      </c>
      <c r="L1645" s="13" t="e">
        <f>VLOOKUP(A1645,#REF!,2,FALSE)</f>
        <v>#REF!</v>
      </c>
      <c r="M1645" s="13" t="e">
        <f>VLOOKUP(A1645,#REF!,2,FALSE)</f>
        <v>#REF!</v>
      </c>
      <c r="N1645" s="13" t="e">
        <f t="shared" si="269"/>
        <v>#REF!</v>
      </c>
      <c r="O1645" s="3" t="s">
        <v>30</v>
      </c>
      <c r="P1645" s="4">
        <v>43725</v>
      </c>
      <c r="Q1645" s="5">
        <v>11</v>
      </c>
      <c r="R1645" s="7">
        <v>662.4</v>
      </c>
      <c r="S1645" s="7">
        <v>582.36</v>
      </c>
      <c r="T1645" s="8">
        <v>5.7000000000000002E-3</v>
      </c>
      <c r="U1645" s="8">
        <v>3.7000000000000002E-3</v>
      </c>
      <c r="V1645" s="8">
        <v>1.38E-2</v>
      </c>
      <c r="W1645" s="9">
        <v>15.731999999999999</v>
      </c>
      <c r="X1645" s="9">
        <v>10.212</v>
      </c>
      <c r="Y1645" s="9">
        <v>38.088000000000001</v>
      </c>
      <c r="Z1645" s="10">
        <v>39.175025999999995</v>
      </c>
    </row>
    <row r="1646" spans="1:26" s="2" customFormat="1" ht="13.15" customHeight="1" x14ac:dyDescent="0.2">
      <c r="A1646" s="11" t="s">
        <v>738</v>
      </c>
      <c r="B1646" s="11" t="s">
        <v>287</v>
      </c>
      <c r="C1646" s="15">
        <v>0.2</v>
      </c>
      <c r="D1646" s="14">
        <v>854215</v>
      </c>
      <c r="E1646" s="6">
        <f>VLOOKUP(A1646,'extrait DDF'!B:C,2,FALSE)</f>
        <v>9405109890</v>
      </c>
      <c r="F1646" s="14">
        <v>9405109890</v>
      </c>
      <c r="G1646" s="13">
        <v>14</v>
      </c>
      <c r="H1646" s="5" t="str">
        <f t="shared" si="266"/>
        <v>PONU12435939405109890</v>
      </c>
      <c r="I1646" s="15">
        <f>VLOOKUP(H1646,'extrait DDF'!A:O,15,FALSE)</f>
        <v>1.5</v>
      </c>
      <c r="J1646" s="13" t="str">
        <f t="shared" si="267"/>
        <v>pas ok</v>
      </c>
      <c r="K1646" s="24">
        <f t="shared" si="268"/>
        <v>-1.3</v>
      </c>
      <c r="L1646" s="13" t="e">
        <f>VLOOKUP(A1646,#REF!,2,FALSE)</f>
        <v>#REF!</v>
      </c>
      <c r="M1646" s="13" t="e">
        <f>VLOOKUP(A1646,#REF!,2,FALSE)</f>
        <v>#REF!</v>
      </c>
      <c r="N1646" s="13" t="e">
        <f t="shared" si="269"/>
        <v>#REF!</v>
      </c>
      <c r="O1646" s="11" t="s">
        <v>30</v>
      </c>
      <c r="P1646" s="12">
        <v>43725</v>
      </c>
      <c r="Q1646" s="13">
        <v>14</v>
      </c>
      <c r="R1646" s="15">
        <v>6461.4</v>
      </c>
      <c r="S1646" s="15">
        <v>5681.3328000000001</v>
      </c>
      <c r="T1646" s="16">
        <v>0.36280000000000001</v>
      </c>
      <c r="U1646" s="16">
        <v>0.23699999999999999</v>
      </c>
      <c r="V1646" s="16">
        <v>1.06E-2</v>
      </c>
      <c r="W1646" s="17">
        <v>387.47039999999998</v>
      </c>
      <c r="X1646" s="17">
        <v>253.11600000000001</v>
      </c>
      <c r="Y1646" s="17">
        <v>11.3208</v>
      </c>
      <c r="Z1646" s="10">
        <v>12.137606400000003</v>
      </c>
    </row>
    <row r="1647" spans="1:26" s="2" customFormat="1" ht="13.15" customHeight="1" x14ac:dyDescent="0.2">
      <c r="A1647" s="3" t="s">
        <v>739</v>
      </c>
      <c r="B1647" s="3" t="s">
        <v>50</v>
      </c>
      <c r="C1647" s="7">
        <v>3</v>
      </c>
      <c r="D1647" s="6">
        <v>895837</v>
      </c>
      <c r="E1647" s="6">
        <f>VLOOKUP(A1647,'extrait DDF'!B:C,2,FALSE)</f>
        <v>7020008000</v>
      </c>
      <c r="F1647" s="6">
        <v>7020008000</v>
      </c>
      <c r="G1647" s="5">
        <v>7</v>
      </c>
      <c r="H1647" s="5" t="str">
        <f t="shared" si="266"/>
        <v>PONU12480187020008000</v>
      </c>
      <c r="I1647" s="15">
        <f>VLOOKUP(H1647,'extrait DDF'!A:O,15,FALSE)</f>
        <v>3.1</v>
      </c>
      <c r="J1647" s="13" t="str">
        <f t="shared" si="267"/>
        <v>pas ok</v>
      </c>
      <c r="K1647" s="24">
        <f t="shared" si="268"/>
        <v>-0.10000000000000009</v>
      </c>
      <c r="L1647" s="13" t="e">
        <f>VLOOKUP(A1647,#REF!,2,FALSE)</f>
        <v>#REF!</v>
      </c>
      <c r="M1647" s="13" t="e">
        <f>VLOOKUP(A1647,#REF!,2,FALSE)</f>
        <v>#REF!</v>
      </c>
      <c r="N1647" s="13" t="e">
        <f t="shared" si="269"/>
        <v>#REF!</v>
      </c>
      <c r="O1647" s="3" t="s">
        <v>15</v>
      </c>
      <c r="P1647" s="4">
        <v>43731</v>
      </c>
      <c r="Q1647" s="5">
        <v>7</v>
      </c>
      <c r="R1647" s="7">
        <v>116461.8</v>
      </c>
      <c r="S1647" s="7">
        <v>15133.95</v>
      </c>
      <c r="T1647" s="8">
        <v>1.4692000000000001</v>
      </c>
      <c r="U1647" s="8">
        <v>0.96150000000000002</v>
      </c>
      <c r="V1647" s="8">
        <v>0.58209999999999995</v>
      </c>
      <c r="W1647" s="9">
        <v>1145.9760000000001</v>
      </c>
      <c r="X1647" s="9">
        <v>749.97</v>
      </c>
      <c r="Y1647" s="9">
        <v>454.03800000000001</v>
      </c>
      <c r="Z1647" s="10">
        <v>488.39778000000007</v>
      </c>
    </row>
    <row r="1648" spans="1:26" s="2" customFormat="1" ht="13.15" customHeight="1" x14ac:dyDescent="0.2">
      <c r="A1648" s="11" t="s">
        <v>740</v>
      </c>
      <c r="B1648" s="11" t="s">
        <v>62</v>
      </c>
      <c r="C1648" s="15">
        <v>2.7</v>
      </c>
      <c r="D1648" s="14">
        <v>852878</v>
      </c>
      <c r="E1648" s="6">
        <f>VLOOKUP(A1648,'extrait DDF'!B:C,2,FALSE)</f>
        <v>8516291000</v>
      </c>
      <c r="F1648" s="14">
        <v>8516291000</v>
      </c>
      <c r="G1648" s="13">
        <v>8</v>
      </c>
      <c r="H1648" s="5" t="str">
        <f t="shared" si="266"/>
        <v>PONU12508858516291000</v>
      </c>
      <c r="I1648" s="15">
        <f>VLOOKUP(H1648,'extrait DDF'!A:O,15,FALSE)</f>
        <v>2.7</v>
      </c>
      <c r="J1648" s="13" t="str">
        <f t="shared" si="267"/>
        <v>ok</v>
      </c>
      <c r="K1648" s="24">
        <f t="shared" si="268"/>
        <v>0</v>
      </c>
      <c r="L1648" s="13" t="e">
        <f>VLOOKUP(A1648,#REF!,2,FALSE)</f>
        <v>#REF!</v>
      </c>
      <c r="M1648" s="13" t="e">
        <f>VLOOKUP(A1648,#REF!,2,FALSE)</f>
        <v>#REF!</v>
      </c>
      <c r="N1648" s="13" t="e">
        <f t="shared" si="269"/>
        <v>#REF!</v>
      </c>
      <c r="O1648" s="11" t="s">
        <v>15</v>
      </c>
      <c r="P1648" s="12">
        <v>43745</v>
      </c>
      <c r="Q1648" s="13">
        <v>8</v>
      </c>
      <c r="R1648" s="15">
        <v>768.3</v>
      </c>
      <c r="S1648" s="15">
        <v>660.79</v>
      </c>
      <c r="T1648" s="16">
        <v>1.2315</v>
      </c>
      <c r="U1648" s="16">
        <v>0.8306</v>
      </c>
      <c r="V1648" s="16">
        <v>0.68620000000000003</v>
      </c>
      <c r="W1648" s="17">
        <v>32.018999999999998</v>
      </c>
      <c r="X1648" s="17">
        <v>21.595600000000001</v>
      </c>
      <c r="Y1648" s="17">
        <v>17.841200000000001</v>
      </c>
      <c r="Z1648" s="10">
        <v>18.705843000000002</v>
      </c>
    </row>
    <row r="1649" spans="1:26" s="2" customFormat="1" ht="13.15" customHeight="1" x14ac:dyDescent="0.2">
      <c r="A1649" s="3" t="s">
        <v>740</v>
      </c>
      <c r="B1649" s="3" t="s">
        <v>62</v>
      </c>
      <c r="C1649" s="7">
        <v>2.7</v>
      </c>
      <c r="D1649" s="6">
        <v>852888</v>
      </c>
      <c r="E1649" s="6">
        <f>VLOOKUP(A1649,'extrait DDF'!B:C,2,FALSE)</f>
        <v>8516291000</v>
      </c>
      <c r="F1649" s="6">
        <v>8516291000</v>
      </c>
      <c r="G1649" s="5">
        <v>8</v>
      </c>
      <c r="H1649" s="5" t="str">
        <f t="shared" si="266"/>
        <v>PONU12508858516291000</v>
      </c>
      <c r="I1649" s="15">
        <f>VLOOKUP(H1649,'extrait DDF'!A:O,15,FALSE)</f>
        <v>2.7</v>
      </c>
      <c r="J1649" s="13" t="str">
        <f t="shared" si="267"/>
        <v>ok</v>
      </c>
      <c r="K1649" s="24">
        <f t="shared" si="268"/>
        <v>0</v>
      </c>
      <c r="L1649" s="13" t="e">
        <f>VLOOKUP(A1649,#REF!,2,FALSE)</f>
        <v>#REF!</v>
      </c>
      <c r="M1649" s="13" t="e">
        <f>VLOOKUP(A1649,#REF!,2,FALSE)</f>
        <v>#REF!</v>
      </c>
      <c r="N1649" s="13" t="e">
        <f t="shared" si="269"/>
        <v>#REF!</v>
      </c>
      <c r="O1649" s="3" t="s">
        <v>15</v>
      </c>
      <c r="P1649" s="4">
        <v>43745</v>
      </c>
      <c r="Q1649" s="5">
        <v>8</v>
      </c>
      <c r="R1649" s="7">
        <v>768.3</v>
      </c>
      <c r="S1649" s="7">
        <v>660.79</v>
      </c>
      <c r="T1649" s="8">
        <v>1.2315</v>
      </c>
      <c r="U1649" s="8">
        <v>0.8306</v>
      </c>
      <c r="V1649" s="8">
        <v>0.68620000000000003</v>
      </c>
      <c r="W1649" s="9">
        <v>32.018999999999998</v>
      </c>
      <c r="X1649" s="9">
        <v>21.595600000000001</v>
      </c>
      <c r="Y1649" s="9">
        <v>17.841200000000001</v>
      </c>
      <c r="Z1649" s="10">
        <v>18.705843000000002</v>
      </c>
    </row>
    <row r="1650" spans="1:26" s="2" customFormat="1" ht="13.15" customHeight="1" x14ac:dyDescent="0.2">
      <c r="A1650" s="11" t="s">
        <v>740</v>
      </c>
      <c r="B1650" s="11" t="s">
        <v>62</v>
      </c>
      <c r="C1650" s="15">
        <v>2.7</v>
      </c>
      <c r="D1650" s="14">
        <v>852892</v>
      </c>
      <c r="E1650" s="6">
        <f>VLOOKUP(A1650,'extrait DDF'!B:C,2,FALSE)</f>
        <v>8516291000</v>
      </c>
      <c r="F1650" s="14">
        <v>8516291000</v>
      </c>
      <c r="G1650" s="13">
        <v>8</v>
      </c>
      <c r="H1650" s="5" t="str">
        <f t="shared" si="266"/>
        <v>PONU12508858516291000</v>
      </c>
      <c r="I1650" s="15">
        <f>VLOOKUP(H1650,'extrait DDF'!A:O,15,FALSE)</f>
        <v>2.7</v>
      </c>
      <c r="J1650" s="13" t="str">
        <f t="shared" si="267"/>
        <v>ok</v>
      </c>
      <c r="K1650" s="24">
        <f t="shared" si="268"/>
        <v>0</v>
      </c>
      <c r="L1650" s="13" t="e">
        <f>VLOOKUP(A1650,#REF!,2,FALSE)</f>
        <v>#REF!</v>
      </c>
      <c r="M1650" s="13" t="e">
        <f>VLOOKUP(A1650,#REF!,2,FALSE)</f>
        <v>#REF!</v>
      </c>
      <c r="N1650" s="13" t="e">
        <f t="shared" si="269"/>
        <v>#REF!</v>
      </c>
      <c r="O1650" s="11" t="s">
        <v>15</v>
      </c>
      <c r="P1650" s="12">
        <v>43745</v>
      </c>
      <c r="Q1650" s="13">
        <v>8</v>
      </c>
      <c r="R1650" s="15">
        <v>17463.599999999999</v>
      </c>
      <c r="S1650" s="15">
        <v>15019.871999999999</v>
      </c>
      <c r="T1650" s="16">
        <v>0.89890000000000003</v>
      </c>
      <c r="U1650" s="16">
        <v>0.60629999999999995</v>
      </c>
      <c r="V1650" s="16">
        <v>0.48280000000000001</v>
      </c>
      <c r="W1650" s="17">
        <v>755.07600000000002</v>
      </c>
      <c r="X1650" s="17">
        <v>509.29199999999997</v>
      </c>
      <c r="Y1650" s="17">
        <v>405.55200000000002</v>
      </c>
      <c r="Z1650" s="10">
        <v>425.92359600000003</v>
      </c>
    </row>
    <row r="1651" spans="1:26" s="2" customFormat="1" ht="13.15" customHeight="1" x14ac:dyDescent="0.2">
      <c r="A1651" s="3" t="s">
        <v>740</v>
      </c>
      <c r="B1651" s="3" t="s">
        <v>61</v>
      </c>
      <c r="C1651" s="7">
        <v>2.7</v>
      </c>
      <c r="D1651" s="6">
        <v>863062</v>
      </c>
      <c r="E1651" s="6">
        <f>VLOOKUP(A1651,'extrait DDF'!B:C,2,FALSE)</f>
        <v>8516291000</v>
      </c>
      <c r="F1651" s="6">
        <v>8516291000</v>
      </c>
      <c r="G1651" s="5">
        <v>8</v>
      </c>
      <c r="H1651" s="5" t="str">
        <f t="shared" si="266"/>
        <v>PONU12508858516291000</v>
      </c>
      <c r="I1651" s="15">
        <f>VLOOKUP(H1651,'extrait DDF'!A:O,15,FALSE)</f>
        <v>2.7</v>
      </c>
      <c r="J1651" s="13" t="str">
        <f t="shared" si="267"/>
        <v>ok</v>
      </c>
      <c r="K1651" s="24">
        <f t="shared" si="268"/>
        <v>0</v>
      </c>
      <c r="L1651" s="13" t="e">
        <f>VLOOKUP(A1651,#REF!,2,FALSE)</f>
        <v>#REF!</v>
      </c>
      <c r="M1651" s="13" t="e">
        <f>VLOOKUP(A1651,#REF!,2,FALSE)</f>
        <v>#REF!</v>
      </c>
      <c r="N1651" s="13" t="e">
        <f t="shared" si="269"/>
        <v>#REF!</v>
      </c>
      <c r="O1651" s="3" t="s">
        <v>15</v>
      </c>
      <c r="P1651" s="4">
        <v>43745</v>
      </c>
      <c r="Q1651" s="5">
        <v>8</v>
      </c>
      <c r="R1651" s="7">
        <v>9262.7999999999993</v>
      </c>
      <c r="S1651" s="7">
        <v>7966.6055999999999</v>
      </c>
      <c r="T1651" s="8">
        <v>9.1899999999999996E-2</v>
      </c>
      <c r="U1651" s="8">
        <v>6.2E-2</v>
      </c>
      <c r="V1651" s="8">
        <v>0.216</v>
      </c>
      <c r="W1651" s="9">
        <v>91.532399999999996</v>
      </c>
      <c r="X1651" s="9">
        <v>61.752000000000002</v>
      </c>
      <c r="Y1651" s="9">
        <v>215.136</v>
      </c>
      <c r="Z1651" s="10">
        <v>217.569726</v>
      </c>
    </row>
    <row r="1652" spans="1:26" s="2" customFormat="1" ht="13.15" customHeight="1" x14ac:dyDescent="0.2">
      <c r="A1652" s="11" t="s">
        <v>741</v>
      </c>
      <c r="B1652" s="11" t="s">
        <v>50</v>
      </c>
      <c r="C1652" s="15">
        <v>3</v>
      </c>
      <c r="D1652" s="14">
        <v>856987</v>
      </c>
      <c r="E1652" s="6">
        <f>VLOOKUP(A1652,'extrait DDF'!B:C,2,FALSE)</f>
        <v>7020008000</v>
      </c>
      <c r="F1652" s="14">
        <v>7020008000</v>
      </c>
      <c r="G1652" s="13">
        <v>7</v>
      </c>
      <c r="H1652" s="5" t="str">
        <f t="shared" si="266"/>
        <v>PONU12564827020008000</v>
      </c>
      <c r="I1652" s="15">
        <f>VLOOKUP(H1652,'extrait DDF'!A:O,15,FALSE)</f>
        <v>3.1</v>
      </c>
      <c r="J1652" s="13" t="str">
        <f t="shared" si="267"/>
        <v>pas ok</v>
      </c>
      <c r="K1652" s="24">
        <f t="shared" si="268"/>
        <v>-0.10000000000000009</v>
      </c>
      <c r="L1652" s="13" t="e">
        <f>VLOOKUP(A1652,#REF!,2,FALSE)</f>
        <v>#REF!</v>
      </c>
      <c r="M1652" s="13" t="e">
        <f>VLOOKUP(A1652,#REF!,2,FALSE)</f>
        <v>#REF!</v>
      </c>
      <c r="N1652" s="13" t="e">
        <f t="shared" si="269"/>
        <v>#REF!</v>
      </c>
      <c r="O1652" s="11" t="s">
        <v>15</v>
      </c>
      <c r="P1652" s="12">
        <v>43727</v>
      </c>
      <c r="Q1652" s="13">
        <v>7</v>
      </c>
      <c r="R1652" s="15">
        <v>57594.239999999998</v>
      </c>
      <c r="S1652" s="15">
        <v>7333.48</v>
      </c>
      <c r="T1652" s="16">
        <v>2.6292</v>
      </c>
      <c r="U1652" s="16">
        <v>1.7943</v>
      </c>
      <c r="V1652" s="16">
        <v>1.25</v>
      </c>
      <c r="W1652" s="17">
        <v>462.73919999999998</v>
      </c>
      <c r="X1652" s="17">
        <v>315.79680000000002</v>
      </c>
      <c r="Y1652" s="17">
        <v>220</v>
      </c>
      <c r="Z1652" s="10">
        <v>233.88657599999999</v>
      </c>
    </row>
    <row r="1653" spans="1:26" s="2" customFormat="1" ht="13.15" customHeight="1" x14ac:dyDescent="0.2">
      <c r="A1653" s="3" t="s">
        <v>741</v>
      </c>
      <c r="B1653" s="3" t="s">
        <v>50</v>
      </c>
      <c r="C1653" s="7">
        <v>3</v>
      </c>
      <c r="D1653" s="6">
        <v>857008</v>
      </c>
      <c r="E1653" s="6">
        <f>VLOOKUP(A1653,'extrait DDF'!B:C,2,FALSE)</f>
        <v>7020008000</v>
      </c>
      <c r="F1653" s="6">
        <v>7020008000</v>
      </c>
      <c r="G1653" s="5">
        <v>7</v>
      </c>
      <c r="H1653" s="5" t="str">
        <f t="shared" si="266"/>
        <v>PONU12564827020008000</v>
      </c>
      <c r="I1653" s="15">
        <f>VLOOKUP(H1653,'extrait DDF'!A:O,15,FALSE)</f>
        <v>3.1</v>
      </c>
      <c r="J1653" s="13" t="str">
        <f t="shared" si="267"/>
        <v>pas ok</v>
      </c>
      <c r="K1653" s="24">
        <f t="shared" si="268"/>
        <v>-0.10000000000000009</v>
      </c>
      <c r="L1653" s="13" t="e">
        <f>VLOOKUP(A1653,#REF!,2,FALSE)</f>
        <v>#REF!</v>
      </c>
      <c r="M1653" s="13" t="e">
        <f>VLOOKUP(A1653,#REF!,2,FALSE)</f>
        <v>#REF!</v>
      </c>
      <c r="N1653" s="13" t="e">
        <f t="shared" si="269"/>
        <v>#REF!</v>
      </c>
      <c r="O1653" s="3" t="s">
        <v>15</v>
      </c>
      <c r="P1653" s="4">
        <v>43727</v>
      </c>
      <c r="Q1653" s="5">
        <v>7</v>
      </c>
      <c r="R1653" s="7">
        <v>93098.880000000005</v>
      </c>
      <c r="S1653" s="7">
        <v>11854.2816</v>
      </c>
      <c r="T1653" s="8">
        <v>2.4100999999999999</v>
      </c>
      <c r="U1653" s="8">
        <v>1.6447000000000001</v>
      </c>
      <c r="V1653" s="8">
        <v>1.2347999999999999</v>
      </c>
      <c r="W1653" s="9">
        <v>694.10879999999997</v>
      </c>
      <c r="X1653" s="9">
        <v>473.67360000000002</v>
      </c>
      <c r="Y1653" s="9">
        <v>355.62240000000003</v>
      </c>
      <c r="Z1653" s="10">
        <v>376.45171199999999</v>
      </c>
    </row>
    <row r="1654" spans="1:26" s="2" customFormat="1" ht="13.15" customHeight="1" x14ac:dyDescent="0.2">
      <c r="A1654" s="11" t="s">
        <v>742</v>
      </c>
      <c r="B1654" s="11" t="s">
        <v>54</v>
      </c>
      <c r="C1654" s="15">
        <v>3.7</v>
      </c>
      <c r="D1654" s="14">
        <v>860950</v>
      </c>
      <c r="E1654" s="6">
        <f>VLOOKUP(A1654,'extrait DDF'!B:C,2,FALSE)</f>
        <v>8539500000</v>
      </c>
      <c r="F1654" s="14">
        <v>8539500000</v>
      </c>
      <c r="G1654" s="13">
        <v>13</v>
      </c>
      <c r="H1654" s="5" t="str">
        <f t="shared" si="266"/>
        <v>PONU12719548539500000</v>
      </c>
      <c r="I1654" s="15">
        <f>VLOOKUP(H1654,'extrait DDF'!A:O,15,FALSE)</f>
        <v>3.8000000000000003</v>
      </c>
      <c r="J1654" s="13" t="str">
        <f t="shared" si="267"/>
        <v>pas ok</v>
      </c>
      <c r="K1654" s="24">
        <f t="shared" si="268"/>
        <v>-0.10000000000000009</v>
      </c>
      <c r="L1654" s="13" t="e">
        <f>VLOOKUP(A1654,#REF!,2,FALSE)</f>
        <v>#REF!</v>
      </c>
      <c r="M1654" s="13" t="e">
        <f>VLOOKUP(A1654,#REF!,2,FALSE)</f>
        <v>#REF!</v>
      </c>
      <c r="N1654" s="13" t="e">
        <f t="shared" si="269"/>
        <v>#REF!</v>
      </c>
      <c r="O1654" s="11" t="s">
        <v>15</v>
      </c>
      <c r="P1654" s="12">
        <v>43718</v>
      </c>
      <c r="Q1654" s="13">
        <v>13</v>
      </c>
      <c r="R1654" s="15">
        <v>7472.64</v>
      </c>
      <c r="S1654" s="15">
        <v>6414.1055999999999</v>
      </c>
      <c r="T1654" s="16">
        <v>2.5700000000000001E-2</v>
      </c>
      <c r="U1654" s="16">
        <v>1.7500000000000002E-2</v>
      </c>
      <c r="V1654" s="16">
        <v>4.41E-2</v>
      </c>
      <c r="W1654" s="17">
        <v>138.16319999999999</v>
      </c>
      <c r="X1654" s="17">
        <v>94.08</v>
      </c>
      <c r="Y1654" s="17">
        <v>237.08160000000001</v>
      </c>
      <c r="Z1654" s="10">
        <v>242.43394560000002</v>
      </c>
    </row>
    <row r="1655" spans="1:26" s="2" customFormat="1" ht="13.15" customHeight="1" x14ac:dyDescent="0.2">
      <c r="A1655" s="3" t="s">
        <v>742</v>
      </c>
      <c r="B1655" s="3" t="s">
        <v>55</v>
      </c>
      <c r="C1655" s="7">
        <v>3.7</v>
      </c>
      <c r="D1655" s="6">
        <v>860952</v>
      </c>
      <c r="E1655" s="6">
        <f>VLOOKUP(A1655,'extrait DDF'!B:C,2,FALSE)</f>
        <v>8539500000</v>
      </c>
      <c r="F1655" s="6">
        <v>8539500000</v>
      </c>
      <c r="G1655" s="5">
        <v>13</v>
      </c>
      <c r="H1655" s="5" t="str">
        <f t="shared" si="266"/>
        <v>PONU12719548539500000</v>
      </c>
      <c r="I1655" s="15">
        <f>VLOOKUP(H1655,'extrait DDF'!A:O,15,FALSE)</f>
        <v>3.8000000000000003</v>
      </c>
      <c r="J1655" s="13" t="str">
        <f t="shared" si="267"/>
        <v>pas ok</v>
      </c>
      <c r="K1655" s="24">
        <f t="shared" si="268"/>
        <v>-0.10000000000000009</v>
      </c>
      <c r="L1655" s="13" t="e">
        <f>VLOOKUP(A1655,#REF!,2,FALSE)</f>
        <v>#REF!</v>
      </c>
      <c r="M1655" s="13" t="e">
        <f>VLOOKUP(A1655,#REF!,2,FALSE)</f>
        <v>#REF!</v>
      </c>
      <c r="N1655" s="13" t="e">
        <f t="shared" si="269"/>
        <v>#REF!</v>
      </c>
      <c r="O1655" s="3" t="s">
        <v>15</v>
      </c>
      <c r="P1655" s="4">
        <v>43718</v>
      </c>
      <c r="Q1655" s="5">
        <v>13</v>
      </c>
      <c r="R1655" s="7">
        <v>4699.2</v>
      </c>
      <c r="S1655" s="7">
        <v>4033.6224000000002</v>
      </c>
      <c r="T1655" s="8">
        <v>8.6E-3</v>
      </c>
      <c r="U1655" s="8">
        <v>5.8999999999999999E-3</v>
      </c>
      <c r="V1655" s="8">
        <v>3.49E-2</v>
      </c>
      <c r="W1655" s="9">
        <v>36.739199999999997</v>
      </c>
      <c r="X1655" s="9">
        <v>25.204799999999999</v>
      </c>
      <c r="Y1655" s="9">
        <v>149.09280000000001</v>
      </c>
      <c r="Z1655" s="10">
        <v>150.60337920000001</v>
      </c>
    </row>
    <row r="1656" spans="1:26" s="2" customFormat="1" ht="13.15" customHeight="1" x14ac:dyDescent="0.2">
      <c r="A1656" s="11" t="s">
        <v>742</v>
      </c>
      <c r="B1656" s="11" t="s">
        <v>54</v>
      </c>
      <c r="C1656" s="15">
        <v>3.7</v>
      </c>
      <c r="D1656" s="14">
        <v>860953</v>
      </c>
      <c r="E1656" s="6">
        <f>VLOOKUP(A1656,'extrait DDF'!B:C,2,FALSE)</f>
        <v>8539500000</v>
      </c>
      <c r="F1656" s="14">
        <v>8539500000</v>
      </c>
      <c r="G1656" s="13">
        <v>13</v>
      </c>
      <c r="H1656" s="5" t="str">
        <f t="shared" si="266"/>
        <v>PONU12719548539500000</v>
      </c>
      <c r="I1656" s="15">
        <f>VLOOKUP(H1656,'extrait DDF'!A:O,15,FALSE)</f>
        <v>3.8000000000000003</v>
      </c>
      <c r="J1656" s="13" t="str">
        <f t="shared" si="267"/>
        <v>pas ok</v>
      </c>
      <c r="K1656" s="24">
        <f t="shared" si="268"/>
        <v>-0.10000000000000009</v>
      </c>
      <c r="L1656" s="13" t="e">
        <f>VLOOKUP(A1656,#REF!,2,FALSE)</f>
        <v>#REF!</v>
      </c>
      <c r="M1656" s="13" t="e">
        <f>VLOOKUP(A1656,#REF!,2,FALSE)</f>
        <v>#REF!</v>
      </c>
      <c r="N1656" s="13" t="e">
        <f t="shared" si="269"/>
        <v>#REF!</v>
      </c>
      <c r="O1656" s="11" t="s">
        <v>15</v>
      </c>
      <c r="P1656" s="12">
        <v>43718</v>
      </c>
      <c r="Q1656" s="13">
        <v>13</v>
      </c>
      <c r="R1656" s="15">
        <v>19568.64</v>
      </c>
      <c r="S1656" s="15">
        <v>16797.0432</v>
      </c>
      <c r="T1656" s="16">
        <v>1.0699999999999999E-2</v>
      </c>
      <c r="U1656" s="16">
        <v>7.3000000000000001E-3</v>
      </c>
      <c r="V1656" s="16">
        <v>6.6100000000000006E-2</v>
      </c>
      <c r="W1656" s="17">
        <v>100.6656</v>
      </c>
      <c r="X1656" s="17">
        <v>68.678399999999996</v>
      </c>
      <c r="Y1656" s="17">
        <v>621.86879999999996</v>
      </c>
      <c r="Z1656" s="10">
        <v>625.21522560000005</v>
      </c>
    </row>
    <row r="1657" spans="1:26" s="2" customFormat="1" ht="13.15" customHeight="1" x14ac:dyDescent="0.2">
      <c r="A1657" s="3" t="s">
        <v>742</v>
      </c>
      <c r="B1657" s="3" t="s">
        <v>55</v>
      </c>
      <c r="C1657" s="7">
        <v>3.7</v>
      </c>
      <c r="D1657" s="6">
        <v>860954</v>
      </c>
      <c r="E1657" s="6">
        <f>VLOOKUP(A1657,'extrait DDF'!B:C,2,FALSE)</f>
        <v>8539500000</v>
      </c>
      <c r="F1657" s="6">
        <v>8539500000</v>
      </c>
      <c r="G1657" s="5">
        <v>13</v>
      </c>
      <c r="H1657" s="5" t="str">
        <f t="shared" si="266"/>
        <v>PONU12719548539500000</v>
      </c>
      <c r="I1657" s="15">
        <f>VLOOKUP(H1657,'extrait DDF'!A:O,15,FALSE)</f>
        <v>3.8000000000000003</v>
      </c>
      <c r="J1657" s="13" t="str">
        <f t="shared" si="267"/>
        <v>pas ok</v>
      </c>
      <c r="K1657" s="24">
        <f t="shared" si="268"/>
        <v>-0.10000000000000009</v>
      </c>
      <c r="L1657" s="13" t="e">
        <f>VLOOKUP(A1657,#REF!,2,FALSE)</f>
        <v>#REF!</v>
      </c>
      <c r="M1657" s="13" t="e">
        <f>VLOOKUP(A1657,#REF!,2,FALSE)</f>
        <v>#REF!</v>
      </c>
      <c r="N1657" s="13" t="e">
        <f t="shared" si="269"/>
        <v>#REF!</v>
      </c>
      <c r="O1657" s="3" t="s">
        <v>15</v>
      </c>
      <c r="P1657" s="4">
        <v>43718</v>
      </c>
      <c r="Q1657" s="5">
        <v>13</v>
      </c>
      <c r="R1657" s="7">
        <v>2241.92</v>
      </c>
      <c r="S1657" s="7">
        <v>1924.48</v>
      </c>
      <c r="T1657" s="8">
        <v>2.2000000000000001E-3</v>
      </c>
      <c r="U1657" s="8">
        <v>1.5E-3</v>
      </c>
      <c r="V1657" s="8">
        <v>3.5900000000000001E-2</v>
      </c>
      <c r="W1657" s="9">
        <v>4.3647999999999998</v>
      </c>
      <c r="X1657" s="9">
        <v>2.976</v>
      </c>
      <c r="Y1657" s="9">
        <v>71.2256</v>
      </c>
      <c r="Z1657" s="10">
        <v>71.367257600000002</v>
      </c>
    </row>
    <row r="1658" spans="1:26" s="2" customFormat="1" ht="13.15" customHeight="1" x14ac:dyDescent="0.2">
      <c r="A1658" s="11" t="s">
        <v>742</v>
      </c>
      <c r="B1658" s="11" t="s">
        <v>54</v>
      </c>
      <c r="C1658" s="15">
        <v>3.7</v>
      </c>
      <c r="D1658" s="14">
        <v>860993</v>
      </c>
      <c r="E1658" s="6">
        <f>VLOOKUP(A1658,'extrait DDF'!B:C,2,FALSE)</f>
        <v>8539500000</v>
      </c>
      <c r="F1658" s="14">
        <v>8539500000</v>
      </c>
      <c r="G1658" s="13">
        <v>13</v>
      </c>
      <c r="H1658" s="5" t="str">
        <f t="shared" si="266"/>
        <v>PONU12719548539500000</v>
      </c>
      <c r="I1658" s="15">
        <f>VLOOKUP(H1658,'extrait DDF'!A:O,15,FALSE)</f>
        <v>3.8000000000000003</v>
      </c>
      <c r="J1658" s="13" t="str">
        <f t="shared" si="267"/>
        <v>pas ok</v>
      </c>
      <c r="K1658" s="24">
        <f t="shared" si="268"/>
        <v>-0.10000000000000009</v>
      </c>
      <c r="L1658" s="13" t="e">
        <f>VLOOKUP(A1658,#REF!,2,FALSE)</f>
        <v>#REF!</v>
      </c>
      <c r="M1658" s="13" t="e">
        <f>VLOOKUP(A1658,#REF!,2,FALSE)</f>
        <v>#REF!</v>
      </c>
      <c r="N1658" s="13" t="e">
        <f t="shared" si="269"/>
        <v>#REF!</v>
      </c>
      <c r="O1658" s="11" t="s">
        <v>15</v>
      </c>
      <c r="P1658" s="12">
        <v>43718</v>
      </c>
      <c r="Q1658" s="13">
        <v>13</v>
      </c>
      <c r="R1658" s="15">
        <v>4857.6000000000004</v>
      </c>
      <c r="S1658" s="15">
        <v>4169.5871999999999</v>
      </c>
      <c r="T1658" s="16">
        <v>8.6E-3</v>
      </c>
      <c r="U1658" s="16">
        <v>5.8999999999999999E-3</v>
      </c>
      <c r="V1658" s="16">
        <v>3.49E-2</v>
      </c>
      <c r="W1658" s="17">
        <v>37.977600000000002</v>
      </c>
      <c r="X1658" s="17">
        <v>26.054400000000001</v>
      </c>
      <c r="Y1658" s="17">
        <v>154.11840000000001</v>
      </c>
      <c r="Z1658" s="10">
        <v>155.6798976</v>
      </c>
    </row>
    <row r="1659" spans="1:26" s="2" customFormat="1" ht="13.15" customHeight="1" x14ac:dyDescent="0.2">
      <c r="A1659" s="3" t="s">
        <v>742</v>
      </c>
      <c r="B1659" s="3" t="s">
        <v>55</v>
      </c>
      <c r="C1659" s="7">
        <v>3.7</v>
      </c>
      <c r="D1659" s="6">
        <v>860996</v>
      </c>
      <c r="E1659" s="6">
        <f>VLOOKUP(A1659,'extrait DDF'!B:C,2,FALSE)</f>
        <v>8539500000</v>
      </c>
      <c r="F1659" s="6">
        <v>8539500000</v>
      </c>
      <c r="G1659" s="5">
        <v>13</v>
      </c>
      <c r="H1659" s="5" t="str">
        <f t="shared" si="266"/>
        <v>PONU12719548539500000</v>
      </c>
      <c r="I1659" s="15">
        <f>VLOOKUP(H1659,'extrait DDF'!A:O,15,FALSE)</f>
        <v>3.8000000000000003</v>
      </c>
      <c r="J1659" s="13" t="str">
        <f t="shared" si="267"/>
        <v>pas ok</v>
      </c>
      <c r="K1659" s="24">
        <f t="shared" si="268"/>
        <v>-0.10000000000000009</v>
      </c>
      <c r="L1659" s="13" t="e">
        <f>VLOOKUP(A1659,#REF!,2,FALSE)</f>
        <v>#REF!</v>
      </c>
      <c r="M1659" s="13" t="e">
        <f>VLOOKUP(A1659,#REF!,2,FALSE)</f>
        <v>#REF!</v>
      </c>
      <c r="N1659" s="13" t="e">
        <f t="shared" si="269"/>
        <v>#REF!</v>
      </c>
      <c r="O1659" s="3" t="s">
        <v>15</v>
      </c>
      <c r="P1659" s="4">
        <v>43718</v>
      </c>
      <c r="Q1659" s="5">
        <v>13</v>
      </c>
      <c r="R1659" s="7">
        <v>1880.32</v>
      </c>
      <c r="S1659" s="7">
        <v>1614.08</v>
      </c>
      <c r="T1659" s="8">
        <v>2.2000000000000001E-3</v>
      </c>
      <c r="U1659" s="8">
        <v>1.5E-3</v>
      </c>
      <c r="V1659" s="8">
        <v>3.5900000000000001E-2</v>
      </c>
      <c r="W1659" s="9">
        <v>3.6608000000000001</v>
      </c>
      <c r="X1659" s="9">
        <v>2.496</v>
      </c>
      <c r="Y1659" s="9">
        <v>59.7376</v>
      </c>
      <c r="Z1659" s="10">
        <v>59.856409600000006</v>
      </c>
    </row>
    <row r="1660" spans="1:26" s="2" customFormat="1" ht="13.15" customHeight="1" x14ac:dyDescent="0.2">
      <c r="A1660" s="11" t="s">
        <v>742</v>
      </c>
      <c r="B1660" s="11" t="s">
        <v>54</v>
      </c>
      <c r="C1660" s="15">
        <v>3.7</v>
      </c>
      <c r="D1660" s="14">
        <v>861009</v>
      </c>
      <c r="E1660" s="6">
        <f>VLOOKUP(A1660,'extrait DDF'!B:C,2,FALSE)</f>
        <v>8539500000</v>
      </c>
      <c r="F1660" s="14">
        <v>8539500000</v>
      </c>
      <c r="G1660" s="13">
        <v>13</v>
      </c>
      <c r="H1660" s="5" t="str">
        <f t="shared" si="266"/>
        <v>PONU12719548539500000</v>
      </c>
      <c r="I1660" s="15">
        <f>VLOOKUP(H1660,'extrait DDF'!A:O,15,FALSE)</f>
        <v>3.8000000000000003</v>
      </c>
      <c r="J1660" s="13" t="str">
        <f t="shared" si="267"/>
        <v>pas ok</v>
      </c>
      <c r="K1660" s="24">
        <f t="shared" si="268"/>
        <v>-0.10000000000000009</v>
      </c>
      <c r="L1660" s="13" t="e">
        <f>VLOOKUP(A1660,#REF!,2,FALSE)</f>
        <v>#REF!</v>
      </c>
      <c r="M1660" s="13" t="e">
        <f>VLOOKUP(A1660,#REF!,2,FALSE)</f>
        <v>#REF!</v>
      </c>
      <c r="N1660" s="13" t="e">
        <f t="shared" si="269"/>
        <v>#REF!</v>
      </c>
      <c r="O1660" s="11" t="s">
        <v>15</v>
      </c>
      <c r="P1660" s="12">
        <v>43718</v>
      </c>
      <c r="Q1660" s="13">
        <v>13</v>
      </c>
      <c r="R1660" s="15">
        <v>5975.2</v>
      </c>
      <c r="S1660" s="15">
        <v>5128.8159999999998</v>
      </c>
      <c r="T1660" s="16">
        <v>1.04E-2</v>
      </c>
      <c r="U1660" s="16">
        <v>7.1000000000000004E-3</v>
      </c>
      <c r="V1660" s="16">
        <v>3.0800000000000001E-2</v>
      </c>
      <c r="W1660" s="17">
        <v>64.063999999999993</v>
      </c>
      <c r="X1660" s="17">
        <v>43.735999999999997</v>
      </c>
      <c r="Y1660" s="17">
        <v>189.72800000000001</v>
      </c>
      <c r="Z1660" s="10">
        <v>192.13656000000003</v>
      </c>
    </row>
    <row r="1661" spans="1:26" s="2" customFormat="1" ht="13.15" customHeight="1" x14ac:dyDescent="0.2">
      <c r="A1661" s="3" t="s">
        <v>742</v>
      </c>
      <c r="B1661" s="3" t="s">
        <v>55</v>
      </c>
      <c r="C1661" s="7">
        <v>3.7</v>
      </c>
      <c r="D1661" s="6">
        <v>861016</v>
      </c>
      <c r="E1661" s="6">
        <f>VLOOKUP(A1661,'extrait DDF'!B:C,2,FALSE)</f>
        <v>8539500000</v>
      </c>
      <c r="F1661" s="6">
        <v>8539500000</v>
      </c>
      <c r="G1661" s="5">
        <v>13</v>
      </c>
      <c r="H1661" s="5" t="str">
        <f t="shared" si="266"/>
        <v>PONU12719548539500000</v>
      </c>
      <c r="I1661" s="15">
        <f>VLOOKUP(H1661,'extrait DDF'!A:O,15,FALSE)</f>
        <v>3.8000000000000003</v>
      </c>
      <c r="J1661" s="13" t="str">
        <f t="shared" si="267"/>
        <v>pas ok</v>
      </c>
      <c r="K1661" s="24">
        <f t="shared" si="268"/>
        <v>-0.10000000000000009</v>
      </c>
      <c r="L1661" s="13" t="e">
        <f>VLOOKUP(A1661,#REF!,2,FALSE)</f>
        <v>#REF!</v>
      </c>
      <c r="M1661" s="13" t="e">
        <f>VLOOKUP(A1661,#REF!,2,FALSE)</f>
        <v>#REF!</v>
      </c>
      <c r="N1661" s="13" t="e">
        <f t="shared" si="269"/>
        <v>#REF!</v>
      </c>
      <c r="O1661" s="3" t="s">
        <v>15</v>
      </c>
      <c r="P1661" s="4">
        <v>43718</v>
      </c>
      <c r="Q1661" s="5">
        <v>13</v>
      </c>
      <c r="R1661" s="7">
        <v>15321.6</v>
      </c>
      <c r="S1661" s="7">
        <v>13151.808000000001</v>
      </c>
      <c r="T1661" s="8">
        <v>1.0699999999999999E-2</v>
      </c>
      <c r="U1661" s="8">
        <v>7.3000000000000001E-3</v>
      </c>
      <c r="V1661" s="8">
        <v>8.4500000000000006E-2</v>
      </c>
      <c r="W1661" s="9">
        <v>61.631999999999998</v>
      </c>
      <c r="X1661" s="9">
        <v>42.048000000000002</v>
      </c>
      <c r="Y1661" s="9">
        <v>486.72</v>
      </c>
      <c r="Z1661" s="10">
        <v>488.89728000000002</v>
      </c>
    </row>
    <row r="1662" spans="1:26" s="2" customFormat="1" ht="13.15" customHeight="1" x14ac:dyDescent="0.2">
      <c r="A1662" s="11" t="s">
        <v>742</v>
      </c>
      <c r="B1662" s="11" t="s">
        <v>55</v>
      </c>
      <c r="C1662" s="15">
        <v>3.7</v>
      </c>
      <c r="D1662" s="14">
        <v>861017</v>
      </c>
      <c r="E1662" s="6">
        <f>VLOOKUP(A1662,'extrait DDF'!B:C,2,FALSE)</f>
        <v>8539500000</v>
      </c>
      <c r="F1662" s="14">
        <v>8539500000</v>
      </c>
      <c r="G1662" s="13">
        <v>13</v>
      </c>
      <c r="H1662" s="5" t="str">
        <f t="shared" si="266"/>
        <v>PONU12719548539500000</v>
      </c>
      <c r="I1662" s="15">
        <f>VLOOKUP(H1662,'extrait DDF'!A:O,15,FALSE)</f>
        <v>3.8000000000000003</v>
      </c>
      <c r="J1662" s="13" t="str">
        <f t="shared" si="267"/>
        <v>pas ok</v>
      </c>
      <c r="K1662" s="24">
        <f t="shared" si="268"/>
        <v>-0.10000000000000009</v>
      </c>
      <c r="L1662" s="13" t="e">
        <f>VLOOKUP(A1662,#REF!,2,FALSE)</f>
        <v>#REF!</v>
      </c>
      <c r="M1662" s="13" t="e">
        <f>VLOOKUP(A1662,#REF!,2,FALSE)</f>
        <v>#REF!</v>
      </c>
      <c r="N1662" s="13" t="e">
        <f t="shared" si="269"/>
        <v>#REF!</v>
      </c>
      <c r="O1662" s="11" t="s">
        <v>15</v>
      </c>
      <c r="P1662" s="12">
        <v>43718</v>
      </c>
      <c r="Q1662" s="13">
        <v>13</v>
      </c>
      <c r="R1662" s="15">
        <v>5058.5600000000004</v>
      </c>
      <c r="S1662" s="15">
        <v>4342.0928000000004</v>
      </c>
      <c r="T1662" s="16">
        <v>1.0699999999999999E-2</v>
      </c>
      <c r="U1662" s="16">
        <v>7.3000000000000001E-3</v>
      </c>
      <c r="V1662" s="16">
        <v>6.6100000000000006E-2</v>
      </c>
      <c r="W1662" s="17">
        <v>26.022400000000001</v>
      </c>
      <c r="X1662" s="17">
        <v>17.753599999999999</v>
      </c>
      <c r="Y1662" s="17">
        <v>160.7552</v>
      </c>
      <c r="Z1662" s="10">
        <v>161.6202624</v>
      </c>
    </row>
    <row r="1663" spans="1:26" s="2" customFormat="1" ht="13.15" customHeight="1" x14ac:dyDescent="0.2">
      <c r="A1663" s="3" t="s">
        <v>742</v>
      </c>
      <c r="B1663" s="3" t="s">
        <v>55</v>
      </c>
      <c r="C1663" s="7">
        <v>3.7</v>
      </c>
      <c r="D1663" s="6">
        <v>861019</v>
      </c>
      <c r="E1663" s="6">
        <f>VLOOKUP(A1663,'extrait DDF'!B:C,2,FALSE)</f>
        <v>8539500000</v>
      </c>
      <c r="F1663" s="6">
        <v>8539500000</v>
      </c>
      <c r="G1663" s="5">
        <v>13</v>
      </c>
      <c r="H1663" s="5" t="str">
        <f t="shared" si="266"/>
        <v>PONU12719548539500000</v>
      </c>
      <c r="I1663" s="15">
        <f>VLOOKUP(H1663,'extrait DDF'!A:O,15,FALSE)</f>
        <v>3.8000000000000003</v>
      </c>
      <c r="J1663" s="13" t="str">
        <f t="shared" si="267"/>
        <v>pas ok</v>
      </c>
      <c r="K1663" s="24">
        <f t="shared" si="268"/>
        <v>-0.10000000000000009</v>
      </c>
      <c r="L1663" s="13" t="e">
        <f>VLOOKUP(A1663,#REF!,2,FALSE)</f>
        <v>#REF!</v>
      </c>
      <c r="M1663" s="13" t="e">
        <f>VLOOKUP(A1663,#REF!,2,FALSE)</f>
        <v>#REF!</v>
      </c>
      <c r="N1663" s="13" t="e">
        <f t="shared" si="269"/>
        <v>#REF!</v>
      </c>
      <c r="O1663" s="3" t="s">
        <v>15</v>
      </c>
      <c r="P1663" s="4">
        <v>43718</v>
      </c>
      <c r="Q1663" s="5">
        <v>13</v>
      </c>
      <c r="R1663" s="7">
        <v>9849.6</v>
      </c>
      <c r="S1663" s="7">
        <v>8454.6047999999992</v>
      </c>
      <c r="T1663" s="8">
        <v>7.3000000000000001E-3</v>
      </c>
      <c r="U1663" s="8">
        <v>5.0000000000000001E-3</v>
      </c>
      <c r="V1663" s="8">
        <v>4.2900000000000001E-2</v>
      </c>
      <c r="W1663" s="9">
        <v>53.260800000000003</v>
      </c>
      <c r="X1663" s="9">
        <v>36.479999999999997</v>
      </c>
      <c r="Y1663" s="9">
        <v>312.9984</v>
      </c>
      <c r="Z1663" s="10">
        <v>314.79102719999997</v>
      </c>
    </row>
    <row r="1664" spans="1:26" s="2" customFormat="1" ht="13.15" customHeight="1" x14ac:dyDescent="0.2">
      <c r="A1664" s="11" t="s">
        <v>742</v>
      </c>
      <c r="B1664" s="11" t="s">
        <v>55</v>
      </c>
      <c r="C1664" s="15">
        <v>3.7</v>
      </c>
      <c r="D1664" s="14">
        <v>861020</v>
      </c>
      <c r="E1664" s="6">
        <f>VLOOKUP(A1664,'extrait DDF'!B:C,2,FALSE)</f>
        <v>8539500000</v>
      </c>
      <c r="F1664" s="14">
        <v>8539500000</v>
      </c>
      <c r="G1664" s="13">
        <v>13</v>
      </c>
      <c r="H1664" s="5" t="str">
        <f t="shared" si="266"/>
        <v>PONU12719548539500000</v>
      </c>
      <c r="I1664" s="15">
        <f>VLOOKUP(H1664,'extrait DDF'!A:O,15,FALSE)</f>
        <v>3.8000000000000003</v>
      </c>
      <c r="J1664" s="13" t="str">
        <f t="shared" si="267"/>
        <v>pas ok</v>
      </c>
      <c r="K1664" s="24">
        <f t="shared" si="268"/>
        <v>-0.10000000000000009</v>
      </c>
      <c r="L1664" s="13" t="e">
        <f>VLOOKUP(A1664,#REF!,2,FALSE)</f>
        <v>#REF!</v>
      </c>
      <c r="M1664" s="13" t="e">
        <f>VLOOKUP(A1664,#REF!,2,FALSE)</f>
        <v>#REF!</v>
      </c>
      <c r="N1664" s="13" t="e">
        <f t="shared" si="269"/>
        <v>#REF!</v>
      </c>
      <c r="O1664" s="11" t="s">
        <v>15</v>
      </c>
      <c r="P1664" s="12">
        <v>43718</v>
      </c>
      <c r="Q1664" s="13">
        <v>13</v>
      </c>
      <c r="R1664" s="15">
        <v>12312</v>
      </c>
      <c r="S1664" s="15">
        <v>10568.255999999999</v>
      </c>
      <c r="T1664" s="16">
        <v>7.3000000000000001E-3</v>
      </c>
      <c r="U1664" s="16">
        <v>5.0000000000000001E-3</v>
      </c>
      <c r="V1664" s="16">
        <v>4.2900000000000001E-2</v>
      </c>
      <c r="W1664" s="17">
        <v>66.575999999999993</v>
      </c>
      <c r="X1664" s="17">
        <v>45.6</v>
      </c>
      <c r="Y1664" s="17">
        <v>391.24799999999999</v>
      </c>
      <c r="Z1664" s="10">
        <v>393.48878399999995</v>
      </c>
    </row>
    <row r="1665" spans="1:26" s="2" customFormat="1" ht="13.15" customHeight="1" x14ac:dyDescent="0.2">
      <c r="A1665" s="3" t="s">
        <v>742</v>
      </c>
      <c r="B1665" s="3" t="s">
        <v>54</v>
      </c>
      <c r="C1665" s="7">
        <v>3.7</v>
      </c>
      <c r="D1665" s="6">
        <v>861103</v>
      </c>
      <c r="E1665" s="6">
        <f>VLOOKUP(A1665,'extrait DDF'!B:C,2,FALSE)</f>
        <v>8539500000</v>
      </c>
      <c r="F1665" s="6">
        <v>8539500000</v>
      </c>
      <c r="G1665" s="5">
        <v>13</v>
      </c>
      <c r="H1665" s="5" t="str">
        <f t="shared" si="266"/>
        <v>PONU12719548539500000</v>
      </c>
      <c r="I1665" s="15">
        <f>VLOOKUP(H1665,'extrait DDF'!A:O,15,FALSE)</f>
        <v>3.8000000000000003</v>
      </c>
      <c r="J1665" s="13" t="str">
        <f t="shared" si="267"/>
        <v>pas ok</v>
      </c>
      <c r="K1665" s="24">
        <f t="shared" si="268"/>
        <v>-0.10000000000000009</v>
      </c>
      <c r="L1665" s="13" t="e">
        <f>VLOOKUP(A1665,#REF!,2,FALSE)</f>
        <v>#REF!</v>
      </c>
      <c r="M1665" s="13" t="e">
        <f>VLOOKUP(A1665,#REF!,2,FALSE)</f>
        <v>#REF!</v>
      </c>
      <c r="N1665" s="13" t="e">
        <f t="shared" si="269"/>
        <v>#REF!</v>
      </c>
      <c r="O1665" s="3" t="s">
        <v>15</v>
      </c>
      <c r="P1665" s="4">
        <v>43718</v>
      </c>
      <c r="Q1665" s="5">
        <v>13</v>
      </c>
      <c r="R1665" s="7">
        <v>5335.68</v>
      </c>
      <c r="S1665" s="7">
        <v>4579.9488000000001</v>
      </c>
      <c r="T1665" s="8">
        <v>1.7899999999999999E-2</v>
      </c>
      <c r="U1665" s="8">
        <v>1.2200000000000001E-2</v>
      </c>
      <c r="V1665" s="8">
        <v>0.12609999999999999</v>
      </c>
      <c r="W1665" s="9">
        <v>24.057600000000001</v>
      </c>
      <c r="X1665" s="9">
        <v>16.396799999999999</v>
      </c>
      <c r="Y1665" s="9">
        <v>169.47839999999999</v>
      </c>
      <c r="Z1665" s="10">
        <v>170.34823680000002</v>
      </c>
    </row>
    <row r="1666" spans="1:26" s="2" customFormat="1" ht="13.15" customHeight="1" x14ac:dyDescent="0.2">
      <c r="A1666" s="11" t="s">
        <v>742</v>
      </c>
      <c r="B1666" s="11" t="s">
        <v>54</v>
      </c>
      <c r="C1666" s="15">
        <v>3.7</v>
      </c>
      <c r="D1666" s="14">
        <v>861108</v>
      </c>
      <c r="E1666" s="6">
        <f>VLOOKUP(A1666,'extrait DDF'!B:C,2,FALSE)</f>
        <v>8539500000</v>
      </c>
      <c r="F1666" s="14">
        <v>8539500000</v>
      </c>
      <c r="G1666" s="13">
        <v>13</v>
      </c>
      <c r="H1666" s="5" t="str">
        <f t="shared" si="266"/>
        <v>PONU12719548539500000</v>
      </c>
      <c r="I1666" s="15">
        <f>VLOOKUP(H1666,'extrait DDF'!A:O,15,FALSE)</f>
        <v>3.8000000000000003</v>
      </c>
      <c r="J1666" s="13" t="str">
        <f t="shared" si="267"/>
        <v>pas ok</v>
      </c>
      <c r="K1666" s="24">
        <f t="shared" si="268"/>
        <v>-0.10000000000000009</v>
      </c>
      <c r="L1666" s="13" t="e">
        <f>VLOOKUP(A1666,#REF!,2,FALSE)</f>
        <v>#REF!</v>
      </c>
      <c r="M1666" s="13" t="e">
        <f>VLOOKUP(A1666,#REF!,2,FALSE)</f>
        <v>#REF!</v>
      </c>
      <c r="N1666" s="13" t="e">
        <f t="shared" si="269"/>
        <v>#REF!</v>
      </c>
      <c r="O1666" s="11" t="s">
        <v>15</v>
      </c>
      <c r="P1666" s="12">
        <v>43718</v>
      </c>
      <c r="Q1666" s="13">
        <v>13</v>
      </c>
      <c r="R1666" s="15">
        <v>6420.48</v>
      </c>
      <c r="S1666" s="15">
        <v>5511.2160000000003</v>
      </c>
      <c r="T1666" s="16">
        <v>1.95E-2</v>
      </c>
      <c r="U1666" s="16">
        <v>1.3299999999999999E-2</v>
      </c>
      <c r="V1666" s="16">
        <v>0.1118</v>
      </c>
      <c r="W1666" s="17">
        <v>35.567999999999998</v>
      </c>
      <c r="X1666" s="17">
        <v>24.2592</v>
      </c>
      <c r="Y1666" s="17">
        <v>203.92320000000001</v>
      </c>
      <c r="Z1666" s="10">
        <v>205.23100800000003</v>
      </c>
    </row>
    <row r="1667" spans="1:26" s="2" customFormat="1" ht="13.15" customHeight="1" x14ac:dyDescent="0.2">
      <c r="A1667" s="3" t="s">
        <v>742</v>
      </c>
      <c r="B1667" s="3" t="s">
        <v>54</v>
      </c>
      <c r="C1667" s="7">
        <v>3.7</v>
      </c>
      <c r="D1667" s="6">
        <v>861112</v>
      </c>
      <c r="E1667" s="6">
        <f>VLOOKUP(A1667,'extrait DDF'!B:C,2,FALSE)</f>
        <v>8539500000</v>
      </c>
      <c r="F1667" s="6">
        <v>8539500000</v>
      </c>
      <c r="G1667" s="5">
        <v>13</v>
      </c>
      <c r="H1667" s="5" t="str">
        <f t="shared" si="266"/>
        <v>PONU12719548539500000</v>
      </c>
      <c r="I1667" s="15">
        <f>VLOOKUP(H1667,'extrait DDF'!A:O,15,FALSE)</f>
        <v>3.8000000000000003</v>
      </c>
      <c r="J1667" s="13" t="str">
        <f t="shared" si="267"/>
        <v>pas ok</v>
      </c>
      <c r="K1667" s="24">
        <f t="shared" si="268"/>
        <v>-0.10000000000000009</v>
      </c>
      <c r="L1667" s="13" t="e">
        <f>VLOOKUP(A1667,#REF!,2,FALSE)</f>
        <v>#REF!</v>
      </c>
      <c r="M1667" s="13" t="e">
        <f>VLOOKUP(A1667,#REF!,2,FALSE)</f>
        <v>#REF!</v>
      </c>
      <c r="N1667" s="13" t="e">
        <f t="shared" si="269"/>
        <v>#REF!</v>
      </c>
      <c r="O1667" s="3" t="s">
        <v>15</v>
      </c>
      <c r="P1667" s="4">
        <v>43718</v>
      </c>
      <c r="Q1667" s="5">
        <v>13</v>
      </c>
      <c r="R1667" s="7">
        <v>2315.52</v>
      </c>
      <c r="S1667" s="7">
        <v>1987.5455999999999</v>
      </c>
      <c r="T1667" s="8">
        <v>1.7899999999999999E-2</v>
      </c>
      <c r="U1667" s="8">
        <v>1.2200000000000001E-2</v>
      </c>
      <c r="V1667" s="8">
        <v>4.2599999999999999E-2</v>
      </c>
      <c r="W1667" s="9">
        <v>30.9312</v>
      </c>
      <c r="X1667" s="9">
        <v>21.081600000000002</v>
      </c>
      <c r="Y1667" s="9">
        <v>73.612799999999993</v>
      </c>
      <c r="Z1667" s="10">
        <v>74.683641600000001</v>
      </c>
    </row>
    <row r="1668" spans="1:26" s="2" customFormat="1" ht="13.15" customHeight="1" x14ac:dyDescent="0.2">
      <c r="A1668" s="11" t="s">
        <v>742</v>
      </c>
      <c r="B1668" s="11" t="s">
        <v>55</v>
      </c>
      <c r="C1668" s="15">
        <v>3.7</v>
      </c>
      <c r="D1668" s="14">
        <v>861115</v>
      </c>
      <c r="E1668" s="6">
        <f>VLOOKUP(A1668,'extrait DDF'!B:C,2,FALSE)</f>
        <v>8539500000</v>
      </c>
      <c r="F1668" s="14">
        <v>8539500000</v>
      </c>
      <c r="G1668" s="13">
        <v>13</v>
      </c>
      <c r="H1668" s="5" t="str">
        <f t="shared" si="266"/>
        <v>PONU12719548539500000</v>
      </c>
      <c r="I1668" s="15">
        <f>VLOOKUP(H1668,'extrait DDF'!A:O,15,FALSE)</f>
        <v>3.8000000000000003</v>
      </c>
      <c r="J1668" s="13" t="str">
        <f t="shared" si="267"/>
        <v>pas ok</v>
      </c>
      <c r="K1668" s="24">
        <f t="shared" si="268"/>
        <v>-0.10000000000000009</v>
      </c>
      <c r="L1668" s="13" t="e">
        <f>VLOOKUP(A1668,#REF!,2,FALSE)</f>
        <v>#REF!</v>
      </c>
      <c r="M1668" s="13" t="e">
        <f>VLOOKUP(A1668,#REF!,2,FALSE)</f>
        <v>#REF!</v>
      </c>
      <c r="N1668" s="13" t="e">
        <f t="shared" si="269"/>
        <v>#REF!</v>
      </c>
      <c r="O1668" s="11" t="s">
        <v>15</v>
      </c>
      <c r="P1668" s="12">
        <v>43718</v>
      </c>
      <c r="Q1668" s="13">
        <v>13</v>
      </c>
      <c r="R1668" s="15">
        <v>7278.72</v>
      </c>
      <c r="S1668" s="15">
        <v>6247.9488000000001</v>
      </c>
      <c r="T1668" s="16">
        <v>2.6800000000000001E-2</v>
      </c>
      <c r="U1668" s="16">
        <v>1.83E-2</v>
      </c>
      <c r="V1668" s="16">
        <v>7.0800000000000002E-2</v>
      </c>
      <c r="W1668" s="17">
        <v>87.475200000000001</v>
      </c>
      <c r="X1668" s="17">
        <v>59.731200000000001</v>
      </c>
      <c r="Y1668" s="17">
        <v>231.09119999999999</v>
      </c>
      <c r="Z1668" s="10">
        <v>234.41068800000002</v>
      </c>
    </row>
    <row r="1669" spans="1:26" s="2" customFormat="1" ht="13.15" customHeight="1" x14ac:dyDescent="0.2">
      <c r="A1669" s="3" t="s">
        <v>742</v>
      </c>
      <c r="B1669" s="3" t="s">
        <v>55</v>
      </c>
      <c r="C1669" s="7">
        <v>3.7</v>
      </c>
      <c r="D1669" s="6">
        <v>861123</v>
      </c>
      <c r="E1669" s="6">
        <f>VLOOKUP(A1669,'extrait DDF'!B:C,2,FALSE)</f>
        <v>8539500000</v>
      </c>
      <c r="F1669" s="6">
        <v>8539500000</v>
      </c>
      <c r="G1669" s="5">
        <v>13</v>
      </c>
      <c r="H1669" s="5" t="str">
        <f t="shared" si="266"/>
        <v>PONU12719548539500000</v>
      </c>
      <c r="I1669" s="15">
        <f>VLOOKUP(H1669,'extrait DDF'!A:O,15,FALSE)</f>
        <v>3.8000000000000003</v>
      </c>
      <c r="J1669" s="13" t="str">
        <f t="shared" si="267"/>
        <v>pas ok</v>
      </c>
      <c r="K1669" s="24">
        <f t="shared" si="268"/>
        <v>-0.10000000000000009</v>
      </c>
      <c r="L1669" s="13" t="e">
        <f>VLOOKUP(A1669,#REF!,2,FALSE)</f>
        <v>#REF!</v>
      </c>
      <c r="M1669" s="13" t="e">
        <f>VLOOKUP(A1669,#REF!,2,FALSE)</f>
        <v>#REF!</v>
      </c>
      <c r="N1669" s="13" t="e">
        <f t="shared" si="269"/>
        <v>#REF!</v>
      </c>
      <c r="O1669" s="3" t="s">
        <v>15</v>
      </c>
      <c r="P1669" s="4">
        <v>43718</v>
      </c>
      <c r="Q1669" s="5">
        <v>13</v>
      </c>
      <c r="R1669" s="7">
        <v>12722.4</v>
      </c>
      <c r="S1669" s="7">
        <v>10920.744000000001</v>
      </c>
      <c r="T1669" s="8">
        <v>1.7899999999999999E-2</v>
      </c>
      <c r="U1669" s="8">
        <v>1.2200000000000001E-2</v>
      </c>
      <c r="V1669" s="8">
        <v>5.91E-2</v>
      </c>
      <c r="W1669" s="9">
        <v>122.43600000000001</v>
      </c>
      <c r="X1669" s="9">
        <v>83.447999999999993</v>
      </c>
      <c r="Y1669" s="9">
        <v>404.24400000000003</v>
      </c>
      <c r="Z1669" s="10">
        <v>408.59766000000002</v>
      </c>
    </row>
    <row r="1670" spans="1:26" s="2" customFormat="1" ht="13.15" customHeight="1" x14ac:dyDescent="0.2">
      <c r="A1670" s="11" t="s">
        <v>742</v>
      </c>
      <c r="B1670" s="11" t="s">
        <v>55</v>
      </c>
      <c r="C1670" s="15">
        <v>3.7</v>
      </c>
      <c r="D1670" s="14">
        <v>861133</v>
      </c>
      <c r="E1670" s="6">
        <f>VLOOKUP(A1670,'extrait DDF'!B:C,2,FALSE)</f>
        <v>8539500000</v>
      </c>
      <c r="F1670" s="14">
        <v>8539500000</v>
      </c>
      <c r="G1670" s="13">
        <v>13</v>
      </c>
      <c r="H1670" s="5" t="str">
        <f t="shared" si="266"/>
        <v>PONU12719548539500000</v>
      </c>
      <c r="I1670" s="15">
        <f>VLOOKUP(H1670,'extrait DDF'!A:O,15,FALSE)</f>
        <v>3.8000000000000003</v>
      </c>
      <c r="J1670" s="13" t="str">
        <f t="shared" si="267"/>
        <v>pas ok</v>
      </c>
      <c r="K1670" s="24">
        <f t="shared" si="268"/>
        <v>-0.10000000000000009</v>
      </c>
      <c r="L1670" s="13" t="e">
        <f>VLOOKUP(A1670,#REF!,2,FALSE)</f>
        <v>#REF!</v>
      </c>
      <c r="M1670" s="13" t="e">
        <f>VLOOKUP(A1670,#REF!,2,FALSE)</f>
        <v>#REF!</v>
      </c>
      <c r="N1670" s="13" t="e">
        <f t="shared" si="269"/>
        <v>#REF!</v>
      </c>
      <c r="O1670" s="11" t="s">
        <v>15</v>
      </c>
      <c r="P1670" s="12">
        <v>43718</v>
      </c>
      <c r="Q1670" s="13">
        <v>13</v>
      </c>
      <c r="R1670" s="15">
        <v>9642.24</v>
      </c>
      <c r="S1670" s="15">
        <v>8276.7744000000002</v>
      </c>
      <c r="T1670" s="16">
        <v>1.7899999999999999E-2</v>
      </c>
      <c r="U1670" s="16">
        <v>1.2200000000000001E-2</v>
      </c>
      <c r="V1670" s="16">
        <v>5.91E-2</v>
      </c>
      <c r="W1670" s="17">
        <v>92.793599999999998</v>
      </c>
      <c r="X1670" s="17">
        <v>63.244799999999998</v>
      </c>
      <c r="Y1670" s="17">
        <v>306.37439999999998</v>
      </c>
      <c r="Z1670" s="10">
        <v>309.67401600000005</v>
      </c>
    </row>
    <row r="1671" spans="1:26" s="2" customFormat="1" ht="13.15" customHeight="1" x14ac:dyDescent="0.2">
      <c r="A1671" s="11" t="s">
        <v>743</v>
      </c>
      <c r="B1671" s="11" t="s">
        <v>50</v>
      </c>
      <c r="C1671" s="15">
        <v>3</v>
      </c>
      <c r="D1671" s="14">
        <v>8714</v>
      </c>
      <c r="E1671" s="6">
        <f>VLOOKUP(A1671,'extrait DDF'!B:C,2,FALSE)</f>
        <v>7610100000</v>
      </c>
      <c r="F1671" s="14">
        <v>7610100000</v>
      </c>
      <c r="G1671" s="13">
        <v>2</v>
      </c>
      <c r="H1671" s="5" t="str">
        <f t="shared" si="266"/>
        <v>PONU13347547610100000</v>
      </c>
      <c r="I1671" s="15">
        <f>VLOOKUP(H1671,'extrait DDF'!A:O,15,FALSE)</f>
        <v>6</v>
      </c>
      <c r="J1671" s="13" t="str">
        <f t="shared" si="267"/>
        <v>pas ok</v>
      </c>
      <c r="K1671" s="24">
        <f t="shared" si="268"/>
        <v>-3</v>
      </c>
      <c r="L1671" s="13" t="e">
        <f>VLOOKUP(A1671,#REF!,2,FALSE)</f>
        <v>#REF!</v>
      </c>
      <c r="M1671" s="13" t="e">
        <f>VLOOKUP(A1671,#REF!,2,FALSE)</f>
        <v>#REF!</v>
      </c>
      <c r="N1671" s="13" t="e">
        <f t="shared" si="269"/>
        <v>#REF!</v>
      </c>
      <c r="O1671" s="11" t="s">
        <v>15</v>
      </c>
      <c r="P1671" s="12">
        <v>43738</v>
      </c>
      <c r="Q1671" s="13">
        <v>2</v>
      </c>
      <c r="R1671" s="15">
        <v>9093</v>
      </c>
      <c r="S1671" s="15">
        <v>7995.24</v>
      </c>
      <c r="T1671" s="16">
        <v>1.1933</v>
      </c>
      <c r="U1671" s="16">
        <v>1.25</v>
      </c>
      <c r="V1671" s="16">
        <v>0.79949999999999999</v>
      </c>
      <c r="W1671" s="17">
        <v>357.99</v>
      </c>
      <c r="X1671" s="17">
        <v>375</v>
      </c>
      <c r="Y1671" s="17">
        <v>239.85</v>
      </c>
      <c r="Z1671" s="10">
        <v>250.59689999999998</v>
      </c>
    </row>
    <row r="1672" spans="1:26" s="2" customFormat="1" ht="13.15" customHeight="1" x14ac:dyDescent="0.2">
      <c r="A1672" s="3" t="s">
        <v>743</v>
      </c>
      <c r="B1672" s="3" t="s">
        <v>85</v>
      </c>
      <c r="C1672" s="7">
        <v>6</v>
      </c>
      <c r="D1672" s="6">
        <v>10143</v>
      </c>
      <c r="E1672" s="6">
        <f>VLOOKUP(A1672,'extrait DDF'!B:C,2,FALSE)</f>
        <v>7610100000</v>
      </c>
      <c r="F1672" s="6">
        <v>7610100000</v>
      </c>
      <c r="G1672" s="5">
        <v>2</v>
      </c>
      <c r="H1672" s="5" t="str">
        <f t="shared" si="266"/>
        <v>PONU13347547610100000</v>
      </c>
      <c r="I1672" s="15">
        <f>VLOOKUP(H1672,'extrait DDF'!A:O,15,FALSE)</f>
        <v>6</v>
      </c>
      <c r="J1672" s="13" t="str">
        <f t="shared" si="267"/>
        <v>ok</v>
      </c>
      <c r="K1672" s="24">
        <f t="shared" si="268"/>
        <v>0</v>
      </c>
      <c r="L1672" s="13" t="e">
        <f>VLOOKUP(A1672,#REF!,2,FALSE)</f>
        <v>#REF!</v>
      </c>
      <c r="M1672" s="13" t="e">
        <f>VLOOKUP(A1672,#REF!,2,FALSE)</f>
        <v>#REF!</v>
      </c>
      <c r="N1672" s="13" t="e">
        <f t="shared" si="269"/>
        <v>#REF!</v>
      </c>
      <c r="O1672" s="3" t="s">
        <v>15</v>
      </c>
      <c r="P1672" s="4">
        <v>43738</v>
      </c>
      <c r="Q1672" s="5">
        <v>2</v>
      </c>
      <c r="R1672" s="7">
        <v>2022.72</v>
      </c>
      <c r="S1672" s="7">
        <v>1778.528</v>
      </c>
      <c r="T1672" s="8">
        <v>2.2374999999999998</v>
      </c>
      <c r="U1672" s="8">
        <v>2.3437999999999999</v>
      </c>
      <c r="V1672" s="8">
        <v>3.3348</v>
      </c>
      <c r="W1672" s="9">
        <v>71.599999999999994</v>
      </c>
      <c r="X1672" s="9">
        <v>75.001599999999996</v>
      </c>
      <c r="Y1672" s="9">
        <v>106.7136</v>
      </c>
      <c r="Z1672" s="10">
        <v>111.00767999999999</v>
      </c>
    </row>
    <row r="1673" spans="1:26" s="2" customFormat="1" ht="13.15" customHeight="1" x14ac:dyDescent="0.2">
      <c r="A1673" s="11" t="s">
        <v>743</v>
      </c>
      <c r="B1673" s="11" t="s">
        <v>85</v>
      </c>
      <c r="C1673" s="15">
        <v>6</v>
      </c>
      <c r="D1673" s="14">
        <v>857463</v>
      </c>
      <c r="E1673" s="6">
        <f>VLOOKUP(A1673,'extrait DDF'!B:C,2,FALSE)</f>
        <v>7610100000</v>
      </c>
      <c r="F1673" s="14">
        <v>7610100000</v>
      </c>
      <c r="G1673" s="13">
        <v>2</v>
      </c>
      <c r="H1673" s="5" t="str">
        <f t="shared" ref="H1673:H1708" si="270">CONCATENATE(A1673,F1673)</f>
        <v>PONU13347547610100000</v>
      </c>
      <c r="I1673" s="15">
        <f>VLOOKUP(H1673,'extrait DDF'!A:O,15,FALSE)</f>
        <v>6</v>
      </c>
      <c r="J1673" s="13" t="str">
        <f t="shared" si="267"/>
        <v>ok</v>
      </c>
      <c r="K1673" s="24">
        <f t="shared" si="268"/>
        <v>0</v>
      </c>
      <c r="L1673" s="13" t="e">
        <f>VLOOKUP(A1673,#REF!,2,FALSE)</f>
        <v>#REF!</v>
      </c>
      <c r="M1673" s="13" t="e">
        <f>VLOOKUP(A1673,#REF!,2,FALSE)</f>
        <v>#REF!</v>
      </c>
      <c r="N1673" s="13" t="e">
        <f t="shared" si="269"/>
        <v>#REF!</v>
      </c>
      <c r="O1673" s="11" t="s">
        <v>15</v>
      </c>
      <c r="P1673" s="12">
        <v>43738</v>
      </c>
      <c r="Q1673" s="13">
        <v>2</v>
      </c>
      <c r="R1673" s="15">
        <v>2434.2399999999998</v>
      </c>
      <c r="S1673" s="15">
        <v>2140.3679999999999</v>
      </c>
      <c r="T1673" s="16">
        <v>2.2374999999999998</v>
      </c>
      <c r="U1673" s="16">
        <v>2.3437999999999999</v>
      </c>
      <c r="V1673" s="16">
        <v>4.0132000000000003</v>
      </c>
      <c r="W1673" s="17">
        <v>71.599999999999994</v>
      </c>
      <c r="X1673" s="17">
        <v>75.001599999999996</v>
      </c>
      <c r="Y1673" s="17">
        <v>128.42240000000001</v>
      </c>
      <c r="Z1673" s="10">
        <v>132.71807999999999</v>
      </c>
    </row>
    <row r="1674" spans="1:26" s="2" customFormat="1" ht="13.15" customHeight="1" x14ac:dyDescent="0.2">
      <c r="A1674" s="3" t="s">
        <v>743</v>
      </c>
      <c r="B1674" s="3" t="s">
        <v>33</v>
      </c>
      <c r="C1674" s="7">
        <v>0</v>
      </c>
      <c r="D1674" s="6">
        <v>896236</v>
      </c>
      <c r="E1674" s="6">
        <f>VLOOKUP(A1674,'extrait DDF'!B:C,2,FALSE)</f>
        <v>7610100000</v>
      </c>
      <c r="F1674" s="6">
        <v>7610100000</v>
      </c>
      <c r="G1674" s="5">
        <v>2</v>
      </c>
      <c r="H1674" s="5" t="str">
        <f t="shared" si="270"/>
        <v>PONU13347547610100000</v>
      </c>
      <c r="I1674" s="15">
        <f>VLOOKUP(H1674,'extrait DDF'!A:O,15,FALSE)</f>
        <v>6</v>
      </c>
      <c r="J1674" s="13" t="str">
        <f t="shared" si="267"/>
        <v>pas ok</v>
      </c>
      <c r="K1674" s="24">
        <f t="shared" si="268"/>
        <v>-6</v>
      </c>
      <c r="L1674" s="13" t="e">
        <f>VLOOKUP(A1674,#REF!,2,FALSE)</f>
        <v>#REF!</v>
      </c>
      <c r="M1674" s="13" t="e">
        <f>VLOOKUP(A1674,#REF!,2,FALSE)</f>
        <v>#REF!</v>
      </c>
      <c r="N1674" s="13" t="e">
        <f t="shared" si="269"/>
        <v>#REF!</v>
      </c>
      <c r="O1674" s="3" t="s">
        <v>15</v>
      </c>
      <c r="P1674" s="4">
        <v>43738</v>
      </c>
      <c r="Q1674" s="5">
        <v>2</v>
      </c>
      <c r="R1674" s="7">
        <v>2182.08</v>
      </c>
      <c r="S1674" s="7">
        <v>1918.6496</v>
      </c>
      <c r="T1674" s="8">
        <v>2.2374999999999998</v>
      </c>
      <c r="U1674" s="8">
        <v>2.3437999999999999</v>
      </c>
      <c r="V1674" s="8"/>
      <c r="W1674" s="9">
        <v>71.599999999999994</v>
      </c>
      <c r="X1674" s="9">
        <v>75.001599999999996</v>
      </c>
      <c r="Y1674" s="9"/>
      <c r="Z1674" s="10">
        <v>0</v>
      </c>
    </row>
    <row r="1675" spans="1:26" s="2" customFormat="1" ht="13.15" customHeight="1" x14ac:dyDescent="0.2">
      <c r="A1675" s="11" t="s">
        <v>743</v>
      </c>
      <c r="B1675" s="11" t="s">
        <v>33</v>
      </c>
      <c r="C1675" s="15">
        <v>0</v>
      </c>
      <c r="D1675" s="14">
        <v>896237</v>
      </c>
      <c r="E1675" s="6">
        <f>VLOOKUP(A1675,'extrait DDF'!B:C,2,FALSE)</f>
        <v>7610100000</v>
      </c>
      <c r="F1675" s="14">
        <v>7610100000</v>
      </c>
      <c r="G1675" s="13">
        <v>2</v>
      </c>
      <c r="H1675" s="5" t="str">
        <f t="shared" si="270"/>
        <v>PONU13347547610100000</v>
      </c>
      <c r="I1675" s="15">
        <f>VLOOKUP(H1675,'extrait DDF'!A:O,15,FALSE)</f>
        <v>6</v>
      </c>
      <c r="J1675" s="13" t="str">
        <f t="shared" si="267"/>
        <v>pas ok</v>
      </c>
      <c r="K1675" s="24">
        <f t="shared" si="268"/>
        <v>-6</v>
      </c>
      <c r="L1675" s="13" t="e">
        <f>VLOOKUP(A1675,#REF!,2,FALSE)</f>
        <v>#REF!</v>
      </c>
      <c r="M1675" s="13" t="e">
        <f>VLOOKUP(A1675,#REF!,2,FALSE)</f>
        <v>#REF!</v>
      </c>
      <c r="N1675" s="13" t="e">
        <f t="shared" si="269"/>
        <v>#REF!</v>
      </c>
      <c r="O1675" s="11" t="s">
        <v>15</v>
      </c>
      <c r="P1675" s="12">
        <v>43738</v>
      </c>
      <c r="Q1675" s="13">
        <v>2</v>
      </c>
      <c r="R1675" s="15">
        <v>2069.7600000000002</v>
      </c>
      <c r="S1675" s="15">
        <v>1819.8879999999999</v>
      </c>
      <c r="T1675" s="16">
        <v>2.2374999999999998</v>
      </c>
      <c r="U1675" s="16">
        <v>2.3437999999999999</v>
      </c>
      <c r="V1675" s="16"/>
      <c r="W1675" s="17">
        <v>71.599999999999994</v>
      </c>
      <c r="X1675" s="17">
        <v>75.001599999999996</v>
      </c>
      <c r="Y1675" s="17"/>
      <c r="Z1675" s="10">
        <v>0</v>
      </c>
    </row>
    <row r="1676" spans="1:26" s="2" customFormat="1" ht="13.15" customHeight="1" x14ac:dyDescent="0.2">
      <c r="A1676" s="3" t="s">
        <v>743</v>
      </c>
      <c r="B1676" s="3" t="s">
        <v>33</v>
      </c>
      <c r="C1676" s="7">
        <v>0</v>
      </c>
      <c r="D1676" s="6">
        <v>933153</v>
      </c>
      <c r="E1676" s="6">
        <f>VLOOKUP(A1676,'extrait DDF'!B:C,2,FALSE)</f>
        <v>7610100000</v>
      </c>
      <c r="F1676" s="6">
        <v>7610100000</v>
      </c>
      <c r="G1676" s="5">
        <v>2</v>
      </c>
      <c r="H1676" s="5" t="str">
        <f t="shared" si="270"/>
        <v>PONU13347547610100000</v>
      </c>
      <c r="I1676" s="15">
        <f>VLOOKUP(H1676,'extrait DDF'!A:O,15,FALSE)</f>
        <v>6</v>
      </c>
      <c r="J1676" s="13" t="str">
        <f t="shared" si="267"/>
        <v>pas ok</v>
      </c>
      <c r="K1676" s="24">
        <f t="shared" si="268"/>
        <v>-6</v>
      </c>
      <c r="L1676" s="13" t="e">
        <f>VLOOKUP(A1676,#REF!,2,FALSE)</f>
        <v>#REF!</v>
      </c>
      <c r="M1676" s="13" t="e">
        <f>VLOOKUP(A1676,#REF!,2,FALSE)</f>
        <v>#REF!</v>
      </c>
      <c r="N1676" s="13" t="e">
        <f t="shared" si="269"/>
        <v>#REF!</v>
      </c>
      <c r="O1676" s="3" t="s">
        <v>15</v>
      </c>
      <c r="P1676" s="4">
        <v>43738</v>
      </c>
      <c r="Q1676" s="5">
        <v>2</v>
      </c>
      <c r="R1676" s="7">
        <v>3119.36</v>
      </c>
      <c r="S1676" s="7">
        <v>2742.7775999999999</v>
      </c>
      <c r="T1676" s="8">
        <v>2.2374999999999998</v>
      </c>
      <c r="U1676" s="8">
        <v>2.3437999999999999</v>
      </c>
      <c r="V1676" s="8"/>
      <c r="W1676" s="9">
        <v>71.599999999999994</v>
      </c>
      <c r="X1676" s="9">
        <v>75.001599999999996</v>
      </c>
      <c r="Y1676" s="9"/>
      <c r="Z1676" s="10">
        <v>0</v>
      </c>
    </row>
    <row r="1677" spans="1:26" s="2" customFormat="1" ht="13.15" customHeight="1" x14ac:dyDescent="0.2">
      <c r="A1677" s="11" t="s">
        <v>743</v>
      </c>
      <c r="B1677" s="11" t="s">
        <v>85</v>
      </c>
      <c r="C1677" s="15">
        <v>6</v>
      </c>
      <c r="D1677" s="14">
        <v>933154</v>
      </c>
      <c r="E1677" s="6">
        <f>VLOOKUP(A1677,'extrait DDF'!B:C,2,FALSE)</f>
        <v>7610100000</v>
      </c>
      <c r="F1677" s="14">
        <v>7610100000</v>
      </c>
      <c r="G1677" s="13">
        <v>2</v>
      </c>
      <c r="H1677" s="5" t="str">
        <f t="shared" si="270"/>
        <v>PONU13347547610100000</v>
      </c>
      <c r="I1677" s="15">
        <f>VLOOKUP(H1677,'extrait DDF'!A:O,15,FALSE)</f>
        <v>6</v>
      </c>
      <c r="J1677" s="13" t="str">
        <f t="shared" si="267"/>
        <v>ok</v>
      </c>
      <c r="K1677" s="24">
        <f t="shared" si="268"/>
        <v>0</v>
      </c>
      <c r="L1677" s="13" t="e">
        <f>VLOOKUP(A1677,#REF!,2,FALSE)</f>
        <v>#REF!</v>
      </c>
      <c r="M1677" s="13" t="e">
        <f>VLOOKUP(A1677,#REF!,2,FALSE)</f>
        <v>#REF!</v>
      </c>
      <c r="N1677" s="13" t="e">
        <f t="shared" si="269"/>
        <v>#REF!</v>
      </c>
      <c r="O1677" s="11" t="s">
        <v>15</v>
      </c>
      <c r="P1677" s="12">
        <v>43738</v>
      </c>
      <c r="Q1677" s="13">
        <v>2</v>
      </c>
      <c r="R1677" s="15">
        <v>2825.6</v>
      </c>
      <c r="S1677" s="15">
        <v>2484.48</v>
      </c>
      <c r="T1677" s="16">
        <v>2.2374999999999998</v>
      </c>
      <c r="U1677" s="16">
        <v>2.3437999999999999</v>
      </c>
      <c r="V1677" s="16">
        <v>4.6584000000000003</v>
      </c>
      <c r="W1677" s="17">
        <v>71.599999999999994</v>
      </c>
      <c r="X1677" s="17">
        <v>75.001599999999996</v>
      </c>
      <c r="Y1677" s="17">
        <v>149.06880000000001</v>
      </c>
      <c r="Z1677" s="10">
        <v>153.3648</v>
      </c>
    </row>
    <row r="1678" spans="1:26" s="2" customFormat="1" ht="13.15" customHeight="1" x14ac:dyDescent="0.2">
      <c r="A1678" s="3" t="s">
        <v>743</v>
      </c>
      <c r="B1678" s="3" t="s">
        <v>85</v>
      </c>
      <c r="C1678" s="7">
        <v>6</v>
      </c>
      <c r="D1678" s="6">
        <v>933155</v>
      </c>
      <c r="E1678" s="6">
        <f>VLOOKUP(A1678,'extrait DDF'!B:C,2,FALSE)</f>
        <v>7610100000</v>
      </c>
      <c r="F1678" s="6">
        <v>7610100000</v>
      </c>
      <c r="G1678" s="5">
        <v>2</v>
      </c>
      <c r="H1678" s="5" t="str">
        <f t="shared" si="270"/>
        <v>PONU13347547610100000</v>
      </c>
      <c r="I1678" s="15">
        <f>VLOOKUP(H1678,'extrait DDF'!A:O,15,FALSE)</f>
        <v>6</v>
      </c>
      <c r="J1678" s="13" t="str">
        <f t="shared" si="267"/>
        <v>ok</v>
      </c>
      <c r="K1678" s="24">
        <f t="shared" si="268"/>
        <v>0</v>
      </c>
      <c r="L1678" s="13" t="e">
        <f>VLOOKUP(A1678,#REF!,2,FALSE)</f>
        <v>#REF!</v>
      </c>
      <c r="M1678" s="13" t="e">
        <f>VLOOKUP(A1678,#REF!,2,FALSE)</f>
        <v>#REF!</v>
      </c>
      <c r="N1678" s="13" t="e">
        <f t="shared" si="269"/>
        <v>#REF!</v>
      </c>
      <c r="O1678" s="3" t="s">
        <v>15</v>
      </c>
      <c r="P1678" s="4">
        <v>43738</v>
      </c>
      <c r="Q1678" s="5">
        <v>2</v>
      </c>
      <c r="R1678" s="7">
        <v>2659.52</v>
      </c>
      <c r="S1678" s="7">
        <v>2338.4512</v>
      </c>
      <c r="T1678" s="8">
        <v>2.2374999999999998</v>
      </c>
      <c r="U1678" s="8">
        <v>2.3437999999999999</v>
      </c>
      <c r="V1678" s="8">
        <v>4.3845999999999998</v>
      </c>
      <c r="W1678" s="9">
        <v>71.599999999999994</v>
      </c>
      <c r="X1678" s="9">
        <v>75.001599999999996</v>
      </c>
      <c r="Y1678" s="9">
        <v>140.30719999999999</v>
      </c>
      <c r="Z1678" s="10">
        <v>144.603072</v>
      </c>
    </row>
    <row r="1679" spans="1:26" s="2" customFormat="1" ht="13.15" customHeight="1" x14ac:dyDescent="0.2">
      <c r="A1679" s="11" t="s">
        <v>743</v>
      </c>
      <c r="B1679" s="11" t="s">
        <v>85</v>
      </c>
      <c r="C1679" s="15">
        <v>6</v>
      </c>
      <c r="D1679" s="14">
        <v>947265</v>
      </c>
      <c r="E1679" s="6">
        <f>VLOOKUP(A1679,'extrait DDF'!B:C,2,FALSE)</f>
        <v>7610100000</v>
      </c>
      <c r="F1679" s="14">
        <v>7610100000</v>
      </c>
      <c r="G1679" s="13">
        <v>2</v>
      </c>
      <c r="H1679" s="5" t="str">
        <f t="shared" si="270"/>
        <v>PONU13347547610100000</v>
      </c>
      <c r="I1679" s="15">
        <f>VLOOKUP(H1679,'extrait DDF'!A:O,15,FALSE)</f>
        <v>6</v>
      </c>
      <c r="J1679" s="13" t="str">
        <f t="shared" si="267"/>
        <v>ok</v>
      </c>
      <c r="K1679" s="24">
        <f t="shared" si="268"/>
        <v>0</v>
      </c>
      <c r="L1679" s="13" t="e">
        <f>VLOOKUP(A1679,#REF!,2,FALSE)</f>
        <v>#REF!</v>
      </c>
      <c r="M1679" s="13" t="e">
        <f>VLOOKUP(A1679,#REF!,2,FALSE)</f>
        <v>#REF!</v>
      </c>
      <c r="N1679" s="13" t="e">
        <f t="shared" si="269"/>
        <v>#REF!</v>
      </c>
      <c r="O1679" s="11" t="s">
        <v>15</v>
      </c>
      <c r="P1679" s="12">
        <v>43738</v>
      </c>
      <c r="Q1679" s="13">
        <v>2</v>
      </c>
      <c r="R1679" s="15">
        <v>3043.2</v>
      </c>
      <c r="S1679" s="15">
        <v>2675.8112000000001</v>
      </c>
      <c r="T1679" s="16">
        <v>2.2374999999999998</v>
      </c>
      <c r="U1679" s="16">
        <v>2.3437999999999999</v>
      </c>
      <c r="V1679" s="16">
        <v>5.0171999999999999</v>
      </c>
      <c r="W1679" s="17">
        <v>71.599999999999994</v>
      </c>
      <c r="X1679" s="17">
        <v>75.001599999999996</v>
      </c>
      <c r="Y1679" s="17">
        <v>160.5504</v>
      </c>
      <c r="Z1679" s="10">
        <v>164.844672</v>
      </c>
    </row>
    <row r="1680" spans="1:26" s="2" customFormat="1" ht="13.15" customHeight="1" x14ac:dyDescent="0.2">
      <c r="A1680" s="3" t="s">
        <v>743</v>
      </c>
      <c r="B1680" s="3" t="s">
        <v>85</v>
      </c>
      <c r="C1680" s="7">
        <v>6</v>
      </c>
      <c r="D1680" s="6">
        <v>947266</v>
      </c>
      <c r="E1680" s="6">
        <f>VLOOKUP(A1680,'extrait DDF'!B:C,2,FALSE)</f>
        <v>7610100000</v>
      </c>
      <c r="F1680" s="6">
        <v>7610100000</v>
      </c>
      <c r="G1680" s="5">
        <v>2</v>
      </c>
      <c r="H1680" s="5" t="str">
        <f t="shared" si="270"/>
        <v>PONU13347547610100000</v>
      </c>
      <c r="I1680" s="15">
        <f>VLOOKUP(H1680,'extrait DDF'!A:O,15,FALSE)</f>
        <v>6</v>
      </c>
      <c r="J1680" s="13" t="str">
        <f t="shared" si="267"/>
        <v>ok</v>
      </c>
      <c r="K1680" s="24">
        <f t="shared" si="268"/>
        <v>0</v>
      </c>
      <c r="L1680" s="13" t="e">
        <f>VLOOKUP(A1680,#REF!,2,FALSE)</f>
        <v>#REF!</v>
      </c>
      <c r="M1680" s="13" t="e">
        <f>VLOOKUP(A1680,#REF!,2,FALSE)</f>
        <v>#REF!</v>
      </c>
      <c r="N1680" s="13" t="e">
        <f t="shared" si="269"/>
        <v>#REF!</v>
      </c>
      <c r="O1680" s="3" t="s">
        <v>15</v>
      </c>
      <c r="P1680" s="4">
        <v>43738</v>
      </c>
      <c r="Q1680" s="5">
        <v>2</v>
      </c>
      <c r="R1680" s="7">
        <v>14456</v>
      </c>
      <c r="S1680" s="7">
        <v>12710.8</v>
      </c>
      <c r="T1680" s="8">
        <v>2.0341</v>
      </c>
      <c r="U1680" s="8">
        <v>2.1307</v>
      </c>
      <c r="V1680" s="8">
        <v>4.7666000000000004</v>
      </c>
      <c r="W1680" s="9">
        <v>325.45600000000002</v>
      </c>
      <c r="X1680" s="9">
        <v>340.91199999999998</v>
      </c>
      <c r="Y1680" s="9">
        <v>762.65599999999995</v>
      </c>
      <c r="Z1680" s="10">
        <v>782.17535999999996</v>
      </c>
    </row>
    <row r="1681" spans="1:26" s="2" customFormat="1" ht="13.15" customHeight="1" x14ac:dyDescent="0.2">
      <c r="A1681" s="11" t="s">
        <v>744</v>
      </c>
      <c r="B1681" s="11" t="s">
        <v>26</v>
      </c>
      <c r="C1681" s="15">
        <v>2.7</v>
      </c>
      <c r="D1681" s="14">
        <v>23818</v>
      </c>
      <c r="E1681" s="6">
        <f>VLOOKUP(A1681,'extrait DDF'!B:C,2,FALSE)</f>
        <v>8302500000</v>
      </c>
      <c r="F1681" s="14">
        <v>8302500000</v>
      </c>
      <c r="G1681" s="13">
        <v>10</v>
      </c>
      <c r="H1681" s="5" t="str">
        <f t="shared" si="270"/>
        <v>PONU13649808302500000</v>
      </c>
      <c r="I1681" s="15">
        <f>VLOOKUP(H1681,'extrait DDF'!A:O,15,FALSE)</f>
        <v>2.1</v>
      </c>
      <c r="J1681" s="13" t="str">
        <f t="shared" si="267"/>
        <v>pas ok</v>
      </c>
      <c r="K1681" s="24">
        <f t="shared" si="268"/>
        <v>0.60000000000000009</v>
      </c>
      <c r="L1681" s="13" t="e">
        <f>VLOOKUP(A1681,#REF!,2,FALSE)</f>
        <v>#REF!</v>
      </c>
      <c r="M1681" s="13" t="e">
        <f>VLOOKUP(A1681,#REF!,2,FALSE)</f>
        <v>#REF!</v>
      </c>
      <c r="N1681" s="13" t="e">
        <f t="shared" si="269"/>
        <v>#REF!</v>
      </c>
      <c r="O1681" s="11" t="s">
        <v>15</v>
      </c>
      <c r="P1681" s="12">
        <v>43745</v>
      </c>
      <c r="Q1681" s="13">
        <v>10</v>
      </c>
      <c r="R1681" s="15">
        <v>203.04</v>
      </c>
      <c r="S1681" s="15">
        <v>178.54560000000001</v>
      </c>
      <c r="T1681" s="16">
        <v>8.8000000000000005E-3</v>
      </c>
      <c r="U1681" s="16">
        <v>5.7000000000000002E-3</v>
      </c>
      <c r="V1681" s="16">
        <v>1.12E-2</v>
      </c>
      <c r="W1681" s="17">
        <v>3.8016000000000001</v>
      </c>
      <c r="X1681" s="17">
        <v>2.4624000000000001</v>
      </c>
      <c r="Y1681" s="17">
        <v>4.8384</v>
      </c>
      <c r="Z1681" s="10">
        <v>4.923374400000001</v>
      </c>
    </row>
    <row r="1682" spans="1:26" s="2" customFormat="1" ht="13.15" customHeight="1" x14ac:dyDescent="0.2">
      <c r="A1682" s="3" t="s">
        <v>744</v>
      </c>
      <c r="B1682" s="3" t="s">
        <v>26</v>
      </c>
      <c r="C1682" s="7">
        <v>2.7</v>
      </c>
      <c r="D1682" s="6">
        <v>23819</v>
      </c>
      <c r="E1682" s="6">
        <f>VLOOKUP(A1682,'extrait DDF'!B:C,2,FALSE)</f>
        <v>8302500000</v>
      </c>
      <c r="F1682" s="6">
        <v>8302500000</v>
      </c>
      <c r="G1682" s="5">
        <v>10</v>
      </c>
      <c r="H1682" s="5" t="str">
        <f t="shared" si="270"/>
        <v>PONU13649808302500000</v>
      </c>
      <c r="I1682" s="15">
        <f>VLOOKUP(H1682,'extrait DDF'!A:O,15,FALSE)</f>
        <v>2.1</v>
      </c>
      <c r="J1682" s="13" t="str">
        <f t="shared" si="267"/>
        <v>pas ok</v>
      </c>
      <c r="K1682" s="24">
        <f t="shared" si="268"/>
        <v>0.60000000000000009</v>
      </c>
      <c r="L1682" s="13" t="e">
        <f>VLOOKUP(A1682,#REF!,2,FALSE)</f>
        <v>#REF!</v>
      </c>
      <c r="M1682" s="13" t="e">
        <f>VLOOKUP(A1682,#REF!,2,FALSE)</f>
        <v>#REF!</v>
      </c>
      <c r="N1682" s="13" t="e">
        <f t="shared" si="269"/>
        <v>#REF!</v>
      </c>
      <c r="O1682" s="3" t="s">
        <v>15</v>
      </c>
      <c r="P1682" s="4">
        <v>43745</v>
      </c>
      <c r="Q1682" s="5">
        <v>10</v>
      </c>
      <c r="R1682" s="7">
        <v>218.88</v>
      </c>
      <c r="S1682" s="7">
        <v>192.44159999999999</v>
      </c>
      <c r="T1682" s="8">
        <v>8.8000000000000005E-3</v>
      </c>
      <c r="U1682" s="8">
        <v>5.7000000000000002E-3</v>
      </c>
      <c r="V1682" s="8">
        <v>8.9999999999999993E-3</v>
      </c>
      <c r="W1682" s="9">
        <v>5.0688000000000004</v>
      </c>
      <c r="X1682" s="9">
        <v>3.2831999999999999</v>
      </c>
      <c r="Y1682" s="9">
        <v>5.1840000000000002</v>
      </c>
      <c r="Z1682" s="10">
        <v>5.3327808000000001</v>
      </c>
    </row>
    <row r="1683" spans="1:26" s="2" customFormat="1" ht="13.15" customHeight="1" x14ac:dyDescent="0.2">
      <c r="A1683" s="11" t="s">
        <v>744</v>
      </c>
      <c r="B1683" s="11" t="s">
        <v>26</v>
      </c>
      <c r="C1683" s="15">
        <v>2.7</v>
      </c>
      <c r="D1683" s="14">
        <v>23820</v>
      </c>
      <c r="E1683" s="6">
        <f>VLOOKUP(A1683,'extrait DDF'!B:C,2,FALSE)</f>
        <v>8302500000</v>
      </c>
      <c r="F1683" s="14">
        <v>8302500000</v>
      </c>
      <c r="G1683" s="13">
        <v>10</v>
      </c>
      <c r="H1683" s="5" t="str">
        <f t="shared" si="270"/>
        <v>PONU13649808302500000</v>
      </c>
      <c r="I1683" s="15">
        <f>VLOOKUP(H1683,'extrait DDF'!A:O,15,FALSE)</f>
        <v>2.1</v>
      </c>
      <c r="J1683" s="13" t="str">
        <f t="shared" si="267"/>
        <v>pas ok</v>
      </c>
      <c r="K1683" s="24">
        <f t="shared" si="268"/>
        <v>0.60000000000000009</v>
      </c>
      <c r="L1683" s="13" t="e">
        <f>VLOOKUP(A1683,#REF!,2,FALSE)</f>
        <v>#REF!</v>
      </c>
      <c r="M1683" s="13" t="e">
        <f>VLOOKUP(A1683,#REF!,2,FALSE)</f>
        <v>#REF!</v>
      </c>
      <c r="N1683" s="13" t="e">
        <f t="shared" si="269"/>
        <v>#REF!</v>
      </c>
      <c r="O1683" s="11" t="s">
        <v>15</v>
      </c>
      <c r="P1683" s="12">
        <v>43745</v>
      </c>
      <c r="Q1683" s="13">
        <v>10</v>
      </c>
      <c r="R1683" s="15">
        <v>614.4</v>
      </c>
      <c r="S1683" s="15">
        <v>540.21119999999996</v>
      </c>
      <c r="T1683" s="16">
        <v>3.1300000000000001E-2</v>
      </c>
      <c r="U1683" s="16">
        <v>2.0500000000000001E-2</v>
      </c>
      <c r="V1683" s="16">
        <v>3.7999999999999999E-2</v>
      </c>
      <c r="W1683" s="17">
        <v>12.0192</v>
      </c>
      <c r="X1683" s="17">
        <v>7.8719999999999999</v>
      </c>
      <c r="Y1683" s="17">
        <v>14.592000000000001</v>
      </c>
      <c r="Z1683" s="10">
        <v>14.910220799999999</v>
      </c>
    </row>
    <row r="1684" spans="1:26" s="2" customFormat="1" ht="13.15" customHeight="1" x14ac:dyDescent="0.2">
      <c r="A1684" s="3" t="s">
        <v>744</v>
      </c>
      <c r="B1684" s="3" t="s">
        <v>26</v>
      </c>
      <c r="C1684" s="7">
        <v>2.7</v>
      </c>
      <c r="D1684" s="6">
        <v>23821</v>
      </c>
      <c r="E1684" s="6">
        <f>VLOOKUP(A1684,'extrait DDF'!B:C,2,FALSE)</f>
        <v>8302500000</v>
      </c>
      <c r="F1684" s="6">
        <v>8302500000</v>
      </c>
      <c r="G1684" s="5">
        <v>10</v>
      </c>
      <c r="H1684" s="5" t="str">
        <f t="shared" si="270"/>
        <v>PONU13649808302500000</v>
      </c>
      <c r="I1684" s="15">
        <f>VLOOKUP(H1684,'extrait DDF'!A:O,15,FALSE)</f>
        <v>2.1</v>
      </c>
      <c r="J1684" s="13" t="str">
        <f t="shared" si="267"/>
        <v>pas ok</v>
      </c>
      <c r="K1684" s="24">
        <f t="shared" si="268"/>
        <v>0.60000000000000009</v>
      </c>
      <c r="L1684" s="13" t="e">
        <f>VLOOKUP(A1684,#REF!,2,FALSE)</f>
        <v>#REF!</v>
      </c>
      <c r="M1684" s="13" t="e">
        <f>VLOOKUP(A1684,#REF!,2,FALSE)</f>
        <v>#REF!</v>
      </c>
      <c r="N1684" s="13" t="e">
        <f t="shared" si="269"/>
        <v>#REF!</v>
      </c>
      <c r="O1684" s="3" t="s">
        <v>15</v>
      </c>
      <c r="P1684" s="4">
        <v>43745</v>
      </c>
      <c r="Q1684" s="5">
        <v>10</v>
      </c>
      <c r="R1684" s="7">
        <v>505.44</v>
      </c>
      <c r="S1684" s="7">
        <v>444.44159999999999</v>
      </c>
      <c r="T1684" s="8">
        <v>3.1300000000000001E-2</v>
      </c>
      <c r="U1684" s="8">
        <v>2.0500000000000001E-2</v>
      </c>
      <c r="V1684" s="8">
        <v>2.7799999999999998E-2</v>
      </c>
      <c r="W1684" s="9">
        <v>13.521599999999999</v>
      </c>
      <c r="X1684" s="9">
        <v>8.8559999999999999</v>
      </c>
      <c r="Y1684" s="9">
        <v>12.009600000000001</v>
      </c>
      <c r="Z1684" s="10">
        <v>12.3650064</v>
      </c>
    </row>
    <row r="1685" spans="1:26" s="2" customFormat="1" ht="13.15" customHeight="1" x14ac:dyDescent="0.2">
      <c r="A1685" s="11" t="s">
        <v>744</v>
      </c>
      <c r="B1685" s="11" t="s">
        <v>26</v>
      </c>
      <c r="C1685" s="15">
        <v>2.7</v>
      </c>
      <c r="D1685" s="14">
        <v>23822</v>
      </c>
      <c r="E1685" s="6">
        <f>VLOOKUP(A1685,'extrait DDF'!B:C,2,FALSE)</f>
        <v>8302500000</v>
      </c>
      <c r="F1685" s="14">
        <v>8302500000</v>
      </c>
      <c r="G1685" s="13">
        <v>10</v>
      </c>
      <c r="H1685" s="5" t="str">
        <f t="shared" si="270"/>
        <v>PONU13649808302500000</v>
      </c>
      <c r="I1685" s="15">
        <f>VLOOKUP(H1685,'extrait DDF'!A:O,15,FALSE)</f>
        <v>2.1</v>
      </c>
      <c r="J1685" s="13" t="str">
        <f t="shared" si="267"/>
        <v>pas ok</v>
      </c>
      <c r="K1685" s="24">
        <f t="shared" si="268"/>
        <v>0.60000000000000009</v>
      </c>
      <c r="L1685" s="13" t="e">
        <f>VLOOKUP(A1685,#REF!,2,FALSE)</f>
        <v>#REF!</v>
      </c>
      <c r="M1685" s="13" t="e">
        <f>VLOOKUP(A1685,#REF!,2,FALSE)</f>
        <v>#REF!</v>
      </c>
      <c r="N1685" s="13" t="e">
        <f t="shared" si="269"/>
        <v>#REF!</v>
      </c>
      <c r="O1685" s="11" t="s">
        <v>15</v>
      </c>
      <c r="P1685" s="12">
        <v>43745</v>
      </c>
      <c r="Q1685" s="13">
        <v>10</v>
      </c>
      <c r="R1685" s="15">
        <v>842.4</v>
      </c>
      <c r="S1685" s="15">
        <v>740.7</v>
      </c>
      <c r="T1685" s="16">
        <v>4.2900000000000001E-2</v>
      </c>
      <c r="U1685" s="16">
        <v>2.8000000000000001E-2</v>
      </c>
      <c r="V1685" s="16">
        <v>5.5599999999999997E-2</v>
      </c>
      <c r="W1685" s="17">
        <v>15.444000000000001</v>
      </c>
      <c r="X1685" s="17">
        <v>10.08</v>
      </c>
      <c r="Y1685" s="17">
        <v>20.015999999999998</v>
      </c>
      <c r="Z1685" s="10">
        <v>20.415888000000002</v>
      </c>
    </row>
    <row r="1686" spans="1:26" s="2" customFormat="1" ht="13.15" customHeight="1" x14ac:dyDescent="0.2">
      <c r="A1686" s="3" t="s">
        <v>744</v>
      </c>
      <c r="B1686" s="3" t="s">
        <v>26</v>
      </c>
      <c r="C1686" s="7">
        <v>2.7</v>
      </c>
      <c r="D1686" s="6">
        <v>23823</v>
      </c>
      <c r="E1686" s="6">
        <f>VLOOKUP(A1686,'extrait DDF'!B:C,2,FALSE)</f>
        <v>8302500000</v>
      </c>
      <c r="F1686" s="6">
        <v>8302500000</v>
      </c>
      <c r="G1686" s="5">
        <v>10</v>
      </c>
      <c r="H1686" s="5" t="str">
        <f t="shared" si="270"/>
        <v>PONU13649808302500000</v>
      </c>
      <c r="I1686" s="15">
        <f>VLOOKUP(H1686,'extrait DDF'!A:O,15,FALSE)</f>
        <v>2.1</v>
      </c>
      <c r="J1686" s="13" t="str">
        <f t="shared" si="267"/>
        <v>pas ok</v>
      </c>
      <c r="K1686" s="24">
        <f t="shared" si="268"/>
        <v>0.60000000000000009</v>
      </c>
      <c r="L1686" s="13" t="e">
        <f>VLOOKUP(A1686,#REF!,2,FALSE)</f>
        <v>#REF!</v>
      </c>
      <c r="M1686" s="13" t="e">
        <f>VLOOKUP(A1686,#REF!,2,FALSE)</f>
        <v>#REF!</v>
      </c>
      <c r="N1686" s="13" t="e">
        <f t="shared" si="269"/>
        <v>#REF!</v>
      </c>
      <c r="O1686" s="3" t="s">
        <v>15</v>
      </c>
      <c r="P1686" s="4">
        <v>43745</v>
      </c>
      <c r="Q1686" s="5">
        <v>10</v>
      </c>
      <c r="R1686" s="7">
        <v>653.4</v>
      </c>
      <c r="S1686" s="7">
        <v>574.51679999999999</v>
      </c>
      <c r="T1686" s="8">
        <v>4.2900000000000001E-2</v>
      </c>
      <c r="U1686" s="8">
        <v>2.8000000000000001E-2</v>
      </c>
      <c r="V1686" s="8">
        <v>3.9199999999999999E-2</v>
      </c>
      <c r="W1686" s="9">
        <v>16.988399999999999</v>
      </c>
      <c r="X1686" s="9">
        <v>11.087999999999999</v>
      </c>
      <c r="Y1686" s="9">
        <v>15.523199999999999</v>
      </c>
      <c r="Z1686" s="10">
        <v>15.970640400000001</v>
      </c>
    </row>
    <row r="1687" spans="1:26" s="2" customFormat="1" ht="13.15" customHeight="1" x14ac:dyDescent="0.2">
      <c r="A1687" s="11" t="s">
        <v>744</v>
      </c>
      <c r="B1687" s="11" t="s">
        <v>69</v>
      </c>
      <c r="C1687" s="15">
        <v>2.7</v>
      </c>
      <c r="D1687" s="14">
        <v>969540</v>
      </c>
      <c r="E1687" s="6">
        <f>VLOOKUP(A1687,'extrait DDF'!B:C,2,FALSE)</f>
        <v>8302500000</v>
      </c>
      <c r="F1687" s="14">
        <v>8302500000</v>
      </c>
      <c r="G1687" s="13">
        <v>10</v>
      </c>
      <c r="H1687" s="5" t="str">
        <f t="shared" si="270"/>
        <v>PONU13649808302500000</v>
      </c>
      <c r="I1687" s="15">
        <f>VLOOKUP(H1687,'extrait DDF'!A:O,15,FALSE)</f>
        <v>2.1</v>
      </c>
      <c r="J1687" s="13" t="str">
        <f t="shared" si="267"/>
        <v>pas ok</v>
      </c>
      <c r="K1687" s="24">
        <f t="shared" si="268"/>
        <v>0.60000000000000009</v>
      </c>
      <c r="L1687" s="13" t="e">
        <f>VLOOKUP(A1687,#REF!,2,FALSE)</f>
        <v>#REF!</v>
      </c>
      <c r="M1687" s="13" t="e">
        <f>VLOOKUP(A1687,#REF!,2,FALSE)</f>
        <v>#REF!</v>
      </c>
      <c r="N1687" s="13" t="e">
        <f t="shared" si="269"/>
        <v>#REF!</v>
      </c>
      <c r="O1687" s="11" t="s">
        <v>15</v>
      </c>
      <c r="P1687" s="12">
        <v>43745</v>
      </c>
      <c r="Q1687" s="13">
        <v>10</v>
      </c>
      <c r="R1687" s="15">
        <v>1866.06</v>
      </c>
      <c r="S1687" s="15">
        <v>1640.7719999999999</v>
      </c>
      <c r="T1687" s="16">
        <v>0.23619999999999999</v>
      </c>
      <c r="U1687" s="16">
        <v>0.15429999999999999</v>
      </c>
      <c r="V1687" s="16">
        <v>0.17580000000000001</v>
      </c>
      <c r="W1687" s="17">
        <v>59.522399999999998</v>
      </c>
      <c r="X1687" s="17">
        <v>38.883600000000001</v>
      </c>
      <c r="Y1687" s="17">
        <v>44.301600000000001</v>
      </c>
      <c r="Z1687" s="10">
        <v>45.907948800000007</v>
      </c>
    </row>
    <row r="1688" spans="1:26" s="2" customFormat="1" ht="13.15" customHeight="1" x14ac:dyDescent="0.2">
      <c r="A1688" s="3" t="s">
        <v>744</v>
      </c>
      <c r="B1688" s="3" t="s">
        <v>69</v>
      </c>
      <c r="C1688" s="7">
        <v>2.7</v>
      </c>
      <c r="D1688" s="6">
        <v>969541</v>
      </c>
      <c r="E1688" s="6">
        <f>VLOOKUP(A1688,'extrait DDF'!B:C,2,FALSE)</f>
        <v>8302500000</v>
      </c>
      <c r="F1688" s="6">
        <v>8302500000</v>
      </c>
      <c r="G1688" s="5">
        <v>10</v>
      </c>
      <c r="H1688" s="5" t="str">
        <f t="shared" si="270"/>
        <v>PONU13649808302500000</v>
      </c>
      <c r="I1688" s="15">
        <f>VLOOKUP(H1688,'extrait DDF'!A:O,15,FALSE)</f>
        <v>2.1</v>
      </c>
      <c r="J1688" s="13" t="str">
        <f t="shared" si="267"/>
        <v>pas ok</v>
      </c>
      <c r="K1688" s="24">
        <f t="shared" si="268"/>
        <v>0.60000000000000009</v>
      </c>
      <c r="L1688" s="13" t="e">
        <f>VLOOKUP(A1688,#REF!,2,FALSE)</f>
        <v>#REF!</v>
      </c>
      <c r="M1688" s="13" t="e">
        <f>VLOOKUP(A1688,#REF!,2,FALSE)</f>
        <v>#REF!</v>
      </c>
      <c r="N1688" s="13" t="e">
        <f t="shared" si="269"/>
        <v>#REF!</v>
      </c>
      <c r="O1688" s="3" t="s">
        <v>15</v>
      </c>
      <c r="P1688" s="4">
        <v>43745</v>
      </c>
      <c r="Q1688" s="5">
        <v>10</v>
      </c>
      <c r="R1688" s="7">
        <v>7019.94</v>
      </c>
      <c r="S1688" s="7">
        <v>6172.4279999999999</v>
      </c>
      <c r="T1688" s="8">
        <v>0.23619999999999999</v>
      </c>
      <c r="U1688" s="8">
        <v>0.15429999999999999</v>
      </c>
      <c r="V1688" s="8">
        <v>0.17580000000000001</v>
      </c>
      <c r="W1688" s="9">
        <v>223.91759999999999</v>
      </c>
      <c r="X1688" s="9">
        <v>146.2764</v>
      </c>
      <c r="Y1688" s="9">
        <v>166.6584</v>
      </c>
      <c r="Z1688" s="10">
        <v>172.7013312</v>
      </c>
    </row>
    <row r="1689" spans="1:26" s="2" customFormat="1" ht="13.15" customHeight="1" x14ac:dyDescent="0.2">
      <c r="A1689" s="11" t="s">
        <v>744</v>
      </c>
      <c r="B1689" s="11" t="s">
        <v>69</v>
      </c>
      <c r="C1689" s="15">
        <v>2.7</v>
      </c>
      <c r="D1689" s="14">
        <v>969542</v>
      </c>
      <c r="E1689" s="6">
        <f>VLOOKUP(A1689,'extrait DDF'!B:C,2,FALSE)</f>
        <v>8302500000</v>
      </c>
      <c r="F1689" s="14">
        <v>8302500000</v>
      </c>
      <c r="G1689" s="13">
        <v>10</v>
      </c>
      <c r="H1689" s="5" t="str">
        <f t="shared" si="270"/>
        <v>PONU13649808302500000</v>
      </c>
      <c r="I1689" s="15">
        <f>VLOOKUP(H1689,'extrait DDF'!A:O,15,FALSE)</f>
        <v>2.1</v>
      </c>
      <c r="J1689" s="13" t="str">
        <f t="shared" si="267"/>
        <v>pas ok</v>
      </c>
      <c r="K1689" s="24">
        <f t="shared" si="268"/>
        <v>0.60000000000000009</v>
      </c>
      <c r="L1689" s="13" t="e">
        <f>VLOOKUP(A1689,#REF!,2,FALSE)</f>
        <v>#REF!</v>
      </c>
      <c r="M1689" s="13" t="e">
        <f>VLOOKUP(A1689,#REF!,2,FALSE)</f>
        <v>#REF!</v>
      </c>
      <c r="N1689" s="13" t="e">
        <f t="shared" si="269"/>
        <v>#REF!</v>
      </c>
      <c r="O1689" s="11" t="s">
        <v>15</v>
      </c>
      <c r="P1689" s="12">
        <v>43745</v>
      </c>
      <c r="Q1689" s="13">
        <v>10</v>
      </c>
      <c r="R1689" s="15">
        <v>3169.34</v>
      </c>
      <c r="S1689" s="15">
        <v>2786.7080000000001</v>
      </c>
      <c r="T1689" s="16">
        <v>0.23619999999999999</v>
      </c>
      <c r="U1689" s="16">
        <v>0.15429999999999999</v>
      </c>
      <c r="V1689" s="16">
        <v>0.17580000000000001</v>
      </c>
      <c r="W1689" s="17">
        <v>101.0936</v>
      </c>
      <c r="X1689" s="17">
        <v>66.040400000000005</v>
      </c>
      <c r="Y1689" s="17">
        <v>75.242400000000004</v>
      </c>
      <c r="Z1689" s="10">
        <v>77.970643200000012</v>
      </c>
    </row>
    <row r="1690" spans="1:26" s="2" customFormat="1" ht="13.15" customHeight="1" x14ac:dyDescent="0.2">
      <c r="A1690" s="3" t="s">
        <v>744</v>
      </c>
      <c r="B1690" s="3" t="s">
        <v>69</v>
      </c>
      <c r="C1690" s="7">
        <v>2.7</v>
      </c>
      <c r="D1690" s="6">
        <v>969706</v>
      </c>
      <c r="E1690" s="6">
        <f>VLOOKUP(A1690,'extrait DDF'!B:C,2,FALSE)</f>
        <v>8302500000</v>
      </c>
      <c r="F1690" s="6">
        <v>8302500000</v>
      </c>
      <c r="G1690" s="5">
        <v>10</v>
      </c>
      <c r="H1690" s="5" t="str">
        <f t="shared" si="270"/>
        <v>PONU13649808302500000</v>
      </c>
      <c r="I1690" s="15">
        <f>VLOOKUP(H1690,'extrait DDF'!A:O,15,FALSE)</f>
        <v>2.1</v>
      </c>
      <c r="J1690" s="13" t="str">
        <f t="shared" si="267"/>
        <v>pas ok</v>
      </c>
      <c r="K1690" s="24">
        <f t="shared" si="268"/>
        <v>0.60000000000000009</v>
      </c>
      <c r="L1690" s="13" t="e">
        <f>VLOOKUP(A1690,#REF!,2,FALSE)</f>
        <v>#REF!</v>
      </c>
      <c r="M1690" s="13" t="e">
        <f>VLOOKUP(A1690,#REF!,2,FALSE)</f>
        <v>#REF!</v>
      </c>
      <c r="N1690" s="13" t="e">
        <f t="shared" si="269"/>
        <v>#REF!</v>
      </c>
      <c r="O1690" s="3" t="s">
        <v>15</v>
      </c>
      <c r="P1690" s="4">
        <v>43745</v>
      </c>
      <c r="Q1690" s="5">
        <v>10</v>
      </c>
      <c r="R1690" s="7">
        <v>5221.92</v>
      </c>
      <c r="S1690" s="7">
        <v>4591.5451999999996</v>
      </c>
      <c r="T1690" s="8">
        <v>0.15659999999999999</v>
      </c>
      <c r="U1690" s="8">
        <v>0.1023</v>
      </c>
      <c r="V1690" s="8">
        <v>0.1225</v>
      </c>
      <c r="W1690" s="9">
        <v>158.47919999999999</v>
      </c>
      <c r="X1690" s="9">
        <v>103.52760000000001</v>
      </c>
      <c r="Y1690" s="9">
        <v>123.97</v>
      </c>
      <c r="Z1690" s="10">
        <v>128.2506588</v>
      </c>
    </row>
    <row r="1691" spans="1:26" s="2" customFormat="1" ht="13.15" customHeight="1" x14ac:dyDescent="0.2">
      <c r="A1691" s="11" t="s">
        <v>744</v>
      </c>
      <c r="B1691" s="11" t="s">
        <v>69</v>
      </c>
      <c r="C1691" s="15">
        <v>2.7</v>
      </c>
      <c r="D1691" s="14">
        <v>969707</v>
      </c>
      <c r="E1691" s="6">
        <f>VLOOKUP(A1691,'extrait DDF'!B:C,2,FALSE)</f>
        <v>8302500000</v>
      </c>
      <c r="F1691" s="14">
        <v>8302500000</v>
      </c>
      <c r="G1691" s="13">
        <v>10</v>
      </c>
      <c r="H1691" s="5" t="str">
        <f t="shared" si="270"/>
        <v>PONU13649808302500000</v>
      </c>
      <c r="I1691" s="15">
        <f>VLOOKUP(H1691,'extrait DDF'!A:O,15,FALSE)</f>
        <v>2.1</v>
      </c>
      <c r="J1691" s="13" t="str">
        <f t="shared" si="267"/>
        <v>pas ok</v>
      </c>
      <c r="K1691" s="24">
        <f t="shared" si="268"/>
        <v>0.60000000000000009</v>
      </c>
      <c r="L1691" s="13" t="e">
        <f>VLOOKUP(A1691,#REF!,2,FALSE)</f>
        <v>#REF!</v>
      </c>
      <c r="M1691" s="13" t="e">
        <f>VLOOKUP(A1691,#REF!,2,FALSE)</f>
        <v>#REF!</v>
      </c>
      <c r="N1691" s="13" t="e">
        <f t="shared" si="269"/>
        <v>#REF!</v>
      </c>
      <c r="O1691" s="11" t="s">
        <v>15</v>
      </c>
      <c r="P1691" s="12">
        <v>43745</v>
      </c>
      <c r="Q1691" s="13">
        <v>10</v>
      </c>
      <c r="R1691" s="15">
        <v>14821.064</v>
      </c>
      <c r="S1691" s="15">
        <v>13031.880800000001</v>
      </c>
      <c r="T1691" s="16">
        <v>0.15659999999999999</v>
      </c>
      <c r="U1691" s="16">
        <v>0.1023</v>
      </c>
      <c r="V1691" s="16">
        <v>0.1565</v>
      </c>
      <c r="W1691" s="17">
        <v>352.03680000000003</v>
      </c>
      <c r="X1691" s="17">
        <v>229.97040000000001</v>
      </c>
      <c r="Y1691" s="17">
        <v>351.81200000000001</v>
      </c>
      <c r="Z1691" s="10">
        <v>361.36577520000009</v>
      </c>
    </row>
    <row r="1692" spans="1:26" s="2" customFormat="1" ht="13.15" customHeight="1" x14ac:dyDescent="0.2">
      <c r="A1692" s="3" t="s">
        <v>744</v>
      </c>
      <c r="B1692" s="3" t="s">
        <v>69</v>
      </c>
      <c r="C1692" s="7">
        <v>2.7</v>
      </c>
      <c r="D1692" s="6">
        <v>969708</v>
      </c>
      <c r="E1692" s="6">
        <f>VLOOKUP(A1692,'extrait DDF'!B:C,2,FALSE)</f>
        <v>8302500000</v>
      </c>
      <c r="F1692" s="6">
        <v>8302500000</v>
      </c>
      <c r="G1692" s="5">
        <v>10</v>
      </c>
      <c r="H1692" s="5" t="str">
        <f t="shared" si="270"/>
        <v>PONU13649808302500000</v>
      </c>
      <c r="I1692" s="15">
        <f>VLOOKUP(H1692,'extrait DDF'!A:O,15,FALSE)</f>
        <v>2.1</v>
      </c>
      <c r="J1692" s="13" t="str">
        <f t="shared" si="267"/>
        <v>pas ok</v>
      </c>
      <c r="K1692" s="24">
        <f t="shared" si="268"/>
        <v>0.60000000000000009</v>
      </c>
      <c r="L1692" s="13" t="e">
        <f>VLOOKUP(A1692,#REF!,2,FALSE)</f>
        <v>#REF!</v>
      </c>
      <c r="M1692" s="13" t="e">
        <f>VLOOKUP(A1692,#REF!,2,FALSE)</f>
        <v>#REF!</v>
      </c>
      <c r="N1692" s="13" t="e">
        <f t="shared" si="269"/>
        <v>#REF!</v>
      </c>
      <c r="O1692" s="3" t="s">
        <v>15</v>
      </c>
      <c r="P1692" s="4">
        <v>43745</v>
      </c>
      <c r="Q1692" s="5">
        <v>10</v>
      </c>
      <c r="R1692" s="7">
        <v>7285.92</v>
      </c>
      <c r="S1692" s="7">
        <v>6406.3851999999997</v>
      </c>
      <c r="T1692" s="8">
        <v>0.1409</v>
      </c>
      <c r="U1692" s="8">
        <v>9.1999999999999998E-2</v>
      </c>
      <c r="V1692" s="8">
        <v>0.1225</v>
      </c>
      <c r="W1692" s="9">
        <v>198.95079999999999</v>
      </c>
      <c r="X1692" s="9">
        <v>129.904</v>
      </c>
      <c r="Y1692" s="9">
        <v>172.97</v>
      </c>
      <c r="Z1692" s="10">
        <v>178.34407199999998</v>
      </c>
    </row>
    <row r="1693" spans="1:26" s="2" customFormat="1" ht="13.15" customHeight="1" x14ac:dyDescent="0.2">
      <c r="A1693" s="11" t="s">
        <v>745</v>
      </c>
      <c r="B1693" s="11" t="s">
        <v>157</v>
      </c>
      <c r="C1693" s="15">
        <v>3.7</v>
      </c>
      <c r="D1693" s="14">
        <v>846827</v>
      </c>
      <c r="E1693" s="6">
        <f>VLOOKUP(A1693,'extrait DDF'!B:C,2,FALSE)</f>
        <v>9405401000</v>
      </c>
      <c r="F1693" s="14">
        <v>9405401000</v>
      </c>
      <c r="G1693" s="13">
        <v>13</v>
      </c>
      <c r="H1693" s="5" t="str">
        <f t="shared" si="270"/>
        <v>PONU13688999405401000</v>
      </c>
      <c r="I1693" s="15">
        <f>VLOOKUP(H1693,'extrait DDF'!A:O,15,FALSE)</f>
        <v>3.6</v>
      </c>
      <c r="J1693" s="13" t="str">
        <f t="shared" si="267"/>
        <v>pas ok</v>
      </c>
      <c r="K1693" s="24">
        <f t="shared" si="268"/>
        <v>0.10000000000000009</v>
      </c>
      <c r="L1693" s="13" t="e">
        <f>VLOOKUP(A1693,#REF!,2,FALSE)</f>
        <v>#REF!</v>
      </c>
      <c r="M1693" s="13" t="e">
        <f>VLOOKUP(A1693,#REF!,2,FALSE)</f>
        <v>#REF!</v>
      </c>
      <c r="N1693" s="13" t="e">
        <f t="shared" si="269"/>
        <v>#REF!</v>
      </c>
      <c r="O1693" s="11" t="s">
        <v>15</v>
      </c>
      <c r="P1693" s="12">
        <v>43733</v>
      </c>
      <c r="Q1693" s="13">
        <v>13</v>
      </c>
      <c r="R1693" s="15">
        <v>30855</v>
      </c>
      <c r="S1693" s="15">
        <v>26484.81</v>
      </c>
      <c r="T1693" s="16">
        <v>1.7299999999999999E-2</v>
      </c>
      <c r="U1693" s="16">
        <v>1.18E-2</v>
      </c>
      <c r="V1693" s="16">
        <v>8.7300000000000003E-2</v>
      </c>
      <c r="W1693" s="17">
        <v>194.10599999999999</v>
      </c>
      <c r="X1693" s="17">
        <v>132.39599999999999</v>
      </c>
      <c r="Y1693" s="17">
        <v>979.50599999999997</v>
      </c>
      <c r="Z1693" s="10">
        <v>987.11989200000016</v>
      </c>
    </row>
    <row r="1694" spans="1:26" s="2" customFormat="1" ht="13.15" customHeight="1" x14ac:dyDescent="0.2">
      <c r="A1694" s="3" t="s">
        <v>745</v>
      </c>
      <c r="B1694" s="3" t="s">
        <v>35</v>
      </c>
      <c r="C1694" s="7">
        <v>4.7</v>
      </c>
      <c r="D1694" s="6">
        <v>856826</v>
      </c>
      <c r="E1694" s="6">
        <f>VLOOKUP(A1694,'extrait DDF'!B:C,2,FALSE)</f>
        <v>9405401000</v>
      </c>
      <c r="F1694" s="6">
        <v>9405401000</v>
      </c>
      <c r="G1694" s="5">
        <v>13</v>
      </c>
      <c r="H1694" s="5" t="str">
        <f t="shared" si="270"/>
        <v>PONU13688999405401000</v>
      </c>
      <c r="I1694" s="15">
        <f>VLOOKUP(H1694,'extrait DDF'!A:O,15,FALSE)</f>
        <v>3.6</v>
      </c>
      <c r="J1694" s="13" t="str">
        <f t="shared" si="267"/>
        <v>pas ok</v>
      </c>
      <c r="K1694" s="24">
        <f t="shared" si="268"/>
        <v>1.1000000000000001</v>
      </c>
      <c r="L1694" s="13" t="e">
        <f>VLOOKUP(A1694,#REF!,2,FALSE)</f>
        <v>#REF!</v>
      </c>
      <c r="M1694" s="13" t="e">
        <f>VLOOKUP(A1694,#REF!,2,FALSE)</f>
        <v>#REF!</v>
      </c>
      <c r="N1694" s="13" t="e">
        <f t="shared" si="269"/>
        <v>#REF!</v>
      </c>
      <c r="O1694" s="3" t="s">
        <v>15</v>
      </c>
      <c r="P1694" s="4">
        <v>43733</v>
      </c>
      <c r="Q1694" s="5">
        <v>13</v>
      </c>
      <c r="R1694" s="7">
        <v>7488</v>
      </c>
      <c r="S1694" s="7">
        <v>6427.4687999999996</v>
      </c>
      <c r="T1694" s="8">
        <v>4.3099999999999999E-2</v>
      </c>
      <c r="U1694" s="8">
        <v>2.9399999999999999E-2</v>
      </c>
      <c r="V1694" s="8">
        <v>0.26219999999999999</v>
      </c>
      <c r="W1694" s="9">
        <v>49.651200000000003</v>
      </c>
      <c r="X1694" s="9">
        <v>33.8688</v>
      </c>
      <c r="Y1694" s="9">
        <v>302.05439999999999</v>
      </c>
      <c r="Z1694" s="10">
        <v>304.42464000000001</v>
      </c>
    </row>
    <row r="1695" spans="1:26" s="2" customFormat="1" ht="13.15" customHeight="1" x14ac:dyDescent="0.2">
      <c r="A1695" s="11" t="s">
        <v>745</v>
      </c>
      <c r="B1695" s="11" t="s">
        <v>35</v>
      </c>
      <c r="C1695" s="15">
        <v>4.7</v>
      </c>
      <c r="D1695" s="14">
        <v>858040</v>
      </c>
      <c r="E1695" s="6">
        <f>VLOOKUP(A1695,'extrait DDF'!B:C,2,FALSE)</f>
        <v>9405401000</v>
      </c>
      <c r="F1695" s="14">
        <v>9405401000</v>
      </c>
      <c r="G1695" s="13">
        <v>13</v>
      </c>
      <c r="H1695" s="5" t="str">
        <f t="shared" si="270"/>
        <v>PONU13688999405401000</v>
      </c>
      <c r="I1695" s="15">
        <f>VLOOKUP(H1695,'extrait DDF'!A:O,15,FALSE)</f>
        <v>3.6</v>
      </c>
      <c r="J1695" s="13" t="str">
        <f t="shared" si="267"/>
        <v>pas ok</v>
      </c>
      <c r="K1695" s="24">
        <f t="shared" si="268"/>
        <v>1.1000000000000001</v>
      </c>
      <c r="L1695" s="13" t="e">
        <f>VLOOKUP(A1695,#REF!,2,FALSE)</f>
        <v>#REF!</v>
      </c>
      <c r="M1695" s="13" t="e">
        <f>VLOOKUP(A1695,#REF!,2,FALSE)</f>
        <v>#REF!</v>
      </c>
      <c r="N1695" s="13" t="e">
        <f t="shared" si="269"/>
        <v>#REF!</v>
      </c>
      <c r="O1695" s="11" t="s">
        <v>15</v>
      </c>
      <c r="P1695" s="12">
        <v>43733</v>
      </c>
      <c r="Q1695" s="13">
        <v>13</v>
      </c>
      <c r="R1695" s="15">
        <v>4540.8</v>
      </c>
      <c r="S1695" s="15">
        <v>3897.6576</v>
      </c>
      <c r="T1695" s="16">
        <v>8.5500000000000007E-2</v>
      </c>
      <c r="U1695" s="16">
        <v>5.8400000000000001E-2</v>
      </c>
      <c r="V1695" s="16">
        <v>0.1331</v>
      </c>
      <c r="W1695" s="17">
        <v>117.648</v>
      </c>
      <c r="X1695" s="17">
        <v>80.358400000000003</v>
      </c>
      <c r="Y1695" s="17">
        <v>183.1456</v>
      </c>
      <c r="Z1695" s="10">
        <v>188.7193632</v>
      </c>
    </row>
    <row r="1696" spans="1:26" s="2" customFormat="1" ht="13.15" customHeight="1" x14ac:dyDescent="0.2">
      <c r="A1696" s="3" t="s">
        <v>745</v>
      </c>
      <c r="B1696" s="3" t="s">
        <v>35</v>
      </c>
      <c r="C1696" s="7">
        <v>4.7</v>
      </c>
      <c r="D1696" s="6">
        <v>858042</v>
      </c>
      <c r="E1696" s="6">
        <f>VLOOKUP(A1696,'extrait DDF'!B:C,2,FALSE)</f>
        <v>9405401000</v>
      </c>
      <c r="F1696" s="6">
        <v>9405401000</v>
      </c>
      <c r="G1696" s="5">
        <v>13</v>
      </c>
      <c r="H1696" s="5" t="str">
        <f t="shared" si="270"/>
        <v>PONU13688999405401000</v>
      </c>
      <c r="I1696" s="15">
        <f>VLOOKUP(H1696,'extrait DDF'!A:O,15,FALSE)</f>
        <v>3.6</v>
      </c>
      <c r="J1696" s="13" t="str">
        <f t="shared" ref="J1696:J1731" si="271">IF(C1696=I1696,"ok","pas ok")</f>
        <v>pas ok</v>
      </c>
      <c r="K1696" s="24">
        <f t="shared" si="268"/>
        <v>1.1000000000000001</v>
      </c>
      <c r="L1696" s="13" t="e">
        <f>VLOOKUP(A1696,#REF!,2,FALSE)</f>
        <v>#REF!</v>
      </c>
      <c r="M1696" s="13" t="e">
        <f>VLOOKUP(A1696,#REF!,2,FALSE)</f>
        <v>#REF!</v>
      </c>
      <c r="N1696" s="13" t="e">
        <f t="shared" si="269"/>
        <v>#REF!</v>
      </c>
      <c r="O1696" s="3" t="s">
        <v>15</v>
      </c>
      <c r="P1696" s="4">
        <v>43733</v>
      </c>
      <c r="Q1696" s="5">
        <v>13</v>
      </c>
      <c r="R1696" s="7">
        <v>4389.6000000000004</v>
      </c>
      <c r="S1696" s="7">
        <v>3767.9135999999999</v>
      </c>
      <c r="T1696" s="8">
        <v>0.05</v>
      </c>
      <c r="U1696" s="8">
        <v>3.4200000000000001E-2</v>
      </c>
      <c r="V1696" s="8">
        <v>0.11899999999999999</v>
      </c>
      <c r="W1696" s="9">
        <v>74.400000000000006</v>
      </c>
      <c r="X1696" s="9">
        <v>50.889600000000002</v>
      </c>
      <c r="Y1696" s="9">
        <v>177.072</v>
      </c>
      <c r="Z1696" s="10">
        <v>180.58873920000002</v>
      </c>
    </row>
    <row r="1697" spans="1:26" s="2" customFormat="1" ht="13.15" customHeight="1" x14ac:dyDescent="0.2">
      <c r="A1697" s="11" t="s">
        <v>745</v>
      </c>
      <c r="B1697" s="11" t="s">
        <v>35</v>
      </c>
      <c r="C1697" s="15">
        <v>4.7</v>
      </c>
      <c r="D1697" s="14">
        <v>858043</v>
      </c>
      <c r="E1697" s="6">
        <f>VLOOKUP(A1697,'extrait DDF'!B:C,2,FALSE)</f>
        <v>9405401000</v>
      </c>
      <c r="F1697" s="14">
        <v>9405401000</v>
      </c>
      <c r="G1697" s="13">
        <v>13</v>
      </c>
      <c r="H1697" s="5" t="str">
        <f t="shared" si="270"/>
        <v>PONU13688999405401000</v>
      </c>
      <c r="I1697" s="15">
        <f>VLOOKUP(H1697,'extrait DDF'!A:O,15,FALSE)</f>
        <v>3.6</v>
      </c>
      <c r="J1697" s="13" t="str">
        <f t="shared" si="271"/>
        <v>pas ok</v>
      </c>
      <c r="K1697" s="24">
        <f t="shared" ref="K1697:K1732" si="272">C1697-I1697</f>
        <v>1.1000000000000001</v>
      </c>
      <c r="L1697" s="13" t="e">
        <f>VLOOKUP(A1697,#REF!,2,FALSE)</f>
        <v>#REF!</v>
      </c>
      <c r="M1697" s="13" t="e">
        <f>VLOOKUP(A1697,#REF!,2,FALSE)</f>
        <v>#REF!</v>
      </c>
      <c r="N1697" s="13" t="e">
        <f t="shared" ref="N1697:N1732" si="273">M1697-L1697</f>
        <v>#REF!</v>
      </c>
      <c r="O1697" s="11" t="s">
        <v>15</v>
      </c>
      <c r="P1697" s="12">
        <v>43733</v>
      </c>
      <c r="Q1697" s="13">
        <v>13</v>
      </c>
      <c r="R1697" s="15">
        <v>4737.6000000000004</v>
      </c>
      <c r="S1697" s="15">
        <v>4066.5527999999999</v>
      </c>
      <c r="T1697" s="16">
        <v>6.2799999999999995E-2</v>
      </c>
      <c r="U1697" s="16">
        <v>4.2900000000000001E-2</v>
      </c>
      <c r="V1697" s="16">
        <v>5.6500000000000002E-2</v>
      </c>
      <c r="W1697" s="17">
        <v>212.51519999999999</v>
      </c>
      <c r="X1697" s="17">
        <v>145.17359999999999</v>
      </c>
      <c r="Y1697" s="17">
        <v>191.196</v>
      </c>
      <c r="Z1697" s="10">
        <v>201.11619600000003</v>
      </c>
    </row>
    <row r="1698" spans="1:26" s="2" customFormat="1" ht="13.15" customHeight="1" x14ac:dyDescent="0.2">
      <c r="A1698" s="3" t="s">
        <v>745</v>
      </c>
      <c r="B1698" s="3" t="s">
        <v>20</v>
      </c>
      <c r="C1698" s="7">
        <v>2.7</v>
      </c>
      <c r="D1698" s="6">
        <v>864147</v>
      </c>
      <c r="E1698" s="6">
        <f>VLOOKUP(A1698,'extrait DDF'!B:C,2,FALSE)</f>
        <v>9405401000</v>
      </c>
      <c r="F1698" s="6">
        <v>9405401000</v>
      </c>
      <c r="G1698" s="5">
        <v>13</v>
      </c>
      <c r="H1698" s="5" t="str">
        <f t="shared" si="270"/>
        <v>PONU13688999405401000</v>
      </c>
      <c r="I1698" s="15">
        <f>VLOOKUP(H1698,'extrait DDF'!A:O,15,FALSE)</f>
        <v>3.6</v>
      </c>
      <c r="J1698" s="13" t="str">
        <f t="shared" si="271"/>
        <v>pas ok</v>
      </c>
      <c r="K1698" s="24">
        <f t="shared" si="272"/>
        <v>-0.89999999999999991</v>
      </c>
      <c r="L1698" s="13" t="e">
        <f>VLOOKUP(A1698,#REF!,2,FALSE)</f>
        <v>#REF!</v>
      </c>
      <c r="M1698" s="13" t="e">
        <f>VLOOKUP(A1698,#REF!,2,FALSE)</f>
        <v>#REF!</v>
      </c>
      <c r="N1698" s="13" t="e">
        <f t="shared" si="273"/>
        <v>#REF!</v>
      </c>
      <c r="O1698" s="3" t="s">
        <v>15</v>
      </c>
      <c r="P1698" s="4">
        <v>43733</v>
      </c>
      <c r="Q1698" s="5">
        <v>13</v>
      </c>
      <c r="R1698" s="7">
        <v>348</v>
      </c>
      <c r="S1698" s="7">
        <v>298.74</v>
      </c>
      <c r="T1698" s="8">
        <v>4.7000000000000002E-3</v>
      </c>
      <c r="U1698" s="8">
        <v>3.2000000000000002E-3</v>
      </c>
      <c r="V1698" s="8">
        <v>1.34E-2</v>
      </c>
      <c r="W1698" s="9">
        <v>2.82</v>
      </c>
      <c r="X1698" s="9">
        <v>1.92</v>
      </c>
      <c r="Y1698" s="9">
        <v>8.0399999999999991</v>
      </c>
      <c r="Z1698" s="10">
        <v>8.1421200000000002</v>
      </c>
    </row>
    <row r="1699" spans="1:26" s="2" customFormat="1" ht="13.15" customHeight="1" x14ac:dyDescent="0.2">
      <c r="A1699" s="11" t="s">
        <v>745</v>
      </c>
      <c r="B1699" s="11" t="s">
        <v>155</v>
      </c>
      <c r="C1699" s="15">
        <v>2.7</v>
      </c>
      <c r="D1699" s="14">
        <v>923651</v>
      </c>
      <c r="E1699" s="6">
        <f>VLOOKUP(A1699,'extrait DDF'!B:C,2,FALSE)</f>
        <v>9405401000</v>
      </c>
      <c r="F1699" s="14">
        <v>9405401000</v>
      </c>
      <c r="G1699" s="13">
        <v>13</v>
      </c>
      <c r="H1699" s="5" t="str">
        <f t="shared" si="270"/>
        <v>PONU13688999405401000</v>
      </c>
      <c r="I1699" s="15">
        <f>VLOOKUP(H1699,'extrait DDF'!A:O,15,FALSE)</f>
        <v>3.6</v>
      </c>
      <c r="J1699" s="13" t="str">
        <f t="shared" si="271"/>
        <v>pas ok</v>
      </c>
      <c r="K1699" s="24">
        <f t="shared" si="272"/>
        <v>-0.89999999999999991</v>
      </c>
      <c r="L1699" s="13" t="e">
        <f>VLOOKUP(A1699,#REF!,2,FALSE)</f>
        <v>#REF!</v>
      </c>
      <c r="M1699" s="13" t="e">
        <f>VLOOKUP(A1699,#REF!,2,FALSE)</f>
        <v>#REF!</v>
      </c>
      <c r="N1699" s="13" t="e">
        <f t="shared" si="273"/>
        <v>#REF!</v>
      </c>
      <c r="O1699" s="11" t="s">
        <v>15</v>
      </c>
      <c r="P1699" s="12">
        <v>43733</v>
      </c>
      <c r="Q1699" s="13">
        <v>13</v>
      </c>
      <c r="R1699" s="15">
        <v>50388</v>
      </c>
      <c r="S1699" s="15">
        <v>43251.508800000003</v>
      </c>
      <c r="T1699" s="16">
        <v>0.14460000000000001</v>
      </c>
      <c r="U1699" s="16">
        <v>9.8699999999999996E-2</v>
      </c>
      <c r="V1699" s="16">
        <v>0.45190000000000002</v>
      </c>
      <c r="W1699" s="17">
        <v>373.64640000000003</v>
      </c>
      <c r="X1699" s="17">
        <v>255.04079999999999</v>
      </c>
      <c r="Y1699" s="17">
        <v>1167.7095999999999</v>
      </c>
      <c r="Z1699" s="10">
        <v>1177.8791904</v>
      </c>
    </row>
    <row r="1700" spans="1:26" s="2" customFormat="1" ht="13.15" customHeight="1" x14ac:dyDescent="0.2">
      <c r="A1700" s="3" t="s">
        <v>745</v>
      </c>
      <c r="B1700" s="3" t="s">
        <v>155</v>
      </c>
      <c r="C1700" s="7">
        <v>2.7</v>
      </c>
      <c r="D1700" s="6">
        <v>923652</v>
      </c>
      <c r="E1700" s="6">
        <f>VLOOKUP(A1700,'extrait DDF'!B:C,2,FALSE)</f>
        <v>9405401000</v>
      </c>
      <c r="F1700" s="6">
        <v>9405401000</v>
      </c>
      <c r="G1700" s="5">
        <v>13</v>
      </c>
      <c r="H1700" s="5" t="str">
        <f t="shared" si="270"/>
        <v>PONU13688999405401000</v>
      </c>
      <c r="I1700" s="15">
        <f>VLOOKUP(H1700,'extrait DDF'!A:O,15,FALSE)</f>
        <v>3.6</v>
      </c>
      <c r="J1700" s="13" t="str">
        <f t="shared" si="271"/>
        <v>pas ok</v>
      </c>
      <c r="K1700" s="24">
        <f t="shared" si="272"/>
        <v>-0.89999999999999991</v>
      </c>
      <c r="L1700" s="13" t="e">
        <f>VLOOKUP(A1700,#REF!,2,FALSE)</f>
        <v>#REF!</v>
      </c>
      <c r="M1700" s="13" t="e">
        <f>VLOOKUP(A1700,#REF!,2,FALSE)</f>
        <v>#REF!</v>
      </c>
      <c r="N1700" s="13" t="e">
        <f t="shared" si="273"/>
        <v>#REF!</v>
      </c>
      <c r="O1700" s="3" t="s">
        <v>15</v>
      </c>
      <c r="P1700" s="4">
        <v>43733</v>
      </c>
      <c r="Q1700" s="5">
        <v>13</v>
      </c>
      <c r="R1700" s="7">
        <v>2937.6</v>
      </c>
      <c r="S1700" s="7">
        <v>2521.5408000000002</v>
      </c>
      <c r="T1700" s="8">
        <v>5.1200000000000002E-2</v>
      </c>
      <c r="U1700" s="8">
        <v>3.5000000000000003E-2</v>
      </c>
      <c r="V1700" s="8">
        <v>0.15759999999999999</v>
      </c>
      <c r="W1700" s="9">
        <v>22.118400000000001</v>
      </c>
      <c r="X1700" s="9">
        <v>15.12</v>
      </c>
      <c r="Y1700" s="9">
        <v>68.083200000000005</v>
      </c>
      <c r="Z1700" s="10">
        <v>68.678798400000005</v>
      </c>
    </row>
    <row r="1701" spans="1:26" s="2" customFormat="1" ht="13.15" customHeight="1" x14ac:dyDescent="0.2">
      <c r="A1701" s="11" t="s">
        <v>746</v>
      </c>
      <c r="B1701" s="11" t="s">
        <v>50</v>
      </c>
      <c r="C1701" s="15">
        <v>3</v>
      </c>
      <c r="D1701" s="14">
        <v>857007</v>
      </c>
      <c r="E1701" s="6">
        <f>VLOOKUP(A1701,'extrait DDF'!B:C,2,FALSE)</f>
        <v>7020008000</v>
      </c>
      <c r="F1701" s="14">
        <v>7020008000</v>
      </c>
      <c r="G1701" s="13">
        <v>7</v>
      </c>
      <c r="H1701" s="5" t="str">
        <f t="shared" si="270"/>
        <v>PONU15456497020008000</v>
      </c>
      <c r="I1701" s="15">
        <f>VLOOKUP(H1701,'extrait DDF'!A:O,15,FALSE)</f>
        <v>3</v>
      </c>
      <c r="J1701" s="13" t="str">
        <f t="shared" si="271"/>
        <v>ok</v>
      </c>
      <c r="K1701" s="24">
        <f t="shared" si="272"/>
        <v>0</v>
      </c>
      <c r="L1701" s="13" t="e">
        <f>VLOOKUP(A1701,#REF!,2,FALSE)</f>
        <v>#REF!</v>
      </c>
      <c r="M1701" s="13" t="e">
        <f>VLOOKUP(A1701,#REF!,2,FALSE)</f>
        <v>#REF!</v>
      </c>
      <c r="N1701" s="13" t="e">
        <f t="shared" si="273"/>
        <v>#REF!</v>
      </c>
      <c r="O1701" s="11" t="s">
        <v>15</v>
      </c>
      <c r="P1701" s="12">
        <v>43734</v>
      </c>
      <c r="Q1701" s="13">
        <v>7</v>
      </c>
      <c r="R1701" s="15">
        <v>46383.839999999997</v>
      </c>
      <c r="S1701" s="15">
        <v>5906.0591999999997</v>
      </c>
      <c r="T1701" s="16">
        <v>2.4100999999999999</v>
      </c>
      <c r="U1701" s="16">
        <v>1.6447000000000001</v>
      </c>
      <c r="V1701" s="16">
        <v>1.2303999999999999</v>
      </c>
      <c r="W1701" s="17">
        <v>347.05439999999999</v>
      </c>
      <c r="X1701" s="17">
        <v>236.83680000000001</v>
      </c>
      <c r="Y1701" s="17">
        <v>177.17760000000001</v>
      </c>
      <c r="Z1701" s="10">
        <v>187.59340799999998</v>
      </c>
    </row>
    <row r="1702" spans="1:26" s="2" customFormat="1" ht="13.15" customHeight="1" x14ac:dyDescent="0.2">
      <c r="A1702" s="3" t="s">
        <v>746</v>
      </c>
      <c r="B1702" s="3" t="s">
        <v>50</v>
      </c>
      <c r="C1702" s="7">
        <v>3</v>
      </c>
      <c r="D1702" s="6">
        <v>857012</v>
      </c>
      <c r="E1702" s="6">
        <f>VLOOKUP(A1702,'extrait DDF'!B:C,2,FALSE)</f>
        <v>7020008000</v>
      </c>
      <c r="F1702" s="6">
        <v>7020008000</v>
      </c>
      <c r="G1702" s="5">
        <v>7</v>
      </c>
      <c r="H1702" s="5" t="str">
        <f t="shared" si="270"/>
        <v>PONU15456497020008000</v>
      </c>
      <c r="I1702" s="15">
        <f>VLOOKUP(H1702,'extrait DDF'!A:O,15,FALSE)</f>
        <v>3</v>
      </c>
      <c r="J1702" s="13" t="str">
        <f t="shared" si="271"/>
        <v>ok</v>
      </c>
      <c r="K1702" s="24">
        <f t="shared" si="272"/>
        <v>0</v>
      </c>
      <c r="L1702" s="13" t="e">
        <f>VLOOKUP(A1702,#REF!,2,FALSE)</f>
        <v>#REF!</v>
      </c>
      <c r="M1702" s="13" t="e">
        <f>VLOOKUP(A1702,#REF!,2,FALSE)</f>
        <v>#REF!</v>
      </c>
      <c r="N1702" s="13" t="e">
        <f t="shared" si="273"/>
        <v>#REF!</v>
      </c>
      <c r="O1702" s="3" t="s">
        <v>15</v>
      </c>
      <c r="P1702" s="4">
        <v>43734</v>
      </c>
      <c r="Q1702" s="5">
        <v>7</v>
      </c>
      <c r="R1702" s="7">
        <v>37986.239999999998</v>
      </c>
      <c r="S1702" s="7">
        <v>4836.7968000000001</v>
      </c>
      <c r="T1702" s="8">
        <v>2.2896000000000001</v>
      </c>
      <c r="U1702" s="8">
        <v>1.5625</v>
      </c>
      <c r="V1702" s="8">
        <v>1.5115000000000001</v>
      </c>
      <c r="W1702" s="9">
        <v>219.80160000000001</v>
      </c>
      <c r="X1702" s="9">
        <v>150</v>
      </c>
      <c r="Y1702" s="9">
        <v>145.10400000000001</v>
      </c>
      <c r="Z1702" s="10">
        <v>151.69795200000002</v>
      </c>
    </row>
    <row r="1703" spans="1:26" s="2" customFormat="1" ht="13.15" customHeight="1" x14ac:dyDescent="0.2">
      <c r="A1703" s="11" t="s">
        <v>746</v>
      </c>
      <c r="B1703" s="11" t="s">
        <v>50</v>
      </c>
      <c r="C1703" s="15">
        <v>3</v>
      </c>
      <c r="D1703" s="14">
        <v>857026</v>
      </c>
      <c r="E1703" s="6">
        <f>VLOOKUP(A1703,'extrait DDF'!B:C,2,FALSE)</f>
        <v>7020008000</v>
      </c>
      <c r="F1703" s="14">
        <v>7020008000</v>
      </c>
      <c r="G1703" s="13">
        <v>7</v>
      </c>
      <c r="H1703" s="5" t="str">
        <f t="shared" si="270"/>
        <v>PONU15456497020008000</v>
      </c>
      <c r="I1703" s="15">
        <f>VLOOKUP(H1703,'extrait DDF'!A:O,15,FALSE)</f>
        <v>3</v>
      </c>
      <c r="J1703" s="13" t="str">
        <f t="shared" si="271"/>
        <v>ok</v>
      </c>
      <c r="K1703" s="24">
        <f t="shared" si="272"/>
        <v>0</v>
      </c>
      <c r="L1703" s="13" t="e">
        <f>VLOOKUP(A1703,#REF!,2,FALSE)</f>
        <v>#REF!</v>
      </c>
      <c r="M1703" s="13" t="e">
        <f>VLOOKUP(A1703,#REF!,2,FALSE)</f>
        <v>#REF!</v>
      </c>
      <c r="N1703" s="13" t="e">
        <f t="shared" si="273"/>
        <v>#REF!</v>
      </c>
      <c r="O1703" s="11" t="s">
        <v>15</v>
      </c>
      <c r="P1703" s="12">
        <v>43734</v>
      </c>
      <c r="Q1703" s="13">
        <v>7</v>
      </c>
      <c r="R1703" s="15">
        <v>81876</v>
      </c>
      <c r="S1703" s="15">
        <v>10425.288</v>
      </c>
      <c r="T1703" s="16">
        <v>2.4100999999999999</v>
      </c>
      <c r="U1703" s="16">
        <v>1.6447000000000001</v>
      </c>
      <c r="V1703" s="16">
        <v>1.3031999999999999</v>
      </c>
      <c r="W1703" s="17">
        <v>578.42399999999998</v>
      </c>
      <c r="X1703" s="17">
        <v>394.72800000000001</v>
      </c>
      <c r="Y1703" s="17">
        <v>312.76799999999997</v>
      </c>
      <c r="Z1703" s="10">
        <v>330.11135999999999</v>
      </c>
    </row>
    <row r="1704" spans="1:26" s="2" customFormat="1" ht="13.15" customHeight="1" x14ac:dyDescent="0.2">
      <c r="A1704" s="11" t="s">
        <v>747</v>
      </c>
      <c r="B1704" s="11" t="s">
        <v>318</v>
      </c>
      <c r="C1704" s="15">
        <v>2.7</v>
      </c>
      <c r="D1704" s="14">
        <v>896900</v>
      </c>
      <c r="E1704" s="6">
        <f>VLOOKUP(A1704,'extrait DDF'!B:C,2,FALSE)</f>
        <v>8303004000</v>
      </c>
      <c r="F1704" s="14">
        <v>8303004000</v>
      </c>
      <c r="G1704" s="13">
        <v>10</v>
      </c>
      <c r="H1704" s="5" t="str">
        <f t="shared" si="270"/>
        <v>PONU15995908303004000</v>
      </c>
      <c r="I1704" s="15">
        <f>VLOOKUP(H1704,'extrait DDF'!A:O,15,FALSE)</f>
        <v>2.8000000000000003</v>
      </c>
      <c r="J1704" s="13" t="str">
        <f t="shared" si="271"/>
        <v>pas ok</v>
      </c>
      <c r="K1704" s="24">
        <f t="shared" si="272"/>
        <v>-0.10000000000000009</v>
      </c>
      <c r="L1704" s="13" t="e">
        <f>VLOOKUP(A1704,#REF!,2,FALSE)</f>
        <v>#REF!</v>
      </c>
      <c r="M1704" s="13" t="e">
        <f>VLOOKUP(A1704,#REF!,2,FALSE)</f>
        <v>#REF!</v>
      </c>
      <c r="N1704" s="13" t="e">
        <f t="shared" si="273"/>
        <v>#REF!</v>
      </c>
      <c r="O1704" s="11" t="s">
        <v>15</v>
      </c>
      <c r="P1704" s="12">
        <v>43752</v>
      </c>
      <c r="Q1704" s="13">
        <v>10</v>
      </c>
      <c r="R1704" s="15">
        <v>167376</v>
      </c>
      <c r="S1704" s="15">
        <v>21750.16</v>
      </c>
      <c r="T1704" s="16">
        <v>0.44469999999999998</v>
      </c>
      <c r="U1704" s="16">
        <v>0.2898</v>
      </c>
      <c r="V1704" s="16">
        <v>0.73409999999999997</v>
      </c>
      <c r="W1704" s="17">
        <v>355.76</v>
      </c>
      <c r="X1704" s="17">
        <v>231.84</v>
      </c>
      <c r="Y1704" s="17">
        <v>587.28</v>
      </c>
      <c r="Z1704" s="10">
        <v>596.85983999999996</v>
      </c>
    </row>
    <row r="1705" spans="1:26" s="2" customFormat="1" ht="13.15" customHeight="1" x14ac:dyDescent="0.2">
      <c r="A1705" s="3" t="s">
        <v>747</v>
      </c>
      <c r="B1705" s="3" t="s">
        <v>318</v>
      </c>
      <c r="C1705" s="7">
        <v>2.7</v>
      </c>
      <c r="D1705" s="6">
        <v>896917</v>
      </c>
      <c r="E1705" s="6">
        <f>VLOOKUP(A1705,'extrait DDF'!B:C,2,FALSE)</f>
        <v>8303004000</v>
      </c>
      <c r="F1705" s="6">
        <v>8303004000</v>
      </c>
      <c r="G1705" s="5">
        <v>10</v>
      </c>
      <c r="H1705" s="5" t="str">
        <f t="shared" si="270"/>
        <v>PONU15995908303004000</v>
      </c>
      <c r="I1705" s="15">
        <f>VLOOKUP(H1705,'extrait DDF'!A:O,15,FALSE)</f>
        <v>2.8000000000000003</v>
      </c>
      <c r="J1705" s="13" t="str">
        <f t="shared" si="271"/>
        <v>pas ok</v>
      </c>
      <c r="K1705" s="24">
        <f t="shared" si="272"/>
        <v>-0.10000000000000009</v>
      </c>
      <c r="L1705" s="13" t="e">
        <f>VLOOKUP(A1705,#REF!,2,FALSE)</f>
        <v>#REF!</v>
      </c>
      <c r="M1705" s="13" t="e">
        <f>VLOOKUP(A1705,#REF!,2,FALSE)</f>
        <v>#REF!</v>
      </c>
      <c r="N1705" s="13" t="e">
        <f t="shared" si="273"/>
        <v>#REF!</v>
      </c>
      <c r="O1705" s="3" t="s">
        <v>15</v>
      </c>
      <c r="P1705" s="4">
        <v>43752</v>
      </c>
      <c r="Q1705" s="5">
        <v>10</v>
      </c>
      <c r="R1705" s="7">
        <v>266574</v>
      </c>
      <c r="S1705" s="7">
        <v>34640.69</v>
      </c>
      <c r="T1705" s="8">
        <v>1.2027000000000001</v>
      </c>
      <c r="U1705" s="8">
        <v>0.78369999999999995</v>
      </c>
      <c r="V1705" s="8">
        <v>1.3361000000000001</v>
      </c>
      <c r="W1705" s="9">
        <v>841.89</v>
      </c>
      <c r="X1705" s="9">
        <v>548.59</v>
      </c>
      <c r="Y1705" s="9">
        <v>935.27</v>
      </c>
      <c r="Z1705" s="10">
        <v>958.02966000000015</v>
      </c>
    </row>
    <row r="1706" spans="1:26" s="2" customFormat="1" ht="13.15" customHeight="1" x14ac:dyDescent="0.2">
      <c r="A1706" s="3" t="s">
        <v>748</v>
      </c>
      <c r="B1706" s="3" t="s">
        <v>50</v>
      </c>
      <c r="C1706" s="7">
        <v>3</v>
      </c>
      <c r="D1706" s="6">
        <v>857021</v>
      </c>
      <c r="E1706" s="6">
        <f>VLOOKUP(A1706,'extrait DDF'!B:C,2,FALSE)</f>
        <v>7020008000</v>
      </c>
      <c r="F1706" s="6">
        <v>7020008000</v>
      </c>
      <c r="G1706" s="5">
        <v>7</v>
      </c>
      <c r="H1706" s="5" t="str">
        <f t="shared" si="270"/>
        <v>PONU16175647020008000</v>
      </c>
      <c r="I1706" s="15">
        <f>VLOOKUP(H1706,'extrait DDF'!A:O,15,FALSE)</f>
        <v>3</v>
      </c>
      <c r="J1706" s="13" t="str">
        <f t="shared" si="271"/>
        <v>ok</v>
      </c>
      <c r="K1706" s="24">
        <f t="shared" si="272"/>
        <v>0</v>
      </c>
      <c r="L1706" s="13" t="e">
        <f>VLOOKUP(A1706,#REF!,2,FALSE)</f>
        <v>#REF!</v>
      </c>
      <c r="M1706" s="13" t="e">
        <f>VLOOKUP(A1706,#REF!,2,FALSE)</f>
        <v>#REF!</v>
      </c>
      <c r="N1706" s="13" t="e">
        <f t="shared" si="273"/>
        <v>#REF!</v>
      </c>
      <c r="O1706" s="3" t="s">
        <v>15</v>
      </c>
      <c r="P1706" s="4">
        <v>43728</v>
      </c>
      <c r="Q1706" s="5">
        <v>7</v>
      </c>
      <c r="R1706" s="7">
        <v>162830.79999999999</v>
      </c>
      <c r="S1706" s="7">
        <v>20733.304</v>
      </c>
      <c r="T1706" s="8">
        <v>1.2574000000000001</v>
      </c>
      <c r="U1706" s="8">
        <v>0.85809999999999997</v>
      </c>
      <c r="V1706" s="8">
        <v>0.67610000000000003</v>
      </c>
      <c r="W1706" s="9">
        <v>1156.808</v>
      </c>
      <c r="X1706" s="9">
        <v>789.452</v>
      </c>
      <c r="Y1706" s="9">
        <v>622.01199999999994</v>
      </c>
      <c r="Z1706" s="10">
        <v>656.70336000000009</v>
      </c>
    </row>
    <row r="1707" spans="1:26" s="2" customFormat="1" ht="13.15" customHeight="1" x14ac:dyDescent="0.2">
      <c r="A1707" s="3" t="s">
        <v>749</v>
      </c>
      <c r="B1707" s="3" t="s">
        <v>17</v>
      </c>
      <c r="C1707" s="7">
        <v>4</v>
      </c>
      <c r="D1707" s="6">
        <v>846612</v>
      </c>
      <c r="E1707" s="6">
        <f>VLOOKUP(A1707,'extrait DDF'!B:C,2,FALSE)</f>
        <v>7009920000</v>
      </c>
      <c r="F1707" s="6">
        <v>7009920000</v>
      </c>
      <c r="G1707" s="5">
        <v>7</v>
      </c>
      <c r="H1707" s="5" t="str">
        <f t="shared" si="270"/>
        <v>PONU16351727009920000</v>
      </c>
      <c r="I1707" s="15">
        <f>VLOOKUP(H1707,'extrait DDF'!A:O,15,FALSE)</f>
        <v>4</v>
      </c>
      <c r="J1707" s="13" t="str">
        <f t="shared" si="271"/>
        <v>ok</v>
      </c>
      <c r="K1707" s="24">
        <f t="shared" si="272"/>
        <v>0</v>
      </c>
      <c r="L1707" s="13" t="e">
        <f>VLOOKUP(A1707,#REF!,2,FALSE)</f>
        <v>#REF!</v>
      </c>
      <c r="M1707" s="13" t="e">
        <f>VLOOKUP(A1707,#REF!,2,FALSE)</f>
        <v>#REF!</v>
      </c>
      <c r="N1707" s="13" t="e">
        <f t="shared" si="273"/>
        <v>#REF!</v>
      </c>
      <c r="O1707" s="3" t="s">
        <v>15</v>
      </c>
      <c r="P1707" s="4">
        <v>43721</v>
      </c>
      <c r="Q1707" s="5">
        <v>7</v>
      </c>
      <c r="R1707" s="7">
        <v>7012.44</v>
      </c>
      <c r="S1707" s="7">
        <v>6019.2611999999999</v>
      </c>
      <c r="T1707" s="8">
        <v>2.6932</v>
      </c>
      <c r="U1707" s="8">
        <v>1.8116000000000001</v>
      </c>
      <c r="V1707" s="8">
        <v>2.2292999999999998</v>
      </c>
      <c r="W1707" s="9">
        <v>290.86559999999997</v>
      </c>
      <c r="X1707" s="9">
        <v>195.65280000000001</v>
      </c>
      <c r="Y1707" s="9">
        <v>240.76439999999999</v>
      </c>
      <c r="Z1707" s="10">
        <v>252.40507199999999</v>
      </c>
    </row>
    <row r="1708" spans="1:26" s="2" customFormat="1" ht="13.15" customHeight="1" x14ac:dyDescent="0.2">
      <c r="A1708" s="11" t="s">
        <v>749</v>
      </c>
      <c r="B1708" s="11" t="s">
        <v>17</v>
      </c>
      <c r="C1708" s="15">
        <v>4</v>
      </c>
      <c r="D1708" s="14">
        <v>846614</v>
      </c>
      <c r="E1708" s="6">
        <f>VLOOKUP(A1708,'extrait DDF'!B:C,2,FALSE)</f>
        <v>7009920000</v>
      </c>
      <c r="F1708" s="14">
        <v>7009920000</v>
      </c>
      <c r="G1708" s="13">
        <v>7</v>
      </c>
      <c r="H1708" s="5" t="str">
        <f t="shared" si="270"/>
        <v>PONU16351727009920000</v>
      </c>
      <c r="I1708" s="15">
        <f>VLOOKUP(H1708,'extrait DDF'!A:O,15,FALSE)</f>
        <v>4</v>
      </c>
      <c r="J1708" s="13" t="str">
        <f t="shared" si="271"/>
        <v>ok</v>
      </c>
      <c r="K1708" s="24">
        <f t="shared" si="272"/>
        <v>0</v>
      </c>
      <c r="L1708" s="13" t="e">
        <f>VLOOKUP(A1708,#REF!,2,FALSE)</f>
        <v>#REF!</v>
      </c>
      <c r="M1708" s="13" t="e">
        <f>VLOOKUP(A1708,#REF!,2,FALSE)</f>
        <v>#REF!</v>
      </c>
      <c r="N1708" s="13" t="e">
        <f t="shared" si="273"/>
        <v>#REF!</v>
      </c>
      <c r="O1708" s="11" t="s">
        <v>15</v>
      </c>
      <c r="P1708" s="12">
        <v>43721</v>
      </c>
      <c r="Q1708" s="13">
        <v>7</v>
      </c>
      <c r="R1708" s="15">
        <v>4129.32</v>
      </c>
      <c r="S1708" s="15">
        <v>3544.4838</v>
      </c>
      <c r="T1708" s="16">
        <v>1.8645</v>
      </c>
      <c r="U1708" s="16">
        <v>1.2542</v>
      </c>
      <c r="V1708" s="16">
        <v>1.8177000000000001</v>
      </c>
      <c r="W1708" s="17">
        <v>145.43100000000001</v>
      </c>
      <c r="X1708" s="17">
        <v>97.827600000000004</v>
      </c>
      <c r="Y1708" s="17">
        <v>141.78059999999999</v>
      </c>
      <c r="Z1708" s="10">
        <v>147.59659199999999</v>
      </c>
    </row>
    <row r="1709" spans="1:26" s="2" customFormat="1" ht="13.15" customHeight="1" x14ac:dyDescent="0.2">
      <c r="A1709" s="3" t="s">
        <v>749</v>
      </c>
      <c r="B1709" s="3" t="s">
        <v>17</v>
      </c>
      <c r="C1709" s="7">
        <v>4</v>
      </c>
      <c r="D1709" s="6">
        <v>846622</v>
      </c>
      <c r="E1709" s="6">
        <f>VLOOKUP(A1709,'extrait DDF'!B:C,2,FALSE)</f>
        <v>7009920000</v>
      </c>
      <c r="F1709" s="6">
        <v>7009920000</v>
      </c>
      <c r="G1709" s="5">
        <v>7</v>
      </c>
      <c r="H1709" s="5" t="str">
        <f t="shared" ref="H1709:H1731" si="274">CONCATENATE(A1709,F1709)</f>
        <v>PONU16351727009920000</v>
      </c>
      <c r="I1709" s="15">
        <f>VLOOKUP(H1709,'extrait DDF'!A:O,15,FALSE)</f>
        <v>4</v>
      </c>
      <c r="J1709" s="13" t="str">
        <f t="shared" si="271"/>
        <v>ok</v>
      </c>
      <c r="K1709" s="24">
        <f t="shared" si="272"/>
        <v>0</v>
      </c>
      <c r="L1709" s="13" t="e">
        <f>VLOOKUP(A1709,#REF!,2,FALSE)</f>
        <v>#REF!</v>
      </c>
      <c r="M1709" s="13" t="e">
        <f>VLOOKUP(A1709,#REF!,2,FALSE)</f>
        <v>#REF!</v>
      </c>
      <c r="N1709" s="13" t="e">
        <f t="shared" si="273"/>
        <v>#REF!</v>
      </c>
      <c r="O1709" s="3" t="s">
        <v>15</v>
      </c>
      <c r="P1709" s="4">
        <v>43721</v>
      </c>
      <c r="Q1709" s="5">
        <v>7</v>
      </c>
      <c r="R1709" s="7">
        <v>6586.44</v>
      </c>
      <c r="S1709" s="7">
        <v>5653.5947999999999</v>
      </c>
      <c r="T1709" s="8">
        <v>1.9911000000000001</v>
      </c>
      <c r="U1709" s="8">
        <v>1.3392999999999999</v>
      </c>
      <c r="V1709" s="8">
        <v>2.6922000000000001</v>
      </c>
      <c r="W1709" s="9">
        <v>167.25239999999999</v>
      </c>
      <c r="X1709" s="9">
        <v>112.5012</v>
      </c>
      <c r="Y1709" s="9">
        <v>226.1448</v>
      </c>
      <c r="Z1709" s="10">
        <v>232.833888</v>
      </c>
    </row>
    <row r="1710" spans="1:26" s="2" customFormat="1" ht="13.15" customHeight="1" x14ac:dyDescent="0.2">
      <c r="A1710" s="11" t="s">
        <v>749</v>
      </c>
      <c r="B1710" s="11" t="s">
        <v>17</v>
      </c>
      <c r="C1710" s="15">
        <v>4</v>
      </c>
      <c r="D1710" s="14">
        <v>846623</v>
      </c>
      <c r="E1710" s="6">
        <f>VLOOKUP(A1710,'extrait DDF'!B:C,2,FALSE)</f>
        <v>7009920000</v>
      </c>
      <c r="F1710" s="14">
        <v>7009920000</v>
      </c>
      <c r="G1710" s="13">
        <v>7</v>
      </c>
      <c r="H1710" s="5" t="str">
        <f t="shared" si="274"/>
        <v>PONU16351727009920000</v>
      </c>
      <c r="I1710" s="15">
        <f>VLOOKUP(H1710,'extrait DDF'!A:O,15,FALSE)</f>
        <v>4</v>
      </c>
      <c r="J1710" s="13" t="str">
        <f t="shared" si="271"/>
        <v>ok</v>
      </c>
      <c r="K1710" s="24">
        <f t="shared" si="272"/>
        <v>0</v>
      </c>
      <c r="L1710" s="13" t="e">
        <f>VLOOKUP(A1710,#REF!,2,FALSE)</f>
        <v>#REF!</v>
      </c>
      <c r="M1710" s="13" t="e">
        <f>VLOOKUP(A1710,#REF!,2,FALSE)</f>
        <v>#REF!</v>
      </c>
      <c r="N1710" s="13" t="e">
        <f t="shared" si="273"/>
        <v>#REF!</v>
      </c>
      <c r="O1710" s="11" t="s">
        <v>15</v>
      </c>
      <c r="P1710" s="12">
        <v>43721</v>
      </c>
      <c r="Q1710" s="13">
        <v>7</v>
      </c>
      <c r="R1710" s="15">
        <v>4016.32</v>
      </c>
      <c r="S1710" s="15">
        <v>3447.4832000000001</v>
      </c>
      <c r="T1710" s="16">
        <v>1.9911000000000001</v>
      </c>
      <c r="U1710" s="16">
        <v>1.3392999999999999</v>
      </c>
      <c r="V1710" s="16">
        <v>2.4624999999999999</v>
      </c>
      <c r="W1710" s="17">
        <v>111.5016</v>
      </c>
      <c r="X1710" s="17">
        <v>75.000799999999998</v>
      </c>
      <c r="Y1710" s="17">
        <v>137.9</v>
      </c>
      <c r="Z1710" s="10">
        <v>142.35939200000001</v>
      </c>
    </row>
    <row r="1711" spans="1:26" s="2" customFormat="1" ht="13.15" customHeight="1" x14ac:dyDescent="0.2">
      <c r="A1711" s="3" t="s">
        <v>749</v>
      </c>
      <c r="B1711" s="3" t="s">
        <v>17</v>
      </c>
      <c r="C1711" s="7">
        <v>4</v>
      </c>
      <c r="D1711" s="6">
        <v>846624</v>
      </c>
      <c r="E1711" s="6">
        <f>VLOOKUP(A1711,'extrait DDF'!B:C,2,FALSE)</f>
        <v>7009920000</v>
      </c>
      <c r="F1711" s="6">
        <v>7009920000</v>
      </c>
      <c r="G1711" s="5">
        <v>7</v>
      </c>
      <c r="H1711" s="5" t="str">
        <f t="shared" si="274"/>
        <v>PONU16351727009920000</v>
      </c>
      <c r="I1711" s="15">
        <f>VLOOKUP(H1711,'extrait DDF'!A:O,15,FALSE)</f>
        <v>4</v>
      </c>
      <c r="J1711" s="13" t="str">
        <f t="shared" si="271"/>
        <v>ok</v>
      </c>
      <c r="K1711" s="24">
        <f t="shared" si="272"/>
        <v>0</v>
      </c>
      <c r="L1711" s="13" t="e">
        <f>VLOOKUP(A1711,#REF!,2,FALSE)</f>
        <v>#REF!</v>
      </c>
      <c r="M1711" s="13" t="e">
        <f>VLOOKUP(A1711,#REF!,2,FALSE)</f>
        <v>#REF!</v>
      </c>
      <c r="N1711" s="13" t="e">
        <f t="shared" si="273"/>
        <v>#REF!</v>
      </c>
      <c r="O1711" s="3" t="s">
        <v>15</v>
      </c>
      <c r="P1711" s="4">
        <v>43721</v>
      </c>
      <c r="Q1711" s="5">
        <v>7</v>
      </c>
      <c r="R1711" s="7">
        <v>6301.8</v>
      </c>
      <c r="S1711" s="7">
        <v>5409.27</v>
      </c>
      <c r="T1711" s="8">
        <v>2.6932</v>
      </c>
      <c r="U1711" s="8">
        <v>1.8116000000000001</v>
      </c>
      <c r="V1711" s="8">
        <v>2.4041000000000001</v>
      </c>
      <c r="W1711" s="9">
        <v>242.38800000000001</v>
      </c>
      <c r="X1711" s="9">
        <v>163.04400000000001</v>
      </c>
      <c r="Y1711" s="9">
        <v>216.369</v>
      </c>
      <c r="Z1711" s="10">
        <v>226.06632000000002</v>
      </c>
    </row>
    <row r="1712" spans="1:26" s="2" customFormat="1" ht="13.15" customHeight="1" x14ac:dyDescent="0.2">
      <c r="A1712" s="11" t="s">
        <v>749</v>
      </c>
      <c r="B1712" s="11" t="s">
        <v>17</v>
      </c>
      <c r="C1712" s="15">
        <v>4</v>
      </c>
      <c r="D1712" s="14">
        <v>846629</v>
      </c>
      <c r="E1712" s="6">
        <f>VLOOKUP(A1712,'extrait DDF'!B:C,2,FALSE)</f>
        <v>7009920000</v>
      </c>
      <c r="F1712" s="14">
        <v>7009920000</v>
      </c>
      <c r="G1712" s="13">
        <v>7</v>
      </c>
      <c r="H1712" s="5" t="str">
        <f t="shared" si="274"/>
        <v>PONU16351727009920000</v>
      </c>
      <c r="I1712" s="15">
        <f>VLOOKUP(H1712,'extrait DDF'!A:O,15,FALSE)</f>
        <v>4</v>
      </c>
      <c r="J1712" s="13" t="str">
        <f t="shared" si="271"/>
        <v>ok</v>
      </c>
      <c r="K1712" s="24">
        <f t="shared" si="272"/>
        <v>0</v>
      </c>
      <c r="L1712" s="13" t="e">
        <f>VLOOKUP(A1712,#REF!,2,FALSE)</f>
        <v>#REF!</v>
      </c>
      <c r="M1712" s="13" t="e">
        <f>VLOOKUP(A1712,#REF!,2,FALSE)</f>
        <v>#REF!</v>
      </c>
      <c r="N1712" s="13" t="e">
        <f t="shared" si="273"/>
        <v>#REF!</v>
      </c>
      <c r="O1712" s="11" t="s">
        <v>15</v>
      </c>
      <c r="P1712" s="12">
        <v>43721</v>
      </c>
      <c r="Q1712" s="13">
        <v>7</v>
      </c>
      <c r="R1712" s="15">
        <v>4079.6</v>
      </c>
      <c r="S1712" s="15">
        <v>3501.8031999999998</v>
      </c>
      <c r="T1712" s="16">
        <v>1.9911000000000001</v>
      </c>
      <c r="U1712" s="16">
        <v>1.3392999999999999</v>
      </c>
      <c r="V1712" s="16">
        <v>2.5013000000000001</v>
      </c>
      <c r="W1712" s="17">
        <v>111.5016</v>
      </c>
      <c r="X1712" s="17">
        <v>75.000799999999998</v>
      </c>
      <c r="Y1712" s="17">
        <v>140.0728</v>
      </c>
      <c r="Z1712" s="10">
        <v>144.53219200000001</v>
      </c>
    </row>
    <row r="1713" spans="1:26" s="2" customFormat="1" ht="13.15" customHeight="1" x14ac:dyDescent="0.2">
      <c r="A1713" s="11" t="s">
        <v>750</v>
      </c>
      <c r="B1713" s="11" t="s">
        <v>127</v>
      </c>
      <c r="C1713" s="15">
        <v>6.53</v>
      </c>
      <c r="D1713" s="14">
        <v>844935</v>
      </c>
      <c r="E1713" s="6">
        <f>VLOOKUP(A1713,'extrait DDF'!B:C,2,FALSE)</f>
        <v>3924900090</v>
      </c>
      <c r="F1713" s="14">
        <v>3924900090</v>
      </c>
      <c r="G1713" s="13">
        <v>17</v>
      </c>
      <c r="H1713" s="5" t="str">
        <f t="shared" si="274"/>
        <v>PONU16515113924900090</v>
      </c>
      <c r="I1713" s="15">
        <f>VLOOKUP(H1713,'extrait DDF'!A:O,15,FALSE)</f>
        <v>5.0999999999999996</v>
      </c>
      <c r="J1713" s="13" t="str">
        <f t="shared" si="271"/>
        <v>pas ok</v>
      </c>
      <c r="K1713" s="24">
        <f t="shared" si="272"/>
        <v>1.4300000000000006</v>
      </c>
      <c r="L1713" s="13" t="e">
        <f>VLOOKUP(A1713,#REF!,2,FALSE)</f>
        <v>#REF!</v>
      </c>
      <c r="M1713" s="13" t="e">
        <f>VLOOKUP(A1713,#REF!,2,FALSE)</f>
        <v>#REF!</v>
      </c>
      <c r="N1713" s="13" t="e">
        <f t="shared" si="273"/>
        <v>#REF!</v>
      </c>
      <c r="O1713" s="11" t="s">
        <v>15</v>
      </c>
      <c r="P1713" s="12">
        <v>43746</v>
      </c>
      <c r="Q1713" s="13">
        <v>17</v>
      </c>
      <c r="R1713" s="15">
        <v>3640.32</v>
      </c>
      <c r="S1713" s="15">
        <v>3200.7168000000001</v>
      </c>
      <c r="T1713" s="16">
        <v>1.1599999999999999E-2</v>
      </c>
      <c r="U1713" s="16">
        <v>7.4999999999999997E-3</v>
      </c>
      <c r="V1713" s="16">
        <v>4.5400000000000003E-2</v>
      </c>
      <c r="W1713" s="17">
        <v>53.452800000000003</v>
      </c>
      <c r="X1713" s="17">
        <v>34.56</v>
      </c>
      <c r="Y1713" s="17">
        <v>209.20320000000001</v>
      </c>
      <c r="Z1713" s="10">
        <v>212.49727487999999</v>
      </c>
    </row>
    <row r="1714" spans="1:26" s="2" customFormat="1" ht="13.15" customHeight="1" x14ac:dyDescent="0.2">
      <c r="A1714" s="3" t="s">
        <v>750</v>
      </c>
      <c r="B1714" s="3" t="s">
        <v>127</v>
      </c>
      <c r="C1714" s="7">
        <v>6.53</v>
      </c>
      <c r="D1714" s="6">
        <v>844940</v>
      </c>
      <c r="E1714" s="6">
        <f>VLOOKUP(A1714,'extrait DDF'!B:C,2,FALSE)</f>
        <v>3924900090</v>
      </c>
      <c r="F1714" s="6">
        <v>3924900090</v>
      </c>
      <c r="G1714" s="5">
        <v>17</v>
      </c>
      <c r="H1714" s="5" t="str">
        <f t="shared" si="274"/>
        <v>PONU16515113924900090</v>
      </c>
      <c r="I1714" s="15">
        <f>VLOOKUP(H1714,'extrait DDF'!A:O,15,FALSE)</f>
        <v>5.0999999999999996</v>
      </c>
      <c r="J1714" s="13" t="str">
        <f t="shared" si="271"/>
        <v>pas ok</v>
      </c>
      <c r="K1714" s="24">
        <f t="shared" si="272"/>
        <v>1.4300000000000006</v>
      </c>
      <c r="L1714" s="13" t="e">
        <f>VLOOKUP(A1714,#REF!,2,FALSE)</f>
        <v>#REF!</v>
      </c>
      <c r="M1714" s="13" t="e">
        <f>VLOOKUP(A1714,#REF!,2,FALSE)</f>
        <v>#REF!</v>
      </c>
      <c r="N1714" s="13" t="e">
        <f t="shared" si="273"/>
        <v>#REF!</v>
      </c>
      <c r="O1714" s="3" t="s">
        <v>15</v>
      </c>
      <c r="P1714" s="4">
        <v>43746</v>
      </c>
      <c r="Q1714" s="5">
        <v>17</v>
      </c>
      <c r="R1714" s="7">
        <v>22962.240000000002</v>
      </c>
      <c r="S1714" s="7">
        <v>20191.0128</v>
      </c>
      <c r="T1714" s="8">
        <v>2.4500000000000001E-2</v>
      </c>
      <c r="U1714" s="8">
        <v>1.6E-2</v>
      </c>
      <c r="V1714" s="8">
        <v>5.8599999999999999E-2</v>
      </c>
      <c r="W1714" s="9">
        <v>551.54399999999998</v>
      </c>
      <c r="X1714" s="9">
        <v>360.19200000000001</v>
      </c>
      <c r="Y1714" s="9">
        <v>1319.2031999999999</v>
      </c>
      <c r="Z1714" s="10">
        <v>1354.4889590400001</v>
      </c>
    </row>
    <row r="1715" spans="1:26" s="2" customFormat="1" ht="13.15" customHeight="1" x14ac:dyDescent="0.2">
      <c r="A1715" s="3" t="s">
        <v>751</v>
      </c>
      <c r="B1715" s="3" t="s">
        <v>316</v>
      </c>
      <c r="C1715" s="7">
        <v>2.7</v>
      </c>
      <c r="D1715" s="6">
        <v>862552</v>
      </c>
      <c r="E1715" s="6">
        <f>VLOOKUP(A1715,'extrait DDF'!B:C,2,FALSE)</f>
        <v>8467211000</v>
      </c>
      <c r="F1715" s="6">
        <v>8467211000</v>
      </c>
      <c r="G1715" s="5">
        <v>4</v>
      </c>
      <c r="H1715" s="5" t="str">
        <f t="shared" si="274"/>
        <v>PONU16614438467211000</v>
      </c>
      <c r="I1715" s="15">
        <f>VLOOKUP(H1715,'extrait DDF'!A:O,15,FALSE)</f>
        <v>2.7</v>
      </c>
      <c r="J1715" s="13" t="str">
        <f t="shared" si="271"/>
        <v>ok</v>
      </c>
      <c r="K1715" s="24">
        <f t="shared" si="272"/>
        <v>0</v>
      </c>
      <c r="L1715" s="13" t="e">
        <f>VLOOKUP(A1715,#REF!,2,FALSE)</f>
        <v>#REF!</v>
      </c>
      <c r="M1715" s="13" t="e">
        <f>VLOOKUP(A1715,#REF!,2,FALSE)</f>
        <v>#REF!</v>
      </c>
      <c r="N1715" s="13" t="e">
        <f t="shared" si="273"/>
        <v>#REF!</v>
      </c>
      <c r="O1715" s="3" t="s">
        <v>15</v>
      </c>
      <c r="P1715" s="4">
        <v>43753</v>
      </c>
      <c r="Q1715" s="5">
        <v>4</v>
      </c>
      <c r="R1715" s="7">
        <v>104469</v>
      </c>
      <c r="S1715" s="7">
        <v>89673</v>
      </c>
      <c r="T1715" s="8">
        <v>0.17119999999999999</v>
      </c>
      <c r="U1715" s="8">
        <v>0.1168</v>
      </c>
      <c r="V1715" s="8">
        <v>0.80710000000000004</v>
      </c>
      <c r="W1715" s="9">
        <v>513.6</v>
      </c>
      <c r="X1715" s="9">
        <v>350.4</v>
      </c>
      <c r="Y1715" s="9">
        <v>2421.3000000000002</v>
      </c>
      <c r="Z1715" s="10">
        <v>2435.0382000000004</v>
      </c>
    </row>
    <row r="1716" spans="1:26" s="2" customFormat="1" ht="13.15" customHeight="1" x14ac:dyDescent="0.2">
      <c r="A1716" s="11" t="s">
        <v>752</v>
      </c>
      <c r="B1716" s="11" t="s">
        <v>50</v>
      </c>
      <c r="C1716" s="15">
        <v>3</v>
      </c>
      <c r="D1716" s="14">
        <v>857021</v>
      </c>
      <c r="E1716" s="6">
        <f>VLOOKUP(A1716,'extrait DDF'!B:C,2,FALSE)</f>
        <v>7020008000</v>
      </c>
      <c r="F1716" s="14">
        <v>7020008000</v>
      </c>
      <c r="G1716" s="13">
        <v>7</v>
      </c>
      <c r="H1716" s="5" t="str">
        <f t="shared" si="274"/>
        <v>PONU16987777020008000</v>
      </c>
      <c r="I1716" s="15">
        <f>VLOOKUP(H1716,'extrait DDF'!A:O,15,FALSE)</f>
        <v>3</v>
      </c>
      <c r="J1716" s="13" t="str">
        <f t="shared" si="271"/>
        <v>ok</v>
      </c>
      <c r="K1716" s="24">
        <f t="shared" si="272"/>
        <v>0</v>
      </c>
      <c r="L1716" s="13" t="e">
        <f>VLOOKUP(A1716,#REF!,2,FALSE)</f>
        <v>#REF!</v>
      </c>
      <c r="M1716" s="13" t="e">
        <f>VLOOKUP(A1716,#REF!,2,FALSE)</f>
        <v>#REF!</v>
      </c>
      <c r="N1716" s="13" t="e">
        <f t="shared" si="273"/>
        <v>#REF!</v>
      </c>
      <c r="O1716" s="11" t="s">
        <v>15</v>
      </c>
      <c r="P1716" s="12">
        <v>43720</v>
      </c>
      <c r="Q1716" s="13">
        <v>7</v>
      </c>
      <c r="R1716" s="15">
        <v>89556.94</v>
      </c>
      <c r="S1716" s="15">
        <v>11403.3172</v>
      </c>
      <c r="T1716" s="16">
        <v>1.2574000000000001</v>
      </c>
      <c r="U1716" s="16">
        <v>0.85809999999999997</v>
      </c>
      <c r="V1716" s="16">
        <v>0.67610000000000003</v>
      </c>
      <c r="W1716" s="17">
        <v>636.24440000000004</v>
      </c>
      <c r="X1716" s="17">
        <v>434.1986</v>
      </c>
      <c r="Y1716" s="17">
        <v>342.10660000000001</v>
      </c>
      <c r="Z1716" s="10">
        <v>361.18684799999994</v>
      </c>
    </row>
    <row r="1717" spans="1:26" s="2" customFormat="1" ht="13.15" customHeight="1" x14ac:dyDescent="0.2">
      <c r="A1717" s="3" t="s">
        <v>752</v>
      </c>
      <c r="B1717" s="3" t="s">
        <v>50</v>
      </c>
      <c r="C1717" s="7">
        <v>3</v>
      </c>
      <c r="D1717" s="6">
        <v>857024</v>
      </c>
      <c r="E1717" s="6">
        <f>VLOOKUP(A1717,'extrait DDF'!B:C,2,FALSE)</f>
        <v>7020008000</v>
      </c>
      <c r="F1717" s="6">
        <v>7020008000</v>
      </c>
      <c r="G1717" s="5">
        <v>7</v>
      </c>
      <c r="H1717" s="5" t="str">
        <f t="shared" si="274"/>
        <v>PONU16987777020008000</v>
      </c>
      <c r="I1717" s="15">
        <f>VLOOKUP(H1717,'extrait DDF'!A:O,15,FALSE)</f>
        <v>3</v>
      </c>
      <c r="J1717" s="13" t="str">
        <f t="shared" si="271"/>
        <v>ok</v>
      </c>
      <c r="K1717" s="24">
        <f t="shared" si="272"/>
        <v>0</v>
      </c>
      <c r="L1717" s="13" t="e">
        <f>VLOOKUP(A1717,#REF!,2,FALSE)</f>
        <v>#REF!</v>
      </c>
      <c r="M1717" s="13" t="e">
        <f>VLOOKUP(A1717,#REF!,2,FALSE)</f>
        <v>#REF!</v>
      </c>
      <c r="N1717" s="13" t="e">
        <f t="shared" si="273"/>
        <v>#REF!</v>
      </c>
      <c r="O1717" s="3" t="s">
        <v>15</v>
      </c>
      <c r="P1717" s="4">
        <v>43720</v>
      </c>
      <c r="Q1717" s="5">
        <v>7</v>
      </c>
      <c r="R1717" s="7">
        <v>69418.8</v>
      </c>
      <c r="S1717" s="7">
        <v>8839.0962</v>
      </c>
      <c r="T1717" s="8">
        <v>2.6292</v>
      </c>
      <c r="U1717" s="8">
        <v>1.7943</v>
      </c>
      <c r="V1717" s="8">
        <v>1.3392999999999999</v>
      </c>
      <c r="W1717" s="9">
        <v>520.58159999999998</v>
      </c>
      <c r="X1717" s="9">
        <v>355.27140000000003</v>
      </c>
      <c r="Y1717" s="9">
        <v>265.1814</v>
      </c>
      <c r="Z1717" s="10">
        <v>280.79033400000003</v>
      </c>
    </row>
    <row r="1718" spans="1:26" s="2" customFormat="1" ht="13.15" customHeight="1" x14ac:dyDescent="0.2">
      <c r="A1718" s="11" t="s">
        <v>753</v>
      </c>
      <c r="B1718" s="11" t="s">
        <v>69</v>
      </c>
      <c r="C1718" s="15">
        <v>2.7</v>
      </c>
      <c r="D1718" s="14">
        <v>949257</v>
      </c>
      <c r="E1718" s="6">
        <f>VLOOKUP(A1718,'extrait DDF'!B:C,2,FALSE)</f>
        <v>9403901090</v>
      </c>
      <c r="F1718" s="14">
        <v>9403901090</v>
      </c>
      <c r="G1718" s="13">
        <v>14</v>
      </c>
      <c r="H1718" s="5" t="str">
        <f t="shared" si="274"/>
        <v>PONU16994079403901090</v>
      </c>
      <c r="I1718" s="15">
        <f>VLOOKUP(H1718,'extrait DDF'!A:O,15,FALSE)</f>
        <v>2.8000000000000003</v>
      </c>
      <c r="J1718" s="13" t="str">
        <f t="shared" si="271"/>
        <v>pas ok</v>
      </c>
      <c r="K1718" s="24">
        <f t="shared" si="272"/>
        <v>-0.10000000000000009</v>
      </c>
      <c r="L1718" s="13" t="e">
        <f>VLOOKUP(A1718,#REF!,2,FALSE)</f>
        <v>#REF!</v>
      </c>
      <c r="M1718" s="13" t="e">
        <f>VLOOKUP(A1718,#REF!,2,FALSE)</f>
        <v>#REF!</v>
      </c>
      <c r="N1718" s="13" t="e">
        <f t="shared" si="273"/>
        <v>#REF!</v>
      </c>
      <c r="O1718" s="11" t="s">
        <v>15</v>
      </c>
      <c r="P1718" s="12">
        <v>43739</v>
      </c>
      <c r="Q1718" s="13">
        <v>14</v>
      </c>
      <c r="R1718" s="15">
        <v>6673.5</v>
      </c>
      <c r="S1718" s="15">
        <v>5867.8649999999998</v>
      </c>
      <c r="T1718" s="16">
        <v>0.45669999999999999</v>
      </c>
      <c r="U1718" s="16">
        <v>0.29759999999999998</v>
      </c>
      <c r="V1718" s="16">
        <v>0.35210000000000002</v>
      </c>
      <c r="W1718" s="17">
        <v>205.51499999999999</v>
      </c>
      <c r="X1718" s="17">
        <v>133.91999999999999</v>
      </c>
      <c r="Y1718" s="17">
        <v>158.44499999999999</v>
      </c>
      <c r="Z1718" s="10">
        <v>163.98125999999999</v>
      </c>
    </row>
    <row r="1719" spans="1:26" s="2" customFormat="1" ht="13.15" customHeight="1" x14ac:dyDescent="0.2">
      <c r="A1719" s="3" t="s">
        <v>753</v>
      </c>
      <c r="B1719" s="3" t="s">
        <v>69</v>
      </c>
      <c r="C1719" s="7">
        <v>2.7</v>
      </c>
      <c r="D1719" s="6">
        <v>949263</v>
      </c>
      <c r="E1719" s="6">
        <f>VLOOKUP(A1719,'extrait DDF'!B:C,2,FALSE)</f>
        <v>9403901090</v>
      </c>
      <c r="F1719" s="6">
        <v>9403901090</v>
      </c>
      <c r="G1719" s="5">
        <v>14</v>
      </c>
      <c r="H1719" s="5" t="str">
        <f t="shared" si="274"/>
        <v>PONU16994079403901090</v>
      </c>
      <c r="I1719" s="15">
        <f>VLOOKUP(H1719,'extrait DDF'!A:O,15,FALSE)</f>
        <v>2.8000000000000003</v>
      </c>
      <c r="J1719" s="13" t="str">
        <f t="shared" si="271"/>
        <v>pas ok</v>
      </c>
      <c r="K1719" s="24">
        <f t="shared" si="272"/>
        <v>-0.10000000000000009</v>
      </c>
      <c r="L1719" s="13" t="e">
        <f>VLOOKUP(A1719,#REF!,2,FALSE)</f>
        <v>#REF!</v>
      </c>
      <c r="M1719" s="13" t="e">
        <f>VLOOKUP(A1719,#REF!,2,FALSE)</f>
        <v>#REF!</v>
      </c>
      <c r="N1719" s="13" t="e">
        <f t="shared" si="273"/>
        <v>#REF!</v>
      </c>
      <c r="O1719" s="3" t="s">
        <v>15</v>
      </c>
      <c r="P1719" s="4">
        <v>43739</v>
      </c>
      <c r="Q1719" s="5">
        <v>14</v>
      </c>
      <c r="R1719" s="7">
        <v>3460.86</v>
      </c>
      <c r="S1719" s="7">
        <v>3043.0511999999999</v>
      </c>
      <c r="T1719" s="8">
        <v>0.1205</v>
      </c>
      <c r="U1719" s="8">
        <v>7.85E-2</v>
      </c>
      <c r="V1719" s="8">
        <v>0.15740000000000001</v>
      </c>
      <c r="W1719" s="9">
        <v>62.901000000000003</v>
      </c>
      <c r="X1719" s="9">
        <v>40.976999999999997</v>
      </c>
      <c r="Y1719" s="9">
        <v>82.162800000000004</v>
      </c>
      <c r="Z1719" s="10">
        <v>83.86070939999999</v>
      </c>
    </row>
    <row r="1720" spans="1:26" s="2" customFormat="1" ht="13.15" customHeight="1" x14ac:dyDescent="0.2">
      <c r="A1720" s="11" t="s">
        <v>753</v>
      </c>
      <c r="B1720" s="11" t="s">
        <v>69</v>
      </c>
      <c r="C1720" s="15">
        <v>2.7</v>
      </c>
      <c r="D1720" s="14">
        <v>949271</v>
      </c>
      <c r="E1720" s="6">
        <f>VLOOKUP(A1720,'extrait DDF'!B:C,2,FALSE)</f>
        <v>9403901090</v>
      </c>
      <c r="F1720" s="14">
        <v>9403901090</v>
      </c>
      <c r="G1720" s="13">
        <v>14</v>
      </c>
      <c r="H1720" s="5" t="str">
        <f t="shared" si="274"/>
        <v>PONU16994079403901090</v>
      </c>
      <c r="I1720" s="15">
        <f>VLOOKUP(H1720,'extrait DDF'!A:O,15,FALSE)</f>
        <v>2.8000000000000003</v>
      </c>
      <c r="J1720" s="13" t="str">
        <f t="shared" si="271"/>
        <v>pas ok</v>
      </c>
      <c r="K1720" s="24">
        <f t="shared" si="272"/>
        <v>-0.10000000000000009</v>
      </c>
      <c r="L1720" s="13" t="e">
        <f>VLOOKUP(A1720,#REF!,2,FALSE)</f>
        <v>#REF!</v>
      </c>
      <c r="M1720" s="13" t="e">
        <f>VLOOKUP(A1720,#REF!,2,FALSE)</f>
        <v>#REF!</v>
      </c>
      <c r="N1720" s="13" t="e">
        <f t="shared" si="273"/>
        <v>#REF!</v>
      </c>
      <c r="O1720" s="11" t="s">
        <v>15</v>
      </c>
      <c r="P1720" s="12">
        <v>43739</v>
      </c>
      <c r="Q1720" s="13">
        <v>14</v>
      </c>
      <c r="R1720" s="15">
        <v>9828</v>
      </c>
      <c r="S1720" s="15">
        <v>8641.5120000000006</v>
      </c>
      <c r="T1720" s="16">
        <v>0.38750000000000001</v>
      </c>
      <c r="U1720" s="16">
        <v>0.2525</v>
      </c>
      <c r="V1720" s="16">
        <v>0.216</v>
      </c>
      <c r="W1720" s="17">
        <v>418.5</v>
      </c>
      <c r="X1720" s="17">
        <v>272.7</v>
      </c>
      <c r="Y1720" s="17">
        <v>233.28</v>
      </c>
      <c r="Z1720" s="10">
        <v>244.62032400000004</v>
      </c>
    </row>
    <row r="1721" spans="1:26" s="2" customFormat="1" ht="13.15" customHeight="1" x14ac:dyDescent="0.2">
      <c r="A1721" s="3" t="s">
        <v>753</v>
      </c>
      <c r="B1721" s="3" t="s">
        <v>69</v>
      </c>
      <c r="C1721" s="7">
        <v>2.7</v>
      </c>
      <c r="D1721" s="6">
        <v>965971</v>
      </c>
      <c r="E1721" s="6">
        <f>VLOOKUP(A1721,'extrait DDF'!B:C,2,FALSE)</f>
        <v>9403901090</v>
      </c>
      <c r="F1721" s="6">
        <v>9403901090</v>
      </c>
      <c r="G1721" s="5">
        <v>14</v>
      </c>
      <c r="H1721" s="5" t="str">
        <f t="shared" si="274"/>
        <v>PONU16994079403901090</v>
      </c>
      <c r="I1721" s="15">
        <f>VLOOKUP(H1721,'extrait DDF'!A:O,15,FALSE)</f>
        <v>2.8000000000000003</v>
      </c>
      <c r="J1721" s="13" t="str">
        <f t="shared" si="271"/>
        <v>pas ok</v>
      </c>
      <c r="K1721" s="24">
        <f t="shared" si="272"/>
        <v>-0.10000000000000009</v>
      </c>
      <c r="L1721" s="13" t="e">
        <f>VLOOKUP(A1721,#REF!,2,FALSE)</f>
        <v>#REF!</v>
      </c>
      <c r="M1721" s="13" t="e">
        <f>VLOOKUP(A1721,#REF!,2,FALSE)</f>
        <v>#REF!</v>
      </c>
      <c r="N1721" s="13" t="e">
        <f t="shared" si="273"/>
        <v>#REF!</v>
      </c>
      <c r="O1721" s="3" t="s">
        <v>15</v>
      </c>
      <c r="P1721" s="4">
        <v>43739</v>
      </c>
      <c r="Q1721" s="5">
        <v>14</v>
      </c>
      <c r="R1721" s="7">
        <v>14622.24</v>
      </c>
      <c r="S1721" s="7">
        <v>12856.944</v>
      </c>
      <c r="T1721" s="8">
        <v>0.40600000000000003</v>
      </c>
      <c r="U1721" s="8">
        <v>0.2646</v>
      </c>
      <c r="V1721" s="8">
        <v>0.3528</v>
      </c>
      <c r="W1721" s="9">
        <v>399.50400000000002</v>
      </c>
      <c r="X1721" s="9">
        <v>260.3664</v>
      </c>
      <c r="Y1721" s="9">
        <v>347.15519999999998</v>
      </c>
      <c r="Z1721" s="10">
        <v>357.92409600000008</v>
      </c>
    </row>
    <row r="1722" spans="1:26" s="2" customFormat="1" ht="13.15" customHeight="1" x14ac:dyDescent="0.2">
      <c r="A1722" s="3" t="s">
        <v>754</v>
      </c>
      <c r="B1722" s="3" t="s">
        <v>50</v>
      </c>
      <c r="C1722" s="7">
        <v>3</v>
      </c>
      <c r="D1722" s="6">
        <v>895837</v>
      </c>
      <c r="E1722" s="6">
        <f>VLOOKUP(A1722,'extrait DDF'!B:C,2,FALSE)</f>
        <v>7020008000</v>
      </c>
      <c r="F1722" s="6">
        <v>7020008000</v>
      </c>
      <c r="G1722" s="5">
        <v>7</v>
      </c>
      <c r="H1722" s="5" t="str">
        <f t="shared" si="274"/>
        <v>PONU17105327020008000</v>
      </c>
      <c r="I1722" s="15">
        <f>VLOOKUP(H1722,'extrait DDF'!A:O,15,FALSE)</f>
        <v>2.8000000000000003</v>
      </c>
      <c r="J1722" s="13" t="str">
        <f t="shared" si="271"/>
        <v>pas ok</v>
      </c>
      <c r="K1722" s="24">
        <f t="shared" si="272"/>
        <v>0.19999999999999973</v>
      </c>
      <c r="L1722" s="13" t="e">
        <f>VLOOKUP(A1722,#REF!,2,FALSE)</f>
        <v>#REF!</v>
      </c>
      <c r="M1722" s="13" t="e">
        <f>VLOOKUP(A1722,#REF!,2,FALSE)</f>
        <v>#REF!</v>
      </c>
      <c r="N1722" s="13" t="e">
        <f t="shared" si="273"/>
        <v>#REF!</v>
      </c>
      <c r="O1722" s="3" t="s">
        <v>15</v>
      </c>
      <c r="P1722" s="4">
        <v>43731</v>
      </c>
      <c r="Q1722" s="5">
        <v>7</v>
      </c>
      <c r="R1722" s="7">
        <v>52407.81</v>
      </c>
      <c r="S1722" s="7">
        <v>6810.2775000000001</v>
      </c>
      <c r="T1722" s="8">
        <v>1.4692000000000001</v>
      </c>
      <c r="U1722" s="8">
        <v>0.96150000000000002</v>
      </c>
      <c r="V1722" s="8">
        <v>0.58209999999999995</v>
      </c>
      <c r="W1722" s="9">
        <v>515.68920000000003</v>
      </c>
      <c r="X1722" s="9">
        <v>337.48649999999998</v>
      </c>
      <c r="Y1722" s="9">
        <v>204.31710000000001</v>
      </c>
      <c r="Z1722" s="10">
        <v>219.77900099999999</v>
      </c>
    </row>
    <row r="1723" spans="1:26" s="2" customFormat="1" ht="13.15" customHeight="1" x14ac:dyDescent="0.2">
      <c r="A1723" s="11" t="s">
        <v>754</v>
      </c>
      <c r="B1723" s="11" t="s">
        <v>64</v>
      </c>
      <c r="C1723" s="15">
        <v>6</v>
      </c>
      <c r="D1723" s="14">
        <v>923193</v>
      </c>
      <c r="E1723" s="6">
        <f>VLOOKUP(A1723,'extrait DDF'!B:C,2,FALSE)</f>
        <v>7020008000</v>
      </c>
      <c r="F1723" s="14">
        <v>7020008000</v>
      </c>
      <c r="G1723" s="13">
        <v>7</v>
      </c>
      <c r="H1723" s="5" t="str">
        <f t="shared" si="274"/>
        <v>PONU17105327020008000</v>
      </c>
      <c r="I1723" s="15">
        <f>VLOOKUP(H1723,'extrait DDF'!A:O,15,FALSE)</f>
        <v>2.8000000000000003</v>
      </c>
      <c r="J1723" s="13" t="str">
        <f t="shared" si="271"/>
        <v>pas ok</v>
      </c>
      <c r="K1723" s="24">
        <f t="shared" si="272"/>
        <v>3.1999999999999997</v>
      </c>
      <c r="L1723" s="13" t="e">
        <f>VLOOKUP(A1723,#REF!,2,FALSE)</f>
        <v>#REF!</v>
      </c>
      <c r="M1723" s="13" t="e">
        <f>VLOOKUP(A1723,#REF!,2,FALSE)</f>
        <v>#REF!</v>
      </c>
      <c r="N1723" s="13" t="e">
        <f t="shared" si="273"/>
        <v>#REF!</v>
      </c>
      <c r="O1723" s="11" t="s">
        <v>15</v>
      </c>
      <c r="P1723" s="12">
        <v>43731</v>
      </c>
      <c r="Q1723" s="13">
        <v>7</v>
      </c>
      <c r="R1723" s="15">
        <v>4613.01</v>
      </c>
      <c r="S1723" s="15">
        <v>599.45000000000005</v>
      </c>
      <c r="T1723" s="16">
        <v>3.0158</v>
      </c>
      <c r="U1723" s="16">
        <v>1.9737</v>
      </c>
      <c r="V1723" s="16">
        <v>1.893</v>
      </c>
      <c r="W1723" s="17">
        <v>57.300199999999997</v>
      </c>
      <c r="X1723" s="17">
        <v>37.500300000000003</v>
      </c>
      <c r="Y1723" s="17">
        <v>35.966999999999999</v>
      </c>
      <c r="Z1723" s="10">
        <v>39.405012000000006</v>
      </c>
    </row>
    <row r="1724" spans="1:26" s="2" customFormat="1" ht="13.15" customHeight="1" x14ac:dyDescent="0.2">
      <c r="A1724" s="3" t="s">
        <v>754</v>
      </c>
      <c r="B1724" s="3" t="s">
        <v>64</v>
      </c>
      <c r="C1724" s="7">
        <v>6</v>
      </c>
      <c r="D1724" s="6">
        <v>923243</v>
      </c>
      <c r="E1724" s="6">
        <f>VLOOKUP(A1724,'extrait DDF'!B:C,2,FALSE)</f>
        <v>7020008000</v>
      </c>
      <c r="F1724" s="6">
        <v>7020008000</v>
      </c>
      <c r="G1724" s="5">
        <v>7</v>
      </c>
      <c r="H1724" s="5" t="str">
        <f t="shared" si="274"/>
        <v>PONU17105327020008000</v>
      </c>
      <c r="I1724" s="15">
        <f>VLOOKUP(H1724,'extrait DDF'!A:O,15,FALSE)</f>
        <v>2.8000000000000003</v>
      </c>
      <c r="J1724" s="13" t="str">
        <f t="shared" si="271"/>
        <v>pas ok</v>
      </c>
      <c r="K1724" s="24">
        <f t="shared" si="272"/>
        <v>3.1999999999999997</v>
      </c>
      <c r="L1724" s="13" t="e">
        <f>VLOOKUP(A1724,#REF!,2,FALSE)</f>
        <v>#REF!</v>
      </c>
      <c r="M1724" s="13" t="e">
        <f>VLOOKUP(A1724,#REF!,2,FALSE)</f>
        <v>#REF!</v>
      </c>
      <c r="N1724" s="13" t="e">
        <f t="shared" si="273"/>
        <v>#REF!</v>
      </c>
      <c r="O1724" s="3" t="s">
        <v>15</v>
      </c>
      <c r="P1724" s="4">
        <v>43731</v>
      </c>
      <c r="Q1724" s="5">
        <v>7</v>
      </c>
      <c r="R1724" s="7">
        <v>47859</v>
      </c>
      <c r="S1724" s="7">
        <v>6219.1639999999998</v>
      </c>
      <c r="T1724" s="8">
        <v>2.0464000000000002</v>
      </c>
      <c r="U1724" s="8">
        <v>1.3392999999999999</v>
      </c>
      <c r="V1724" s="8">
        <v>2.6654</v>
      </c>
      <c r="W1724" s="9">
        <v>286.49599999999998</v>
      </c>
      <c r="X1724" s="9">
        <v>187.50200000000001</v>
      </c>
      <c r="Y1724" s="9">
        <v>373.15600000000001</v>
      </c>
      <c r="Z1724" s="10">
        <v>390.33960000000002</v>
      </c>
    </row>
    <row r="1725" spans="1:26" s="2" customFormat="1" ht="13.15" customHeight="1" x14ac:dyDescent="0.2">
      <c r="A1725" s="11" t="s">
        <v>754</v>
      </c>
      <c r="B1725" s="11" t="s">
        <v>64</v>
      </c>
      <c r="C1725" s="15">
        <v>6</v>
      </c>
      <c r="D1725" s="14">
        <v>923245</v>
      </c>
      <c r="E1725" s="6">
        <f>VLOOKUP(A1725,'extrait DDF'!B:C,2,FALSE)</f>
        <v>7020008000</v>
      </c>
      <c r="F1725" s="14">
        <v>7020008000</v>
      </c>
      <c r="G1725" s="13">
        <v>7</v>
      </c>
      <c r="H1725" s="5" t="str">
        <f t="shared" si="274"/>
        <v>PONU17105327020008000</v>
      </c>
      <c r="I1725" s="15">
        <f>VLOOKUP(H1725,'extrait DDF'!A:O,15,FALSE)</f>
        <v>2.8000000000000003</v>
      </c>
      <c r="J1725" s="13" t="str">
        <f t="shared" si="271"/>
        <v>pas ok</v>
      </c>
      <c r="K1725" s="24">
        <f t="shared" si="272"/>
        <v>3.1999999999999997</v>
      </c>
      <c r="L1725" s="13" t="e">
        <f>VLOOKUP(A1725,#REF!,2,FALSE)</f>
        <v>#REF!</v>
      </c>
      <c r="M1725" s="13" t="e">
        <f>VLOOKUP(A1725,#REF!,2,FALSE)</f>
        <v>#REF!</v>
      </c>
      <c r="N1725" s="13" t="e">
        <f t="shared" si="273"/>
        <v>#REF!</v>
      </c>
      <c r="O1725" s="11" t="s">
        <v>15</v>
      </c>
      <c r="P1725" s="12">
        <v>43731</v>
      </c>
      <c r="Q1725" s="13">
        <v>7</v>
      </c>
      <c r="R1725" s="15">
        <v>49452</v>
      </c>
      <c r="S1725" s="15">
        <v>6426.18</v>
      </c>
      <c r="T1725" s="16">
        <v>1.91</v>
      </c>
      <c r="U1725" s="16">
        <v>1.25</v>
      </c>
      <c r="V1725" s="16">
        <v>2.5705</v>
      </c>
      <c r="W1725" s="17">
        <v>286.5</v>
      </c>
      <c r="X1725" s="17">
        <v>187.5</v>
      </c>
      <c r="Y1725" s="17">
        <v>385.57499999999999</v>
      </c>
      <c r="Z1725" s="10">
        <v>402.76080000000002</v>
      </c>
    </row>
    <row r="1726" spans="1:26" s="2" customFormat="1" ht="13.15" customHeight="1" x14ac:dyDescent="0.2">
      <c r="A1726" s="3" t="s">
        <v>755</v>
      </c>
      <c r="B1726" s="3" t="s">
        <v>28</v>
      </c>
      <c r="C1726" s="7">
        <v>7</v>
      </c>
      <c r="D1726" s="6">
        <v>1530</v>
      </c>
      <c r="E1726" s="6">
        <f>VLOOKUP(A1726,'extrait DDF'!B:C,2,FALSE)</f>
        <v>6910900000</v>
      </c>
      <c r="F1726" s="6">
        <v>6910900000</v>
      </c>
      <c r="G1726" s="5">
        <v>7</v>
      </c>
      <c r="H1726" s="5" t="str">
        <f t="shared" si="274"/>
        <v>PONU17390066910900000</v>
      </c>
      <c r="I1726" s="15">
        <f>VLOOKUP(H1726,'extrait DDF'!A:O,15,FALSE)</f>
        <v>7.1</v>
      </c>
      <c r="J1726" s="13" t="str">
        <f t="shared" si="271"/>
        <v>pas ok</v>
      </c>
      <c r="K1726" s="24">
        <f t="shared" si="272"/>
        <v>-9.9999999999999645E-2</v>
      </c>
      <c r="L1726" s="13" t="e">
        <f>VLOOKUP(A1726,#REF!,2,FALSE)</f>
        <v>#REF!</v>
      </c>
      <c r="M1726" s="13" t="e">
        <f>VLOOKUP(A1726,#REF!,2,FALSE)</f>
        <v>#REF!</v>
      </c>
      <c r="N1726" s="13" t="e">
        <f t="shared" si="273"/>
        <v>#REF!</v>
      </c>
      <c r="O1726" s="3" t="s">
        <v>15</v>
      </c>
      <c r="P1726" s="4">
        <v>43734</v>
      </c>
      <c r="Q1726" s="5">
        <v>7</v>
      </c>
      <c r="R1726" s="7">
        <v>7662.6</v>
      </c>
      <c r="S1726" s="7">
        <v>6577.2972</v>
      </c>
      <c r="T1726" s="8">
        <v>0.56430000000000002</v>
      </c>
      <c r="U1726" s="8">
        <v>0.38269999999999998</v>
      </c>
      <c r="V1726" s="8">
        <v>0.39660000000000001</v>
      </c>
      <c r="W1726" s="9">
        <v>655.15229999999997</v>
      </c>
      <c r="X1726" s="9">
        <v>444.31470000000002</v>
      </c>
      <c r="Y1726" s="9">
        <v>460.45260000000002</v>
      </c>
      <c r="Z1726" s="10">
        <v>506.27146499999998</v>
      </c>
    </row>
    <row r="1727" spans="1:26" s="2" customFormat="1" ht="13.15" customHeight="1" x14ac:dyDescent="0.2">
      <c r="A1727" s="11" t="s">
        <v>755</v>
      </c>
      <c r="B1727" s="11" t="s">
        <v>28</v>
      </c>
      <c r="C1727" s="15">
        <v>7</v>
      </c>
      <c r="D1727" s="14">
        <v>965834</v>
      </c>
      <c r="E1727" s="6">
        <f>VLOOKUP(A1727,'extrait DDF'!B:C,2,FALSE)</f>
        <v>6910900000</v>
      </c>
      <c r="F1727" s="14">
        <v>6910900000</v>
      </c>
      <c r="G1727" s="13">
        <v>7</v>
      </c>
      <c r="H1727" s="5" t="str">
        <f t="shared" si="274"/>
        <v>PONU17390066910900000</v>
      </c>
      <c r="I1727" s="15">
        <f>VLOOKUP(H1727,'extrait DDF'!A:O,15,FALSE)</f>
        <v>7.1</v>
      </c>
      <c r="J1727" s="13" t="str">
        <f t="shared" si="271"/>
        <v>pas ok</v>
      </c>
      <c r="K1727" s="24">
        <f t="shared" si="272"/>
        <v>-9.9999999999999645E-2</v>
      </c>
      <c r="L1727" s="13" t="e">
        <f>VLOOKUP(A1727,#REF!,2,FALSE)</f>
        <v>#REF!</v>
      </c>
      <c r="M1727" s="13" t="e">
        <f>VLOOKUP(A1727,#REF!,2,FALSE)</f>
        <v>#REF!</v>
      </c>
      <c r="N1727" s="13" t="e">
        <f t="shared" si="273"/>
        <v>#REF!</v>
      </c>
      <c r="O1727" s="11" t="s">
        <v>15</v>
      </c>
      <c r="P1727" s="12">
        <v>43734</v>
      </c>
      <c r="Q1727" s="13">
        <v>7</v>
      </c>
      <c r="R1727" s="15">
        <v>3819.2</v>
      </c>
      <c r="S1727" s="15">
        <v>3278.2750000000001</v>
      </c>
      <c r="T1727" s="16">
        <v>1.2713000000000001</v>
      </c>
      <c r="U1727" s="16">
        <v>0.86209999999999998</v>
      </c>
      <c r="V1727" s="16">
        <v>0.59599999999999997</v>
      </c>
      <c r="W1727" s="17">
        <v>489.45049999999998</v>
      </c>
      <c r="X1727" s="17">
        <v>331.9085</v>
      </c>
      <c r="Y1727" s="17">
        <v>229.46</v>
      </c>
      <c r="Z1727" s="10">
        <v>263.74078500000002</v>
      </c>
    </row>
    <row r="1728" spans="1:26" s="2" customFormat="1" ht="13.15" customHeight="1" x14ac:dyDescent="0.2">
      <c r="A1728" s="11" t="s">
        <v>756</v>
      </c>
      <c r="B1728" s="11" t="s">
        <v>50</v>
      </c>
      <c r="C1728" s="15">
        <v>3</v>
      </c>
      <c r="D1728" s="14">
        <v>895757</v>
      </c>
      <c r="E1728" s="6">
        <f>VLOOKUP(A1728,'extrait DDF'!B:C,2,FALSE)</f>
        <v>7020008000</v>
      </c>
      <c r="F1728" s="14">
        <v>7020008000</v>
      </c>
      <c r="G1728" s="13">
        <v>7</v>
      </c>
      <c r="H1728" s="5" t="str">
        <f t="shared" si="274"/>
        <v>PONU17595697020008000</v>
      </c>
      <c r="I1728" s="15">
        <f>VLOOKUP(H1728,'extrait DDF'!A:O,15,FALSE)</f>
        <v>3</v>
      </c>
      <c r="J1728" s="13" t="str">
        <f t="shared" si="271"/>
        <v>ok</v>
      </c>
      <c r="K1728" s="24">
        <f t="shared" si="272"/>
        <v>0</v>
      </c>
      <c r="L1728" s="13" t="e">
        <f>VLOOKUP(A1728,#REF!,2,FALSE)</f>
        <v>#REF!</v>
      </c>
      <c r="M1728" s="13" t="e">
        <f>VLOOKUP(A1728,#REF!,2,FALSE)</f>
        <v>#REF!</v>
      </c>
      <c r="N1728" s="13" t="e">
        <f t="shared" si="273"/>
        <v>#REF!</v>
      </c>
      <c r="O1728" s="11" t="s">
        <v>15</v>
      </c>
      <c r="P1728" s="12">
        <v>43720</v>
      </c>
      <c r="Q1728" s="13">
        <v>7</v>
      </c>
      <c r="R1728" s="15">
        <v>83262.600000000006</v>
      </c>
      <c r="S1728" s="15">
        <v>10601.846</v>
      </c>
      <c r="T1728" s="16">
        <v>2.4977</v>
      </c>
      <c r="U1728" s="16">
        <v>1.7044999999999999</v>
      </c>
      <c r="V1728" s="16">
        <v>0.9355</v>
      </c>
      <c r="W1728" s="17">
        <v>849.21799999999996</v>
      </c>
      <c r="X1728" s="17">
        <v>579.53</v>
      </c>
      <c r="Y1728" s="17">
        <v>318.07</v>
      </c>
      <c r="Z1728" s="10">
        <v>343.53192000000001</v>
      </c>
    </row>
    <row r="1729" spans="1:26" s="2" customFormat="1" ht="13.15" customHeight="1" x14ac:dyDescent="0.2">
      <c r="A1729" s="3" t="s">
        <v>756</v>
      </c>
      <c r="B1729" s="3" t="s">
        <v>50</v>
      </c>
      <c r="C1729" s="7">
        <v>3</v>
      </c>
      <c r="D1729" s="6">
        <v>895855</v>
      </c>
      <c r="E1729" s="6">
        <f>VLOOKUP(A1729,'extrait DDF'!B:C,2,FALSE)</f>
        <v>7020008000</v>
      </c>
      <c r="F1729" s="6">
        <v>7020008000</v>
      </c>
      <c r="G1729" s="5">
        <v>7</v>
      </c>
      <c r="H1729" s="5" t="str">
        <f t="shared" si="274"/>
        <v>PONU17595697020008000</v>
      </c>
      <c r="I1729" s="15">
        <f>VLOOKUP(H1729,'extrait DDF'!A:O,15,FALSE)</f>
        <v>3</v>
      </c>
      <c r="J1729" s="13" t="str">
        <f t="shared" si="271"/>
        <v>ok</v>
      </c>
      <c r="K1729" s="24">
        <f t="shared" si="272"/>
        <v>0</v>
      </c>
      <c r="L1729" s="13" t="e">
        <f>VLOOKUP(A1729,#REF!,2,FALSE)</f>
        <v>#REF!</v>
      </c>
      <c r="M1729" s="13" t="e">
        <f>VLOOKUP(A1729,#REF!,2,FALSE)</f>
        <v>#REF!</v>
      </c>
      <c r="N1729" s="13" t="e">
        <f t="shared" si="273"/>
        <v>#REF!</v>
      </c>
      <c r="O1729" s="3" t="s">
        <v>15</v>
      </c>
      <c r="P1729" s="4">
        <v>43720</v>
      </c>
      <c r="Q1729" s="5">
        <v>7</v>
      </c>
      <c r="R1729" s="7">
        <v>29108.1</v>
      </c>
      <c r="S1729" s="7">
        <v>3706.3425000000002</v>
      </c>
      <c r="T1729" s="8">
        <v>2.3788</v>
      </c>
      <c r="U1729" s="8">
        <v>1.6234</v>
      </c>
      <c r="V1729" s="8">
        <v>1.0589999999999999</v>
      </c>
      <c r="W1729" s="9">
        <v>249.774</v>
      </c>
      <c r="X1729" s="9">
        <v>170.45699999999999</v>
      </c>
      <c r="Y1729" s="9">
        <v>111.19499999999999</v>
      </c>
      <c r="Z1729" s="10">
        <v>118.68349500000001</v>
      </c>
    </row>
    <row r="1730" spans="1:26" s="2" customFormat="1" ht="13.15" customHeight="1" x14ac:dyDescent="0.2">
      <c r="A1730" s="11" t="s">
        <v>757</v>
      </c>
      <c r="B1730" s="11" t="s">
        <v>186</v>
      </c>
      <c r="C1730" s="15">
        <v>2.7</v>
      </c>
      <c r="D1730" s="14">
        <v>974551</v>
      </c>
      <c r="E1730" s="6">
        <f>VLOOKUP(A1730,'extrait DDF'!B:C,2,FALSE)</f>
        <v>7326909890</v>
      </c>
      <c r="F1730" s="14">
        <v>7326909890</v>
      </c>
      <c r="G1730" s="13">
        <v>9</v>
      </c>
      <c r="H1730" s="5" t="str">
        <f t="shared" si="274"/>
        <v>PONU17628137326909890</v>
      </c>
      <c r="I1730" s="15">
        <f>VLOOKUP(H1730,'extrait DDF'!A:O,15,FALSE)</f>
        <v>2.7</v>
      </c>
      <c r="J1730" s="13" t="str">
        <f t="shared" si="271"/>
        <v>ok</v>
      </c>
      <c r="K1730" s="24">
        <f t="shared" si="272"/>
        <v>0</v>
      </c>
      <c r="L1730" s="13" t="e">
        <f>VLOOKUP(A1730,#REF!,2,FALSE)</f>
        <v>#REF!</v>
      </c>
      <c r="M1730" s="13" t="e">
        <f>VLOOKUP(A1730,#REF!,2,FALSE)</f>
        <v>#REF!</v>
      </c>
      <c r="N1730" s="13" t="e">
        <f t="shared" si="273"/>
        <v>#REF!</v>
      </c>
      <c r="O1730" s="11" t="s">
        <v>15</v>
      </c>
      <c r="P1730" s="12">
        <v>43725</v>
      </c>
      <c r="Q1730" s="13">
        <v>9</v>
      </c>
      <c r="R1730" s="15">
        <v>6557.76</v>
      </c>
      <c r="S1730" s="15">
        <v>5628.7439999999997</v>
      </c>
      <c r="T1730" s="16">
        <v>5.4800000000000001E-2</v>
      </c>
      <c r="U1730" s="16">
        <v>6.3100000000000003E-2</v>
      </c>
      <c r="V1730" s="16">
        <v>3.2000000000000001E-2</v>
      </c>
      <c r="W1730" s="17">
        <v>260.40960000000001</v>
      </c>
      <c r="X1730" s="17">
        <v>299.85120000000001</v>
      </c>
      <c r="Y1730" s="17">
        <v>152.06399999999999</v>
      </c>
      <c r="Z1730" s="10">
        <v>159.00714719999999</v>
      </c>
    </row>
    <row r="1731" spans="1:26" s="2" customFormat="1" ht="13.15" customHeight="1" x14ac:dyDescent="0.2">
      <c r="A1731" s="3" t="s">
        <v>757</v>
      </c>
      <c r="B1731" s="3" t="s">
        <v>186</v>
      </c>
      <c r="C1731" s="7">
        <v>2.7</v>
      </c>
      <c r="D1731" s="6">
        <v>974553</v>
      </c>
      <c r="E1731" s="6">
        <f>VLOOKUP(A1731,'extrait DDF'!B:C,2,FALSE)</f>
        <v>7326909890</v>
      </c>
      <c r="F1731" s="6">
        <v>7326909890</v>
      </c>
      <c r="G1731" s="5">
        <v>9</v>
      </c>
      <c r="H1731" s="5" t="str">
        <f t="shared" si="274"/>
        <v>PONU17628137326909890</v>
      </c>
      <c r="I1731" s="15">
        <f>VLOOKUP(H1731,'extrait DDF'!A:O,15,FALSE)</f>
        <v>2.7</v>
      </c>
      <c r="J1731" s="13" t="str">
        <f t="shared" si="271"/>
        <v>ok</v>
      </c>
      <c r="K1731" s="24">
        <f t="shared" si="272"/>
        <v>0</v>
      </c>
      <c r="L1731" s="13" t="e">
        <f>VLOOKUP(A1731,#REF!,2,FALSE)</f>
        <v>#REF!</v>
      </c>
      <c r="M1731" s="13" t="e">
        <f>VLOOKUP(A1731,#REF!,2,FALSE)</f>
        <v>#REF!</v>
      </c>
      <c r="N1731" s="13" t="e">
        <f t="shared" si="273"/>
        <v>#REF!</v>
      </c>
      <c r="O1731" s="3" t="s">
        <v>15</v>
      </c>
      <c r="P1731" s="4">
        <v>43725</v>
      </c>
      <c r="Q1731" s="5">
        <v>9</v>
      </c>
      <c r="R1731" s="7">
        <v>18960.48</v>
      </c>
      <c r="S1731" s="7">
        <v>16275.168</v>
      </c>
      <c r="T1731" s="8">
        <v>8.1299999999999997E-2</v>
      </c>
      <c r="U1731" s="8">
        <v>5.5100000000000003E-2</v>
      </c>
      <c r="V1731" s="8">
        <v>4.8399999999999999E-2</v>
      </c>
      <c r="W1731" s="9">
        <v>737.55359999999996</v>
      </c>
      <c r="X1731" s="9">
        <v>499.86720000000003</v>
      </c>
      <c r="Y1731" s="9">
        <v>439.08479999999997</v>
      </c>
      <c r="Z1731" s="10">
        <v>459.34348320000004</v>
      </c>
    </row>
    <row r="1732" spans="1:26" s="2" customFormat="1" ht="13.15" customHeight="1" x14ac:dyDescent="0.2">
      <c r="A1732" s="3" t="s">
        <v>758</v>
      </c>
      <c r="B1732" s="3" t="s">
        <v>473</v>
      </c>
      <c r="C1732" s="7">
        <v>2.7</v>
      </c>
      <c r="D1732" s="6">
        <v>861651</v>
      </c>
      <c r="E1732" s="6">
        <f>VLOOKUP(A1732,'extrait DDF'!B:C,2,FALSE)</f>
        <v>8467292000</v>
      </c>
      <c r="F1732" s="6">
        <v>8467292000</v>
      </c>
      <c r="G1732" s="5">
        <v>4</v>
      </c>
      <c r="H1732" s="5" t="str">
        <f t="shared" ref="H1732:H1765" si="275">CONCATENATE(A1732,F1732)</f>
        <v>PONU18430268467292000</v>
      </c>
      <c r="I1732" s="15">
        <f>VLOOKUP(H1732,'extrait DDF'!A:O,15,FALSE)</f>
        <v>2.4</v>
      </c>
      <c r="J1732" s="13" t="str">
        <f t="shared" ref="J1732:J1774" si="276">IF(C1732=I1732,"ok","pas ok")</f>
        <v>pas ok</v>
      </c>
      <c r="K1732" s="24">
        <f t="shared" si="272"/>
        <v>0.30000000000000027</v>
      </c>
      <c r="L1732" s="13" t="e">
        <f>VLOOKUP(A1732,#REF!,2,FALSE)</f>
        <v>#REF!</v>
      </c>
      <c r="M1732" s="13" t="e">
        <f>VLOOKUP(A1732,#REF!,2,FALSE)</f>
        <v>#REF!</v>
      </c>
      <c r="N1732" s="13" t="e">
        <f t="shared" si="273"/>
        <v>#REF!</v>
      </c>
      <c r="O1732" s="3" t="s">
        <v>30</v>
      </c>
      <c r="P1732" s="4">
        <v>43733</v>
      </c>
      <c r="Q1732" s="5">
        <v>4</v>
      </c>
      <c r="R1732" s="7">
        <v>6014.6</v>
      </c>
      <c r="S1732" s="7">
        <v>5162.7960000000003</v>
      </c>
      <c r="T1732" s="8">
        <v>4.4999999999999998E-2</v>
      </c>
      <c r="U1732" s="8">
        <v>3.0700000000000002E-2</v>
      </c>
      <c r="V1732" s="8">
        <v>0.1143</v>
      </c>
      <c r="W1732" s="9">
        <v>54.9</v>
      </c>
      <c r="X1732" s="9">
        <v>37.454000000000001</v>
      </c>
      <c r="Y1732" s="9">
        <v>139.446</v>
      </c>
      <c r="Z1732" s="10">
        <v>140.877792</v>
      </c>
    </row>
    <row r="1733" spans="1:26" s="2" customFormat="1" ht="13.15" customHeight="1" x14ac:dyDescent="0.2">
      <c r="A1733" s="11" t="s">
        <v>758</v>
      </c>
      <c r="B1733" s="11" t="s">
        <v>98</v>
      </c>
      <c r="C1733" s="15">
        <v>2.7</v>
      </c>
      <c r="D1733" s="14">
        <v>861100</v>
      </c>
      <c r="E1733" s="6">
        <f>VLOOKUP(A1733,'extrait DDF'!B:C,2,FALSE)</f>
        <v>8467292000</v>
      </c>
      <c r="F1733" s="14">
        <v>8467292000</v>
      </c>
      <c r="G1733" s="13">
        <v>4</v>
      </c>
      <c r="H1733" s="5" t="str">
        <f t="shared" si="275"/>
        <v>PONU18430268467292000</v>
      </c>
      <c r="I1733" s="15">
        <f>VLOOKUP(H1733,'extrait DDF'!A:O,15,FALSE)</f>
        <v>2.4</v>
      </c>
      <c r="J1733" s="13" t="str">
        <f t="shared" si="276"/>
        <v>pas ok</v>
      </c>
      <c r="K1733" s="24">
        <f t="shared" ref="K1733:K1774" si="277">C1733-I1733</f>
        <v>0.30000000000000027</v>
      </c>
      <c r="L1733" s="13" t="e">
        <f>VLOOKUP(A1733,#REF!,2,FALSE)</f>
        <v>#REF!</v>
      </c>
      <c r="M1733" s="13" t="e">
        <f>VLOOKUP(A1733,#REF!,2,FALSE)</f>
        <v>#REF!</v>
      </c>
      <c r="N1733" s="13" t="e">
        <f t="shared" ref="N1733:N1774" si="278">M1733-L1733</f>
        <v>#REF!</v>
      </c>
      <c r="O1733" s="11" t="s">
        <v>30</v>
      </c>
      <c r="P1733" s="12">
        <v>43733</v>
      </c>
      <c r="Q1733" s="13">
        <v>4</v>
      </c>
      <c r="R1733" s="15">
        <v>2763.6</v>
      </c>
      <c r="S1733" s="15">
        <v>2372.1840000000002</v>
      </c>
      <c r="T1733" s="16">
        <v>0.30430000000000001</v>
      </c>
      <c r="U1733" s="16">
        <v>0.20760000000000001</v>
      </c>
      <c r="V1733" s="16">
        <v>0.53369999999999995</v>
      </c>
      <c r="W1733" s="17">
        <v>36.515999999999998</v>
      </c>
      <c r="X1733" s="17">
        <v>24.911999999999999</v>
      </c>
      <c r="Y1733" s="17">
        <v>64.043999999999997</v>
      </c>
      <c r="Z1733" s="10">
        <v>65.034900000000022</v>
      </c>
    </row>
    <row r="1734" spans="1:26" s="2" customFormat="1" ht="13.15" customHeight="1" x14ac:dyDescent="0.2">
      <c r="A1734" s="3" t="s">
        <v>758</v>
      </c>
      <c r="B1734" s="3" t="s">
        <v>158</v>
      </c>
      <c r="C1734" s="7">
        <v>0.6</v>
      </c>
      <c r="D1734" s="6">
        <v>858107</v>
      </c>
      <c r="E1734" s="6">
        <f>VLOOKUP(A1734,'extrait DDF'!B:C,2,FALSE)</f>
        <v>8467292000</v>
      </c>
      <c r="F1734" s="6">
        <v>8467292000</v>
      </c>
      <c r="G1734" s="5">
        <v>3</v>
      </c>
      <c r="H1734" s="5" t="str">
        <f t="shared" si="275"/>
        <v>PONU18430268467292000</v>
      </c>
      <c r="I1734" s="15">
        <f>VLOOKUP(H1734,'extrait DDF'!A:O,15,FALSE)</f>
        <v>2.4</v>
      </c>
      <c r="J1734" s="13" t="str">
        <f t="shared" si="276"/>
        <v>pas ok</v>
      </c>
      <c r="K1734" s="24">
        <f t="shared" si="277"/>
        <v>-1.7999999999999998</v>
      </c>
      <c r="L1734" s="13" t="e">
        <f>VLOOKUP(A1734,#REF!,2,FALSE)</f>
        <v>#REF!</v>
      </c>
      <c r="M1734" s="13" t="e">
        <f>VLOOKUP(A1734,#REF!,2,FALSE)</f>
        <v>#REF!</v>
      </c>
      <c r="N1734" s="13" t="e">
        <f t="shared" si="278"/>
        <v>#REF!</v>
      </c>
      <c r="O1734" s="3" t="s">
        <v>30</v>
      </c>
      <c r="P1734" s="4">
        <v>43733</v>
      </c>
      <c r="Q1734" s="5">
        <v>3</v>
      </c>
      <c r="R1734" s="7">
        <v>69936.92</v>
      </c>
      <c r="S1734" s="7">
        <v>9088.0328000000009</v>
      </c>
      <c r="T1734" s="8">
        <v>3.3099999999999997E-2</v>
      </c>
      <c r="U1734" s="8">
        <v>2.1600000000000001E-2</v>
      </c>
      <c r="V1734" s="8">
        <v>1.7399999999999999E-2</v>
      </c>
      <c r="W1734" s="9">
        <v>103.90089999999999</v>
      </c>
      <c r="X1734" s="9">
        <v>67.802400000000006</v>
      </c>
      <c r="Y1734" s="9">
        <v>54.618600000000001</v>
      </c>
      <c r="Z1734" s="10">
        <v>55.151602200000006</v>
      </c>
    </row>
    <row r="1735" spans="1:26" s="2" customFormat="1" ht="13.15" customHeight="1" x14ac:dyDescent="0.2">
      <c r="A1735" s="11" t="s">
        <v>758</v>
      </c>
      <c r="B1735" s="11" t="s">
        <v>158</v>
      </c>
      <c r="C1735" s="15">
        <v>0.6</v>
      </c>
      <c r="D1735" s="14">
        <v>858114</v>
      </c>
      <c r="E1735" s="6">
        <f>VLOOKUP(A1735,'extrait DDF'!B:C,2,FALSE)</f>
        <v>8467292000</v>
      </c>
      <c r="F1735" s="14">
        <v>8467292000</v>
      </c>
      <c r="G1735" s="13">
        <v>3</v>
      </c>
      <c r="H1735" s="5" t="str">
        <f t="shared" si="275"/>
        <v>PONU18430268467292000</v>
      </c>
      <c r="I1735" s="15">
        <f>VLOOKUP(H1735,'extrait DDF'!A:O,15,FALSE)</f>
        <v>2.4</v>
      </c>
      <c r="J1735" s="13" t="str">
        <f t="shared" si="276"/>
        <v>pas ok</v>
      </c>
      <c r="K1735" s="24">
        <f t="shared" si="277"/>
        <v>-1.7999999999999998</v>
      </c>
      <c r="L1735" s="13" t="e">
        <f>VLOOKUP(A1735,#REF!,2,FALSE)</f>
        <v>#REF!</v>
      </c>
      <c r="M1735" s="13" t="e">
        <f>VLOOKUP(A1735,#REF!,2,FALSE)</f>
        <v>#REF!</v>
      </c>
      <c r="N1735" s="13" t="e">
        <f t="shared" si="278"/>
        <v>#REF!</v>
      </c>
      <c r="O1735" s="11" t="s">
        <v>30</v>
      </c>
      <c r="P1735" s="12">
        <v>43733</v>
      </c>
      <c r="Q1735" s="13">
        <v>3</v>
      </c>
      <c r="R1735" s="15">
        <v>25234.560000000001</v>
      </c>
      <c r="S1735" s="15">
        <v>3279.12</v>
      </c>
      <c r="T1735" s="16">
        <v>2.24E-2</v>
      </c>
      <c r="U1735" s="16">
        <v>1.47E-2</v>
      </c>
      <c r="V1735" s="16">
        <v>1.5800000000000002E-2</v>
      </c>
      <c r="W1735" s="17">
        <v>27.955200000000001</v>
      </c>
      <c r="X1735" s="17">
        <v>18.345600000000001</v>
      </c>
      <c r="Y1735" s="17">
        <v>19.718399999999999</v>
      </c>
      <c r="Z1735" s="10">
        <v>19.842451199999999</v>
      </c>
    </row>
    <row r="1736" spans="1:26" s="2" customFormat="1" ht="13.15" customHeight="1" x14ac:dyDescent="0.2">
      <c r="A1736" s="3" t="s">
        <v>758</v>
      </c>
      <c r="B1736" s="3" t="s">
        <v>158</v>
      </c>
      <c r="C1736" s="7">
        <v>0.6</v>
      </c>
      <c r="D1736" s="6">
        <v>858115</v>
      </c>
      <c r="E1736" s="6">
        <f>VLOOKUP(A1736,'extrait DDF'!B:C,2,FALSE)</f>
        <v>8467292000</v>
      </c>
      <c r="F1736" s="6">
        <v>8467292000</v>
      </c>
      <c r="G1736" s="5">
        <v>3</v>
      </c>
      <c r="H1736" s="5" t="str">
        <f t="shared" si="275"/>
        <v>PONU18430268467292000</v>
      </c>
      <c r="I1736" s="15">
        <f>VLOOKUP(H1736,'extrait DDF'!A:O,15,FALSE)</f>
        <v>2.4</v>
      </c>
      <c r="J1736" s="13" t="str">
        <f t="shared" si="276"/>
        <v>pas ok</v>
      </c>
      <c r="K1736" s="24">
        <f t="shared" si="277"/>
        <v>-1.7999999999999998</v>
      </c>
      <c r="L1736" s="13" t="e">
        <f>VLOOKUP(A1736,#REF!,2,FALSE)</f>
        <v>#REF!</v>
      </c>
      <c r="M1736" s="13" t="e">
        <f>VLOOKUP(A1736,#REF!,2,FALSE)</f>
        <v>#REF!</v>
      </c>
      <c r="N1736" s="13" t="e">
        <f t="shared" si="278"/>
        <v>#REF!</v>
      </c>
      <c r="O1736" s="3" t="s">
        <v>30</v>
      </c>
      <c r="P1736" s="4">
        <v>43733</v>
      </c>
      <c r="Q1736" s="5">
        <v>3</v>
      </c>
      <c r="R1736" s="7">
        <v>13260.8</v>
      </c>
      <c r="S1736" s="7">
        <v>1723.232</v>
      </c>
      <c r="T1736" s="8">
        <v>1.4200000000000001E-2</v>
      </c>
      <c r="U1736" s="8">
        <v>9.2999999999999992E-3</v>
      </c>
      <c r="V1736" s="8">
        <v>4.5999999999999999E-3</v>
      </c>
      <c r="W1736" s="9">
        <v>31.808</v>
      </c>
      <c r="X1736" s="9">
        <v>20.832000000000001</v>
      </c>
      <c r="Y1736" s="9">
        <v>10.304</v>
      </c>
      <c r="Z1736" s="10">
        <v>10.530239999999999</v>
      </c>
    </row>
    <row r="1737" spans="1:26" s="2" customFormat="1" ht="13.15" customHeight="1" x14ac:dyDescent="0.2">
      <c r="A1737" s="11" t="s">
        <v>758</v>
      </c>
      <c r="B1737" s="11" t="s">
        <v>158</v>
      </c>
      <c r="C1737" s="15">
        <v>0.6</v>
      </c>
      <c r="D1737" s="14">
        <v>858117</v>
      </c>
      <c r="E1737" s="6">
        <f>VLOOKUP(A1737,'extrait DDF'!B:C,2,FALSE)</f>
        <v>8467292000</v>
      </c>
      <c r="F1737" s="14">
        <v>8467292000</v>
      </c>
      <c r="G1737" s="13">
        <v>3</v>
      </c>
      <c r="H1737" s="5" t="str">
        <f t="shared" si="275"/>
        <v>PONU18430268467292000</v>
      </c>
      <c r="I1737" s="15">
        <f>VLOOKUP(H1737,'extrait DDF'!A:O,15,FALSE)</f>
        <v>2.4</v>
      </c>
      <c r="J1737" s="13" t="str">
        <f t="shared" si="276"/>
        <v>pas ok</v>
      </c>
      <c r="K1737" s="24">
        <f t="shared" si="277"/>
        <v>-1.7999999999999998</v>
      </c>
      <c r="L1737" s="13" t="e">
        <f>VLOOKUP(A1737,#REF!,2,FALSE)</f>
        <v>#REF!</v>
      </c>
      <c r="M1737" s="13" t="e">
        <f>VLOOKUP(A1737,#REF!,2,FALSE)</f>
        <v>#REF!</v>
      </c>
      <c r="N1737" s="13" t="e">
        <f t="shared" si="278"/>
        <v>#REF!</v>
      </c>
      <c r="O1737" s="11" t="s">
        <v>30</v>
      </c>
      <c r="P1737" s="12">
        <v>43733</v>
      </c>
      <c r="Q1737" s="13">
        <v>3</v>
      </c>
      <c r="R1737" s="15">
        <v>13993.92</v>
      </c>
      <c r="S1737" s="15">
        <v>1818.4356</v>
      </c>
      <c r="T1737" s="16">
        <v>2.1100000000000001E-2</v>
      </c>
      <c r="U1737" s="16">
        <v>1.38E-2</v>
      </c>
      <c r="V1737" s="16">
        <v>7.0000000000000001E-3</v>
      </c>
      <c r="W1737" s="17">
        <v>32.662799999999997</v>
      </c>
      <c r="X1737" s="17">
        <v>21.362400000000001</v>
      </c>
      <c r="Y1737" s="17">
        <v>10.836</v>
      </c>
      <c r="Z1737" s="10">
        <v>11.1065904</v>
      </c>
    </row>
    <row r="1738" spans="1:26" s="2" customFormat="1" ht="13.15" customHeight="1" x14ac:dyDescent="0.2">
      <c r="A1738" s="3" t="s">
        <v>758</v>
      </c>
      <c r="B1738" s="3" t="s">
        <v>74</v>
      </c>
      <c r="C1738" s="7">
        <v>3.3</v>
      </c>
      <c r="D1738" s="6">
        <v>934757</v>
      </c>
      <c r="E1738" s="6">
        <f>VLOOKUP(A1738,'extrait DDF'!B:C,2,FALSE)</f>
        <v>8467292000</v>
      </c>
      <c r="F1738" s="6">
        <v>8467292000</v>
      </c>
      <c r="G1738" s="5">
        <v>3</v>
      </c>
      <c r="H1738" s="5" t="str">
        <f t="shared" si="275"/>
        <v>PONU18430268467292000</v>
      </c>
      <c r="I1738" s="15">
        <f>VLOOKUP(H1738,'extrait DDF'!A:O,15,FALSE)</f>
        <v>2.4</v>
      </c>
      <c r="J1738" s="13" t="str">
        <f t="shared" si="276"/>
        <v>pas ok</v>
      </c>
      <c r="K1738" s="24">
        <f t="shared" si="277"/>
        <v>0.89999999999999991</v>
      </c>
      <c r="L1738" s="13" t="e">
        <f>VLOOKUP(A1738,#REF!,2,FALSE)</f>
        <v>#REF!</v>
      </c>
      <c r="M1738" s="13" t="e">
        <f>VLOOKUP(A1738,#REF!,2,FALSE)</f>
        <v>#REF!</v>
      </c>
      <c r="N1738" s="13" t="e">
        <f t="shared" si="278"/>
        <v>#REF!</v>
      </c>
      <c r="O1738" s="3" t="s">
        <v>30</v>
      </c>
      <c r="P1738" s="4">
        <v>43733</v>
      </c>
      <c r="Q1738" s="5">
        <v>3</v>
      </c>
      <c r="R1738" s="7">
        <v>76236</v>
      </c>
      <c r="S1738" s="7">
        <v>9906.68</v>
      </c>
      <c r="T1738" s="8">
        <v>0.50039999999999996</v>
      </c>
      <c r="U1738" s="8">
        <v>0.32750000000000001</v>
      </c>
      <c r="V1738" s="8">
        <v>0.81730000000000003</v>
      </c>
      <c r="W1738" s="9">
        <v>200.16</v>
      </c>
      <c r="X1738" s="9">
        <v>131</v>
      </c>
      <c r="Y1738" s="9">
        <v>326.92</v>
      </c>
      <c r="Z1738" s="10">
        <v>333.52571999999998</v>
      </c>
    </row>
    <row r="1739" spans="1:26" s="2" customFormat="1" ht="13.15" customHeight="1" x14ac:dyDescent="0.2">
      <c r="A1739" s="11" t="s">
        <v>758</v>
      </c>
      <c r="B1739" s="11" t="s">
        <v>74</v>
      </c>
      <c r="C1739" s="15">
        <v>3.3</v>
      </c>
      <c r="D1739" s="14">
        <v>935167</v>
      </c>
      <c r="E1739" s="6">
        <f>VLOOKUP(A1739,'extrait DDF'!B:C,2,FALSE)</f>
        <v>8467292000</v>
      </c>
      <c r="F1739" s="14">
        <v>8467292000</v>
      </c>
      <c r="G1739" s="13">
        <v>3</v>
      </c>
      <c r="H1739" s="5" t="str">
        <f t="shared" si="275"/>
        <v>PONU18430268467292000</v>
      </c>
      <c r="I1739" s="15">
        <f>VLOOKUP(H1739,'extrait DDF'!A:O,15,FALSE)</f>
        <v>2.4</v>
      </c>
      <c r="J1739" s="13" t="str">
        <f t="shared" si="276"/>
        <v>pas ok</v>
      </c>
      <c r="K1739" s="24">
        <f t="shared" si="277"/>
        <v>0.89999999999999991</v>
      </c>
      <c r="L1739" s="13" t="e">
        <f>VLOOKUP(A1739,#REF!,2,FALSE)</f>
        <v>#REF!</v>
      </c>
      <c r="M1739" s="13" t="e">
        <f>VLOOKUP(A1739,#REF!,2,FALSE)</f>
        <v>#REF!</v>
      </c>
      <c r="N1739" s="13" t="e">
        <f t="shared" si="278"/>
        <v>#REF!</v>
      </c>
      <c r="O1739" s="11" t="s">
        <v>30</v>
      </c>
      <c r="P1739" s="12">
        <v>43733</v>
      </c>
      <c r="Q1739" s="13">
        <v>3</v>
      </c>
      <c r="R1739" s="15">
        <v>9546.9</v>
      </c>
      <c r="S1739" s="15">
        <v>1240.6020000000001</v>
      </c>
      <c r="T1739" s="16">
        <v>6.0999999999999999E-2</v>
      </c>
      <c r="U1739" s="16">
        <v>3.9899999999999998E-2</v>
      </c>
      <c r="V1739" s="16">
        <v>0.1241</v>
      </c>
      <c r="W1739" s="17">
        <v>20.13</v>
      </c>
      <c r="X1739" s="17">
        <v>13.167</v>
      </c>
      <c r="Y1739" s="17">
        <v>40.953000000000003</v>
      </c>
      <c r="Z1739" s="10">
        <v>41.604156000000003</v>
      </c>
    </row>
    <row r="1740" spans="1:26" s="2" customFormat="1" ht="13.15" customHeight="1" x14ac:dyDescent="0.2">
      <c r="A1740" s="3" t="s">
        <v>758</v>
      </c>
      <c r="B1740" s="3" t="s">
        <v>74</v>
      </c>
      <c r="C1740" s="7">
        <v>3.3</v>
      </c>
      <c r="D1740" s="6">
        <v>935173</v>
      </c>
      <c r="E1740" s="6">
        <f>VLOOKUP(A1740,'extrait DDF'!B:C,2,FALSE)</f>
        <v>8467292000</v>
      </c>
      <c r="F1740" s="6">
        <v>8467292000</v>
      </c>
      <c r="G1740" s="5">
        <v>3</v>
      </c>
      <c r="H1740" s="5" t="str">
        <f t="shared" si="275"/>
        <v>PONU18430268467292000</v>
      </c>
      <c r="I1740" s="15">
        <f>VLOOKUP(H1740,'extrait DDF'!A:O,15,FALSE)</f>
        <v>2.4</v>
      </c>
      <c r="J1740" s="13" t="str">
        <f t="shared" si="276"/>
        <v>pas ok</v>
      </c>
      <c r="K1740" s="24">
        <f t="shared" si="277"/>
        <v>0.89999999999999991</v>
      </c>
      <c r="L1740" s="13" t="e">
        <f>VLOOKUP(A1740,#REF!,2,FALSE)</f>
        <v>#REF!</v>
      </c>
      <c r="M1740" s="13" t="e">
        <f>VLOOKUP(A1740,#REF!,2,FALSE)</f>
        <v>#REF!</v>
      </c>
      <c r="N1740" s="13" t="e">
        <f t="shared" si="278"/>
        <v>#REF!</v>
      </c>
      <c r="O1740" s="3" t="s">
        <v>30</v>
      </c>
      <c r="P1740" s="4">
        <v>43733</v>
      </c>
      <c r="Q1740" s="5">
        <v>3</v>
      </c>
      <c r="R1740" s="7">
        <v>15112</v>
      </c>
      <c r="S1740" s="7">
        <v>1963.76</v>
      </c>
      <c r="T1740" s="8">
        <v>3.9600000000000003E-2</v>
      </c>
      <c r="U1740" s="8">
        <v>2.5899999999999999E-2</v>
      </c>
      <c r="V1740" s="8">
        <v>8.1000000000000003E-2</v>
      </c>
      <c r="W1740" s="9">
        <v>31.68</v>
      </c>
      <c r="X1740" s="9">
        <v>20.72</v>
      </c>
      <c r="Y1740" s="9">
        <v>64.8</v>
      </c>
      <c r="Z1740" s="10">
        <v>65.849519999999998</v>
      </c>
    </row>
    <row r="1741" spans="1:26" s="2" customFormat="1" ht="13.15" customHeight="1" x14ac:dyDescent="0.2">
      <c r="A1741" s="11" t="s">
        <v>758</v>
      </c>
      <c r="B1741" s="11" t="s">
        <v>74</v>
      </c>
      <c r="C1741" s="15">
        <v>3.3</v>
      </c>
      <c r="D1741" s="14">
        <v>935179</v>
      </c>
      <c r="E1741" s="6">
        <f>VLOOKUP(A1741,'extrait DDF'!B:C,2,FALSE)</f>
        <v>8467292000</v>
      </c>
      <c r="F1741" s="14">
        <v>8467292000</v>
      </c>
      <c r="G1741" s="13">
        <v>3</v>
      </c>
      <c r="H1741" s="5" t="str">
        <f t="shared" si="275"/>
        <v>PONU18430268467292000</v>
      </c>
      <c r="I1741" s="15">
        <f>VLOOKUP(H1741,'extrait DDF'!A:O,15,FALSE)</f>
        <v>2.4</v>
      </c>
      <c r="J1741" s="13" t="str">
        <f t="shared" si="276"/>
        <v>pas ok</v>
      </c>
      <c r="K1741" s="24">
        <f t="shared" si="277"/>
        <v>0.89999999999999991</v>
      </c>
      <c r="L1741" s="13" t="e">
        <f>VLOOKUP(A1741,#REF!,2,FALSE)</f>
        <v>#REF!</v>
      </c>
      <c r="M1741" s="13" t="e">
        <f>VLOOKUP(A1741,#REF!,2,FALSE)</f>
        <v>#REF!</v>
      </c>
      <c r="N1741" s="13" t="e">
        <f t="shared" si="278"/>
        <v>#REF!</v>
      </c>
      <c r="O1741" s="11" t="s">
        <v>30</v>
      </c>
      <c r="P1741" s="12">
        <v>43733</v>
      </c>
      <c r="Q1741" s="13">
        <v>3</v>
      </c>
      <c r="R1741" s="15">
        <v>8580</v>
      </c>
      <c r="S1741" s="15">
        <v>1114.98</v>
      </c>
      <c r="T1741" s="16">
        <v>2.9399999999999999E-2</v>
      </c>
      <c r="U1741" s="16">
        <v>1.9199999999999998E-2</v>
      </c>
      <c r="V1741" s="16">
        <v>6.13E-2</v>
      </c>
      <c r="W1741" s="17">
        <v>17.64</v>
      </c>
      <c r="X1741" s="17">
        <v>11.52</v>
      </c>
      <c r="Y1741" s="17">
        <v>36.78</v>
      </c>
      <c r="Z1741" s="10">
        <v>37.376460000000002</v>
      </c>
    </row>
    <row r="1742" spans="1:26" s="2" customFormat="1" ht="13.15" customHeight="1" x14ac:dyDescent="0.2">
      <c r="A1742" s="3" t="s">
        <v>758</v>
      </c>
      <c r="B1742" s="3" t="s">
        <v>74</v>
      </c>
      <c r="C1742" s="7">
        <v>3.3</v>
      </c>
      <c r="D1742" s="6">
        <v>935182</v>
      </c>
      <c r="E1742" s="6">
        <f>VLOOKUP(A1742,'extrait DDF'!B:C,2,FALSE)</f>
        <v>8467292000</v>
      </c>
      <c r="F1742" s="6">
        <v>8467292000</v>
      </c>
      <c r="G1742" s="5">
        <v>3</v>
      </c>
      <c r="H1742" s="5" t="str">
        <f t="shared" si="275"/>
        <v>PONU18430268467292000</v>
      </c>
      <c r="I1742" s="15">
        <f>VLOOKUP(H1742,'extrait DDF'!A:O,15,FALSE)</f>
        <v>2.4</v>
      </c>
      <c r="J1742" s="13" t="str">
        <f t="shared" si="276"/>
        <v>pas ok</v>
      </c>
      <c r="K1742" s="24">
        <f t="shared" si="277"/>
        <v>0.89999999999999991</v>
      </c>
      <c r="L1742" s="13" t="e">
        <f>VLOOKUP(A1742,#REF!,2,FALSE)</f>
        <v>#REF!</v>
      </c>
      <c r="M1742" s="13" t="e">
        <f>VLOOKUP(A1742,#REF!,2,FALSE)</f>
        <v>#REF!</v>
      </c>
      <c r="N1742" s="13" t="e">
        <f t="shared" si="278"/>
        <v>#REF!</v>
      </c>
      <c r="O1742" s="3" t="s">
        <v>30</v>
      </c>
      <c r="P1742" s="4">
        <v>43733</v>
      </c>
      <c r="Q1742" s="5">
        <v>3</v>
      </c>
      <c r="R1742" s="7">
        <v>8580</v>
      </c>
      <c r="S1742" s="7">
        <v>1114.98</v>
      </c>
      <c r="T1742" s="8">
        <v>2.9399999999999999E-2</v>
      </c>
      <c r="U1742" s="8">
        <v>1.9199999999999998E-2</v>
      </c>
      <c r="V1742" s="8">
        <v>6.13E-2</v>
      </c>
      <c r="W1742" s="9">
        <v>17.64</v>
      </c>
      <c r="X1742" s="9">
        <v>11.52</v>
      </c>
      <c r="Y1742" s="9">
        <v>36.78</v>
      </c>
      <c r="Z1742" s="10">
        <v>37.376460000000002</v>
      </c>
    </row>
    <row r="1743" spans="1:26" s="2" customFormat="1" ht="13.15" customHeight="1" x14ac:dyDescent="0.2">
      <c r="A1743" s="11" t="s">
        <v>758</v>
      </c>
      <c r="B1743" s="11" t="s">
        <v>74</v>
      </c>
      <c r="C1743" s="15">
        <v>3.3</v>
      </c>
      <c r="D1743" s="14">
        <v>936033</v>
      </c>
      <c r="E1743" s="6">
        <f>VLOOKUP(A1743,'extrait DDF'!B:C,2,FALSE)</f>
        <v>8467292000</v>
      </c>
      <c r="F1743" s="14">
        <v>8467292000</v>
      </c>
      <c r="G1743" s="13">
        <v>3</v>
      </c>
      <c r="H1743" s="5" t="str">
        <f t="shared" si="275"/>
        <v>PONU18430268467292000</v>
      </c>
      <c r="I1743" s="15">
        <f>VLOOKUP(H1743,'extrait DDF'!A:O,15,FALSE)</f>
        <v>2.4</v>
      </c>
      <c r="J1743" s="13" t="str">
        <f t="shared" si="276"/>
        <v>pas ok</v>
      </c>
      <c r="K1743" s="24">
        <f t="shared" si="277"/>
        <v>0.89999999999999991</v>
      </c>
      <c r="L1743" s="13" t="e">
        <f>VLOOKUP(A1743,#REF!,2,FALSE)</f>
        <v>#REF!</v>
      </c>
      <c r="M1743" s="13" t="e">
        <f>VLOOKUP(A1743,#REF!,2,FALSE)</f>
        <v>#REF!</v>
      </c>
      <c r="N1743" s="13" t="e">
        <f t="shared" si="278"/>
        <v>#REF!</v>
      </c>
      <c r="O1743" s="11" t="s">
        <v>30</v>
      </c>
      <c r="P1743" s="12">
        <v>43733</v>
      </c>
      <c r="Q1743" s="13">
        <v>3</v>
      </c>
      <c r="R1743" s="15">
        <v>32862.699999999997</v>
      </c>
      <c r="S1743" s="15">
        <v>4270.4272000000001</v>
      </c>
      <c r="T1743" s="16">
        <v>0.20319999999999999</v>
      </c>
      <c r="U1743" s="16">
        <v>0.13300000000000001</v>
      </c>
      <c r="V1743" s="16">
        <v>0.31879999999999997</v>
      </c>
      <c r="W1743" s="17">
        <v>89.814400000000006</v>
      </c>
      <c r="X1743" s="17">
        <v>58.786000000000001</v>
      </c>
      <c r="Y1743" s="17">
        <v>140.90960000000001</v>
      </c>
      <c r="Z1743" s="10">
        <v>143.8879728</v>
      </c>
    </row>
    <row r="1744" spans="1:26" s="2" customFormat="1" ht="13.15" customHeight="1" x14ac:dyDescent="0.2">
      <c r="A1744" s="3" t="s">
        <v>758</v>
      </c>
      <c r="B1744" s="3" t="s">
        <v>74</v>
      </c>
      <c r="C1744" s="7">
        <v>3.3</v>
      </c>
      <c r="D1744" s="6">
        <v>936035</v>
      </c>
      <c r="E1744" s="6">
        <f>VLOOKUP(A1744,'extrait DDF'!B:C,2,FALSE)</f>
        <v>8467292000</v>
      </c>
      <c r="F1744" s="6">
        <v>8467292000</v>
      </c>
      <c r="G1744" s="5">
        <v>3</v>
      </c>
      <c r="H1744" s="5" t="str">
        <f t="shared" si="275"/>
        <v>PONU18430268467292000</v>
      </c>
      <c r="I1744" s="15">
        <f>VLOOKUP(H1744,'extrait DDF'!A:O,15,FALSE)</f>
        <v>2.4</v>
      </c>
      <c r="J1744" s="13" t="str">
        <f t="shared" si="276"/>
        <v>pas ok</v>
      </c>
      <c r="K1744" s="24">
        <f t="shared" si="277"/>
        <v>0.89999999999999991</v>
      </c>
      <c r="L1744" s="13" t="e">
        <f>VLOOKUP(A1744,#REF!,2,FALSE)</f>
        <v>#REF!</v>
      </c>
      <c r="M1744" s="13" t="e">
        <f>VLOOKUP(A1744,#REF!,2,FALSE)</f>
        <v>#REF!</v>
      </c>
      <c r="N1744" s="13" t="e">
        <f t="shared" si="278"/>
        <v>#REF!</v>
      </c>
      <c r="O1744" s="3" t="s">
        <v>30</v>
      </c>
      <c r="P1744" s="4">
        <v>43733</v>
      </c>
      <c r="Q1744" s="5">
        <v>3</v>
      </c>
      <c r="R1744" s="7">
        <v>22191.96</v>
      </c>
      <c r="S1744" s="7">
        <v>2883.8063999999999</v>
      </c>
      <c r="T1744" s="8">
        <v>0.14199999999999999</v>
      </c>
      <c r="U1744" s="8">
        <v>9.2899999999999996E-2</v>
      </c>
      <c r="V1744" s="8">
        <v>0.27350000000000002</v>
      </c>
      <c r="W1744" s="9">
        <v>49.415999999999997</v>
      </c>
      <c r="X1744" s="9">
        <v>32.3292</v>
      </c>
      <c r="Y1744" s="9">
        <v>95.177999999999997</v>
      </c>
      <c r="Z1744" s="10">
        <v>96.796339200000006</v>
      </c>
    </row>
    <row r="1745" spans="1:26" s="2" customFormat="1" ht="13.15" customHeight="1" x14ac:dyDescent="0.2">
      <c r="A1745" s="11" t="s">
        <v>758</v>
      </c>
      <c r="B1745" s="11" t="s">
        <v>74</v>
      </c>
      <c r="C1745" s="15">
        <v>3.3</v>
      </c>
      <c r="D1745" s="14">
        <v>998404</v>
      </c>
      <c r="E1745" s="6">
        <f>VLOOKUP(A1745,'extrait DDF'!B:C,2,FALSE)</f>
        <v>8467292000</v>
      </c>
      <c r="F1745" s="14">
        <v>8467292000</v>
      </c>
      <c r="G1745" s="13">
        <v>3</v>
      </c>
      <c r="H1745" s="5" t="str">
        <f t="shared" si="275"/>
        <v>PONU18430268467292000</v>
      </c>
      <c r="I1745" s="15">
        <f>VLOOKUP(H1745,'extrait DDF'!A:O,15,FALSE)</f>
        <v>2.4</v>
      </c>
      <c r="J1745" s="13" t="str">
        <f t="shared" si="276"/>
        <v>pas ok</v>
      </c>
      <c r="K1745" s="24">
        <f t="shared" si="277"/>
        <v>0.89999999999999991</v>
      </c>
      <c r="L1745" s="13" t="e">
        <f>VLOOKUP(A1745,#REF!,2,FALSE)</f>
        <v>#REF!</v>
      </c>
      <c r="M1745" s="13" t="e">
        <f>VLOOKUP(A1745,#REF!,2,FALSE)</f>
        <v>#REF!</v>
      </c>
      <c r="N1745" s="13" t="e">
        <f t="shared" si="278"/>
        <v>#REF!</v>
      </c>
      <c r="O1745" s="11" t="s">
        <v>30</v>
      </c>
      <c r="P1745" s="12">
        <v>43733</v>
      </c>
      <c r="Q1745" s="13">
        <v>3</v>
      </c>
      <c r="R1745" s="15">
        <v>16524</v>
      </c>
      <c r="S1745" s="15">
        <v>2147.2559999999999</v>
      </c>
      <c r="T1745" s="16">
        <v>1.67E-2</v>
      </c>
      <c r="U1745" s="16">
        <v>1.09E-2</v>
      </c>
      <c r="V1745" s="16">
        <v>3.2800000000000003E-2</v>
      </c>
      <c r="W1745" s="17">
        <v>36.072000000000003</v>
      </c>
      <c r="X1745" s="17">
        <v>23.544</v>
      </c>
      <c r="Y1745" s="17">
        <v>70.847999999999999</v>
      </c>
      <c r="Z1745" s="10">
        <v>72.049824000000001</v>
      </c>
    </row>
    <row r="1746" spans="1:26" s="2" customFormat="1" ht="13.15" customHeight="1" x14ac:dyDescent="0.2">
      <c r="A1746" s="3" t="s">
        <v>758</v>
      </c>
      <c r="B1746" s="3" t="s">
        <v>74</v>
      </c>
      <c r="C1746" s="7">
        <v>3.3</v>
      </c>
      <c r="D1746" s="6">
        <v>998406</v>
      </c>
      <c r="E1746" s="6">
        <f>VLOOKUP(A1746,'extrait DDF'!B:C,2,FALSE)</f>
        <v>8467292000</v>
      </c>
      <c r="F1746" s="6">
        <v>8467292000</v>
      </c>
      <c r="G1746" s="5">
        <v>3</v>
      </c>
      <c r="H1746" s="5" t="str">
        <f t="shared" si="275"/>
        <v>PONU18430268467292000</v>
      </c>
      <c r="I1746" s="15">
        <f>VLOOKUP(H1746,'extrait DDF'!A:O,15,FALSE)</f>
        <v>2.4</v>
      </c>
      <c r="J1746" s="13" t="str">
        <f t="shared" si="276"/>
        <v>pas ok</v>
      </c>
      <c r="K1746" s="24">
        <f t="shared" si="277"/>
        <v>0.89999999999999991</v>
      </c>
      <c r="L1746" s="13" t="e">
        <f>VLOOKUP(A1746,#REF!,2,FALSE)</f>
        <v>#REF!</v>
      </c>
      <c r="M1746" s="13" t="e">
        <f>VLOOKUP(A1746,#REF!,2,FALSE)</f>
        <v>#REF!</v>
      </c>
      <c r="N1746" s="13" t="e">
        <f t="shared" si="278"/>
        <v>#REF!</v>
      </c>
      <c r="O1746" s="3" t="s">
        <v>30</v>
      </c>
      <c r="P1746" s="4">
        <v>43733</v>
      </c>
      <c r="Q1746" s="5">
        <v>3</v>
      </c>
      <c r="R1746" s="7">
        <v>20697.599999999999</v>
      </c>
      <c r="S1746" s="7">
        <v>2689.5360000000001</v>
      </c>
      <c r="T1746" s="8">
        <v>1.46E-2</v>
      </c>
      <c r="U1746" s="8">
        <v>9.5999999999999992E-3</v>
      </c>
      <c r="V1746" s="8">
        <v>2.3099999999999999E-2</v>
      </c>
      <c r="W1746" s="9">
        <v>56.064</v>
      </c>
      <c r="X1746" s="9">
        <v>36.863999999999997</v>
      </c>
      <c r="Y1746" s="9">
        <v>88.703999999999994</v>
      </c>
      <c r="Z1746" s="10">
        <v>90.604799999999997</v>
      </c>
    </row>
    <row r="1747" spans="1:26" s="2" customFormat="1" ht="13.15" customHeight="1" x14ac:dyDescent="0.2">
      <c r="A1747" s="11" t="s">
        <v>758</v>
      </c>
      <c r="B1747" s="11" t="s">
        <v>74</v>
      </c>
      <c r="C1747" s="15">
        <v>3.3</v>
      </c>
      <c r="D1747" s="14">
        <v>998410</v>
      </c>
      <c r="E1747" s="6">
        <f>VLOOKUP(A1747,'extrait DDF'!B:C,2,FALSE)</f>
        <v>8467292000</v>
      </c>
      <c r="F1747" s="14">
        <v>8467292000</v>
      </c>
      <c r="G1747" s="13">
        <v>3</v>
      </c>
      <c r="H1747" s="5" t="str">
        <f t="shared" si="275"/>
        <v>PONU18430268467292000</v>
      </c>
      <c r="I1747" s="15">
        <f>VLOOKUP(H1747,'extrait DDF'!A:O,15,FALSE)</f>
        <v>2.4</v>
      </c>
      <c r="J1747" s="13" t="str">
        <f t="shared" si="276"/>
        <v>pas ok</v>
      </c>
      <c r="K1747" s="24">
        <f t="shared" si="277"/>
        <v>0.89999999999999991</v>
      </c>
      <c r="L1747" s="13" t="e">
        <f>VLOOKUP(A1747,#REF!,2,FALSE)</f>
        <v>#REF!</v>
      </c>
      <c r="M1747" s="13" t="e">
        <f>VLOOKUP(A1747,#REF!,2,FALSE)</f>
        <v>#REF!</v>
      </c>
      <c r="N1747" s="13" t="e">
        <f t="shared" si="278"/>
        <v>#REF!</v>
      </c>
      <c r="O1747" s="11" t="s">
        <v>30</v>
      </c>
      <c r="P1747" s="12">
        <v>43733</v>
      </c>
      <c r="Q1747" s="13">
        <v>3</v>
      </c>
      <c r="R1747" s="15">
        <v>14040.3</v>
      </c>
      <c r="S1747" s="15">
        <v>1824.4994999999999</v>
      </c>
      <c r="T1747" s="16">
        <v>0.12820000000000001</v>
      </c>
      <c r="U1747" s="16">
        <v>8.3900000000000002E-2</v>
      </c>
      <c r="V1747" s="16">
        <v>0.2361</v>
      </c>
      <c r="W1747" s="17">
        <v>32.691000000000003</v>
      </c>
      <c r="X1747" s="17">
        <v>21.394500000000001</v>
      </c>
      <c r="Y1747" s="17">
        <v>60.205500000000001</v>
      </c>
      <c r="Z1747" s="10">
        <v>61.287286499999993</v>
      </c>
    </row>
    <row r="1748" spans="1:26" s="2" customFormat="1" ht="13.15" customHeight="1" x14ac:dyDescent="0.2">
      <c r="A1748" s="3" t="s">
        <v>758</v>
      </c>
      <c r="B1748" s="3" t="s">
        <v>74</v>
      </c>
      <c r="C1748" s="7">
        <v>3.3</v>
      </c>
      <c r="D1748" s="6">
        <v>998411</v>
      </c>
      <c r="E1748" s="6">
        <f>VLOOKUP(A1748,'extrait DDF'!B:C,2,FALSE)</f>
        <v>8467292000</v>
      </c>
      <c r="F1748" s="6">
        <v>8467292000</v>
      </c>
      <c r="G1748" s="5">
        <v>3</v>
      </c>
      <c r="H1748" s="5" t="str">
        <f t="shared" si="275"/>
        <v>PONU18430268467292000</v>
      </c>
      <c r="I1748" s="15">
        <f>VLOOKUP(H1748,'extrait DDF'!A:O,15,FALSE)</f>
        <v>2.4</v>
      </c>
      <c r="J1748" s="13" t="str">
        <f t="shared" si="276"/>
        <v>pas ok</v>
      </c>
      <c r="K1748" s="24">
        <f t="shared" si="277"/>
        <v>0.89999999999999991</v>
      </c>
      <c r="L1748" s="13" t="e">
        <f>VLOOKUP(A1748,#REF!,2,FALSE)</f>
        <v>#REF!</v>
      </c>
      <c r="M1748" s="13" t="e">
        <f>VLOOKUP(A1748,#REF!,2,FALSE)</f>
        <v>#REF!</v>
      </c>
      <c r="N1748" s="13" t="e">
        <f t="shared" si="278"/>
        <v>#REF!</v>
      </c>
      <c r="O1748" s="3" t="s">
        <v>30</v>
      </c>
      <c r="P1748" s="4">
        <v>43733</v>
      </c>
      <c r="Q1748" s="5">
        <v>3</v>
      </c>
      <c r="R1748" s="7">
        <v>21148</v>
      </c>
      <c r="S1748" s="7">
        <v>2748.14</v>
      </c>
      <c r="T1748" s="8">
        <v>0.24759999999999999</v>
      </c>
      <c r="U1748" s="8">
        <v>0.16209999999999999</v>
      </c>
      <c r="V1748" s="8">
        <v>0.45340000000000003</v>
      </c>
      <c r="W1748" s="9">
        <v>49.52</v>
      </c>
      <c r="X1748" s="9">
        <v>32.42</v>
      </c>
      <c r="Y1748" s="9">
        <v>90.68</v>
      </c>
      <c r="Z1748" s="10">
        <v>92.32277999999998</v>
      </c>
    </row>
    <row r="1749" spans="1:26" s="2" customFormat="1" ht="13.15" customHeight="1" x14ac:dyDescent="0.2">
      <c r="A1749" s="11" t="s">
        <v>758</v>
      </c>
      <c r="B1749" s="11" t="s">
        <v>174</v>
      </c>
      <c r="C1749" s="15">
        <v>4.0999999999999996</v>
      </c>
      <c r="D1749" s="14">
        <v>934429</v>
      </c>
      <c r="E1749" s="6">
        <f>VLOOKUP(A1749,'extrait DDF'!B:C,2,FALSE)</f>
        <v>8467292000</v>
      </c>
      <c r="F1749" s="14">
        <v>8467292000</v>
      </c>
      <c r="G1749" s="13">
        <v>7</v>
      </c>
      <c r="H1749" s="5" t="str">
        <f t="shared" si="275"/>
        <v>PONU18430268467292000</v>
      </c>
      <c r="I1749" s="15">
        <f>VLOOKUP(H1749,'extrait DDF'!A:O,15,FALSE)</f>
        <v>2.4</v>
      </c>
      <c r="J1749" s="13" t="str">
        <f t="shared" si="276"/>
        <v>pas ok</v>
      </c>
      <c r="K1749" s="24">
        <f t="shared" si="277"/>
        <v>1.6999999999999997</v>
      </c>
      <c r="L1749" s="13" t="e">
        <f>VLOOKUP(A1749,#REF!,2,FALSE)</f>
        <v>#REF!</v>
      </c>
      <c r="M1749" s="13" t="e">
        <f>VLOOKUP(A1749,#REF!,2,FALSE)</f>
        <v>#REF!</v>
      </c>
      <c r="N1749" s="13" t="e">
        <f t="shared" si="278"/>
        <v>#REF!</v>
      </c>
      <c r="O1749" s="11" t="s">
        <v>30</v>
      </c>
      <c r="P1749" s="12">
        <v>43733</v>
      </c>
      <c r="Q1749" s="13">
        <v>7</v>
      </c>
      <c r="R1749" s="15">
        <v>25196.831999999999</v>
      </c>
      <c r="S1749" s="15">
        <v>3274.2791999999999</v>
      </c>
      <c r="T1749" s="16">
        <v>0.26529999999999998</v>
      </c>
      <c r="U1749" s="16">
        <v>0.1736</v>
      </c>
      <c r="V1749" s="16">
        <v>0.4143</v>
      </c>
      <c r="W1749" s="17">
        <v>85.9572</v>
      </c>
      <c r="X1749" s="17">
        <v>56.246400000000001</v>
      </c>
      <c r="Y1749" s="17">
        <v>134.23320000000001</v>
      </c>
      <c r="Z1749" s="10">
        <v>137.7696924</v>
      </c>
    </row>
    <row r="1750" spans="1:26" s="2" customFormat="1" ht="13.15" customHeight="1" x14ac:dyDescent="0.2">
      <c r="A1750" s="3" t="s">
        <v>758</v>
      </c>
      <c r="B1750" s="3" t="s">
        <v>26</v>
      </c>
      <c r="C1750" s="7">
        <v>2.7</v>
      </c>
      <c r="D1750" s="6">
        <v>994031</v>
      </c>
      <c r="E1750" s="6">
        <f>VLOOKUP(A1750,'extrait DDF'!B:C,2,FALSE)</f>
        <v>8467292000</v>
      </c>
      <c r="F1750" s="6">
        <v>8467292000</v>
      </c>
      <c r="G1750" s="5">
        <v>14</v>
      </c>
      <c r="H1750" s="5" t="str">
        <f t="shared" si="275"/>
        <v>PONU18430268467292000</v>
      </c>
      <c r="I1750" s="15">
        <f>VLOOKUP(H1750,'extrait DDF'!A:O,15,FALSE)</f>
        <v>2.4</v>
      </c>
      <c r="J1750" s="13" t="str">
        <f t="shared" si="276"/>
        <v>pas ok</v>
      </c>
      <c r="K1750" s="24">
        <f t="shared" si="277"/>
        <v>0.30000000000000027</v>
      </c>
      <c r="L1750" s="13" t="e">
        <f>VLOOKUP(A1750,#REF!,2,FALSE)</f>
        <v>#REF!</v>
      </c>
      <c r="M1750" s="13" t="e">
        <f>VLOOKUP(A1750,#REF!,2,FALSE)</f>
        <v>#REF!</v>
      </c>
      <c r="N1750" s="13" t="e">
        <f t="shared" si="278"/>
        <v>#REF!</v>
      </c>
      <c r="O1750" s="3" t="s">
        <v>30</v>
      </c>
      <c r="P1750" s="4">
        <v>43733</v>
      </c>
      <c r="Q1750" s="5">
        <v>14</v>
      </c>
      <c r="R1750" s="7">
        <v>896</v>
      </c>
      <c r="S1750" s="7">
        <v>787.84</v>
      </c>
      <c r="T1750" s="8">
        <v>3.3999999999999998E-3</v>
      </c>
      <c r="U1750" s="8">
        <v>2.2000000000000001E-3</v>
      </c>
      <c r="V1750" s="8">
        <v>6.6E-3</v>
      </c>
      <c r="W1750" s="9">
        <v>10.88</v>
      </c>
      <c r="X1750" s="9">
        <v>7.04</v>
      </c>
      <c r="Y1750" s="9">
        <v>21.12</v>
      </c>
      <c r="Z1750" s="10">
        <v>21.565440000000002</v>
      </c>
    </row>
    <row r="1751" spans="1:26" s="2" customFormat="1" ht="13.15" customHeight="1" x14ac:dyDescent="0.2">
      <c r="A1751" s="11" t="s">
        <v>758</v>
      </c>
      <c r="B1751" s="11" t="s">
        <v>26</v>
      </c>
      <c r="C1751" s="15">
        <v>2.7</v>
      </c>
      <c r="D1751" s="14">
        <v>994032</v>
      </c>
      <c r="E1751" s="6">
        <f>VLOOKUP(A1751,'extrait DDF'!B:C,2,FALSE)</f>
        <v>8467292000</v>
      </c>
      <c r="F1751" s="14">
        <v>8467292000</v>
      </c>
      <c r="G1751" s="13">
        <v>14</v>
      </c>
      <c r="H1751" s="5" t="str">
        <f t="shared" si="275"/>
        <v>PONU18430268467292000</v>
      </c>
      <c r="I1751" s="15">
        <f>VLOOKUP(H1751,'extrait DDF'!A:O,15,FALSE)</f>
        <v>2.4</v>
      </c>
      <c r="J1751" s="13" t="str">
        <f t="shared" si="276"/>
        <v>pas ok</v>
      </c>
      <c r="K1751" s="24">
        <f t="shared" si="277"/>
        <v>0.30000000000000027</v>
      </c>
      <c r="L1751" s="13" t="e">
        <f>VLOOKUP(A1751,#REF!,2,FALSE)</f>
        <v>#REF!</v>
      </c>
      <c r="M1751" s="13" t="e">
        <f>VLOOKUP(A1751,#REF!,2,FALSE)</f>
        <v>#REF!</v>
      </c>
      <c r="N1751" s="13" t="e">
        <f t="shared" si="278"/>
        <v>#REF!</v>
      </c>
      <c r="O1751" s="11" t="s">
        <v>30</v>
      </c>
      <c r="P1751" s="12">
        <v>43733</v>
      </c>
      <c r="Q1751" s="13">
        <v>14</v>
      </c>
      <c r="R1751" s="15">
        <v>744</v>
      </c>
      <c r="S1751" s="15">
        <v>654.16200000000003</v>
      </c>
      <c r="T1751" s="16">
        <v>1.4500000000000001E-2</v>
      </c>
      <c r="U1751" s="16">
        <v>1.52E-2</v>
      </c>
      <c r="V1751" s="16">
        <v>9.4999999999999998E-3</v>
      </c>
      <c r="W1751" s="17">
        <v>26.97</v>
      </c>
      <c r="X1751" s="17">
        <v>28.271999999999998</v>
      </c>
      <c r="Y1751" s="17">
        <v>17.670000000000002</v>
      </c>
      <c r="Z1751" s="10">
        <v>18.390564000000005</v>
      </c>
    </row>
    <row r="1752" spans="1:26" s="2" customFormat="1" ht="13.15" customHeight="1" x14ac:dyDescent="0.2">
      <c r="A1752" s="3" t="s">
        <v>758</v>
      </c>
      <c r="B1752" s="3" t="s">
        <v>26</v>
      </c>
      <c r="C1752" s="7">
        <v>2.7</v>
      </c>
      <c r="D1752" s="6">
        <v>994033</v>
      </c>
      <c r="E1752" s="6">
        <f>VLOOKUP(A1752,'extrait DDF'!B:C,2,FALSE)</f>
        <v>8467292000</v>
      </c>
      <c r="F1752" s="6">
        <v>8467292000</v>
      </c>
      <c r="G1752" s="5">
        <v>14</v>
      </c>
      <c r="H1752" s="5" t="str">
        <f t="shared" si="275"/>
        <v>PONU18430268467292000</v>
      </c>
      <c r="I1752" s="15">
        <f>VLOOKUP(H1752,'extrait DDF'!A:O,15,FALSE)</f>
        <v>2.4</v>
      </c>
      <c r="J1752" s="13" t="str">
        <f t="shared" si="276"/>
        <v>pas ok</v>
      </c>
      <c r="K1752" s="24">
        <f t="shared" si="277"/>
        <v>0.30000000000000027</v>
      </c>
      <c r="L1752" s="13" t="e">
        <f>VLOOKUP(A1752,#REF!,2,FALSE)</f>
        <v>#REF!</v>
      </c>
      <c r="M1752" s="13" t="e">
        <f>VLOOKUP(A1752,#REF!,2,FALSE)</f>
        <v>#REF!</v>
      </c>
      <c r="N1752" s="13" t="e">
        <f t="shared" si="278"/>
        <v>#REF!</v>
      </c>
      <c r="O1752" s="3" t="s">
        <v>30</v>
      </c>
      <c r="P1752" s="4">
        <v>43733</v>
      </c>
      <c r="Q1752" s="5">
        <v>14</v>
      </c>
      <c r="R1752" s="7">
        <v>495</v>
      </c>
      <c r="S1752" s="7">
        <v>435.24</v>
      </c>
      <c r="T1752" s="8">
        <v>1.7999999999999999E-2</v>
      </c>
      <c r="U1752" s="8">
        <v>1.18E-2</v>
      </c>
      <c r="V1752" s="8">
        <v>1.3100000000000001E-2</v>
      </c>
      <c r="W1752" s="9">
        <v>16.2</v>
      </c>
      <c r="X1752" s="9">
        <v>10.62</v>
      </c>
      <c r="Y1752" s="9">
        <v>11.79</v>
      </c>
      <c r="Z1752" s="10">
        <v>12.188880000000001</v>
      </c>
    </row>
    <row r="1753" spans="1:26" s="2" customFormat="1" ht="13.15" customHeight="1" x14ac:dyDescent="0.2">
      <c r="A1753" s="11" t="s">
        <v>758</v>
      </c>
      <c r="B1753" s="11" t="s">
        <v>26</v>
      </c>
      <c r="C1753" s="15">
        <v>2.7</v>
      </c>
      <c r="D1753" s="14">
        <v>994038</v>
      </c>
      <c r="E1753" s="6">
        <f>VLOOKUP(A1753,'extrait DDF'!B:C,2,FALSE)</f>
        <v>8467292000</v>
      </c>
      <c r="F1753" s="14">
        <v>8467292000</v>
      </c>
      <c r="G1753" s="13">
        <v>14</v>
      </c>
      <c r="H1753" s="5" t="str">
        <f t="shared" si="275"/>
        <v>PONU18430268467292000</v>
      </c>
      <c r="I1753" s="15">
        <f>VLOOKUP(H1753,'extrait DDF'!A:O,15,FALSE)</f>
        <v>2.4</v>
      </c>
      <c r="J1753" s="13" t="str">
        <f t="shared" si="276"/>
        <v>pas ok</v>
      </c>
      <c r="K1753" s="24">
        <f t="shared" si="277"/>
        <v>0.30000000000000027</v>
      </c>
      <c r="L1753" s="13" t="e">
        <f>VLOOKUP(A1753,#REF!,2,FALSE)</f>
        <v>#REF!</v>
      </c>
      <c r="M1753" s="13" t="e">
        <f>VLOOKUP(A1753,#REF!,2,FALSE)</f>
        <v>#REF!</v>
      </c>
      <c r="N1753" s="13" t="e">
        <f t="shared" si="278"/>
        <v>#REF!</v>
      </c>
      <c r="O1753" s="11" t="s">
        <v>30</v>
      </c>
      <c r="P1753" s="12">
        <v>43733</v>
      </c>
      <c r="Q1753" s="13">
        <v>14</v>
      </c>
      <c r="R1753" s="15">
        <v>546.70000000000005</v>
      </c>
      <c r="S1753" s="15">
        <v>480.67</v>
      </c>
      <c r="T1753" s="16">
        <v>1.7399999999999999E-2</v>
      </c>
      <c r="U1753" s="16">
        <v>1.14E-2</v>
      </c>
      <c r="V1753" s="16">
        <v>1.83E-2</v>
      </c>
      <c r="W1753" s="17">
        <v>12.353999999999999</v>
      </c>
      <c r="X1753" s="17">
        <v>8.0939999999999994</v>
      </c>
      <c r="Y1753" s="17">
        <v>12.993</v>
      </c>
      <c r="Z1753" s="10">
        <v>13.311648</v>
      </c>
    </row>
    <row r="1754" spans="1:26" s="2" customFormat="1" ht="13.15" customHeight="1" x14ac:dyDescent="0.2">
      <c r="A1754" s="3" t="s">
        <v>758</v>
      </c>
      <c r="B1754" s="3" t="s">
        <v>26</v>
      </c>
      <c r="C1754" s="7">
        <v>2.7</v>
      </c>
      <c r="D1754" s="6">
        <v>994039</v>
      </c>
      <c r="E1754" s="6">
        <f>VLOOKUP(A1754,'extrait DDF'!B:C,2,FALSE)</f>
        <v>8467292000</v>
      </c>
      <c r="F1754" s="6">
        <v>8467292000</v>
      </c>
      <c r="G1754" s="5">
        <v>14</v>
      </c>
      <c r="H1754" s="5" t="str">
        <f t="shared" si="275"/>
        <v>PONU18430268467292000</v>
      </c>
      <c r="I1754" s="15">
        <f>VLOOKUP(H1754,'extrait DDF'!A:O,15,FALSE)</f>
        <v>2.4</v>
      </c>
      <c r="J1754" s="13" t="str">
        <f t="shared" si="276"/>
        <v>pas ok</v>
      </c>
      <c r="K1754" s="24">
        <f t="shared" si="277"/>
        <v>0.30000000000000027</v>
      </c>
      <c r="L1754" s="13" t="e">
        <f>VLOOKUP(A1754,#REF!,2,FALSE)</f>
        <v>#REF!</v>
      </c>
      <c r="M1754" s="13" t="e">
        <f>VLOOKUP(A1754,#REF!,2,FALSE)</f>
        <v>#REF!</v>
      </c>
      <c r="N1754" s="13" t="e">
        <f t="shared" si="278"/>
        <v>#REF!</v>
      </c>
      <c r="O1754" s="3" t="s">
        <v>30</v>
      </c>
      <c r="P1754" s="4">
        <v>43733</v>
      </c>
      <c r="Q1754" s="5">
        <v>14</v>
      </c>
      <c r="R1754" s="7">
        <v>442.8</v>
      </c>
      <c r="S1754" s="7">
        <v>389.34</v>
      </c>
      <c r="T1754" s="8">
        <v>0.12690000000000001</v>
      </c>
      <c r="U1754" s="8">
        <v>8.3099999999999993E-2</v>
      </c>
      <c r="V1754" s="8">
        <v>3.8899999999999997E-2</v>
      </c>
      <c r="W1754" s="9">
        <v>34.262999999999998</v>
      </c>
      <c r="X1754" s="9">
        <v>22.437000000000001</v>
      </c>
      <c r="Y1754" s="9">
        <v>10.503</v>
      </c>
      <c r="Z1754" s="10">
        <v>11.437281</v>
      </c>
    </row>
    <row r="1755" spans="1:26" s="2" customFormat="1" ht="13.15" customHeight="1" x14ac:dyDescent="0.2">
      <c r="A1755" s="11" t="s">
        <v>758</v>
      </c>
      <c r="B1755" s="11" t="s">
        <v>296</v>
      </c>
      <c r="C1755" s="15">
        <v>6.55</v>
      </c>
      <c r="D1755" s="14">
        <v>934607</v>
      </c>
      <c r="E1755" s="6">
        <f>VLOOKUP(A1755,'extrait DDF'!B:C,2,FALSE)</f>
        <v>8467292000</v>
      </c>
      <c r="F1755" s="14">
        <v>8467292000</v>
      </c>
      <c r="G1755" s="13">
        <v>14</v>
      </c>
      <c r="H1755" s="5" t="str">
        <f t="shared" si="275"/>
        <v>PONU18430268467292000</v>
      </c>
      <c r="I1755" s="15">
        <f>VLOOKUP(H1755,'extrait DDF'!A:O,15,FALSE)</f>
        <v>2.4</v>
      </c>
      <c r="J1755" s="13" t="str">
        <f t="shared" si="276"/>
        <v>pas ok</v>
      </c>
      <c r="K1755" s="24">
        <f t="shared" si="277"/>
        <v>4.1500000000000004</v>
      </c>
      <c r="L1755" s="13" t="e">
        <f>VLOOKUP(A1755,#REF!,2,FALSE)</f>
        <v>#REF!</v>
      </c>
      <c r="M1755" s="13" t="e">
        <f>VLOOKUP(A1755,#REF!,2,FALSE)</f>
        <v>#REF!</v>
      </c>
      <c r="N1755" s="13" t="e">
        <f t="shared" si="278"/>
        <v>#REF!</v>
      </c>
      <c r="O1755" s="11" t="s">
        <v>30</v>
      </c>
      <c r="P1755" s="12">
        <v>43733</v>
      </c>
      <c r="Q1755" s="13">
        <v>14</v>
      </c>
      <c r="R1755" s="15">
        <v>308.88</v>
      </c>
      <c r="S1755" s="15">
        <v>271.57679999999999</v>
      </c>
      <c r="T1755" s="16">
        <v>8.3000000000000001E-3</v>
      </c>
      <c r="U1755" s="16">
        <v>5.4000000000000003E-3</v>
      </c>
      <c r="V1755" s="16">
        <v>2.2499999999999999E-2</v>
      </c>
      <c r="W1755" s="17">
        <v>6.5735999999999999</v>
      </c>
      <c r="X1755" s="17">
        <v>4.2767999999999997</v>
      </c>
      <c r="Y1755" s="17">
        <v>17.82</v>
      </c>
      <c r="Z1755" s="10">
        <v>18.2188512</v>
      </c>
    </row>
    <row r="1756" spans="1:26" s="2" customFormat="1" ht="13.15" customHeight="1" x14ac:dyDescent="0.2">
      <c r="A1756" s="3" t="s">
        <v>758</v>
      </c>
      <c r="B1756" s="3" t="s">
        <v>296</v>
      </c>
      <c r="C1756" s="7">
        <v>6.55</v>
      </c>
      <c r="D1756" s="6">
        <v>934611</v>
      </c>
      <c r="E1756" s="6">
        <f>VLOOKUP(A1756,'extrait DDF'!B:C,2,FALSE)</f>
        <v>8467292000</v>
      </c>
      <c r="F1756" s="6">
        <v>8467292000</v>
      </c>
      <c r="G1756" s="5">
        <v>14</v>
      </c>
      <c r="H1756" s="5" t="str">
        <f t="shared" si="275"/>
        <v>PONU18430268467292000</v>
      </c>
      <c r="I1756" s="15">
        <f>VLOOKUP(H1756,'extrait DDF'!A:O,15,FALSE)</f>
        <v>2.4</v>
      </c>
      <c r="J1756" s="13" t="str">
        <f t="shared" si="276"/>
        <v>pas ok</v>
      </c>
      <c r="K1756" s="24">
        <f t="shared" si="277"/>
        <v>4.1500000000000004</v>
      </c>
      <c r="L1756" s="13" t="e">
        <f>VLOOKUP(A1756,#REF!,2,FALSE)</f>
        <v>#REF!</v>
      </c>
      <c r="M1756" s="13" t="e">
        <f>VLOOKUP(A1756,#REF!,2,FALSE)</f>
        <v>#REF!</v>
      </c>
      <c r="N1756" s="13" t="e">
        <f t="shared" si="278"/>
        <v>#REF!</v>
      </c>
      <c r="O1756" s="3" t="s">
        <v>30</v>
      </c>
      <c r="P1756" s="4">
        <v>43733</v>
      </c>
      <c r="Q1756" s="5">
        <v>14</v>
      </c>
      <c r="R1756" s="7">
        <v>1452.48</v>
      </c>
      <c r="S1756" s="7">
        <v>1277.2031999999999</v>
      </c>
      <c r="T1756" s="8">
        <v>2.5100000000000001E-2</v>
      </c>
      <c r="U1756" s="8">
        <v>1.6400000000000001E-2</v>
      </c>
      <c r="V1756" s="8">
        <v>5.1299999999999998E-2</v>
      </c>
      <c r="W1756" s="9">
        <v>40.963200000000001</v>
      </c>
      <c r="X1756" s="9">
        <v>26.764800000000001</v>
      </c>
      <c r="Y1756" s="9">
        <v>83.721599999999995</v>
      </c>
      <c r="Z1756" s="10">
        <v>86.339899199999977</v>
      </c>
    </row>
    <row r="1757" spans="1:26" s="2" customFormat="1" ht="13.15" customHeight="1" x14ac:dyDescent="0.2">
      <c r="A1757" s="11" t="s">
        <v>758</v>
      </c>
      <c r="B1757" s="11" t="s">
        <v>296</v>
      </c>
      <c r="C1757" s="15">
        <v>6.55</v>
      </c>
      <c r="D1757" s="14">
        <v>934612</v>
      </c>
      <c r="E1757" s="6">
        <f>VLOOKUP(A1757,'extrait DDF'!B:C,2,FALSE)</f>
        <v>8467292000</v>
      </c>
      <c r="F1757" s="14">
        <v>8467292000</v>
      </c>
      <c r="G1757" s="13">
        <v>14</v>
      </c>
      <c r="H1757" s="5" t="str">
        <f t="shared" si="275"/>
        <v>PONU18430268467292000</v>
      </c>
      <c r="I1757" s="15">
        <f>VLOOKUP(H1757,'extrait DDF'!A:O,15,FALSE)</f>
        <v>2.4</v>
      </c>
      <c r="J1757" s="13" t="str">
        <f t="shared" si="276"/>
        <v>pas ok</v>
      </c>
      <c r="K1757" s="24">
        <f t="shared" si="277"/>
        <v>4.1500000000000004</v>
      </c>
      <c r="L1757" s="13" t="e">
        <f>VLOOKUP(A1757,#REF!,2,FALSE)</f>
        <v>#REF!</v>
      </c>
      <c r="M1757" s="13" t="e">
        <f>VLOOKUP(A1757,#REF!,2,FALSE)</f>
        <v>#REF!</v>
      </c>
      <c r="N1757" s="13" t="e">
        <f t="shared" si="278"/>
        <v>#REF!</v>
      </c>
      <c r="O1757" s="11" t="s">
        <v>30</v>
      </c>
      <c r="P1757" s="12">
        <v>43733</v>
      </c>
      <c r="Q1757" s="13">
        <v>14</v>
      </c>
      <c r="R1757" s="15">
        <v>855.36</v>
      </c>
      <c r="S1757" s="15">
        <v>752.06880000000001</v>
      </c>
      <c r="T1757" s="16">
        <v>1.8800000000000001E-2</v>
      </c>
      <c r="U1757" s="16">
        <v>1.23E-2</v>
      </c>
      <c r="V1757" s="16">
        <v>3.7999999999999999E-2</v>
      </c>
      <c r="W1757" s="17">
        <v>24.364799999999999</v>
      </c>
      <c r="X1757" s="17">
        <v>15.940799999999999</v>
      </c>
      <c r="Y1757" s="17">
        <v>49.247999999999998</v>
      </c>
      <c r="Z1757" s="10">
        <v>50.856400799999989</v>
      </c>
    </row>
    <row r="1758" spans="1:26" s="2" customFormat="1" ht="13.15" customHeight="1" x14ac:dyDescent="0.2">
      <c r="A1758" s="3" t="s">
        <v>759</v>
      </c>
      <c r="B1758" s="3" t="s">
        <v>197</v>
      </c>
      <c r="C1758" s="7">
        <v>2.2000000000000002</v>
      </c>
      <c r="D1758" s="6">
        <v>946989</v>
      </c>
      <c r="E1758" s="6">
        <f>VLOOKUP(A1758,'extrait DDF'!B:C,2,FALSE)</f>
        <v>8481801990</v>
      </c>
      <c r="F1758" s="6">
        <v>8481801990</v>
      </c>
      <c r="G1758" s="5">
        <v>7</v>
      </c>
      <c r="H1758" s="5" t="str">
        <f t="shared" si="275"/>
        <v>PONU19223368481801990</v>
      </c>
      <c r="I1758" s="15">
        <f>VLOOKUP(H1758,'extrait DDF'!A:O,15,FALSE)</f>
        <v>2.2000000000000002</v>
      </c>
      <c r="J1758" s="13" t="str">
        <f t="shared" si="276"/>
        <v>ok</v>
      </c>
      <c r="K1758" s="24">
        <f t="shared" si="277"/>
        <v>0</v>
      </c>
      <c r="L1758" s="13" t="e">
        <f>VLOOKUP(A1758,#REF!,2,FALSE)</f>
        <v>#REF!</v>
      </c>
      <c r="M1758" s="13" t="e">
        <f>VLOOKUP(A1758,#REF!,2,FALSE)</f>
        <v>#REF!</v>
      </c>
      <c r="N1758" s="13" t="e">
        <f t="shared" si="278"/>
        <v>#REF!</v>
      </c>
      <c r="O1758" s="3" t="s">
        <v>15</v>
      </c>
      <c r="P1758" s="4">
        <v>43740</v>
      </c>
      <c r="Q1758" s="5">
        <v>7</v>
      </c>
      <c r="R1758" s="7">
        <v>111991.67999999999</v>
      </c>
      <c r="S1758" s="7">
        <v>14553.072</v>
      </c>
      <c r="T1758" s="8">
        <v>7.9583000000000004</v>
      </c>
      <c r="U1758" s="8">
        <v>5.2083000000000004</v>
      </c>
      <c r="V1758" s="8">
        <v>2.2233999999999998</v>
      </c>
      <c r="W1758" s="9">
        <v>1145.9952000000001</v>
      </c>
      <c r="X1758" s="9">
        <v>749.99519999999995</v>
      </c>
      <c r="Y1758" s="9">
        <v>320.1696</v>
      </c>
      <c r="Z1758" s="10">
        <v>345.37947839999998</v>
      </c>
    </row>
    <row r="1759" spans="1:26" s="2" customFormat="1" ht="13.15" customHeight="1" x14ac:dyDescent="0.2">
      <c r="A1759" s="11" t="s">
        <v>760</v>
      </c>
      <c r="B1759" s="11" t="s">
        <v>318</v>
      </c>
      <c r="C1759" s="15">
        <v>2.7</v>
      </c>
      <c r="D1759" s="14">
        <v>896905</v>
      </c>
      <c r="E1759" s="6">
        <f>VLOOKUP(A1759,'extrait DDF'!B:C,2,FALSE)</f>
        <v>8303004000</v>
      </c>
      <c r="F1759" s="14">
        <v>8303004000</v>
      </c>
      <c r="G1759" s="13">
        <v>10</v>
      </c>
      <c r="H1759" s="5" t="str">
        <f t="shared" si="275"/>
        <v>PONU19312568303004000</v>
      </c>
      <c r="I1759" s="15">
        <f>VLOOKUP(H1759,'extrait DDF'!A:O,15,FALSE)</f>
        <v>2.7</v>
      </c>
      <c r="J1759" s="13" t="str">
        <f t="shared" si="276"/>
        <v>ok</v>
      </c>
      <c r="K1759" s="24">
        <f t="shared" si="277"/>
        <v>0</v>
      </c>
      <c r="L1759" s="13" t="e">
        <f>VLOOKUP(A1759,#REF!,2,FALSE)</f>
        <v>#REF!</v>
      </c>
      <c r="M1759" s="13" t="e">
        <f>VLOOKUP(A1759,#REF!,2,FALSE)</f>
        <v>#REF!</v>
      </c>
      <c r="N1759" s="13" t="e">
        <f t="shared" si="278"/>
        <v>#REF!</v>
      </c>
      <c r="O1759" s="11" t="s">
        <v>15</v>
      </c>
      <c r="P1759" s="12">
        <v>43756</v>
      </c>
      <c r="Q1759" s="13">
        <v>10</v>
      </c>
      <c r="R1759" s="15">
        <v>196416</v>
      </c>
      <c r="S1759" s="15">
        <v>25523.82</v>
      </c>
      <c r="T1759" s="16">
        <v>0.86739999999999995</v>
      </c>
      <c r="U1759" s="16">
        <v>0.56520000000000004</v>
      </c>
      <c r="V1759" s="16">
        <v>1.1486000000000001</v>
      </c>
      <c r="W1759" s="17">
        <v>520.44000000000005</v>
      </c>
      <c r="X1759" s="17">
        <v>339.12</v>
      </c>
      <c r="Y1759" s="17">
        <v>689.16</v>
      </c>
      <c r="Z1759" s="10">
        <v>703.19501999999989</v>
      </c>
    </row>
    <row r="1760" spans="1:26" s="2" customFormat="1" ht="13.15" customHeight="1" x14ac:dyDescent="0.2">
      <c r="A1760" s="3" t="s">
        <v>760</v>
      </c>
      <c r="B1760" s="3" t="s">
        <v>318</v>
      </c>
      <c r="C1760" s="7">
        <v>2.7</v>
      </c>
      <c r="D1760" s="6">
        <v>896918</v>
      </c>
      <c r="E1760" s="6">
        <f>VLOOKUP(A1760,'extrait DDF'!B:C,2,FALSE)</f>
        <v>8303004000</v>
      </c>
      <c r="F1760" s="6">
        <v>8303004000</v>
      </c>
      <c r="G1760" s="5">
        <v>10</v>
      </c>
      <c r="H1760" s="5" t="str">
        <f t="shared" si="275"/>
        <v>PONU19312568303004000</v>
      </c>
      <c r="I1760" s="15">
        <f>VLOOKUP(H1760,'extrait DDF'!A:O,15,FALSE)</f>
        <v>2.7</v>
      </c>
      <c r="J1760" s="13" t="str">
        <f t="shared" si="276"/>
        <v>ok</v>
      </c>
      <c r="K1760" s="24">
        <f t="shared" si="277"/>
        <v>0</v>
      </c>
      <c r="L1760" s="13" t="e">
        <f>VLOOKUP(A1760,#REF!,2,FALSE)</f>
        <v>#REF!</v>
      </c>
      <c r="M1760" s="13" t="e">
        <f>VLOOKUP(A1760,#REF!,2,FALSE)</f>
        <v>#REF!</v>
      </c>
      <c r="N1760" s="13" t="e">
        <f t="shared" si="278"/>
        <v>#REF!</v>
      </c>
      <c r="O1760" s="3" t="s">
        <v>15</v>
      </c>
      <c r="P1760" s="4">
        <v>43756</v>
      </c>
      <c r="Q1760" s="5">
        <v>10</v>
      </c>
      <c r="R1760" s="7">
        <v>252120</v>
      </c>
      <c r="S1760" s="7">
        <v>32762.400000000001</v>
      </c>
      <c r="T1760" s="8">
        <v>0.60170000000000001</v>
      </c>
      <c r="U1760" s="8">
        <v>0.3921</v>
      </c>
      <c r="V1760" s="8">
        <v>0.88460000000000005</v>
      </c>
      <c r="W1760" s="9">
        <v>601.70000000000005</v>
      </c>
      <c r="X1760" s="9">
        <v>392.1</v>
      </c>
      <c r="Y1760" s="9">
        <v>884.6</v>
      </c>
      <c r="Z1760" s="10">
        <v>900.83070000000009</v>
      </c>
    </row>
    <row r="1761" spans="1:26" s="2" customFormat="1" ht="13.15" customHeight="1" x14ac:dyDescent="0.2">
      <c r="A1761" s="11" t="s">
        <v>761</v>
      </c>
      <c r="B1761" s="11" t="s">
        <v>25</v>
      </c>
      <c r="C1761" s="15">
        <v>1.7</v>
      </c>
      <c r="D1761" s="14">
        <v>864872</v>
      </c>
      <c r="E1761" s="6">
        <f>VLOOKUP(A1761,'extrait DDF'!B:C,2,FALSE)</f>
        <v>8716800000</v>
      </c>
      <c r="F1761" s="14">
        <v>8716800000</v>
      </c>
      <c r="G1761" s="13">
        <v>10</v>
      </c>
      <c r="H1761" s="5" t="str">
        <f t="shared" si="275"/>
        <v>PONU19343428716800000</v>
      </c>
      <c r="I1761" s="15">
        <f>VLOOKUP(H1761,'extrait DDF'!A:O,15,FALSE)</f>
        <v>1.7000000000000002</v>
      </c>
      <c r="J1761" s="13" t="str">
        <f t="shared" si="276"/>
        <v>ok</v>
      </c>
      <c r="K1761" s="24">
        <f t="shared" si="277"/>
        <v>0</v>
      </c>
      <c r="L1761" s="13" t="e">
        <f>VLOOKUP(A1761,#REF!,2,FALSE)</f>
        <v>#REF!</v>
      </c>
      <c r="M1761" s="13" t="e">
        <f>VLOOKUP(A1761,#REF!,2,FALSE)</f>
        <v>#REF!</v>
      </c>
      <c r="N1761" s="13" t="e">
        <f t="shared" si="278"/>
        <v>#REF!</v>
      </c>
      <c r="O1761" s="11" t="s">
        <v>15</v>
      </c>
      <c r="P1761" s="12">
        <v>43752</v>
      </c>
      <c r="Q1761" s="13">
        <v>10</v>
      </c>
      <c r="R1761" s="15">
        <v>17002.38</v>
      </c>
      <c r="S1761" s="15">
        <v>14949.96</v>
      </c>
      <c r="T1761" s="16">
        <v>0.23960000000000001</v>
      </c>
      <c r="U1761" s="16">
        <v>0.251</v>
      </c>
      <c r="V1761" s="16">
        <v>5.3600000000000002E-2</v>
      </c>
      <c r="W1761" s="17">
        <v>1135.704</v>
      </c>
      <c r="X1761" s="17">
        <v>1189.74</v>
      </c>
      <c r="Y1761" s="17">
        <v>254.06399999999999</v>
      </c>
      <c r="Z1761" s="10">
        <v>273.45628799999997</v>
      </c>
    </row>
    <row r="1762" spans="1:26" s="2" customFormat="1" ht="13.15" customHeight="1" x14ac:dyDescent="0.2">
      <c r="A1762" s="11" t="s">
        <v>762</v>
      </c>
      <c r="B1762" s="11" t="s">
        <v>62</v>
      </c>
      <c r="C1762" s="15">
        <v>2.7</v>
      </c>
      <c r="D1762" s="14">
        <v>852878</v>
      </c>
      <c r="E1762" s="6">
        <f>VLOOKUP(A1762,'extrait DDF'!B:C,2,FALSE)</f>
        <v>8516291000</v>
      </c>
      <c r="F1762" s="14">
        <v>8516291000</v>
      </c>
      <c r="G1762" s="13">
        <v>8</v>
      </c>
      <c r="H1762" s="5" t="str">
        <f t="shared" si="275"/>
        <v>PONU19377428516291000</v>
      </c>
      <c r="I1762" s="15">
        <f>VLOOKUP(H1762,'extrait DDF'!A:O,15,FALSE)</f>
        <v>2.7</v>
      </c>
      <c r="J1762" s="13" t="str">
        <f t="shared" si="276"/>
        <v>ok</v>
      </c>
      <c r="K1762" s="24">
        <f t="shared" si="277"/>
        <v>0</v>
      </c>
      <c r="L1762" s="13" t="e">
        <f>VLOOKUP(A1762,#REF!,2,FALSE)</f>
        <v>#REF!</v>
      </c>
      <c r="M1762" s="13" t="e">
        <f>VLOOKUP(A1762,#REF!,2,FALSE)</f>
        <v>#REF!</v>
      </c>
      <c r="N1762" s="13" t="e">
        <f t="shared" si="278"/>
        <v>#REF!</v>
      </c>
      <c r="O1762" s="11" t="s">
        <v>30</v>
      </c>
      <c r="P1762" s="12">
        <v>43742</v>
      </c>
      <c r="Q1762" s="13">
        <v>8</v>
      </c>
      <c r="R1762" s="15">
        <v>7387.5</v>
      </c>
      <c r="S1762" s="15">
        <v>6353.75</v>
      </c>
      <c r="T1762" s="16">
        <v>1.2558</v>
      </c>
      <c r="U1762" s="16">
        <v>0.88590000000000002</v>
      </c>
      <c r="V1762" s="16">
        <v>0.68620000000000003</v>
      </c>
      <c r="W1762" s="17">
        <v>313.95</v>
      </c>
      <c r="X1762" s="17">
        <v>221.47499999999999</v>
      </c>
      <c r="Y1762" s="17">
        <v>171.55</v>
      </c>
      <c r="Z1762" s="10">
        <v>180.02790000000002</v>
      </c>
    </row>
    <row r="1763" spans="1:26" s="2" customFormat="1" ht="13.15" customHeight="1" x14ac:dyDescent="0.2">
      <c r="A1763" s="3" t="s">
        <v>762</v>
      </c>
      <c r="B1763" s="3" t="s">
        <v>62</v>
      </c>
      <c r="C1763" s="7">
        <v>2.7</v>
      </c>
      <c r="D1763" s="6">
        <v>852892</v>
      </c>
      <c r="E1763" s="6">
        <f>VLOOKUP(A1763,'extrait DDF'!B:C,2,FALSE)</f>
        <v>8516291000</v>
      </c>
      <c r="F1763" s="6">
        <v>8516291000</v>
      </c>
      <c r="G1763" s="5">
        <v>8</v>
      </c>
      <c r="H1763" s="5" t="str">
        <f t="shared" si="275"/>
        <v>PONU19377428516291000</v>
      </c>
      <c r="I1763" s="15">
        <f>VLOOKUP(H1763,'extrait DDF'!A:O,15,FALSE)</f>
        <v>2.7</v>
      </c>
      <c r="J1763" s="13" t="str">
        <f t="shared" si="276"/>
        <v>ok</v>
      </c>
      <c r="K1763" s="24">
        <f t="shared" si="277"/>
        <v>0</v>
      </c>
      <c r="L1763" s="13" t="e">
        <f>VLOOKUP(A1763,#REF!,2,FALSE)</f>
        <v>#REF!</v>
      </c>
      <c r="M1763" s="13" t="e">
        <f>VLOOKUP(A1763,#REF!,2,FALSE)</f>
        <v>#REF!</v>
      </c>
      <c r="N1763" s="13" t="e">
        <f t="shared" si="278"/>
        <v>#REF!</v>
      </c>
      <c r="O1763" s="3" t="s">
        <v>30</v>
      </c>
      <c r="P1763" s="4">
        <v>43742</v>
      </c>
      <c r="Q1763" s="5">
        <v>8</v>
      </c>
      <c r="R1763" s="7">
        <v>6237</v>
      </c>
      <c r="S1763" s="7">
        <v>5364.24</v>
      </c>
      <c r="T1763" s="8">
        <v>0.91669999999999996</v>
      </c>
      <c r="U1763" s="8">
        <v>0.64670000000000005</v>
      </c>
      <c r="V1763" s="8">
        <v>0.48280000000000001</v>
      </c>
      <c r="W1763" s="9">
        <v>275.01</v>
      </c>
      <c r="X1763" s="9">
        <v>194.01</v>
      </c>
      <c r="Y1763" s="9">
        <v>144.84</v>
      </c>
      <c r="Z1763" s="10">
        <v>152.25975</v>
      </c>
    </row>
    <row r="1764" spans="1:26" s="2" customFormat="1" ht="13.15" customHeight="1" x14ac:dyDescent="0.2">
      <c r="A1764" s="11" t="s">
        <v>762</v>
      </c>
      <c r="B1764" s="11" t="s">
        <v>62</v>
      </c>
      <c r="C1764" s="15">
        <v>2.7</v>
      </c>
      <c r="D1764" s="14">
        <v>852900</v>
      </c>
      <c r="E1764" s="6">
        <f>VLOOKUP(A1764,'extrait DDF'!B:C,2,FALSE)</f>
        <v>8516291000</v>
      </c>
      <c r="F1764" s="14">
        <v>8516291000</v>
      </c>
      <c r="G1764" s="13">
        <v>8</v>
      </c>
      <c r="H1764" s="5" t="str">
        <f t="shared" si="275"/>
        <v>PONU19377428516291000</v>
      </c>
      <c r="I1764" s="15">
        <f>VLOOKUP(H1764,'extrait DDF'!A:O,15,FALSE)</f>
        <v>2.7</v>
      </c>
      <c r="J1764" s="13" t="str">
        <f t="shared" si="276"/>
        <v>ok</v>
      </c>
      <c r="K1764" s="24">
        <f t="shared" si="277"/>
        <v>0</v>
      </c>
      <c r="L1764" s="13" t="e">
        <f>VLOOKUP(A1764,#REF!,2,FALSE)</f>
        <v>#REF!</v>
      </c>
      <c r="M1764" s="13" t="e">
        <f>VLOOKUP(A1764,#REF!,2,FALSE)</f>
        <v>#REF!</v>
      </c>
      <c r="N1764" s="13" t="e">
        <f t="shared" si="278"/>
        <v>#REF!</v>
      </c>
      <c r="O1764" s="11" t="s">
        <v>30</v>
      </c>
      <c r="P1764" s="12">
        <v>43742</v>
      </c>
      <c r="Q1764" s="13">
        <v>8</v>
      </c>
      <c r="R1764" s="15">
        <v>7026</v>
      </c>
      <c r="S1764" s="15">
        <v>6042.84</v>
      </c>
      <c r="T1764" s="16">
        <v>1.0862000000000001</v>
      </c>
      <c r="U1764" s="16">
        <v>0.76629999999999998</v>
      </c>
      <c r="V1764" s="16">
        <v>0.54390000000000005</v>
      </c>
      <c r="W1764" s="17">
        <v>325.86</v>
      </c>
      <c r="X1764" s="17">
        <v>229.89</v>
      </c>
      <c r="Y1764" s="17">
        <v>163.16999999999999</v>
      </c>
      <c r="Z1764" s="10">
        <v>171.95490000000001</v>
      </c>
    </row>
    <row r="1765" spans="1:26" s="2" customFormat="1" ht="13.15" customHeight="1" x14ac:dyDescent="0.2">
      <c r="A1765" s="3" t="s">
        <v>763</v>
      </c>
      <c r="B1765" s="3" t="s">
        <v>50</v>
      </c>
      <c r="C1765" s="7">
        <v>3</v>
      </c>
      <c r="D1765" s="6">
        <v>857053</v>
      </c>
      <c r="E1765" s="6">
        <f>VLOOKUP(A1765,'extrait DDF'!B:C,2,FALSE)</f>
        <v>7020008000</v>
      </c>
      <c r="F1765" s="6">
        <v>7020008000</v>
      </c>
      <c r="G1765" s="5">
        <v>7</v>
      </c>
      <c r="H1765" s="5" t="str">
        <f t="shared" si="275"/>
        <v>PONU19518597020008000</v>
      </c>
      <c r="I1765" s="15">
        <f>VLOOKUP(H1765,'extrait DDF'!A:O,15,FALSE)</f>
        <v>3</v>
      </c>
      <c r="J1765" s="13" t="str">
        <f t="shared" si="276"/>
        <v>ok</v>
      </c>
      <c r="K1765" s="24">
        <f t="shared" si="277"/>
        <v>0</v>
      </c>
      <c r="L1765" s="13" t="e">
        <f>VLOOKUP(A1765,#REF!,2,FALSE)</f>
        <v>#REF!</v>
      </c>
      <c r="M1765" s="13" t="e">
        <f>VLOOKUP(A1765,#REF!,2,FALSE)</f>
        <v>#REF!</v>
      </c>
      <c r="N1765" s="13" t="e">
        <f t="shared" si="278"/>
        <v>#REF!</v>
      </c>
      <c r="O1765" s="3" t="s">
        <v>15</v>
      </c>
      <c r="P1765" s="4">
        <v>43720</v>
      </c>
      <c r="Q1765" s="5">
        <v>7</v>
      </c>
      <c r="R1765" s="7">
        <v>137540</v>
      </c>
      <c r="S1765" s="7">
        <v>17513</v>
      </c>
      <c r="T1765" s="8">
        <v>2.8921000000000001</v>
      </c>
      <c r="U1765" s="8">
        <v>1.9737</v>
      </c>
      <c r="V1765" s="8">
        <v>1.3134999999999999</v>
      </c>
      <c r="W1765" s="9">
        <v>1156.8399999999999</v>
      </c>
      <c r="X1765" s="9">
        <v>789.48</v>
      </c>
      <c r="Y1765" s="9">
        <v>525.4</v>
      </c>
      <c r="Z1765" s="10">
        <v>560.09520000000009</v>
      </c>
    </row>
    <row r="1766" spans="1:26" s="2" customFormat="1" ht="13.15" customHeight="1" x14ac:dyDescent="0.2">
      <c r="A1766" s="11" t="s">
        <v>765</v>
      </c>
      <c r="B1766" s="11" t="s">
        <v>56</v>
      </c>
      <c r="C1766" s="15">
        <v>2.7</v>
      </c>
      <c r="D1766" s="14">
        <v>848941</v>
      </c>
      <c r="E1766" s="6">
        <f>VLOOKUP(A1766,'extrait DDF'!B:C,2,FALSE)</f>
        <v>9405209100</v>
      </c>
      <c r="F1766" s="14">
        <v>9405209100</v>
      </c>
      <c r="G1766" s="13">
        <v>13</v>
      </c>
      <c r="H1766" s="5" t="str">
        <f t="shared" ref="H1766:H1797" si="279">CONCATENATE(A1766,F1766)</f>
        <v>PONU74122799405209100</v>
      </c>
      <c r="I1766" s="15">
        <f>VLOOKUP(H1766,'extrait DDF'!A:O,15,FALSE)</f>
        <v>2.6</v>
      </c>
      <c r="J1766" s="13" t="str">
        <f t="shared" si="276"/>
        <v>pas ok</v>
      </c>
      <c r="K1766" s="24">
        <f t="shared" si="277"/>
        <v>0.10000000000000009</v>
      </c>
      <c r="L1766" s="13" t="e">
        <f>VLOOKUP(A1766,#REF!,2,FALSE)</f>
        <v>#REF!</v>
      </c>
      <c r="M1766" s="13" t="e">
        <f>VLOOKUP(A1766,#REF!,2,FALSE)</f>
        <v>#REF!</v>
      </c>
      <c r="N1766" s="13" t="e">
        <f t="shared" si="278"/>
        <v>#REF!</v>
      </c>
      <c r="O1766" s="11" t="s">
        <v>15</v>
      </c>
      <c r="P1766" s="12">
        <v>43728</v>
      </c>
      <c r="Q1766" s="13">
        <v>13</v>
      </c>
      <c r="R1766" s="15">
        <v>2325</v>
      </c>
      <c r="S1766" s="15">
        <v>1995.72</v>
      </c>
      <c r="T1766" s="16">
        <v>0.113</v>
      </c>
      <c r="U1766" s="16">
        <v>7.7600000000000002E-2</v>
      </c>
      <c r="V1766" s="16">
        <v>0.17960000000000001</v>
      </c>
      <c r="W1766" s="17">
        <v>33.9</v>
      </c>
      <c r="X1766" s="17">
        <v>23.28</v>
      </c>
      <c r="Y1766" s="17">
        <v>53.88</v>
      </c>
      <c r="Z1766" s="10">
        <v>54.799740000000014</v>
      </c>
    </row>
    <row r="1767" spans="1:26" s="2" customFormat="1" ht="13.15" customHeight="1" x14ac:dyDescent="0.2">
      <c r="A1767" s="3" t="s">
        <v>765</v>
      </c>
      <c r="B1767" s="3" t="s">
        <v>56</v>
      </c>
      <c r="C1767" s="7">
        <v>2.7</v>
      </c>
      <c r="D1767" s="6">
        <v>849042</v>
      </c>
      <c r="E1767" s="6">
        <f>VLOOKUP(A1767,'extrait DDF'!B:C,2,FALSE)</f>
        <v>9405209100</v>
      </c>
      <c r="F1767" s="6">
        <v>9405209100</v>
      </c>
      <c r="G1767" s="5">
        <v>13</v>
      </c>
      <c r="H1767" s="5" t="str">
        <f t="shared" si="279"/>
        <v>PONU74122799405209100</v>
      </c>
      <c r="I1767" s="15">
        <f>VLOOKUP(H1767,'extrait DDF'!A:O,15,FALSE)</f>
        <v>2.6</v>
      </c>
      <c r="J1767" s="13" t="str">
        <f t="shared" si="276"/>
        <v>pas ok</v>
      </c>
      <c r="K1767" s="24">
        <f t="shared" si="277"/>
        <v>0.10000000000000009</v>
      </c>
      <c r="L1767" s="13" t="e">
        <f>VLOOKUP(A1767,#REF!,2,FALSE)</f>
        <v>#REF!</v>
      </c>
      <c r="M1767" s="13" t="e">
        <f>VLOOKUP(A1767,#REF!,2,FALSE)</f>
        <v>#REF!</v>
      </c>
      <c r="N1767" s="13" t="e">
        <f t="shared" si="278"/>
        <v>#REF!</v>
      </c>
      <c r="O1767" s="3" t="s">
        <v>15</v>
      </c>
      <c r="P1767" s="4">
        <v>43728</v>
      </c>
      <c r="Q1767" s="5">
        <v>13</v>
      </c>
      <c r="R1767" s="7">
        <v>3127.5</v>
      </c>
      <c r="S1767" s="7">
        <v>2684.5650000000001</v>
      </c>
      <c r="T1767" s="8">
        <v>3.5099999999999999E-2</v>
      </c>
      <c r="U1767" s="8">
        <v>2.41E-2</v>
      </c>
      <c r="V1767" s="8">
        <v>0.16109999999999999</v>
      </c>
      <c r="W1767" s="9">
        <v>15.795</v>
      </c>
      <c r="X1767" s="9">
        <v>10.845000000000001</v>
      </c>
      <c r="Y1767" s="9">
        <v>72.495000000000005</v>
      </c>
      <c r="Z1767" s="10">
        <v>72.909720000000007</v>
      </c>
    </row>
    <row r="1768" spans="1:26" s="2" customFormat="1" ht="13.15" customHeight="1" x14ac:dyDescent="0.2">
      <c r="A1768" s="11" t="s">
        <v>765</v>
      </c>
      <c r="B1768" s="11" t="s">
        <v>56</v>
      </c>
      <c r="C1768" s="15">
        <v>2.7</v>
      </c>
      <c r="D1768" s="14">
        <v>849045</v>
      </c>
      <c r="E1768" s="6">
        <f>VLOOKUP(A1768,'extrait DDF'!B:C,2,FALSE)</f>
        <v>9405209100</v>
      </c>
      <c r="F1768" s="14">
        <v>9405209100</v>
      </c>
      <c r="G1768" s="13">
        <v>13</v>
      </c>
      <c r="H1768" s="5" t="str">
        <f t="shared" si="279"/>
        <v>PONU74122799405209100</v>
      </c>
      <c r="I1768" s="15">
        <f>VLOOKUP(H1768,'extrait DDF'!A:O,15,FALSE)</f>
        <v>2.6</v>
      </c>
      <c r="J1768" s="13" t="str">
        <f t="shared" si="276"/>
        <v>pas ok</v>
      </c>
      <c r="K1768" s="24">
        <f t="shared" si="277"/>
        <v>0.10000000000000009</v>
      </c>
      <c r="L1768" s="13" t="e">
        <f>VLOOKUP(A1768,#REF!,2,FALSE)</f>
        <v>#REF!</v>
      </c>
      <c r="M1768" s="13" t="e">
        <f>VLOOKUP(A1768,#REF!,2,FALSE)</f>
        <v>#REF!</v>
      </c>
      <c r="N1768" s="13" t="e">
        <f t="shared" si="278"/>
        <v>#REF!</v>
      </c>
      <c r="O1768" s="11" t="s">
        <v>15</v>
      </c>
      <c r="P1768" s="12">
        <v>43728</v>
      </c>
      <c r="Q1768" s="13">
        <v>13</v>
      </c>
      <c r="R1768" s="15">
        <v>3960</v>
      </c>
      <c r="S1768" s="15">
        <v>3399.165</v>
      </c>
      <c r="T1768" s="16">
        <v>0.113</v>
      </c>
      <c r="U1768" s="16">
        <v>7.7600000000000002E-2</v>
      </c>
      <c r="V1768" s="16">
        <v>0.16689999999999999</v>
      </c>
      <c r="W1768" s="17">
        <v>62.15</v>
      </c>
      <c r="X1768" s="17">
        <v>42.68</v>
      </c>
      <c r="Y1768" s="17">
        <v>91.795000000000002</v>
      </c>
      <c r="Z1768" s="10">
        <v>93.455505000000016</v>
      </c>
    </row>
    <row r="1769" spans="1:26" s="2" customFormat="1" ht="13.15" customHeight="1" x14ac:dyDescent="0.2">
      <c r="A1769" s="3" t="s">
        <v>765</v>
      </c>
      <c r="B1769" s="3" t="s">
        <v>56</v>
      </c>
      <c r="C1769" s="7">
        <v>2.7</v>
      </c>
      <c r="D1769" s="6">
        <v>849097</v>
      </c>
      <c r="E1769" s="6">
        <f>VLOOKUP(A1769,'extrait DDF'!B:C,2,FALSE)</f>
        <v>9405209100</v>
      </c>
      <c r="F1769" s="6">
        <v>9405209100</v>
      </c>
      <c r="G1769" s="5">
        <v>13</v>
      </c>
      <c r="H1769" s="5" t="str">
        <f t="shared" si="279"/>
        <v>PONU74122799405209100</v>
      </c>
      <c r="I1769" s="15">
        <f>VLOOKUP(H1769,'extrait DDF'!A:O,15,FALSE)</f>
        <v>2.6</v>
      </c>
      <c r="J1769" s="13" t="str">
        <f t="shared" si="276"/>
        <v>pas ok</v>
      </c>
      <c r="K1769" s="24">
        <f t="shared" si="277"/>
        <v>0.10000000000000009</v>
      </c>
      <c r="L1769" s="13" t="e">
        <f>VLOOKUP(A1769,#REF!,2,FALSE)</f>
        <v>#REF!</v>
      </c>
      <c r="M1769" s="13" t="e">
        <f>VLOOKUP(A1769,#REF!,2,FALSE)</f>
        <v>#REF!</v>
      </c>
      <c r="N1769" s="13" t="e">
        <f t="shared" si="278"/>
        <v>#REF!</v>
      </c>
      <c r="O1769" s="3" t="s">
        <v>15</v>
      </c>
      <c r="P1769" s="4">
        <v>43728</v>
      </c>
      <c r="Q1769" s="5">
        <v>13</v>
      </c>
      <c r="R1769" s="7">
        <v>2293.5</v>
      </c>
      <c r="S1769" s="7">
        <v>1968.681</v>
      </c>
      <c r="T1769" s="8">
        <v>3.5099999999999999E-2</v>
      </c>
      <c r="U1769" s="8">
        <v>2.41E-2</v>
      </c>
      <c r="V1769" s="8">
        <v>0.16109999999999999</v>
      </c>
      <c r="W1769" s="9">
        <v>11.583</v>
      </c>
      <c r="X1769" s="9">
        <v>7.9530000000000003</v>
      </c>
      <c r="Y1769" s="9">
        <v>53.162999999999997</v>
      </c>
      <c r="Z1769" s="10">
        <v>53.467128000000002</v>
      </c>
    </row>
    <row r="1770" spans="1:26" s="2" customFormat="1" ht="13.15" customHeight="1" x14ac:dyDescent="0.2">
      <c r="A1770" s="11" t="s">
        <v>765</v>
      </c>
      <c r="B1770" s="11" t="s">
        <v>56</v>
      </c>
      <c r="C1770" s="15">
        <v>2.7</v>
      </c>
      <c r="D1770" s="14">
        <v>849101</v>
      </c>
      <c r="E1770" s="6">
        <f>VLOOKUP(A1770,'extrait DDF'!B:C,2,FALSE)</f>
        <v>9405209100</v>
      </c>
      <c r="F1770" s="14">
        <v>9405209100</v>
      </c>
      <c r="G1770" s="13">
        <v>13</v>
      </c>
      <c r="H1770" s="5" t="str">
        <f t="shared" si="279"/>
        <v>PONU74122799405209100</v>
      </c>
      <c r="I1770" s="15">
        <f>VLOOKUP(H1770,'extrait DDF'!A:O,15,FALSE)</f>
        <v>2.6</v>
      </c>
      <c r="J1770" s="13" t="str">
        <f t="shared" si="276"/>
        <v>pas ok</v>
      </c>
      <c r="K1770" s="24">
        <f t="shared" si="277"/>
        <v>0.10000000000000009</v>
      </c>
      <c r="L1770" s="13" t="e">
        <f>VLOOKUP(A1770,#REF!,2,FALSE)</f>
        <v>#REF!</v>
      </c>
      <c r="M1770" s="13" t="e">
        <f>VLOOKUP(A1770,#REF!,2,FALSE)</f>
        <v>#REF!</v>
      </c>
      <c r="N1770" s="13" t="e">
        <f t="shared" si="278"/>
        <v>#REF!</v>
      </c>
      <c r="O1770" s="11" t="s">
        <v>15</v>
      </c>
      <c r="P1770" s="12">
        <v>43728</v>
      </c>
      <c r="Q1770" s="13">
        <v>13</v>
      </c>
      <c r="R1770" s="15">
        <v>1440</v>
      </c>
      <c r="S1770" s="15">
        <v>1236.06</v>
      </c>
      <c r="T1770" s="16">
        <v>0.113</v>
      </c>
      <c r="U1770" s="16">
        <v>7.7600000000000002E-2</v>
      </c>
      <c r="V1770" s="16">
        <v>0.16689999999999999</v>
      </c>
      <c r="W1770" s="17">
        <v>22.6</v>
      </c>
      <c r="X1770" s="17">
        <v>15.52</v>
      </c>
      <c r="Y1770" s="17">
        <v>33.380000000000003</v>
      </c>
      <c r="Z1770" s="10">
        <v>33.983819999999994</v>
      </c>
    </row>
    <row r="1771" spans="1:26" s="2" customFormat="1" ht="13.15" customHeight="1" x14ac:dyDescent="0.2">
      <c r="A1771" s="3" t="s">
        <v>765</v>
      </c>
      <c r="B1771" s="3" t="s">
        <v>57</v>
      </c>
      <c r="C1771" s="7">
        <v>2.7</v>
      </c>
      <c r="D1771" s="6">
        <v>859955</v>
      </c>
      <c r="E1771" s="6">
        <f>VLOOKUP(A1771,'extrait DDF'!B:C,2,FALSE)</f>
        <v>9405209100</v>
      </c>
      <c r="F1771" s="6">
        <v>9405209100</v>
      </c>
      <c r="G1771" s="5">
        <v>13</v>
      </c>
      <c r="H1771" s="5" t="str">
        <f t="shared" si="279"/>
        <v>PONU74122799405209100</v>
      </c>
      <c r="I1771" s="15">
        <f>VLOOKUP(H1771,'extrait DDF'!A:O,15,FALSE)</f>
        <v>2.6</v>
      </c>
      <c r="J1771" s="13" t="str">
        <f t="shared" si="276"/>
        <v>pas ok</v>
      </c>
      <c r="K1771" s="24">
        <f t="shared" si="277"/>
        <v>0.10000000000000009</v>
      </c>
      <c r="L1771" s="13" t="e">
        <f>VLOOKUP(A1771,#REF!,2,FALSE)</f>
        <v>#REF!</v>
      </c>
      <c r="M1771" s="13" t="e">
        <f>VLOOKUP(A1771,#REF!,2,FALSE)</f>
        <v>#REF!</v>
      </c>
      <c r="N1771" s="13" t="e">
        <f t="shared" si="278"/>
        <v>#REF!</v>
      </c>
      <c r="O1771" s="3" t="s">
        <v>15</v>
      </c>
      <c r="P1771" s="4">
        <v>43728</v>
      </c>
      <c r="Q1771" s="5">
        <v>13</v>
      </c>
      <c r="R1771" s="7">
        <v>1274.4000000000001</v>
      </c>
      <c r="S1771" s="7">
        <v>1093.896</v>
      </c>
      <c r="T1771" s="8">
        <v>3.6900000000000002E-2</v>
      </c>
      <c r="U1771" s="8">
        <v>2.53E-2</v>
      </c>
      <c r="V1771" s="8">
        <v>8.2000000000000003E-2</v>
      </c>
      <c r="W1771" s="9">
        <v>13.284000000000001</v>
      </c>
      <c r="X1771" s="9">
        <v>9.1080000000000005</v>
      </c>
      <c r="Y1771" s="9">
        <v>29.52</v>
      </c>
      <c r="Z1771" s="10">
        <v>29.893860000000004</v>
      </c>
    </row>
    <row r="1772" spans="1:26" s="2" customFormat="1" ht="13.15" customHeight="1" x14ac:dyDescent="0.2">
      <c r="A1772" s="11" t="s">
        <v>765</v>
      </c>
      <c r="B1772" s="11" t="s">
        <v>153</v>
      </c>
      <c r="C1772" s="15">
        <v>4.7</v>
      </c>
      <c r="D1772" s="14">
        <v>924262</v>
      </c>
      <c r="E1772" s="6">
        <f>VLOOKUP(A1772,'extrait DDF'!B:C,2,FALSE)</f>
        <v>9405209100</v>
      </c>
      <c r="F1772" s="14">
        <v>9405209100</v>
      </c>
      <c r="G1772" s="13">
        <v>13</v>
      </c>
      <c r="H1772" s="5" t="str">
        <f t="shared" si="279"/>
        <v>PONU74122799405209100</v>
      </c>
      <c r="I1772" s="15">
        <f>VLOOKUP(H1772,'extrait DDF'!A:O,15,FALSE)</f>
        <v>2.6</v>
      </c>
      <c r="J1772" s="13" t="str">
        <f t="shared" si="276"/>
        <v>pas ok</v>
      </c>
      <c r="K1772" s="24">
        <f t="shared" si="277"/>
        <v>2.1</v>
      </c>
      <c r="L1772" s="13" t="e">
        <f>VLOOKUP(A1772,#REF!,2,FALSE)</f>
        <v>#REF!</v>
      </c>
      <c r="M1772" s="13" t="e">
        <f>VLOOKUP(A1772,#REF!,2,FALSE)</f>
        <v>#REF!</v>
      </c>
      <c r="N1772" s="13" t="e">
        <f t="shared" si="278"/>
        <v>#REF!</v>
      </c>
      <c r="O1772" s="11" t="s">
        <v>15</v>
      </c>
      <c r="P1772" s="12">
        <v>43728</v>
      </c>
      <c r="Q1772" s="13">
        <v>13</v>
      </c>
      <c r="R1772" s="15">
        <v>2520</v>
      </c>
      <c r="S1772" s="15">
        <v>2163.0924</v>
      </c>
      <c r="T1772" s="16">
        <v>7.9100000000000004E-2</v>
      </c>
      <c r="U1772" s="16">
        <v>5.4300000000000001E-2</v>
      </c>
      <c r="V1772" s="16">
        <v>0.40339999999999998</v>
      </c>
      <c r="W1772" s="17">
        <v>19.933199999999999</v>
      </c>
      <c r="X1772" s="17">
        <v>13.6836</v>
      </c>
      <c r="Y1772" s="17">
        <v>101.6568</v>
      </c>
      <c r="Z1772" s="10">
        <v>102.60220320000001</v>
      </c>
    </row>
    <row r="1773" spans="1:26" s="2" customFormat="1" ht="13.15" customHeight="1" x14ac:dyDescent="0.2">
      <c r="A1773" s="3" t="s">
        <v>765</v>
      </c>
      <c r="B1773" s="3" t="s">
        <v>171</v>
      </c>
      <c r="C1773" s="7">
        <v>2.7</v>
      </c>
      <c r="D1773" s="6">
        <v>938273</v>
      </c>
      <c r="E1773" s="6">
        <f>VLOOKUP(A1773,'extrait DDF'!B:C,2,FALSE)</f>
        <v>9405209100</v>
      </c>
      <c r="F1773" s="6">
        <v>9405209100</v>
      </c>
      <c r="G1773" s="5">
        <v>13</v>
      </c>
      <c r="H1773" s="5" t="str">
        <f t="shared" si="279"/>
        <v>PONU74122799405209100</v>
      </c>
      <c r="I1773" s="15">
        <f>VLOOKUP(H1773,'extrait DDF'!A:O,15,FALSE)</f>
        <v>2.6</v>
      </c>
      <c r="J1773" s="13" t="str">
        <f t="shared" si="276"/>
        <v>pas ok</v>
      </c>
      <c r="K1773" s="24">
        <f t="shared" si="277"/>
        <v>0.10000000000000009</v>
      </c>
      <c r="L1773" s="13" t="e">
        <f>VLOOKUP(A1773,#REF!,2,FALSE)</f>
        <v>#REF!</v>
      </c>
      <c r="M1773" s="13" t="e">
        <f>VLOOKUP(A1773,#REF!,2,FALSE)</f>
        <v>#REF!</v>
      </c>
      <c r="N1773" s="13" t="e">
        <f t="shared" si="278"/>
        <v>#REF!</v>
      </c>
      <c r="O1773" s="3" t="s">
        <v>15</v>
      </c>
      <c r="P1773" s="4">
        <v>43728</v>
      </c>
      <c r="Q1773" s="5">
        <v>13</v>
      </c>
      <c r="R1773" s="7">
        <v>16829.16</v>
      </c>
      <c r="S1773" s="7">
        <v>14445.6072</v>
      </c>
      <c r="T1773" s="8">
        <v>0.57469999999999999</v>
      </c>
      <c r="U1773" s="8">
        <v>0.3947</v>
      </c>
      <c r="V1773" s="8">
        <v>0.55089999999999995</v>
      </c>
      <c r="W1773" s="9">
        <v>406.88760000000002</v>
      </c>
      <c r="X1773" s="9">
        <v>279.44760000000002</v>
      </c>
      <c r="Y1773" s="9">
        <v>390.03719999999998</v>
      </c>
      <c r="Z1773" s="10">
        <v>401.01735960000008</v>
      </c>
    </row>
    <row r="1774" spans="1:26" s="2" customFormat="1" ht="13.15" customHeight="1" x14ac:dyDescent="0.2">
      <c r="A1774" s="11" t="s">
        <v>765</v>
      </c>
      <c r="B1774" s="11" t="s">
        <v>56</v>
      </c>
      <c r="C1774" s="15">
        <v>2.7</v>
      </c>
      <c r="D1774" s="14">
        <v>938274</v>
      </c>
      <c r="E1774" s="6">
        <f>VLOOKUP(A1774,'extrait DDF'!B:C,2,FALSE)</f>
        <v>9405209100</v>
      </c>
      <c r="F1774" s="14">
        <v>9405209100</v>
      </c>
      <c r="G1774" s="13">
        <v>13</v>
      </c>
      <c r="H1774" s="5" t="str">
        <f t="shared" si="279"/>
        <v>PONU74122799405209100</v>
      </c>
      <c r="I1774" s="15">
        <f>VLOOKUP(H1774,'extrait DDF'!A:O,15,FALSE)</f>
        <v>2.6</v>
      </c>
      <c r="J1774" s="13" t="str">
        <f t="shared" si="276"/>
        <v>pas ok</v>
      </c>
      <c r="K1774" s="24">
        <f t="shared" si="277"/>
        <v>0.10000000000000009</v>
      </c>
      <c r="L1774" s="13" t="e">
        <f>VLOOKUP(A1774,#REF!,2,FALSE)</f>
        <v>#REF!</v>
      </c>
      <c r="M1774" s="13" t="e">
        <f>VLOOKUP(A1774,#REF!,2,FALSE)</f>
        <v>#REF!</v>
      </c>
      <c r="N1774" s="13" t="e">
        <f t="shared" si="278"/>
        <v>#REF!</v>
      </c>
      <c r="O1774" s="11" t="s">
        <v>15</v>
      </c>
      <c r="P1774" s="12">
        <v>43728</v>
      </c>
      <c r="Q1774" s="13">
        <v>13</v>
      </c>
      <c r="R1774" s="15">
        <v>19860.400000000001</v>
      </c>
      <c r="S1774" s="15">
        <v>17047.558400000002</v>
      </c>
      <c r="T1774" s="16">
        <v>0.80410000000000004</v>
      </c>
      <c r="U1774" s="16">
        <v>0.55230000000000001</v>
      </c>
      <c r="V1774" s="16">
        <v>0.66510000000000002</v>
      </c>
      <c r="W1774" s="17">
        <v>556.43719999999996</v>
      </c>
      <c r="X1774" s="17">
        <v>382.19159999999999</v>
      </c>
      <c r="Y1774" s="17">
        <v>460.24919999999997</v>
      </c>
      <c r="Z1774" s="10">
        <v>475.30788120000011</v>
      </c>
    </row>
    <row r="1775" spans="1:26" s="2" customFormat="1" ht="13.15" customHeight="1" x14ac:dyDescent="0.2">
      <c r="A1775" s="3" t="s">
        <v>767</v>
      </c>
      <c r="B1775" s="3" t="s">
        <v>58</v>
      </c>
      <c r="C1775" s="7">
        <v>4.7</v>
      </c>
      <c r="D1775" s="6">
        <v>841192</v>
      </c>
      <c r="E1775" s="6">
        <f>VLOOKUP(A1775,'extrait DDF'!B:C,2,FALSE)</f>
        <v>9405102190</v>
      </c>
      <c r="F1775" s="6">
        <v>9405102190</v>
      </c>
      <c r="G1775" s="5">
        <v>13</v>
      </c>
      <c r="H1775" s="5" t="str">
        <f t="shared" si="279"/>
        <v>PONU76397669405102190</v>
      </c>
      <c r="I1775" s="15">
        <f>VLOOKUP(H1775,'extrait DDF'!A:O,15,FALSE)</f>
        <v>3.3000000000000003</v>
      </c>
      <c r="J1775" s="13" t="str">
        <f t="shared" ref="J1775:J1820" si="280">IF(C1775=I1775,"ok","pas ok")</f>
        <v>pas ok</v>
      </c>
      <c r="K1775" s="24">
        <f t="shared" ref="K1775:K1820" si="281">C1775-I1775</f>
        <v>1.4</v>
      </c>
      <c r="L1775" s="13" t="e">
        <f>VLOOKUP(A1775,#REF!,2,FALSE)</f>
        <v>#REF!</v>
      </c>
      <c r="M1775" s="13" t="e">
        <f>VLOOKUP(A1775,#REF!,2,FALSE)</f>
        <v>#REF!</v>
      </c>
      <c r="N1775" s="13" t="e">
        <f t="shared" ref="N1775:N1820" si="282">M1775-L1775</f>
        <v>#REF!</v>
      </c>
      <c r="O1775" s="3" t="s">
        <v>15</v>
      </c>
      <c r="P1775" s="4">
        <v>43731</v>
      </c>
      <c r="Q1775" s="5">
        <v>13</v>
      </c>
      <c r="R1775" s="7">
        <v>2657.28</v>
      </c>
      <c r="S1775" s="7">
        <v>2280.9088000000002</v>
      </c>
      <c r="T1775" s="8">
        <v>4.6600000000000003E-2</v>
      </c>
      <c r="U1775" s="8">
        <v>3.2099999999999997E-2</v>
      </c>
      <c r="V1775" s="8">
        <v>0.2094</v>
      </c>
      <c r="W1775" s="9">
        <v>23.859200000000001</v>
      </c>
      <c r="X1775" s="9">
        <v>16.435199999999998</v>
      </c>
      <c r="Y1775" s="9">
        <v>107.2128</v>
      </c>
      <c r="Z1775" s="10">
        <v>108.32409600000001</v>
      </c>
    </row>
    <row r="1776" spans="1:26" s="2" customFormat="1" ht="13.15" customHeight="1" x14ac:dyDescent="0.2">
      <c r="A1776" s="11" t="s">
        <v>767</v>
      </c>
      <c r="B1776" s="11" t="s">
        <v>16</v>
      </c>
      <c r="C1776" s="15">
        <v>2.7</v>
      </c>
      <c r="D1776" s="14">
        <v>847313</v>
      </c>
      <c r="E1776" s="6">
        <f>VLOOKUP(A1776,'extrait DDF'!B:C,2,FALSE)</f>
        <v>9405102190</v>
      </c>
      <c r="F1776" s="14">
        <v>9405102190</v>
      </c>
      <c r="G1776" s="13">
        <v>13</v>
      </c>
      <c r="H1776" s="5" t="str">
        <f t="shared" si="279"/>
        <v>PONU76397669405102190</v>
      </c>
      <c r="I1776" s="15">
        <f>VLOOKUP(H1776,'extrait DDF'!A:O,15,FALSE)</f>
        <v>3.3000000000000003</v>
      </c>
      <c r="J1776" s="13" t="str">
        <f t="shared" si="280"/>
        <v>pas ok</v>
      </c>
      <c r="K1776" s="24">
        <f t="shared" si="281"/>
        <v>-0.60000000000000009</v>
      </c>
      <c r="L1776" s="13" t="e">
        <f>VLOOKUP(A1776,#REF!,2,FALSE)</f>
        <v>#REF!</v>
      </c>
      <c r="M1776" s="13" t="e">
        <f>VLOOKUP(A1776,#REF!,2,FALSE)</f>
        <v>#REF!</v>
      </c>
      <c r="N1776" s="13" t="e">
        <f t="shared" si="282"/>
        <v>#REF!</v>
      </c>
      <c r="O1776" s="11" t="s">
        <v>15</v>
      </c>
      <c r="P1776" s="12">
        <v>43731</v>
      </c>
      <c r="Q1776" s="13">
        <v>13</v>
      </c>
      <c r="R1776" s="15">
        <v>38048.639999999999</v>
      </c>
      <c r="S1776" s="15">
        <v>32659.608</v>
      </c>
      <c r="T1776" s="16">
        <v>0.24340000000000001</v>
      </c>
      <c r="U1776" s="16">
        <v>0.1673</v>
      </c>
      <c r="V1776" s="16">
        <v>0.24660000000000001</v>
      </c>
      <c r="W1776" s="17">
        <v>870.39840000000004</v>
      </c>
      <c r="X1776" s="17">
        <v>598.26480000000004</v>
      </c>
      <c r="Y1776" s="17">
        <v>881.84159999999997</v>
      </c>
      <c r="Z1776" s="10">
        <v>905.31017280000003</v>
      </c>
    </row>
    <row r="1777" spans="1:26" s="2" customFormat="1" ht="13.15" customHeight="1" x14ac:dyDescent="0.2">
      <c r="A1777" s="3" t="s">
        <v>767</v>
      </c>
      <c r="B1777" s="3" t="s">
        <v>35</v>
      </c>
      <c r="C1777" s="7">
        <v>4.7</v>
      </c>
      <c r="D1777" s="6">
        <v>857895</v>
      </c>
      <c r="E1777" s="6">
        <f>VLOOKUP(A1777,'extrait DDF'!B:C,2,FALSE)</f>
        <v>9405102190</v>
      </c>
      <c r="F1777" s="6">
        <v>9405102190</v>
      </c>
      <c r="G1777" s="5">
        <v>13</v>
      </c>
      <c r="H1777" s="5" t="str">
        <f t="shared" si="279"/>
        <v>PONU76397669405102190</v>
      </c>
      <c r="I1777" s="15">
        <f>VLOOKUP(H1777,'extrait DDF'!A:O,15,FALSE)</f>
        <v>3.3000000000000003</v>
      </c>
      <c r="J1777" s="13" t="str">
        <f t="shared" si="280"/>
        <v>pas ok</v>
      </c>
      <c r="K1777" s="24">
        <f t="shared" si="281"/>
        <v>1.4</v>
      </c>
      <c r="L1777" s="13" t="e">
        <f>VLOOKUP(A1777,#REF!,2,FALSE)</f>
        <v>#REF!</v>
      </c>
      <c r="M1777" s="13" t="e">
        <f>VLOOKUP(A1777,#REF!,2,FALSE)</f>
        <v>#REF!</v>
      </c>
      <c r="N1777" s="13" t="e">
        <f t="shared" si="282"/>
        <v>#REF!</v>
      </c>
      <c r="O1777" s="3" t="s">
        <v>15</v>
      </c>
      <c r="P1777" s="4">
        <v>43731</v>
      </c>
      <c r="Q1777" s="5">
        <v>13</v>
      </c>
      <c r="R1777" s="7">
        <v>13461.12</v>
      </c>
      <c r="S1777" s="7">
        <v>11554.6752</v>
      </c>
      <c r="T1777" s="8">
        <v>7.0999999999999994E-2</v>
      </c>
      <c r="U1777" s="8">
        <v>4.8800000000000003E-2</v>
      </c>
      <c r="V1777" s="8">
        <v>0.19850000000000001</v>
      </c>
      <c r="W1777" s="9">
        <v>194.256</v>
      </c>
      <c r="X1777" s="9">
        <v>133.51679999999999</v>
      </c>
      <c r="Y1777" s="9">
        <v>543.096</v>
      </c>
      <c r="Z1777" s="10">
        <v>552.19976640000004</v>
      </c>
    </row>
    <row r="1778" spans="1:26" s="2" customFormat="1" ht="13.15" customHeight="1" x14ac:dyDescent="0.2">
      <c r="A1778" s="11" t="s">
        <v>768</v>
      </c>
      <c r="B1778" s="11" t="s">
        <v>356</v>
      </c>
      <c r="C1778" s="15">
        <v>3.7</v>
      </c>
      <c r="D1778" s="14">
        <v>859314</v>
      </c>
      <c r="E1778" s="6">
        <f>VLOOKUP(A1778,'extrait DDF'!B:C,2,FALSE)</f>
        <v>8206000000</v>
      </c>
      <c r="F1778" s="14">
        <v>8206000000</v>
      </c>
      <c r="G1778" s="13">
        <v>4</v>
      </c>
      <c r="H1778" s="5" t="str">
        <f t="shared" si="279"/>
        <v>PONU76791208206000000</v>
      </c>
      <c r="I1778" s="15">
        <f>VLOOKUP(H1778,'extrait DDF'!A:O,15,FALSE)</f>
        <v>3.8000000000000003</v>
      </c>
      <c r="J1778" s="13" t="str">
        <f t="shared" si="280"/>
        <v>pas ok</v>
      </c>
      <c r="K1778" s="24">
        <f t="shared" si="281"/>
        <v>-0.10000000000000009</v>
      </c>
      <c r="L1778" s="13" t="e">
        <f>VLOOKUP(A1778,#REF!,2,FALSE)</f>
        <v>#REF!</v>
      </c>
      <c r="M1778" s="13" t="e">
        <f>VLOOKUP(A1778,#REF!,2,FALSE)</f>
        <v>#REF!</v>
      </c>
      <c r="N1778" s="13" t="e">
        <f t="shared" si="282"/>
        <v>#REF!</v>
      </c>
      <c r="O1778" s="11" t="s">
        <v>30</v>
      </c>
      <c r="P1778" s="12">
        <v>43747</v>
      </c>
      <c r="Q1778" s="13">
        <v>4</v>
      </c>
      <c r="R1778" s="15">
        <v>114173</v>
      </c>
      <c r="S1778" s="15">
        <v>100389.47</v>
      </c>
      <c r="T1778" s="16">
        <v>0.65400000000000003</v>
      </c>
      <c r="U1778" s="16">
        <v>0.42609999999999998</v>
      </c>
      <c r="V1778" s="16">
        <v>2.4205000000000001</v>
      </c>
      <c r="W1778" s="17">
        <v>1013.7</v>
      </c>
      <c r="X1778" s="17">
        <v>660.45500000000004</v>
      </c>
      <c r="Y1778" s="17">
        <v>3751.7750000000001</v>
      </c>
      <c r="Z1778" s="10">
        <v>3751.9172899999999</v>
      </c>
    </row>
    <row r="1779" spans="1:26" s="2" customFormat="1" ht="13.15" customHeight="1" x14ac:dyDescent="0.2">
      <c r="A1779" s="11" t="s">
        <v>769</v>
      </c>
      <c r="B1779" s="11" t="s">
        <v>35</v>
      </c>
      <c r="C1779" s="15">
        <v>4.7</v>
      </c>
      <c r="D1779" s="14">
        <v>847305</v>
      </c>
      <c r="E1779" s="6">
        <f>VLOOKUP(A1779,'extrait DDF'!B:C,2,FALSE)</f>
        <v>9405104090</v>
      </c>
      <c r="F1779" s="14">
        <v>9405104090</v>
      </c>
      <c r="G1779" s="13">
        <v>13</v>
      </c>
      <c r="H1779" s="5" t="str">
        <f t="shared" si="279"/>
        <v>PONU79663269405104090</v>
      </c>
      <c r="I1779" s="15">
        <f>VLOOKUP(H1779,'extrait DDF'!A:O,15,FALSE)</f>
        <v>4.6999999999999993</v>
      </c>
      <c r="J1779" s="13" t="str">
        <f t="shared" si="280"/>
        <v>ok</v>
      </c>
      <c r="K1779" s="24">
        <f t="shared" si="281"/>
        <v>0</v>
      </c>
      <c r="L1779" s="13" t="e">
        <f>VLOOKUP(A1779,#REF!,2,FALSE)</f>
        <v>#REF!</v>
      </c>
      <c r="M1779" s="13" t="e">
        <f>VLOOKUP(A1779,#REF!,2,FALSE)</f>
        <v>#REF!</v>
      </c>
      <c r="N1779" s="13" t="e">
        <f t="shared" si="282"/>
        <v>#REF!</v>
      </c>
      <c r="O1779" s="11" t="s">
        <v>15</v>
      </c>
      <c r="P1779" s="12">
        <v>43728</v>
      </c>
      <c r="Q1779" s="13">
        <v>13</v>
      </c>
      <c r="R1779" s="15">
        <v>61054.2</v>
      </c>
      <c r="S1779" s="15">
        <v>52407.101999999999</v>
      </c>
      <c r="T1779" s="16">
        <v>0.50890000000000002</v>
      </c>
      <c r="U1779" s="16">
        <v>0.3498</v>
      </c>
      <c r="V1779" s="16">
        <v>1.151</v>
      </c>
      <c r="W1779" s="17">
        <v>1089.046</v>
      </c>
      <c r="X1779" s="17">
        <v>748.572</v>
      </c>
      <c r="Y1779" s="17">
        <v>2463.14</v>
      </c>
      <c r="Z1779" s="10">
        <v>2514.3189560000001</v>
      </c>
    </row>
    <row r="1780" spans="1:26" s="2" customFormat="1" ht="13.15" customHeight="1" x14ac:dyDescent="0.2">
      <c r="A1780" s="11" t="s">
        <v>770</v>
      </c>
      <c r="B1780" s="11" t="s">
        <v>129</v>
      </c>
      <c r="C1780" s="15">
        <v>2.2000000000000002</v>
      </c>
      <c r="D1780" s="14">
        <v>865304</v>
      </c>
      <c r="E1780" s="6">
        <f>VLOOKUP(A1780,'extrait DDF'!B:C,2,FALSE)</f>
        <v>8508110000</v>
      </c>
      <c r="F1780" s="14">
        <v>8508110000</v>
      </c>
      <c r="G1780" s="13">
        <v>4</v>
      </c>
      <c r="H1780" s="5" t="str">
        <f t="shared" si="279"/>
        <v>PONU82263928508110000</v>
      </c>
      <c r="I1780" s="15">
        <f>VLOOKUP(H1780,'extrait DDF'!A:O,15,FALSE)</f>
        <v>2.2000000000000002</v>
      </c>
      <c r="J1780" s="13" t="str">
        <f t="shared" si="280"/>
        <v>ok</v>
      </c>
      <c r="K1780" s="24">
        <f t="shared" si="281"/>
        <v>0</v>
      </c>
      <c r="L1780" s="13" t="e">
        <f>VLOOKUP(A1780,#REF!,2,FALSE)</f>
        <v>#REF!</v>
      </c>
      <c r="M1780" s="13" t="e">
        <f>VLOOKUP(A1780,#REF!,2,FALSE)</f>
        <v>#REF!</v>
      </c>
      <c r="N1780" s="13" t="e">
        <f t="shared" si="282"/>
        <v>#REF!</v>
      </c>
      <c r="O1780" s="11" t="s">
        <v>15</v>
      </c>
      <c r="P1780" s="12">
        <v>43735</v>
      </c>
      <c r="Q1780" s="13">
        <v>4</v>
      </c>
      <c r="R1780" s="15">
        <v>20809.126799999998</v>
      </c>
      <c r="S1780" s="15">
        <v>17861.936399999999</v>
      </c>
      <c r="T1780" s="16">
        <v>0.74019999999999997</v>
      </c>
      <c r="U1780" s="16">
        <v>0.50880000000000003</v>
      </c>
      <c r="V1780" s="16">
        <v>0.33079999999999998</v>
      </c>
      <c r="W1780" s="17">
        <v>879.35760000000005</v>
      </c>
      <c r="X1780" s="17">
        <v>604.45439999999996</v>
      </c>
      <c r="Y1780" s="17">
        <v>392.99040000000002</v>
      </c>
      <c r="Z1780" s="10">
        <v>412.308468</v>
      </c>
    </row>
    <row r="1781" spans="1:26" s="2" customFormat="1" ht="13.15" customHeight="1" x14ac:dyDescent="0.2">
      <c r="A1781" s="3" t="s">
        <v>770</v>
      </c>
      <c r="B1781" s="3" t="s">
        <v>764</v>
      </c>
      <c r="C1781" s="7">
        <v>1.7</v>
      </c>
      <c r="D1781" s="6">
        <v>865307</v>
      </c>
      <c r="E1781" s="6">
        <f>VLOOKUP(A1781,'extrait DDF'!B:C,2,FALSE)</f>
        <v>8508110000</v>
      </c>
      <c r="F1781" s="6">
        <v>8508110000</v>
      </c>
      <c r="G1781" s="5">
        <v>4</v>
      </c>
      <c r="H1781" s="5" t="str">
        <f t="shared" si="279"/>
        <v>PONU82263928508110000</v>
      </c>
      <c r="I1781" s="15">
        <f>VLOOKUP(H1781,'extrait DDF'!A:O,15,FALSE)</f>
        <v>2.2000000000000002</v>
      </c>
      <c r="J1781" s="13" t="str">
        <f t="shared" si="280"/>
        <v>pas ok</v>
      </c>
      <c r="K1781" s="24">
        <f t="shared" si="281"/>
        <v>-0.50000000000000022</v>
      </c>
      <c r="L1781" s="13" t="e">
        <f>VLOOKUP(A1781,#REF!,2,FALSE)</f>
        <v>#REF!</v>
      </c>
      <c r="M1781" s="13" t="e">
        <f>VLOOKUP(A1781,#REF!,2,FALSE)</f>
        <v>#REF!</v>
      </c>
      <c r="N1781" s="13" t="e">
        <f t="shared" si="282"/>
        <v>#REF!</v>
      </c>
      <c r="O1781" s="3" t="s">
        <v>15</v>
      </c>
      <c r="P1781" s="4">
        <v>43735</v>
      </c>
      <c r="Q1781" s="5">
        <v>4</v>
      </c>
      <c r="R1781" s="7">
        <v>4111.884</v>
      </c>
      <c r="S1781" s="7">
        <v>3529.4940000000001</v>
      </c>
      <c r="T1781" s="8">
        <v>0.64900000000000002</v>
      </c>
      <c r="U1781" s="8">
        <v>0.44619999999999999</v>
      </c>
      <c r="V1781" s="8">
        <v>0.1111</v>
      </c>
      <c r="W1781" s="9">
        <v>350.46</v>
      </c>
      <c r="X1781" s="9">
        <v>240.94800000000001</v>
      </c>
      <c r="Y1781" s="9">
        <v>59.994</v>
      </c>
      <c r="Z1781" s="10">
        <v>65.959218000000007</v>
      </c>
    </row>
    <row r="1782" spans="1:26" s="2" customFormat="1" ht="13.15" customHeight="1" x14ac:dyDescent="0.2">
      <c r="A1782" s="11" t="s">
        <v>771</v>
      </c>
      <c r="B1782" s="11" t="s">
        <v>56</v>
      </c>
      <c r="C1782" s="15">
        <v>2.7</v>
      </c>
      <c r="D1782" s="14">
        <v>841078</v>
      </c>
      <c r="E1782" s="6">
        <f>VLOOKUP(A1782,'extrait DDF'!B:C,2,FALSE)</f>
        <v>9405209100</v>
      </c>
      <c r="F1782" s="14">
        <v>9405209100</v>
      </c>
      <c r="G1782" s="13">
        <v>13</v>
      </c>
      <c r="H1782" s="5" t="str">
        <f t="shared" si="279"/>
        <v>PONU82580029405209100</v>
      </c>
      <c r="I1782" s="15">
        <f>VLOOKUP(H1782,'extrait DDF'!A:O,15,FALSE)</f>
        <v>2.7</v>
      </c>
      <c r="J1782" s="13" t="str">
        <f t="shared" si="280"/>
        <v>ok</v>
      </c>
      <c r="K1782" s="24">
        <f t="shared" si="281"/>
        <v>0</v>
      </c>
      <c r="L1782" s="13" t="e">
        <f>VLOOKUP(A1782,#REF!,2,FALSE)</f>
        <v>#REF!</v>
      </c>
      <c r="M1782" s="13" t="e">
        <f>VLOOKUP(A1782,#REF!,2,FALSE)</f>
        <v>#REF!</v>
      </c>
      <c r="N1782" s="13" t="e">
        <f t="shared" si="282"/>
        <v>#REF!</v>
      </c>
      <c r="O1782" s="11" t="s">
        <v>15</v>
      </c>
      <c r="P1782" s="12">
        <v>43726</v>
      </c>
      <c r="Q1782" s="13">
        <v>13</v>
      </c>
      <c r="R1782" s="15">
        <v>8337.5</v>
      </c>
      <c r="S1782" s="15">
        <v>7156.6432000000004</v>
      </c>
      <c r="T1782" s="16">
        <v>0.82540000000000002</v>
      </c>
      <c r="U1782" s="16">
        <v>0.56689999999999996</v>
      </c>
      <c r="V1782" s="16">
        <v>0.28970000000000001</v>
      </c>
      <c r="W1782" s="17">
        <v>550.54179999999997</v>
      </c>
      <c r="X1782" s="17">
        <v>378.1223</v>
      </c>
      <c r="Y1782" s="17">
        <v>193.22989999999999</v>
      </c>
      <c r="Z1782" s="10">
        <v>208.09399500000004</v>
      </c>
    </row>
    <row r="1783" spans="1:26" s="2" customFormat="1" ht="13.15" customHeight="1" x14ac:dyDescent="0.2">
      <c r="A1783" s="3" t="s">
        <v>771</v>
      </c>
      <c r="B1783" s="3" t="s">
        <v>56</v>
      </c>
      <c r="C1783" s="7">
        <v>2.7</v>
      </c>
      <c r="D1783" s="6">
        <v>842920</v>
      </c>
      <c r="E1783" s="6">
        <f>VLOOKUP(A1783,'extrait DDF'!B:C,2,FALSE)</f>
        <v>9405209100</v>
      </c>
      <c r="F1783" s="6">
        <v>9405209100</v>
      </c>
      <c r="G1783" s="5">
        <v>13</v>
      </c>
      <c r="H1783" s="5" t="str">
        <f t="shared" si="279"/>
        <v>PONU82580029405209100</v>
      </c>
      <c r="I1783" s="15">
        <f>VLOOKUP(H1783,'extrait DDF'!A:O,15,FALSE)</f>
        <v>2.7</v>
      </c>
      <c r="J1783" s="13" t="str">
        <f t="shared" si="280"/>
        <v>ok</v>
      </c>
      <c r="K1783" s="24">
        <f t="shared" si="281"/>
        <v>0</v>
      </c>
      <c r="L1783" s="13" t="e">
        <f>VLOOKUP(A1783,#REF!,2,FALSE)</f>
        <v>#REF!</v>
      </c>
      <c r="M1783" s="13" t="e">
        <f>VLOOKUP(A1783,#REF!,2,FALSE)</f>
        <v>#REF!</v>
      </c>
      <c r="N1783" s="13" t="e">
        <f t="shared" si="282"/>
        <v>#REF!</v>
      </c>
      <c r="O1783" s="3" t="s">
        <v>15</v>
      </c>
      <c r="P1783" s="4">
        <v>43726</v>
      </c>
      <c r="Q1783" s="5">
        <v>13</v>
      </c>
      <c r="R1783" s="7">
        <v>14874.1</v>
      </c>
      <c r="S1783" s="7">
        <v>12767.447200000001</v>
      </c>
      <c r="T1783" s="8">
        <v>0.50209999999999999</v>
      </c>
      <c r="U1783" s="8">
        <v>0.3448</v>
      </c>
      <c r="V1783" s="8">
        <v>0.25840000000000002</v>
      </c>
      <c r="W1783" s="9">
        <v>669.80139999999994</v>
      </c>
      <c r="X1783" s="9">
        <v>459.96319999999997</v>
      </c>
      <c r="Y1783" s="9">
        <v>344.7056</v>
      </c>
      <c r="Z1783" s="10">
        <v>362.80571220000007</v>
      </c>
    </row>
    <row r="1784" spans="1:26" s="2" customFormat="1" ht="13.15" customHeight="1" x14ac:dyDescent="0.2">
      <c r="A1784" s="11" t="s">
        <v>772</v>
      </c>
      <c r="B1784" s="11" t="s">
        <v>33</v>
      </c>
      <c r="C1784" s="15">
        <v>0</v>
      </c>
      <c r="D1784" s="14">
        <v>10109</v>
      </c>
      <c r="E1784" s="6">
        <f>VLOOKUP(A1784,'extrait DDF'!B:C,2,FALSE)</f>
        <v>4418208000</v>
      </c>
      <c r="F1784" s="14">
        <v>4418208000</v>
      </c>
      <c r="G1784" s="13">
        <v>2</v>
      </c>
      <c r="H1784" s="5" t="str">
        <f t="shared" si="279"/>
        <v>PONU82581264418208000</v>
      </c>
      <c r="I1784" s="15">
        <f>VLOOKUP(H1784,'extrait DDF'!A:O,15,FALSE)</f>
        <v>0</v>
      </c>
      <c r="J1784" s="13" t="str">
        <f t="shared" si="280"/>
        <v>ok</v>
      </c>
      <c r="K1784" s="24">
        <f t="shared" si="281"/>
        <v>0</v>
      </c>
      <c r="L1784" s="13" t="e">
        <f>VLOOKUP(A1784,#REF!,2,FALSE)</f>
        <v>#REF!</v>
      </c>
      <c r="M1784" s="13" t="e">
        <f>VLOOKUP(A1784,#REF!,2,FALSE)</f>
        <v>#REF!</v>
      </c>
      <c r="N1784" s="13" t="e">
        <f t="shared" si="282"/>
        <v>#REF!</v>
      </c>
      <c r="O1784" s="11" t="s">
        <v>15</v>
      </c>
      <c r="P1784" s="12">
        <v>43734</v>
      </c>
      <c r="Q1784" s="13">
        <v>2</v>
      </c>
      <c r="R1784" s="15">
        <v>2173.6</v>
      </c>
      <c r="S1784" s="15">
        <v>1865.7518</v>
      </c>
      <c r="T1784" s="16">
        <v>2.1185999999999998</v>
      </c>
      <c r="U1784" s="16">
        <v>1.4822</v>
      </c>
      <c r="V1784" s="16"/>
      <c r="W1784" s="17">
        <v>46.609200000000001</v>
      </c>
      <c r="X1784" s="17">
        <v>32.608400000000003</v>
      </c>
      <c r="Y1784" s="17"/>
      <c r="Z1784" s="10">
        <v>0</v>
      </c>
    </row>
    <row r="1785" spans="1:26" s="2" customFormat="1" ht="13.15" customHeight="1" x14ac:dyDescent="0.2">
      <c r="A1785" s="3" t="s">
        <v>772</v>
      </c>
      <c r="B1785" s="3" t="s">
        <v>33</v>
      </c>
      <c r="C1785" s="7">
        <v>0</v>
      </c>
      <c r="D1785" s="6">
        <v>857419</v>
      </c>
      <c r="E1785" s="6">
        <f>VLOOKUP(A1785,'extrait DDF'!B:C,2,FALSE)</f>
        <v>4418208000</v>
      </c>
      <c r="F1785" s="6">
        <v>4418208000</v>
      </c>
      <c r="G1785" s="5">
        <v>2</v>
      </c>
      <c r="H1785" s="5" t="str">
        <f t="shared" si="279"/>
        <v>PONU82581264418208000</v>
      </c>
      <c r="I1785" s="15">
        <f>VLOOKUP(H1785,'extrait DDF'!A:O,15,FALSE)</f>
        <v>0</v>
      </c>
      <c r="J1785" s="13" t="str">
        <f t="shared" si="280"/>
        <v>ok</v>
      </c>
      <c r="K1785" s="24">
        <f t="shared" si="281"/>
        <v>0</v>
      </c>
      <c r="L1785" s="13" t="e">
        <f>VLOOKUP(A1785,#REF!,2,FALSE)</f>
        <v>#REF!</v>
      </c>
      <c r="M1785" s="13" t="e">
        <f>VLOOKUP(A1785,#REF!,2,FALSE)</f>
        <v>#REF!</v>
      </c>
      <c r="N1785" s="13" t="e">
        <f t="shared" si="282"/>
        <v>#REF!</v>
      </c>
      <c r="O1785" s="3" t="s">
        <v>15</v>
      </c>
      <c r="P1785" s="4">
        <v>43734</v>
      </c>
      <c r="Q1785" s="5">
        <v>2</v>
      </c>
      <c r="R1785" s="7">
        <v>7735</v>
      </c>
      <c r="S1785" s="7">
        <v>6639.4849999999997</v>
      </c>
      <c r="T1785" s="8">
        <v>4.8727</v>
      </c>
      <c r="U1785" s="8">
        <v>3.4091</v>
      </c>
      <c r="V1785" s="8"/>
      <c r="W1785" s="9">
        <v>243.63499999999999</v>
      </c>
      <c r="X1785" s="9">
        <v>170.45500000000001</v>
      </c>
      <c r="Y1785" s="9"/>
      <c r="Z1785" s="10">
        <v>0</v>
      </c>
    </row>
    <row r="1786" spans="1:26" s="2" customFormat="1" ht="13.15" customHeight="1" x14ac:dyDescent="0.2">
      <c r="A1786" s="11" t="s">
        <v>772</v>
      </c>
      <c r="B1786" s="11" t="s">
        <v>33</v>
      </c>
      <c r="C1786" s="15">
        <v>0</v>
      </c>
      <c r="D1786" s="14">
        <v>857453</v>
      </c>
      <c r="E1786" s="6">
        <f>VLOOKUP(A1786,'extrait DDF'!B:C,2,FALSE)</f>
        <v>4418208000</v>
      </c>
      <c r="F1786" s="14">
        <v>4418208000</v>
      </c>
      <c r="G1786" s="13">
        <v>2</v>
      </c>
      <c r="H1786" s="5" t="str">
        <f t="shared" si="279"/>
        <v>PONU82581264418208000</v>
      </c>
      <c r="I1786" s="15">
        <f>VLOOKUP(H1786,'extrait DDF'!A:O,15,FALSE)</f>
        <v>0</v>
      </c>
      <c r="J1786" s="13" t="str">
        <f t="shared" si="280"/>
        <v>ok</v>
      </c>
      <c r="K1786" s="24">
        <f t="shared" si="281"/>
        <v>0</v>
      </c>
      <c r="L1786" s="13" t="e">
        <f>VLOOKUP(A1786,#REF!,2,FALSE)</f>
        <v>#REF!</v>
      </c>
      <c r="M1786" s="13" t="e">
        <f>VLOOKUP(A1786,#REF!,2,FALSE)</f>
        <v>#REF!</v>
      </c>
      <c r="N1786" s="13" t="e">
        <f t="shared" si="282"/>
        <v>#REF!</v>
      </c>
      <c r="O1786" s="11" t="s">
        <v>15</v>
      </c>
      <c r="P1786" s="12">
        <v>43734</v>
      </c>
      <c r="Q1786" s="13">
        <v>2</v>
      </c>
      <c r="R1786" s="15">
        <v>4276.8</v>
      </c>
      <c r="S1786" s="15">
        <v>3671.0740000000001</v>
      </c>
      <c r="T1786" s="16">
        <v>2.0303</v>
      </c>
      <c r="U1786" s="16">
        <v>1.4205000000000001</v>
      </c>
      <c r="V1786" s="16"/>
      <c r="W1786" s="17">
        <v>89.333200000000005</v>
      </c>
      <c r="X1786" s="17">
        <v>62.502000000000002</v>
      </c>
      <c r="Y1786" s="17"/>
      <c r="Z1786" s="10">
        <v>0</v>
      </c>
    </row>
    <row r="1787" spans="1:26" s="2" customFormat="1" ht="13.15" customHeight="1" x14ac:dyDescent="0.2">
      <c r="A1787" s="3" t="s">
        <v>772</v>
      </c>
      <c r="B1787" s="3" t="s">
        <v>33</v>
      </c>
      <c r="C1787" s="7">
        <v>0</v>
      </c>
      <c r="D1787" s="6">
        <v>861944</v>
      </c>
      <c r="E1787" s="6">
        <f>VLOOKUP(A1787,'extrait DDF'!B:C,2,FALSE)</f>
        <v>4418208000</v>
      </c>
      <c r="F1787" s="6">
        <v>4418208000</v>
      </c>
      <c r="G1787" s="5">
        <v>2</v>
      </c>
      <c r="H1787" s="5" t="str">
        <f t="shared" si="279"/>
        <v>PONU82581264418208000</v>
      </c>
      <c r="I1787" s="15">
        <f>VLOOKUP(H1787,'extrait DDF'!A:O,15,FALSE)</f>
        <v>0</v>
      </c>
      <c r="J1787" s="13" t="str">
        <f t="shared" si="280"/>
        <v>ok</v>
      </c>
      <c r="K1787" s="24">
        <f t="shared" si="281"/>
        <v>0</v>
      </c>
      <c r="L1787" s="13" t="e">
        <f>VLOOKUP(A1787,#REF!,2,FALSE)</f>
        <v>#REF!</v>
      </c>
      <c r="M1787" s="13" t="e">
        <f>VLOOKUP(A1787,#REF!,2,FALSE)</f>
        <v>#REF!</v>
      </c>
      <c r="N1787" s="13" t="e">
        <f t="shared" si="282"/>
        <v>#REF!</v>
      </c>
      <c r="O1787" s="3" t="s">
        <v>15</v>
      </c>
      <c r="P1787" s="4">
        <v>43734</v>
      </c>
      <c r="Q1787" s="5">
        <v>2</v>
      </c>
      <c r="R1787" s="7">
        <v>1830.4</v>
      </c>
      <c r="S1787" s="7">
        <v>1571.1586</v>
      </c>
      <c r="T1787" s="8">
        <v>2.0303</v>
      </c>
      <c r="U1787" s="8">
        <v>1.4205000000000001</v>
      </c>
      <c r="V1787" s="8"/>
      <c r="W1787" s="9">
        <v>44.666600000000003</v>
      </c>
      <c r="X1787" s="9">
        <v>31.251000000000001</v>
      </c>
      <c r="Y1787" s="9"/>
      <c r="Z1787" s="10">
        <v>0</v>
      </c>
    </row>
    <row r="1788" spans="1:26" s="2" customFormat="1" ht="13.15" customHeight="1" x14ac:dyDescent="0.2">
      <c r="A1788" s="11" t="s">
        <v>772</v>
      </c>
      <c r="B1788" s="11" t="s">
        <v>33</v>
      </c>
      <c r="C1788" s="15">
        <v>0</v>
      </c>
      <c r="D1788" s="14">
        <v>861945</v>
      </c>
      <c r="E1788" s="6">
        <f>VLOOKUP(A1788,'extrait DDF'!B:C,2,FALSE)</f>
        <v>4418208000</v>
      </c>
      <c r="F1788" s="14">
        <v>4418208000</v>
      </c>
      <c r="G1788" s="13">
        <v>2</v>
      </c>
      <c r="H1788" s="5" t="str">
        <f t="shared" si="279"/>
        <v>PONU82581264418208000</v>
      </c>
      <c r="I1788" s="15">
        <f>VLOOKUP(H1788,'extrait DDF'!A:O,15,FALSE)</f>
        <v>0</v>
      </c>
      <c r="J1788" s="13" t="str">
        <f t="shared" si="280"/>
        <v>ok</v>
      </c>
      <c r="K1788" s="24">
        <f t="shared" si="281"/>
        <v>0</v>
      </c>
      <c r="L1788" s="13" t="e">
        <f>VLOOKUP(A1788,#REF!,2,FALSE)</f>
        <v>#REF!</v>
      </c>
      <c r="M1788" s="13" t="e">
        <f>VLOOKUP(A1788,#REF!,2,FALSE)</f>
        <v>#REF!</v>
      </c>
      <c r="N1788" s="13" t="e">
        <f t="shared" si="282"/>
        <v>#REF!</v>
      </c>
      <c r="O1788" s="11" t="s">
        <v>15</v>
      </c>
      <c r="P1788" s="12">
        <v>43734</v>
      </c>
      <c r="Q1788" s="13">
        <v>2</v>
      </c>
      <c r="R1788" s="15">
        <v>11776.8</v>
      </c>
      <c r="S1788" s="15">
        <v>10108.8372</v>
      </c>
      <c r="T1788" s="16">
        <v>4.0606</v>
      </c>
      <c r="U1788" s="16">
        <v>2.8409</v>
      </c>
      <c r="V1788" s="16"/>
      <c r="W1788" s="17">
        <v>341.09039999999999</v>
      </c>
      <c r="X1788" s="17">
        <v>238.63560000000001</v>
      </c>
      <c r="Y1788" s="17"/>
      <c r="Z1788" s="10">
        <v>0</v>
      </c>
    </row>
    <row r="1789" spans="1:26" s="2" customFormat="1" ht="13.15" customHeight="1" x14ac:dyDescent="0.2">
      <c r="A1789" s="3" t="s">
        <v>772</v>
      </c>
      <c r="B1789" s="3" t="s">
        <v>33</v>
      </c>
      <c r="C1789" s="7">
        <v>0</v>
      </c>
      <c r="D1789" s="6">
        <v>861947</v>
      </c>
      <c r="E1789" s="6">
        <f>VLOOKUP(A1789,'extrait DDF'!B:C,2,FALSE)</f>
        <v>4418208000</v>
      </c>
      <c r="F1789" s="6">
        <v>4418208000</v>
      </c>
      <c r="G1789" s="5">
        <v>2</v>
      </c>
      <c r="H1789" s="5" t="str">
        <f t="shared" si="279"/>
        <v>PONU82581264418208000</v>
      </c>
      <c r="I1789" s="15">
        <f>VLOOKUP(H1789,'extrait DDF'!A:O,15,FALSE)</f>
        <v>0</v>
      </c>
      <c r="J1789" s="13" t="str">
        <f t="shared" si="280"/>
        <v>ok</v>
      </c>
      <c r="K1789" s="24">
        <f t="shared" si="281"/>
        <v>0</v>
      </c>
      <c r="L1789" s="13" t="e">
        <f>VLOOKUP(A1789,#REF!,2,FALSE)</f>
        <v>#REF!</v>
      </c>
      <c r="M1789" s="13" t="e">
        <f>VLOOKUP(A1789,#REF!,2,FALSE)</f>
        <v>#REF!</v>
      </c>
      <c r="N1789" s="13" t="e">
        <f t="shared" si="282"/>
        <v>#REF!</v>
      </c>
      <c r="O1789" s="3" t="s">
        <v>15</v>
      </c>
      <c r="P1789" s="4">
        <v>43734</v>
      </c>
      <c r="Q1789" s="5">
        <v>2</v>
      </c>
      <c r="R1789" s="7">
        <v>2024</v>
      </c>
      <c r="S1789" s="7">
        <v>1737.34</v>
      </c>
      <c r="T1789" s="8">
        <v>2.1461000000000001</v>
      </c>
      <c r="U1789" s="8">
        <v>2.4350999999999998</v>
      </c>
      <c r="V1789" s="8"/>
      <c r="W1789" s="9">
        <v>47.214199999999998</v>
      </c>
      <c r="X1789" s="9">
        <v>53.572200000000002</v>
      </c>
      <c r="Y1789" s="9"/>
      <c r="Z1789" s="10">
        <v>0</v>
      </c>
    </row>
    <row r="1790" spans="1:26" s="2" customFormat="1" ht="13.15" customHeight="1" x14ac:dyDescent="0.2">
      <c r="A1790" s="11" t="s">
        <v>772</v>
      </c>
      <c r="B1790" s="11" t="s">
        <v>33</v>
      </c>
      <c r="C1790" s="15">
        <v>0</v>
      </c>
      <c r="D1790" s="14">
        <v>861948</v>
      </c>
      <c r="E1790" s="6">
        <f>VLOOKUP(A1790,'extrait DDF'!B:C,2,FALSE)</f>
        <v>4418208000</v>
      </c>
      <c r="F1790" s="14">
        <v>4418208000</v>
      </c>
      <c r="G1790" s="13">
        <v>2</v>
      </c>
      <c r="H1790" s="5" t="str">
        <f t="shared" si="279"/>
        <v>PONU82581264418208000</v>
      </c>
      <c r="I1790" s="15">
        <f>VLOOKUP(H1790,'extrait DDF'!A:O,15,FALSE)</f>
        <v>0</v>
      </c>
      <c r="J1790" s="13" t="str">
        <f t="shared" si="280"/>
        <v>ok</v>
      </c>
      <c r="K1790" s="24">
        <f t="shared" si="281"/>
        <v>0</v>
      </c>
      <c r="L1790" s="13" t="e">
        <f>VLOOKUP(A1790,#REF!,2,FALSE)</f>
        <v>#REF!</v>
      </c>
      <c r="M1790" s="13" t="e">
        <f>VLOOKUP(A1790,#REF!,2,FALSE)</f>
        <v>#REF!</v>
      </c>
      <c r="N1790" s="13" t="e">
        <f t="shared" si="282"/>
        <v>#REF!</v>
      </c>
      <c r="O1790" s="11" t="s">
        <v>15</v>
      </c>
      <c r="P1790" s="12">
        <v>43734</v>
      </c>
      <c r="Q1790" s="13">
        <v>2</v>
      </c>
      <c r="R1790" s="15">
        <v>1658.4</v>
      </c>
      <c r="S1790" s="15">
        <v>1423.5192</v>
      </c>
      <c r="T1790" s="16">
        <v>3.7222</v>
      </c>
      <c r="U1790" s="16">
        <v>2.6042000000000001</v>
      </c>
      <c r="V1790" s="16"/>
      <c r="W1790" s="17">
        <v>44.666400000000003</v>
      </c>
      <c r="X1790" s="17">
        <v>31.250399999999999</v>
      </c>
      <c r="Y1790" s="17"/>
      <c r="Z1790" s="10">
        <v>0</v>
      </c>
    </row>
    <row r="1791" spans="1:26" s="2" customFormat="1" ht="13.15" customHeight="1" x14ac:dyDescent="0.2">
      <c r="A1791" s="3" t="s">
        <v>772</v>
      </c>
      <c r="B1791" s="3" t="s">
        <v>33</v>
      </c>
      <c r="C1791" s="7">
        <v>0</v>
      </c>
      <c r="D1791" s="6">
        <v>861952</v>
      </c>
      <c r="E1791" s="6">
        <f>VLOOKUP(A1791,'extrait DDF'!B:C,2,FALSE)</f>
        <v>4418208000</v>
      </c>
      <c r="F1791" s="6">
        <v>4418208000</v>
      </c>
      <c r="G1791" s="5">
        <v>2</v>
      </c>
      <c r="H1791" s="5" t="str">
        <f t="shared" si="279"/>
        <v>PONU82581264418208000</v>
      </c>
      <c r="I1791" s="15">
        <f>VLOOKUP(H1791,'extrait DDF'!A:O,15,FALSE)</f>
        <v>0</v>
      </c>
      <c r="J1791" s="13" t="str">
        <f t="shared" si="280"/>
        <v>ok</v>
      </c>
      <c r="K1791" s="24">
        <f t="shared" si="281"/>
        <v>0</v>
      </c>
      <c r="L1791" s="13" t="e">
        <f>VLOOKUP(A1791,#REF!,2,FALSE)</f>
        <v>#REF!</v>
      </c>
      <c r="M1791" s="13" t="e">
        <f>VLOOKUP(A1791,#REF!,2,FALSE)</f>
        <v>#REF!</v>
      </c>
      <c r="N1791" s="13" t="e">
        <f t="shared" si="282"/>
        <v>#REF!</v>
      </c>
      <c r="O1791" s="3" t="s">
        <v>15</v>
      </c>
      <c r="P1791" s="4">
        <v>43734</v>
      </c>
      <c r="Q1791" s="5">
        <v>2</v>
      </c>
      <c r="R1791" s="7">
        <v>4510</v>
      </c>
      <c r="S1791" s="7">
        <v>3871.2431999999999</v>
      </c>
      <c r="T1791" s="8">
        <v>2.2149000000000001</v>
      </c>
      <c r="U1791" s="8">
        <v>1.5496000000000001</v>
      </c>
      <c r="V1791" s="8"/>
      <c r="W1791" s="9">
        <v>97.455600000000004</v>
      </c>
      <c r="X1791" s="9">
        <v>68.182400000000001</v>
      </c>
      <c r="Y1791" s="9"/>
      <c r="Z1791" s="10">
        <v>0</v>
      </c>
    </row>
    <row r="1792" spans="1:26" s="2" customFormat="1" ht="13.15" customHeight="1" x14ac:dyDescent="0.2">
      <c r="A1792" s="11" t="s">
        <v>772</v>
      </c>
      <c r="B1792" s="11" t="s">
        <v>33</v>
      </c>
      <c r="C1792" s="15">
        <v>0</v>
      </c>
      <c r="D1792" s="14">
        <v>896240</v>
      </c>
      <c r="E1792" s="6">
        <f>VLOOKUP(A1792,'extrait DDF'!B:C,2,FALSE)</f>
        <v>4418208000</v>
      </c>
      <c r="F1792" s="14">
        <v>4418208000</v>
      </c>
      <c r="G1792" s="13">
        <v>2</v>
      </c>
      <c r="H1792" s="5" t="str">
        <f t="shared" si="279"/>
        <v>PONU82581264418208000</v>
      </c>
      <c r="I1792" s="15">
        <f>VLOOKUP(H1792,'extrait DDF'!A:O,15,FALSE)</f>
        <v>0</v>
      </c>
      <c r="J1792" s="13" t="str">
        <f t="shared" si="280"/>
        <v>ok</v>
      </c>
      <c r="K1792" s="24">
        <f t="shared" si="281"/>
        <v>0</v>
      </c>
      <c r="L1792" s="13" t="e">
        <f>VLOOKUP(A1792,#REF!,2,FALSE)</f>
        <v>#REF!</v>
      </c>
      <c r="M1792" s="13" t="e">
        <f>VLOOKUP(A1792,#REF!,2,FALSE)</f>
        <v>#REF!</v>
      </c>
      <c r="N1792" s="13" t="e">
        <f t="shared" si="282"/>
        <v>#REF!</v>
      </c>
      <c r="O1792" s="11" t="s">
        <v>15</v>
      </c>
      <c r="P1792" s="12">
        <v>43734</v>
      </c>
      <c r="Q1792" s="13">
        <v>2</v>
      </c>
      <c r="R1792" s="15">
        <v>3665</v>
      </c>
      <c r="S1792" s="15">
        <v>3145.9225000000001</v>
      </c>
      <c r="T1792" s="16">
        <v>1.7867</v>
      </c>
      <c r="U1792" s="16">
        <v>1.25</v>
      </c>
      <c r="V1792" s="16"/>
      <c r="W1792" s="17">
        <v>44.667499999999997</v>
      </c>
      <c r="X1792" s="17">
        <v>31.25</v>
      </c>
      <c r="Y1792" s="17"/>
      <c r="Z1792" s="10">
        <v>0</v>
      </c>
    </row>
    <row r="1793" spans="1:26" s="2" customFormat="1" ht="13.15" customHeight="1" x14ac:dyDescent="0.2">
      <c r="A1793" s="3" t="s">
        <v>772</v>
      </c>
      <c r="B1793" s="3" t="s">
        <v>33</v>
      </c>
      <c r="C1793" s="7">
        <v>0</v>
      </c>
      <c r="D1793" s="6">
        <v>896250</v>
      </c>
      <c r="E1793" s="6">
        <f>VLOOKUP(A1793,'extrait DDF'!B:C,2,FALSE)</f>
        <v>4418208000</v>
      </c>
      <c r="F1793" s="6">
        <v>4418208000</v>
      </c>
      <c r="G1793" s="5">
        <v>2</v>
      </c>
      <c r="H1793" s="5" t="str">
        <f t="shared" si="279"/>
        <v>PONU82581264418208000</v>
      </c>
      <c r="I1793" s="15">
        <f>VLOOKUP(H1793,'extrait DDF'!A:O,15,FALSE)</f>
        <v>0</v>
      </c>
      <c r="J1793" s="13" t="str">
        <f t="shared" si="280"/>
        <v>ok</v>
      </c>
      <c r="K1793" s="24">
        <f t="shared" si="281"/>
        <v>0</v>
      </c>
      <c r="L1793" s="13" t="e">
        <f>VLOOKUP(A1793,#REF!,2,FALSE)</f>
        <v>#REF!</v>
      </c>
      <c r="M1793" s="13" t="e">
        <f>VLOOKUP(A1793,#REF!,2,FALSE)</f>
        <v>#REF!</v>
      </c>
      <c r="N1793" s="13" t="e">
        <f t="shared" si="282"/>
        <v>#REF!</v>
      </c>
      <c r="O1793" s="3" t="s">
        <v>15</v>
      </c>
      <c r="P1793" s="4">
        <v>43734</v>
      </c>
      <c r="Q1793" s="5">
        <v>2</v>
      </c>
      <c r="R1793" s="7">
        <v>2499.9</v>
      </c>
      <c r="S1793" s="7">
        <v>2145.8371999999999</v>
      </c>
      <c r="T1793" s="8">
        <v>3.9266999999999999</v>
      </c>
      <c r="U1793" s="8">
        <v>2.7473000000000001</v>
      </c>
      <c r="V1793" s="8"/>
      <c r="W1793" s="9">
        <v>51.0471</v>
      </c>
      <c r="X1793" s="9">
        <v>35.7149</v>
      </c>
      <c r="Y1793" s="9"/>
      <c r="Z1793" s="10">
        <v>0</v>
      </c>
    </row>
    <row r="1794" spans="1:26" s="2" customFormat="1" ht="13.15" customHeight="1" x14ac:dyDescent="0.2">
      <c r="A1794" s="11" t="s">
        <v>773</v>
      </c>
      <c r="B1794" s="11" t="s">
        <v>43</v>
      </c>
      <c r="C1794" s="15">
        <v>6.5</v>
      </c>
      <c r="D1794" s="14">
        <v>846235</v>
      </c>
      <c r="E1794" s="6">
        <f>VLOOKUP(A1794,'extrait DDF'!B:C,2,FALSE)</f>
        <v>3918109090</v>
      </c>
      <c r="F1794" s="14">
        <v>3918109090</v>
      </c>
      <c r="G1794" s="13">
        <v>5</v>
      </c>
      <c r="H1794" s="5" t="str">
        <f t="shared" si="279"/>
        <v>SBOU15404373918109090</v>
      </c>
      <c r="I1794" s="15">
        <f>VLOOKUP(H1794,'extrait DDF'!A:O,15,FALSE)</f>
        <v>6.6</v>
      </c>
      <c r="J1794" s="13" t="str">
        <f t="shared" si="280"/>
        <v>pas ok</v>
      </c>
      <c r="K1794" s="24">
        <f t="shared" si="281"/>
        <v>-9.9999999999999645E-2</v>
      </c>
      <c r="L1794" s="13" t="e">
        <f>VLOOKUP(A1794,#REF!,2,FALSE)</f>
        <v>#REF!</v>
      </c>
      <c r="M1794" s="13" t="e">
        <f>VLOOKUP(A1794,#REF!,2,FALSE)</f>
        <v>#REF!</v>
      </c>
      <c r="N1794" s="13" t="e">
        <f t="shared" si="282"/>
        <v>#REF!</v>
      </c>
      <c r="O1794" s="11" t="s">
        <v>15</v>
      </c>
      <c r="P1794" s="12">
        <v>43739</v>
      </c>
      <c r="Q1794" s="13">
        <v>5</v>
      </c>
      <c r="R1794" s="15">
        <v>22261.68</v>
      </c>
      <c r="S1794" s="15">
        <v>19574.225999999999</v>
      </c>
      <c r="T1794" s="16">
        <v>0.40589999999999998</v>
      </c>
      <c r="U1794" s="16">
        <v>0.42520000000000002</v>
      </c>
      <c r="V1794" s="16">
        <v>0.72130000000000005</v>
      </c>
      <c r="W1794" s="17">
        <v>716.00760000000002</v>
      </c>
      <c r="X1794" s="17">
        <v>750.05280000000005</v>
      </c>
      <c r="Y1794" s="17">
        <v>1272.3732</v>
      </c>
      <c r="Z1794" s="10">
        <v>1318.865184</v>
      </c>
    </row>
    <row r="1795" spans="1:26" s="2" customFormat="1" ht="13.15" customHeight="1" x14ac:dyDescent="0.2">
      <c r="A1795" s="3" t="s">
        <v>774</v>
      </c>
      <c r="B1795" s="3" t="s">
        <v>43</v>
      </c>
      <c r="C1795" s="7">
        <v>6.5</v>
      </c>
      <c r="D1795" s="6">
        <v>846235</v>
      </c>
      <c r="E1795" s="6">
        <f>VLOOKUP(A1795,'extrait DDF'!B:C,2,FALSE)</f>
        <v>3918109090</v>
      </c>
      <c r="F1795" s="6">
        <v>3918109090</v>
      </c>
      <c r="G1795" s="5">
        <v>5</v>
      </c>
      <c r="H1795" s="5" t="str">
        <f t="shared" si="279"/>
        <v>SBOU15405713918109090</v>
      </c>
      <c r="I1795" s="15">
        <f>VLOOKUP(H1795,'extrait DDF'!A:O,15,FALSE)</f>
        <v>6.5</v>
      </c>
      <c r="J1795" s="13" t="str">
        <f t="shared" si="280"/>
        <v>ok</v>
      </c>
      <c r="K1795" s="24">
        <f t="shared" si="281"/>
        <v>0</v>
      </c>
      <c r="L1795" s="13" t="e">
        <f>VLOOKUP(A1795,#REF!,2,FALSE)</f>
        <v>#REF!</v>
      </c>
      <c r="M1795" s="13" t="e">
        <f>VLOOKUP(A1795,#REF!,2,FALSE)</f>
        <v>#REF!</v>
      </c>
      <c r="N1795" s="13" t="e">
        <f t="shared" si="282"/>
        <v>#REF!</v>
      </c>
      <c r="O1795" s="3" t="s">
        <v>15</v>
      </c>
      <c r="P1795" s="4">
        <v>43735</v>
      </c>
      <c r="Q1795" s="5">
        <v>5</v>
      </c>
      <c r="R1795" s="7">
        <v>7420.56</v>
      </c>
      <c r="S1795" s="7">
        <v>6524.7420000000002</v>
      </c>
      <c r="T1795" s="8">
        <v>0.40589999999999998</v>
      </c>
      <c r="U1795" s="8">
        <v>0.42520000000000002</v>
      </c>
      <c r="V1795" s="8">
        <v>0.72130000000000005</v>
      </c>
      <c r="W1795" s="9">
        <v>238.66919999999999</v>
      </c>
      <c r="X1795" s="9">
        <v>250.01759999999999</v>
      </c>
      <c r="Y1795" s="9">
        <v>424.12439999999998</v>
      </c>
      <c r="Z1795" s="10">
        <v>439.62172800000002</v>
      </c>
    </row>
    <row r="1796" spans="1:26" s="2" customFormat="1" ht="13.15" customHeight="1" x14ac:dyDescent="0.2">
      <c r="A1796" s="11" t="s">
        <v>774</v>
      </c>
      <c r="B1796" s="11" t="s">
        <v>43</v>
      </c>
      <c r="C1796" s="15">
        <v>6.5</v>
      </c>
      <c r="D1796" s="14">
        <v>947114</v>
      </c>
      <c r="E1796" s="6">
        <f>VLOOKUP(A1796,'extrait DDF'!B:C,2,FALSE)</f>
        <v>3918109090</v>
      </c>
      <c r="F1796" s="14">
        <v>3918109090</v>
      </c>
      <c r="G1796" s="13">
        <v>5</v>
      </c>
      <c r="H1796" s="5" t="str">
        <f t="shared" si="279"/>
        <v>SBOU15405713918109090</v>
      </c>
      <c r="I1796" s="15">
        <f>VLOOKUP(H1796,'extrait DDF'!A:O,15,FALSE)</f>
        <v>6.5</v>
      </c>
      <c r="J1796" s="13" t="str">
        <f t="shared" si="280"/>
        <v>ok</v>
      </c>
      <c r="K1796" s="24">
        <f t="shared" si="281"/>
        <v>0</v>
      </c>
      <c r="L1796" s="13" t="e">
        <f>VLOOKUP(A1796,#REF!,2,FALSE)</f>
        <v>#REF!</v>
      </c>
      <c r="M1796" s="13" t="e">
        <f>VLOOKUP(A1796,#REF!,2,FALSE)</f>
        <v>#REF!</v>
      </c>
      <c r="N1796" s="13" t="e">
        <f t="shared" si="282"/>
        <v>#REF!</v>
      </c>
      <c r="O1796" s="11" t="s">
        <v>15</v>
      </c>
      <c r="P1796" s="12">
        <v>43735</v>
      </c>
      <c r="Q1796" s="13">
        <v>5</v>
      </c>
      <c r="R1796" s="15">
        <v>17193.12</v>
      </c>
      <c r="S1796" s="15">
        <v>15117.522000000001</v>
      </c>
      <c r="T1796" s="16">
        <v>0.30080000000000001</v>
      </c>
      <c r="U1796" s="16">
        <v>0.31509999999999999</v>
      </c>
      <c r="V1796" s="16">
        <v>0.68810000000000004</v>
      </c>
      <c r="W1796" s="17">
        <v>429.54239999999999</v>
      </c>
      <c r="X1796" s="17">
        <v>449.96280000000002</v>
      </c>
      <c r="Y1796" s="17">
        <v>982.60680000000002</v>
      </c>
      <c r="Z1796" s="10">
        <v>1010.5591860000001</v>
      </c>
    </row>
    <row r="1797" spans="1:26" s="2" customFormat="1" ht="13.15" customHeight="1" x14ac:dyDescent="0.2">
      <c r="A1797" s="3" t="s">
        <v>775</v>
      </c>
      <c r="B1797" s="3" t="s">
        <v>43</v>
      </c>
      <c r="C1797" s="7">
        <v>6.5</v>
      </c>
      <c r="D1797" s="6">
        <v>846235</v>
      </c>
      <c r="E1797" s="6">
        <f>VLOOKUP(A1797,'extrait DDF'!B:C,2,FALSE)</f>
        <v>3918109090</v>
      </c>
      <c r="F1797" s="6">
        <v>3918109090</v>
      </c>
      <c r="G1797" s="5">
        <v>5</v>
      </c>
      <c r="H1797" s="5" t="str">
        <f t="shared" si="279"/>
        <v>SBOU15406273918109090</v>
      </c>
      <c r="I1797" s="15">
        <f>VLOOKUP(H1797,'extrait DDF'!A:O,15,FALSE)</f>
        <v>6.6</v>
      </c>
      <c r="J1797" s="13" t="str">
        <f t="shared" si="280"/>
        <v>pas ok</v>
      </c>
      <c r="K1797" s="24">
        <f t="shared" si="281"/>
        <v>-9.9999999999999645E-2</v>
      </c>
      <c r="L1797" s="13" t="e">
        <f>VLOOKUP(A1797,#REF!,2,FALSE)</f>
        <v>#REF!</v>
      </c>
      <c r="M1797" s="13" t="e">
        <f>VLOOKUP(A1797,#REF!,2,FALSE)</f>
        <v>#REF!</v>
      </c>
      <c r="N1797" s="13" t="e">
        <f t="shared" si="282"/>
        <v>#REF!</v>
      </c>
      <c r="O1797" s="3" t="s">
        <v>15</v>
      </c>
      <c r="P1797" s="4">
        <v>43735</v>
      </c>
      <c r="Q1797" s="5">
        <v>5</v>
      </c>
      <c r="R1797" s="7">
        <v>7420.56</v>
      </c>
      <c r="S1797" s="7">
        <v>6524.7420000000002</v>
      </c>
      <c r="T1797" s="8">
        <v>0.40589999999999998</v>
      </c>
      <c r="U1797" s="8">
        <v>0.42520000000000002</v>
      </c>
      <c r="V1797" s="8">
        <v>0.72130000000000005</v>
      </c>
      <c r="W1797" s="9">
        <v>238.66919999999999</v>
      </c>
      <c r="X1797" s="9">
        <v>250.01759999999999</v>
      </c>
      <c r="Y1797" s="9">
        <v>424.12439999999998</v>
      </c>
      <c r="Z1797" s="10">
        <v>439.62172800000002</v>
      </c>
    </row>
    <row r="1798" spans="1:26" s="2" customFormat="1" ht="13.15" customHeight="1" x14ac:dyDescent="0.2">
      <c r="A1798" s="11" t="s">
        <v>775</v>
      </c>
      <c r="B1798" s="11" t="s">
        <v>43</v>
      </c>
      <c r="C1798" s="15">
        <v>6.5</v>
      </c>
      <c r="D1798" s="14">
        <v>857118</v>
      </c>
      <c r="E1798" s="6">
        <f>VLOOKUP(A1798,'extrait DDF'!B:C,2,FALSE)</f>
        <v>3918109090</v>
      </c>
      <c r="F1798" s="14">
        <v>3918109090</v>
      </c>
      <c r="G1798" s="13">
        <v>5</v>
      </c>
      <c r="H1798" s="5" t="str">
        <f t="shared" ref="H1798:H1809" si="283">CONCATENATE(A1798,F1798)</f>
        <v>SBOU15406273918109090</v>
      </c>
      <c r="I1798" s="15">
        <f>VLOOKUP(H1798,'extrait DDF'!A:O,15,FALSE)</f>
        <v>6.6</v>
      </c>
      <c r="J1798" s="13" t="str">
        <f t="shared" si="280"/>
        <v>pas ok</v>
      </c>
      <c r="K1798" s="24">
        <f t="shared" si="281"/>
        <v>-9.9999999999999645E-2</v>
      </c>
      <c r="L1798" s="13" t="e">
        <f>VLOOKUP(A1798,#REF!,2,FALSE)</f>
        <v>#REF!</v>
      </c>
      <c r="M1798" s="13" t="e">
        <f>VLOOKUP(A1798,#REF!,2,FALSE)</f>
        <v>#REF!</v>
      </c>
      <c r="N1798" s="13" t="e">
        <f t="shared" si="282"/>
        <v>#REF!</v>
      </c>
      <c r="O1798" s="11" t="s">
        <v>15</v>
      </c>
      <c r="P1798" s="12">
        <v>43735</v>
      </c>
      <c r="Q1798" s="13">
        <v>5</v>
      </c>
      <c r="R1798" s="15">
        <v>7830</v>
      </c>
      <c r="S1798" s="15">
        <v>6884.7</v>
      </c>
      <c r="T1798" s="16">
        <v>0.29830000000000001</v>
      </c>
      <c r="U1798" s="16">
        <v>0.3125</v>
      </c>
      <c r="V1798" s="16">
        <v>0.74580000000000002</v>
      </c>
      <c r="W1798" s="17">
        <v>178.98</v>
      </c>
      <c r="X1798" s="17">
        <v>187.5</v>
      </c>
      <c r="Y1798" s="17">
        <v>447.48</v>
      </c>
      <c r="Z1798" s="10">
        <v>459.13919999999996</v>
      </c>
    </row>
    <row r="1799" spans="1:26" s="2" customFormat="1" ht="13.15" customHeight="1" x14ac:dyDescent="0.2">
      <c r="A1799" s="3" t="s">
        <v>775</v>
      </c>
      <c r="B1799" s="3" t="s">
        <v>43</v>
      </c>
      <c r="C1799" s="7">
        <v>6.5</v>
      </c>
      <c r="D1799" s="6">
        <v>898685</v>
      </c>
      <c r="E1799" s="6">
        <f>VLOOKUP(A1799,'extrait DDF'!B:C,2,FALSE)</f>
        <v>3918109090</v>
      </c>
      <c r="F1799" s="6">
        <v>3918109090</v>
      </c>
      <c r="G1799" s="5">
        <v>5</v>
      </c>
      <c r="H1799" s="5" t="str">
        <f t="shared" si="283"/>
        <v>SBOU15406273918109090</v>
      </c>
      <c r="I1799" s="15">
        <f>VLOOKUP(H1799,'extrait DDF'!A:O,15,FALSE)</f>
        <v>6.6</v>
      </c>
      <c r="J1799" s="13" t="str">
        <f t="shared" si="280"/>
        <v>pas ok</v>
      </c>
      <c r="K1799" s="24">
        <f t="shared" si="281"/>
        <v>-9.9999999999999645E-2</v>
      </c>
      <c r="L1799" s="13" t="e">
        <f>VLOOKUP(A1799,#REF!,2,FALSE)</f>
        <v>#REF!</v>
      </c>
      <c r="M1799" s="13" t="e">
        <f>VLOOKUP(A1799,#REF!,2,FALSE)</f>
        <v>#REF!</v>
      </c>
      <c r="N1799" s="13" t="e">
        <f t="shared" si="282"/>
        <v>#REF!</v>
      </c>
      <c r="O1799" s="3" t="s">
        <v>15</v>
      </c>
      <c r="P1799" s="4">
        <v>43735</v>
      </c>
      <c r="Q1799" s="5">
        <v>5</v>
      </c>
      <c r="R1799" s="7">
        <v>6874.8</v>
      </c>
      <c r="S1799" s="7">
        <v>6044.826</v>
      </c>
      <c r="T1799" s="8">
        <v>0.43869999999999998</v>
      </c>
      <c r="U1799" s="8">
        <v>0.45960000000000001</v>
      </c>
      <c r="V1799" s="8">
        <v>0.77039999999999997</v>
      </c>
      <c r="W1799" s="9">
        <v>223.73699999999999</v>
      </c>
      <c r="X1799" s="9">
        <v>234.39599999999999</v>
      </c>
      <c r="Y1799" s="9">
        <v>392.904</v>
      </c>
      <c r="Z1799" s="10">
        <v>407.45659499999999</v>
      </c>
    </row>
    <row r="1800" spans="1:26" s="2" customFormat="1" ht="13.15" customHeight="1" x14ac:dyDescent="0.2">
      <c r="A1800" s="11" t="s">
        <v>776</v>
      </c>
      <c r="B1800" s="11" t="s">
        <v>17</v>
      </c>
      <c r="C1800" s="15">
        <v>4</v>
      </c>
      <c r="D1800" s="14">
        <v>841351</v>
      </c>
      <c r="E1800" s="6">
        <f>VLOOKUP(A1800,'extrait DDF'!B:C,2,FALSE)</f>
        <v>7009920000</v>
      </c>
      <c r="F1800" s="14">
        <v>7009920000</v>
      </c>
      <c r="G1800" s="13">
        <v>12</v>
      </c>
      <c r="H1800" s="5" t="str">
        <f t="shared" si="283"/>
        <v>SCMU40325427009920000</v>
      </c>
      <c r="I1800" s="15">
        <f>VLOOKUP(H1800,'extrait DDF'!A:O,15,FALSE)</f>
        <v>4</v>
      </c>
      <c r="J1800" s="13" t="str">
        <f t="shared" si="280"/>
        <v>ok</v>
      </c>
      <c r="K1800" s="24">
        <f t="shared" si="281"/>
        <v>0</v>
      </c>
      <c r="L1800" s="13" t="e">
        <f>VLOOKUP(A1800,#REF!,2,FALSE)</f>
        <v>#REF!</v>
      </c>
      <c r="M1800" s="13" t="e">
        <f>VLOOKUP(A1800,#REF!,2,FALSE)</f>
        <v>#REF!</v>
      </c>
      <c r="N1800" s="13" t="e">
        <f t="shared" si="282"/>
        <v>#REF!</v>
      </c>
      <c r="O1800" s="11" t="s">
        <v>15</v>
      </c>
      <c r="P1800" s="12">
        <v>43735</v>
      </c>
      <c r="Q1800" s="13">
        <v>12</v>
      </c>
      <c r="R1800" s="15">
        <v>9450</v>
      </c>
      <c r="S1800" s="15">
        <v>8111.6</v>
      </c>
      <c r="T1800" s="16">
        <v>0.97370000000000001</v>
      </c>
      <c r="U1800" s="16">
        <v>0.61680000000000001</v>
      </c>
      <c r="V1800" s="16">
        <v>0.64890000000000003</v>
      </c>
      <c r="W1800" s="17">
        <v>486.85</v>
      </c>
      <c r="X1800" s="17">
        <v>308.39999999999998</v>
      </c>
      <c r="Y1800" s="17">
        <v>324.45</v>
      </c>
      <c r="Z1800" s="10">
        <v>343.93800000000005</v>
      </c>
    </row>
    <row r="1801" spans="1:26" s="2" customFormat="1" ht="13.15" customHeight="1" x14ac:dyDescent="0.2">
      <c r="A1801" s="3" t="s">
        <v>776</v>
      </c>
      <c r="B1801" s="3" t="s">
        <v>17</v>
      </c>
      <c r="C1801" s="7">
        <v>4</v>
      </c>
      <c r="D1801" s="6">
        <v>840372</v>
      </c>
      <c r="E1801" s="6">
        <f>VLOOKUP(A1801,'extrait DDF'!B:C,2,FALSE)</f>
        <v>7009920000</v>
      </c>
      <c r="F1801" s="6">
        <v>7009920000</v>
      </c>
      <c r="G1801" s="5">
        <v>12</v>
      </c>
      <c r="H1801" s="5" t="str">
        <f t="shared" si="283"/>
        <v>SCMU40325427009920000</v>
      </c>
      <c r="I1801" s="15">
        <f>VLOOKUP(H1801,'extrait DDF'!A:O,15,FALSE)</f>
        <v>4</v>
      </c>
      <c r="J1801" s="13" t="str">
        <f t="shared" si="280"/>
        <v>ok</v>
      </c>
      <c r="K1801" s="24">
        <f t="shared" si="281"/>
        <v>0</v>
      </c>
      <c r="L1801" s="13" t="e">
        <f>VLOOKUP(A1801,#REF!,2,FALSE)</f>
        <v>#REF!</v>
      </c>
      <c r="M1801" s="13" t="e">
        <f>VLOOKUP(A1801,#REF!,2,FALSE)</f>
        <v>#REF!</v>
      </c>
      <c r="N1801" s="13" t="e">
        <f t="shared" si="282"/>
        <v>#REF!</v>
      </c>
      <c r="O1801" s="3" t="s">
        <v>15</v>
      </c>
      <c r="P1801" s="4">
        <v>43735</v>
      </c>
      <c r="Q1801" s="5">
        <v>12</v>
      </c>
      <c r="R1801" s="7">
        <v>16018.32</v>
      </c>
      <c r="S1801" s="7">
        <v>13749.640799999999</v>
      </c>
      <c r="T1801" s="8">
        <v>0.58209999999999995</v>
      </c>
      <c r="U1801" s="8">
        <v>0.36870000000000003</v>
      </c>
      <c r="V1801" s="8">
        <v>0.73919999999999997</v>
      </c>
      <c r="W1801" s="9">
        <v>433.08240000000001</v>
      </c>
      <c r="X1801" s="9">
        <v>274.31279999999998</v>
      </c>
      <c r="Y1801" s="9">
        <v>549.96479999999997</v>
      </c>
      <c r="Z1801" s="10">
        <v>567.30892799999992</v>
      </c>
    </row>
    <row r="1802" spans="1:26" s="2" customFormat="1" ht="13.15" customHeight="1" x14ac:dyDescent="0.2">
      <c r="A1802" s="11" t="s">
        <v>776</v>
      </c>
      <c r="B1802" s="11" t="s">
        <v>17</v>
      </c>
      <c r="C1802" s="15">
        <v>4</v>
      </c>
      <c r="D1802" s="14">
        <v>840372</v>
      </c>
      <c r="E1802" s="6">
        <f>VLOOKUP(A1802,'extrait DDF'!B:C,2,FALSE)</f>
        <v>7009920000</v>
      </c>
      <c r="F1802" s="14">
        <v>7009920000</v>
      </c>
      <c r="G1802" s="13">
        <v>12</v>
      </c>
      <c r="H1802" s="5" t="str">
        <f t="shared" si="283"/>
        <v>SCMU40325427009920000</v>
      </c>
      <c r="I1802" s="15">
        <f>VLOOKUP(H1802,'extrait DDF'!A:O,15,FALSE)</f>
        <v>4</v>
      </c>
      <c r="J1802" s="13" t="str">
        <f t="shared" si="280"/>
        <v>ok</v>
      </c>
      <c r="K1802" s="24">
        <f t="shared" si="281"/>
        <v>0</v>
      </c>
      <c r="L1802" s="13" t="e">
        <f>VLOOKUP(A1802,#REF!,2,FALSE)</f>
        <v>#REF!</v>
      </c>
      <c r="M1802" s="13" t="e">
        <f>VLOOKUP(A1802,#REF!,2,FALSE)</f>
        <v>#REF!</v>
      </c>
      <c r="N1802" s="13" t="e">
        <f t="shared" si="282"/>
        <v>#REF!</v>
      </c>
      <c r="O1802" s="11" t="s">
        <v>15</v>
      </c>
      <c r="P1802" s="12">
        <v>43735</v>
      </c>
      <c r="Q1802" s="13">
        <v>12</v>
      </c>
      <c r="R1802" s="15">
        <v>7169.49</v>
      </c>
      <c r="S1802" s="15">
        <v>6154.0730999999996</v>
      </c>
      <c r="T1802" s="16">
        <v>0.58209999999999995</v>
      </c>
      <c r="U1802" s="16">
        <v>0.36870000000000003</v>
      </c>
      <c r="V1802" s="16">
        <v>0.73919999999999997</v>
      </c>
      <c r="W1802" s="17">
        <v>193.83930000000001</v>
      </c>
      <c r="X1802" s="17">
        <v>122.7771</v>
      </c>
      <c r="Y1802" s="17">
        <v>246.15360000000001</v>
      </c>
      <c r="Z1802" s="10">
        <v>253.91649599999997</v>
      </c>
    </row>
    <row r="1803" spans="1:26" s="2" customFormat="1" ht="13.15" customHeight="1" x14ac:dyDescent="0.2">
      <c r="A1803" s="11" t="s">
        <v>777</v>
      </c>
      <c r="B1803" s="11" t="s">
        <v>76</v>
      </c>
      <c r="C1803" s="15">
        <v>8</v>
      </c>
      <c r="D1803" s="14">
        <v>856405</v>
      </c>
      <c r="E1803" s="6">
        <f>VLOOKUP(A1803,'extrait DDF'!B:C,2,FALSE)</f>
        <v>5703308800</v>
      </c>
      <c r="F1803" s="14">
        <v>5703308800</v>
      </c>
      <c r="G1803" s="13">
        <v>9</v>
      </c>
      <c r="H1803" s="5" t="str">
        <f t="shared" si="283"/>
        <v>SEGU50792915703308800</v>
      </c>
      <c r="I1803" s="15">
        <f>VLOOKUP(H1803,'extrait DDF'!A:O,15,FALSE)</f>
        <v>8</v>
      </c>
      <c r="J1803" s="13" t="str">
        <f t="shared" si="280"/>
        <v>ok</v>
      </c>
      <c r="K1803" s="24">
        <f t="shared" si="281"/>
        <v>0</v>
      </c>
      <c r="L1803" s="13" t="e">
        <f>VLOOKUP(A1803,#REF!,2,FALSE)</f>
        <v>#REF!</v>
      </c>
      <c r="M1803" s="13" t="e">
        <f>VLOOKUP(A1803,#REF!,2,FALSE)</f>
        <v>#REF!</v>
      </c>
      <c r="N1803" s="13" t="e">
        <f t="shared" si="282"/>
        <v>#REF!</v>
      </c>
      <c r="O1803" s="11" t="s">
        <v>15</v>
      </c>
      <c r="P1803" s="12">
        <v>43731</v>
      </c>
      <c r="Q1803" s="13">
        <v>9</v>
      </c>
      <c r="R1803" s="15">
        <v>17100</v>
      </c>
      <c r="S1803" s="15">
        <v>15035.630999999999</v>
      </c>
      <c r="T1803" s="16">
        <v>1.9895</v>
      </c>
      <c r="U1803" s="16">
        <v>1.3158000000000001</v>
      </c>
      <c r="V1803" s="16">
        <v>2.1103000000000001</v>
      </c>
      <c r="W1803" s="17">
        <v>1134.0150000000001</v>
      </c>
      <c r="X1803" s="17">
        <v>750.00599999999997</v>
      </c>
      <c r="Y1803" s="17">
        <v>1202.8710000000001</v>
      </c>
      <c r="Z1803" s="10">
        <v>1293.57168</v>
      </c>
    </row>
    <row r="1804" spans="1:26" s="2" customFormat="1" ht="13.15" customHeight="1" x14ac:dyDescent="0.2">
      <c r="A1804" s="3" t="s">
        <v>778</v>
      </c>
      <c r="B1804" s="3" t="s">
        <v>62</v>
      </c>
      <c r="C1804" s="7">
        <v>2.7</v>
      </c>
      <c r="D1804" s="6">
        <v>842130</v>
      </c>
      <c r="E1804" s="6">
        <f>VLOOKUP(A1804,'extrait DDF'!B:C,2,FALSE)</f>
        <v>8516291000</v>
      </c>
      <c r="F1804" s="6">
        <v>8516291000</v>
      </c>
      <c r="G1804" s="5">
        <v>8</v>
      </c>
      <c r="H1804" s="5" t="str">
        <f t="shared" si="283"/>
        <v>SEGU55339278516291000</v>
      </c>
      <c r="I1804" s="15">
        <f>VLOOKUP(H1804,'extrait DDF'!A:O,15,FALSE)</f>
        <v>2.7</v>
      </c>
      <c r="J1804" s="13" t="str">
        <f t="shared" si="280"/>
        <v>ok</v>
      </c>
      <c r="K1804" s="24">
        <f t="shared" si="281"/>
        <v>0</v>
      </c>
      <c r="L1804" s="13" t="e">
        <f>VLOOKUP(A1804,#REF!,2,FALSE)</f>
        <v>#REF!</v>
      </c>
      <c r="M1804" s="13" t="e">
        <f>VLOOKUP(A1804,#REF!,2,FALSE)</f>
        <v>#REF!</v>
      </c>
      <c r="N1804" s="13" t="e">
        <f t="shared" si="282"/>
        <v>#REF!</v>
      </c>
      <c r="O1804" s="3" t="s">
        <v>15</v>
      </c>
      <c r="P1804" s="4">
        <v>43741</v>
      </c>
      <c r="Q1804" s="5">
        <v>8</v>
      </c>
      <c r="R1804" s="7">
        <v>8950.2000000000007</v>
      </c>
      <c r="S1804" s="7">
        <v>7697.76</v>
      </c>
      <c r="T1804" s="8">
        <v>0.70420000000000005</v>
      </c>
      <c r="U1804" s="8">
        <v>0.47499999999999998</v>
      </c>
      <c r="V1804" s="8">
        <v>0.49490000000000001</v>
      </c>
      <c r="W1804" s="9">
        <v>295.76400000000001</v>
      </c>
      <c r="X1804" s="9">
        <v>199.5</v>
      </c>
      <c r="Y1804" s="9">
        <v>207.858</v>
      </c>
      <c r="Z1804" s="10">
        <v>215.82514800000001</v>
      </c>
    </row>
    <row r="1805" spans="1:26" s="2" customFormat="1" ht="13.15" customHeight="1" x14ac:dyDescent="0.2">
      <c r="A1805" s="11" t="s">
        <v>778</v>
      </c>
      <c r="B1805" s="11" t="s">
        <v>62</v>
      </c>
      <c r="C1805" s="15">
        <v>2.7</v>
      </c>
      <c r="D1805" s="14">
        <v>842131</v>
      </c>
      <c r="E1805" s="6">
        <f>VLOOKUP(A1805,'extrait DDF'!B:C,2,FALSE)</f>
        <v>8516291000</v>
      </c>
      <c r="F1805" s="14">
        <v>8516291000</v>
      </c>
      <c r="G1805" s="13">
        <v>8</v>
      </c>
      <c r="H1805" s="5" t="str">
        <f t="shared" si="283"/>
        <v>SEGU55339278516291000</v>
      </c>
      <c r="I1805" s="15">
        <f>VLOOKUP(H1805,'extrait DDF'!A:O,15,FALSE)</f>
        <v>2.7</v>
      </c>
      <c r="J1805" s="13" t="str">
        <f t="shared" si="280"/>
        <v>ok</v>
      </c>
      <c r="K1805" s="24">
        <f t="shared" si="281"/>
        <v>0</v>
      </c>
      <c r="L1805" s="13" t="e">
        <f>VLOOKUP(A1805,#REF!,2,FALSE)</f>
        <v>#REF!</v>
      </c>
      <c r="M1805" s="13" t="e">
        <f>VLOOKUP(A1805,#REF!,2,FALSE)</f>
        <v>#REF!</v>
      </c>
      <c r="N1805" s="13" t="e">
        <f t="shared" si="282"/>
        <v>#REF!</v>
      </c>
      <c r="O1805" s="11" t="s">
        <v>15</v>
      </c>
      <c r="P1805" s="12">
        <v>43741</v>
      </c>
      <c r="Q1805" s="13">
        <v>8</v>
      </c>
      <c r="R1805" s="15">
        <v>5634</v>
      </c>
      <c r="S1805" s="15">
        <v>4845.62</v>
      </c>
      <c r="T1805" s="16">
        <v>1.397</v>
      </c>
      <c r="U1805" s="16">
        <v>0.94220000000000004</v>
      </c>
      <c r="V1805" s="16">
        <v>0.6542</v>
      </c>
      <c r="W1805" s="17">
        <v>279.39999999999998</v>
      </c>
      <c r="X1805" s="17">
        <v>188.44</v>
      </c>
      <c r="Y1805" s="17">
        <v>130.84</v>
      </c>
      <c r="Z1805" s="10">
        <v>138.37554</v>
      </c>
    </row>
    <row r="1806" spans="1:26" s="2" customFormat="1" ht="13.15" customHeight="1" x14ac:dyDescent="0.2">
      <c r="A1806" s="3" t="s">
        <v>778</v>
      </c>
      <c r="B1806" s="3" t="s">
        <v>61</v>
      </c>
      <c r="C1806" s="7">
        <v>2.7</v>
      </c>
      <c r="D1806" s="6">
        <v>852789</v>
      </c>
      <c r="E1806" s="6">
        <f>VLOOKUP(A1806,'extrait DDF'!B:C,2,FALSE)</f>
        <v>8516291000</v>
      </c>
      <c r="F1806" s="6">
        <v>8516291000</v>
      </c>
      <c r="G1806" s="5">
        <v>8</v>
      </c>
      <c r="H1806" s="5" t="str">
        <f t="shared" si="283"/>
        <v>SEGU55339278516291000</v>
      </c>
      <c r="I1806" s="15">
        <f>VLOOKUP(H1806,'extrait DDF'!A:O,15,FALSE)</f>
        <v>2.7</v>
      </c>
      <c r="J1806" s="13" t="str">
        <f t="shared" si="280"/>
        <v>ok</v>
      </c>
      <c r="K1806" s="24">
        <f t="shared" si="281"/>
        <v>0</v>
      </c>
      <c r="L1806" s="13" t="e">
        <f>VLOOKUP(A1806,#REF!,2,FALSE)</f>
        <v>#REF!</v>
      </c>
      <c r="M1806" s="13" t="e">
        <f>VLOOKUP(A1806,#REF!,2,FALSE)</f>
        <v>#REF!</v>
      </c>
      <c r="N1806" s="13" t="e">
        <f t="shared" si="282"/>
        <v>#REF!</v>
      </c>
      <c r="O1806" s="3" t="s">
        <v>15</v>
      </c>
      <c r="P1806" s="4">
        <v>43741</v>
      </c>
      <c r="Q1806" s="5">
        <v>8</v>
      </c>
      <c r="R1806" s="7">
        <v>5246.6</v>
      </c>
      <c r="S1806" s="7">
        <v>4512.4459999999999</v>
      </c>
      <c r="T1806" s="8">
        <v>0.69810000000000005</v>
      </c>
      <c r="U1806" s="8">
        <v>0.4708</v>
      </c>
      <c r="V1806" s="8">
        <v>0.32929999999999998</v>
      </c>
      <c r="W1806" s="9">
        <v>258.29700000000003</v>
      </c>
      <c r="X1806" s="9">
        <v>174.196</v>
      </c>
      <c r="Y1806" s="9">
        <v>121.84099999999999</v>
      </c>
      <c r="Z1806" s="10">
        <v>128.81006100000002</v>
      </c>
    </row>
    <row r="1807" spans="1:26" s="2" customFormat="1" ht="13.15" customHeight="1" x14ac:dyDescent="0.2">
      <c r="A1807" s="11" t="s">
        <v>778</v>
      </c>
      <c r="B1807" s="11" t="s">
        <v>31</v>
      </c>
      <c r="C1807" s="15">
        <v>2.7</v>
      </c>
      <c r="D1807" s="14">
        <v>863076</v>
      </c>
      <c r="E1807" s="6">
        <f>VLOOKUP(A1807,'extrait DDF'!B:C,2,FALSE)</f>
        <v>8516291000</v>
      </c>
      <c r="F1807" s="14">
        <v>8516291000</v>
      </c>
      <c r="G1807" s="13">
        <v>8</v>
      </c>
      <c r="H1807" s="5" t="str">
        <f t="shared" si="283"/>
        <v>SEGU55339278516291000</v>
      </c>
      <c r="I1807" s="15">
        <f>VLOOKUP(H1807,'extrait DDF'!A:O,15,FALSE)</f>
        <v>2.7</v>
      </c>
      <c r="J1807" s="13" t="str">
        <f t="shared" si="280"/>
        <v>ok</v>
      </c>
      <c r="K1807" s="24">
        <f t="shared" si="281"/>
        <v>0</v>
      </c>
      <c r="L1807" s="13" t="e">
        <f>VLOOKUP(A1807,#REF!,2,FALSE)</f>
        <v>#REF!</v>
      </c>
      <c r="M1807" s="13" t="e">
        <f>VLOOKUP(A1807,#REF!,2,FALSE)</f>
        <v>#REF!</v>
      </c>
      <c r="N1807" s="13" t="e">
        <f t="shared" si="282"/>
        <v>#REF!</v>
      </c>
      <c r="O1807" s="11" t="s">
        <v>15</v>
      </c>
      <c r="P1807" s="12">
        <v>43741</v>
      </c>
      <c r="Q1807" s="13">
        <v>8</v>
      </c>
      <c r="R1807" s="15">
        <v>6962.04</v>
      </c>
      <c r="S1807" s="15">
        <v>5987.8523999999998</v>
      </c>
      <c r="T1807" s="16">
        <v>0.26669999999999999</v>
      </c>
      <c r="U1807" s="16">
        <v>0.1799</v>
      </c>
      <c r="V1807" s="16">
        <v>0.1623</v>
      </c>
      <c r="W1807" s="17">
        <v>265.63319999999999</v>
      </c>
      <c r="X1807" s="17">
        <v>179.18039999999999</v>
      </c>
      <c r="Y1807" s="17">
        <v>161.6508</v>
      </c>
      <c r="Z1807" s="10">
        <v>168.84411120000001</v>
      </c>
    </row>
    <row r="1808" spans="1:26" s="2" customFormat="1" ht="13.15" customHeight="1" x14ac:dyDescent="0.2">
      <c r="A1808" s="11" t="s">
        <v>779</v>
      </c>
      <c r="B1808" s="11" t="s">
        <v>62</v>
      </c>
      <c r="C1808" s="15">
        <v>2.7</v>
      </c>
      <c r="D1808" s="14">
        <v>842134</v>
      </c>
      <c r="E1808" s="6">
        <f>VLOOKUP(A1808,'extrait DDF'!B:C,2,FALSE)</f>
        <v>8516291000</v>
      </c>
      <c r="F1808" s="14">
        <v>8516291000</v>
      </c>
      <c r="G1808" s="13">
        <v>8</v>
      </c>
      <c r="H1808" s="5" t="str">
        <f t="shared" si="283"/>
        <v>SEGU59511108516291000</v>
      </c>
      <c r="I1808" s="15">
        <f>VLOOKUP(H1808,'extrait DDF'!A:O,15,FALSE)</f>
        <v>2.2000000000000002</v>
      </c>
      <c r="J1808" s="13" t="str">
        <f t="shared" si="280"/>
        <v>pas ok</v>
      </c>
      <c r="K1808" s="24">
        <f t="shared" si="281"/>
        <v>0.5</v>
      </c>
      <c r="L1808" s="13" t="e">
        <f>VLOOKUP(A1808,#REF!,2,FALSE)</f>
        <v>#REF!</v>
      </c>
      <c r="M1808" s="13" t="e">
        <f>VLOOKUP(A1808,#REF!,2,FALSE)</f>
        <v>#REF!</v>
      </c>
      <c r="N1808" s="13" t="e">
        <f t="shared" si="282"/>
        <v>#REF!</v>
      </c>
      <c r="O1808" s="11" t="s">
        <v>15</v>
      </c>
      <c r="P1808" s="12">
        <v>43742</v>
      </c>
      <c r="Q1808" s="13">
        <v>8</v>
      </c>
      <c r="R1808" s="15">
        <v>2903.04</v>
      </c>
      <c r="S1808" s="15">
        <v>2496.8159999999998</v>
      </c>
      <c r="T1808" s="16">
        <v>0.1716</v>
      </c>
      <c r="U1808" s="16">
        <v>0.1157</v>
      </c>
      <c r="V1808" s="16">
        <v>0.1338</v>
      </c>
      <c r="W1808" s="17">
        <v>86.486400000000003</v>
      </c>
      <c r="X1808" s="17">
        <v>58.312800000000003</v>
      </c>
      <c r="Y1808" s="17">
        <v>67.435199999999995</v>
      </c>
      <c r="Z1808" s="10">
        <v>69.749164799999988</v>
      </c>
    </row>
    <row r="1809" spans="1:26" s="2" customFormat="1" ht="13.15" customHeight="1" x14ac:dyDescent="0.2">
      <c r="A1809" s="3" t="s">
        <v>779</v>
      </c>
      <c r="B1809" s="3" t="s">
        <v>32</v>
      </c>
      <c r="C1809" s="7">
        <v>2.7</v>
      </c>
      <c r="D1809" s="6">
        <v>852867</v>
      </c>
      <c r="E1809" s="6">
        <f>VLOOKUP(A1809,'extrait DDF'!B:C,2,FALSE)</f>
        <v>8516291000</v>
      </c>
      <c r="F1809" s="6">
        <v>8516291000</v>
      </c>
      <c r="G1809" s="5">
        <v>8</v>
      </c>
      <c r="H1809" s="5" t="str">
        <f t="shared" si="283"/>
        <v>SEGU59511108516291000</v>
      </c>
      <c r="I1809" s="15">
        <f>VLOOKUP(H1809,'extrait DDF'!A:O,15,FALSE)</f>
        <v>2.2000000000000002</v>
      </c>
      <c r="J1809" s="13" t="str">
        <f t="shared" si="280"/>
        <v>pas ok</v>
      </c>
      <c r="K1809" s="24">
        <f t="shared" si="281"/>
        <v>0.5</v>
      </c>
      <c r="L1809" s="13" t="e">
        <f>VLOOKUP(A1809,#REF!,2,FALSE)</f>
        <v>#REF!</v>
      </c>
      <c r="M1809" s="13" t="e">
        <f>VLOOKUP(A1809,#REF!,2,FALSE)</f>
        <v>#REF!</v>
      </c>
      <c r="N1809" s="13" t="e">
        <f t="shared" si="282"/>
        <v>#REF!</v>
      </c>
      <c r="O1809" s="3" t="s">
        <v>15</v>
      </c>
      <c r="P1809" s="4">
        <v>43742</v>
      </c>
      <c r="Q1809" s="5">
        <v>8</v>
      </c>
      <c r="R1809" s="7">
        <v>13660</v>
      </c>
      <c r="S1809" s="7">
        <v>11748.6</v>
      </c>
      <c r="T1809" s="8">
        <v>0.49440000000000001</v>
      </c>
      <c r="U1809" s="8">
        <v>0.33350000000000002</v>
      </c>
      <c r="V1809" s="8">
        <v>0.15859999999999999</v>
      </c>
      <c r="W1809" s="9">
        <v>988.8</v>
      </c>
      <c r="X1809" s="9">
        <v>667</v>
      </c>
      <c r="Y1809" s="9">
        <v>317.2</v>
      </c>
      <c r="Z1809" s="10">
        <v>343.90980000000002</v>
      </c>
    </row>
    <row r="1810" spans="1:26" s="2" customFormat="1" ht="13.15" customHeight="1" x14ac:dyDescent="0.2">
      <c r="A1810" s="11" t="s">
        <v>780</v>
      </c>
      <c r="B1810" s="11" t="s">
        <v>56</v>
      </c>
      <c r="C1810" s="15">
        <v>2.7</v>
      </c>
      <c r="D1810" s="14">
        <v>841080</v>
      </c>
      <c r="E1810" s="6">
        <f>VLOOKUP(A1810,'extrait DDF'!B:C,2,FALSE)</f>
        <v>9405209100</v>
      </c>
      <c r="F1810" s="14">
        <v>9405209100</v>
      </c>
      <c r="G1810" s="13">
        <v>13</v>
      </c>
      <c r="H1810" s="5" t="str">
        <f t="shared" ref="H1810:H1820" si="284">CONCATENATE(A1810,F1810)</f>
        <v>SEGU64751319405209100</v>
      </c>
      <c r="I1810" s="15">
        <f>VLOOKUP(H1810,'extrait DDF'!A:O,15,FALSE)</f>
        <v>2.7</v>
      </c>
      <c r="J1810" s="13" t="str">
        <f t="shared" si="280"/>
        <v>ok</v>
      </c>
      <c r="K1810" s="24">
        <f t="shared" si="281"/>
        <v>0</v>
      </c>
      <c r="L1810" s="13" t="e">
        <f>VLOOKUP(A1810,#REF!,2,FALSE)</f>
        <v>#REF!</v>
      </c>
      <c r="M1810" s="13" t="e">
        <f>VLOOKUP(A1810,#REF!,2,FALSE)</f>
        <v>#REF!</v>
      </c>
      <c r="N1810" s="13" t="e">
        <f t="shared" si="282"/>
        <v>#REF!</v>
      </c>
      <c r="O1810" s="11" t="s">
        <v>15</v>
      </c>
      <c r="P1810" s="12">
        <v>43747</v>
      </c>
      <c r="Q1810" s="13">
        <v>13</v>
      </c>
      <c r="R1810" s="15">
        <v>4140</v>
      </c>
      <c r="S1810" s="15">
        <v>3640.2</v>
      </c>
      <c r="T1810" s="16">
        <v>0.98970000000000002</v>
      </c>
      <c r="U1810" s="16">
        <v>0.64659999999999995</v>
      </c>
      <c r="V1810" s="16">
        <v>0.3276</v>
      </c>
      <c r="W1810" s="17">
        <v>296.91000000000003</v>
      </c>
      <c r="X1810" s="17">
        <v>193.98</v>
      </c>
      <c r="Y1810" s="17">
        <v>98.28</v>
      </c>
      <c r="Z1810" s="10">
        <v>106.30197</v>
      </c>
    </row>
    <row r="1811" spans="1:26" s="2" customFormat="1" ht="13.15" customHeight="1" x14ac:dyDescent="0.2">
      <c r="A1811" s="3" t="s">
        <v>780</v>
      </c>
      <c r="B1811" s="3" t="s">
        <v>40</v>
      </c>
      <c r="C1811" s="7">
        <v>3.7</v>
      </c>
      <c r="D1811" s="6">
        <v>841081</v>
      </c>
      <c r="E1811" s="6">
        <f>VLOOKUP(A1811,'extrait DDF'!B:C,2,FALSE)</f>
        <v>9405209100</v>
      </c>
      <c r="F1811" s="6">
        <v>9405209100</v>
      </c>
      <c r="G1811" s="5">
        <v>13</v>
      </c>
      <c r="H1811" s="5" t="str">
        <f t="shared" si="284"/>
        <v>SEGU64751319405209100</v>
      </c>
      <c r="I1811" s="15">
        <f>VLOOKUP(H1811,'extrait DDF'!A:O,15,FALSE)</f>
        <v>2.7</v>
      </c>
      <c r="J1811" s="13" t="str">
        <f t="shared" si="280"/>
        <v>pas ok</v>
      </c>
      <c r="K1811" s="24">
        <f t="shared" si="281"/>
        <v>1</v>
      </c>
      <c r="L1811" s="13" t="e">
        <f>VLOOKUP(A1811,#REF!,2,FALSE)</f>
        <v>#REF!</v>
      </c>
      <c r="M1811" s="13" t="e">
        <f>VLOOKUP(A1811,#REF!,2,FALSE)</f>
        <v>#REF!</v>
      </c>
      <c r="N1811" s="13" t="e">
        <f t="shared" si="282"/>
        <v>#REF!</v>
      </c>
      <c r="O1811" s="3" t="s">
        <v>15</v>
      </c>
      <c r="P1811" s="4">
        <v>43747</v>
      </c>
      <c r="Q1811" s="5">
        <v>13</v>
      </c>
      <c r="R1811" s="7">
        <v>3465</v>
      </c>
      <c r="S1811" s="7">
        <v>3046.68</v>
      </c>
      <c r="T1811" s="8">
        <v>0.63080000000000003</v>
      </c>
      <c r="U1811" s="8">
        <v>0.41210000000000002</v>
      </c>
      <c r="V1811" s="8">
        <v>0.26840000000000003</v>
      </c>
      <c r="W1811" s="9">
        <v>264.93599999999998</v>
      </c>
      <c r="X1811" s="9">
        <v>173.08199999999999</v>
      </c>
      <c r="Y1811" s="9">
        <v>112.72799999999999</v>
      </c>
      <c r="Z1811" s="10">
        <v>122.529792</v>
      </c>
    </row>
    <row r="1812" spans="1:26" s="2" customFormat="1" ht="13.15" customHeight="1" x14ac:dyDescent="0.2">
      <c r="A1812" s="11" t="s">
        <v>780</v>
      </c>
      <c r="B1812" s="11" t="s">
        <v>56</v>
      </c>
      <c r="C1812" s="15">
        <v>2.7</v>
      </c>
      <c r="D1812" s="14">
        <v>842919</v>
      </c>
      <c r="E1812" s="6">
        <f>VLOOKUP(A1812,'extrait DDF'!B:C,2,FALSE)</f>
        <v>9405209100</v>
      </c>
      <c r="F1812" s="14">
        <v>9405209100</v>
      </c>
      <c r="G1812" s="13">
        <v>13</v>
      </c>
      <c r="H1812" s="5" t="str">
        <f t="shared" si="284"/>
        <v>SEGU64751319405209100</v>
      </c>
      <c r="I1812" s="15">
        <f>VLOOKUP(H1812,'extrait DDF'!A:O,15,FALSE)</f>
        <v>2.7</v>
      </c>
      <c r="J1812" s="13" t="str">
        <f t="shared" si="280"/>
        <v>ok</v>
      </c>
      <c r="K1812" s="24">
        <f t="shared" si="281"/>
        <v>0</v>
      </c>
      <c r="L1812" s="13" t="e">
        <f>VLOOKUP(A1812,#REF!,2,FALSE)</f>
        <v>#REF!</v>
      </c>
      <c r="M1812" s="13" t="e">
        <f>VLOOKUP(A1812,#REF!,2,FALSE)</f>
        <v>#REF!</v>
      </c>
      <c r="N1812" s="13" t="e">
        <f t="shared" si="282"/>
        <v>#REF!</v>
      </c>
      <c r="O1812" s="11" t="s">
        <v>15</v>
      </c>
      <c r="P1812" s="12">
        <v>43747</v>
      </c>
      <c r="Q1812" s="13">
        <v>13</v>
      </c>
      <c r="R1812" s="15">
        <v>10132</v>
      </c>
      <c r="S1812" s="15">
        <v>8908.8160000000007</v>
      </c>
      <c r="T1812" s="16">
        <v>0.30709999999999998</v>
      </c>
      <c r="U1812" s="16">
        <v>0.2006</v>
      </c>
      <c r="V1812" s="16">
        <v>0.70750000000000002</v>
      </c>
      <c r="W1812" s="17">
        <v>104.414</v>
      </c>
      <c r="X1812" s="17">
        <v>68.203999999999994</v>
      </c>
      <c r="Y1812" s="17">
        <v>240.55</v>
      </c>
      <c r="Z1812" s="10">
        <v>243.35721000000004</v>
      </c>
    </row>
    <row r="1813" spans="1:26" s="2" customFormat="1" ht="13.15" customHeight="1" x14ac:dyDescent="0.2">
      <c r="A1813" s="3" t="s">
        <v>780</v>
      </c>
      <c r="B1813" s="3" t="s">
        <v>57</v>
      </c>
      <c r="C1813" s="7">
        <v>2.7</v>
      </c>
      <c r="D1813" s="6">
        <v>859963</v>
      </c>
      <c r="E1813" s="6">
        <f>VLOOKUP(A1813,'extrait DDF'!B:C,2,FALSE)</f>
        <v>9405209100</v>
      </c>
      <c r="F1813" s="6">
        <v>9405209100</v>
      </c>
      <c r="G1813" s="5">
        <v>13</v>
      </c>
      <c r="H1813" s="5" t="str">
        <f t="shared" si="284"/>
        <v>SEGU64751319405209100</v>
      </c>
      <c r="I1813" s="15">
        <f>VLOOKUP(H1813,'extrait DDF'!A:O,15,FALSE)</f>
        <v>2.7</v>
      </c>
      <c r="J1813" s="13" t="str">
        <f t="shared" si="280"/>
        <v>ok</v>
      </c>
      <c r="K1813" s="24">
        <f t="shared" si="281"/>
        <v>0</v>
      </c>
      <c r="L1813" s="13" t="e">
        <f>VLOOKUP(A1813,#REF!,2,FALSE)</f>
        <v>#REF!</v>
      </c>
      <c r="M1813" s="13" t="e">
        <f>VLOOKUP(A1813,#REF!,2,FALSE)</f>
        <v>#REF!</v>
      </c>
      <c r="N1813" s="13" t="e">
        <f t="shared" si="282"/>
        <v>#REF!</v>
      </c>
      <c r="O1813" s="3" t="s">
        <v>15</v>
      </c>
      <c r="P1813" s="4">
        <v>43747</v>
      </c>
      <c r="Q1813" s="5">
        <v>13</v>
      </c>
      <c r="R1813" s="7">
        <v>3990</v>
      </c>
      <c r="S1813" s="7">
        <v>3508.3440000000001</v>
      </c>
      <c r="T1813" s="8">
        <v>3.1300000000000001E-2</v>
      </c>
      <c r="U1813" s="8">
        <v>2.0500000000000001E-2</v>
      </c>
      <c r="V1813" s="8">
        <v>0.1128</v>
      </c>
      <c r="W1813" s="9">
        <v>26.292000000000002</v>
      </c>
      <c r="X1813" s="9">
        <v>17.22</v>
      </c>
      <c r="Y1813" s="9">
        <v>94.751999999999995</v>
      </c>
      <c r="Z1813" s="10">
        <v>95.435172000000009</v>
      </c>
    </row>
    <row r="1814" spans="1:26" s="2" customFormat="1" ht="13.15" customHeight="1" x14ac:dyDescent="0.2">
      <c r="A1814" s="11" t="s">
        <v>780</v>
      </c>
      <c r="B1814" s="11" t="s">
        <v>57</v>
      </c>
      <c r="C1814" s="15">
        <v>2.7</v>
      </c>
      <c r="D1814" s="14">
        <v>859965</v>
      </c>
      <c r="E1814" s="6">
        <f>VLOOKUP(A1814,'extrait DDF'!B:C,2,FALSE)</f>
        <v>9405209100</v>
      </c>
      <c r="F1814" s="14">
        <v>9405209100</v>
      </c>
      <c r="G1814" s="13">
        <v>13</v>
      </c>
      <c r="H1814" s="5" t="str">
        <f t="shared" si="284"/>
        <v>SEGU64751319405209100</v>
      </c>
      <c r="I1814" s="15">
        <f>VLOOKUP(H1814,'extrait DDF'!A:O,15,FALSE)</f>
        <v>2.7</v>
      </c>
      <c r="J1814" s="13" t="str">
        <f t="shared" si="280"/>
        <v>ok</v>
      </c>
      <c r="K1814" s="24">
        <f t="shared" si="281"/>
        <v>0</v>
      </c>
      <c r="L1814" s="13" t="e">
        <f>VLOOKUP(A1814,#REF!,2,FALSE)</f>
        <v>#REF!</v>
      </c>
      <c r="M1814" s="13" t="e">
        <f>VLOOKUP(A1814,#REF!,2,FALSE)</f>
        <v>#REF!</v>
      </c>
      <c r="N1814" s="13" t="e">
        <f t="shared" si="282"/>
        <v>#REF!</v>
      </c>
      <c r="O1814" s="11" t="s">
        <v>15</v>
      </c>
      <c r="P1814" s="12">
        <v>43747</v>
      </c>
      <c r="Q1814" s="13">
        <v>13</v>
      </c>
      <c r="R1814" s="15">
        <v>610.79999999999995</v>
      </c>
      <c r="S1814" s="15">
        <v>537.05999999999995</v>
      </c>
      <c r="T1814" s="16">
        <v>3.1300000000000001E-2</v>
      </c>
      <c r="U1814" s="16">
        <v>2.0500000000000001E-2</v>
      </c>
      <c r="V1814" s="16">
        <v>0.1208</v>
      </c>
      <c r="W1814" s="17">
        <v>3.7559999999999998</v>
      </c>
      <c r="X1814" s="17">
        <v>2.46</v>
      </c>
      <c r="Y1814" s="17">
        <v>14.496</v>
      </c>
      <c r="Z1814" s="10">
        <v>14.602031999999999</v>
      </c>
    </row>
    <row r="1815" spans="1:26" s="2" customFormat="1" ht="13.15" customHeight="1" x14ac:dyDescent="0.2">
      <c r="A1815" s="3" t="s">
        <v>780</v>
      </c>
      <c r="B1815" s="3" t="s">
        <v>57</v>
      </c>
      <c r="C1815" s="7">
        <v>2.7</v>
      </c>
      <c r="D1815" s="6">
        <v>859966</v>
      </c>
      <c r="E1815" s="6">
        <f>VLOOKUP(A1815,'extrait DDF'!B:C,2,FALSE)</f>
        <v>9405209100</v>
      </c>
      <c r="F1815" s="6">
        <v>9405209100</v>
      </c>
      <c r="G1815" s="5">
        <v>13</v>
      </c>
      <c r="H1815" s="5" t="str">
        <f t="shared" si="284"/>
        <v>SEGU64751319405209100</v>
      </c>
      <c r="I1815" s="15">
        <f>VLOOKUP(H1815,'extrait DDF'!A:O,15,FALSE)</f>
        <v>2.7</v>
      </c>
      <c r="J1815" s="13" t="str">
        <f t="shared" si="280"/>
        <v>ok</v>
      </c>
      <c r="K1815" s="24">
        <f t="shared" si="281"/>
        <v>0</v>
      </c>
      <c r="L1815" s="13" t="e">
        <f>VLOOKUP(A1815,#REF!,2,FALSE)</f>
        <v>#REF!</v>
      </c>
      <c r="M1815" s="13" t="e">
        <f>VLOOKUP(A1815,#REF!,2,FALSE)</f>
        <v>#REF!</v>
      </c>
      <c r="N1815" s="13" t="e">
        <f t="shared" si="282"/>
        <v>#REF!</v>
      </c>
      <c r="O1815" s="3" t="s">
        <v>15</v>
      </c>
      <c r="P1815" s="4">
        <v>43747</v>
      </c>
      <c r="Q1815" s="5">
        <v>13</v>
      </c>
      <c r="R1815" s="7">
        <v>4173.8</v>
      </c>
      <c r="S1815" s="7">
        <v>3669.91</v>
      </c>
      <c r="T1815" s="8">
        <v>3.1300000000000001E-2</v>
      </c>
      <c r="U1815" s="8">
        <v>2.0500000000000001E-2</v>
      </c>
      <c r="V1815" s="8">
        <v>0.1208</v>
      </c>
      <c r="W1815" s="9">
        <v>25.666</v>
      </c>
      <c r="X1815" s="9">
        <v>16.809999999999999</v>
      </c>
      <c r="Y1815" s="9">
        <v>99.055999999999997</v>
      </c>
      <c r="Z1815" s="10">
        <v>99.780552</v>
      </c>
    </row>
    <row r="1816" spans="1:26" s="2" customFormat="1" ht="13.15" customHeight="1" x14ac:dyDescent="0.2">
      <c r="A1816" s="11" t="s">
        <v>780</v>
      </c>
      <c r="B1816" s="11" t="s">
        <v>56</v>
      </c>
      <c r="C1816" s="15">
        <v>2.7</v>
      </c>
      <c r="D1816" s="14">
        <v>992395</v>
      </c>
      <c r="E1816" s="6">
        <f>VLOOKUP(A1816,'extrait DDF'!B:C,2,FALSE)</f>
        <v>9405209100</v>
      </c>
      <c r="F1816" s="14">
        <v>9405209100</v>
      </c>
      <c r="G1816" s="13">
        <v>13</v>
      </c>
      <c r="H1816" s="5" t="str">
        <f t="shared" si="284"/>
        <v>SEGU64751319405209100</v>
      </c>
      <c r="I1816" s="15">
        <f>VLOOKUP(H1816,'extrait DDF'!A:O,15,FALSE)</f>
        <v>2.7</v>
      </c>
      <c r="J1816" s="13" t="str">
        <f t="shared" si="280"/>
        <v>ok</v>
      </c>
      <c r="K1816" s="24">
        <f t="shared" si="281"/>
        <v>0</v>
      </c>
      <c r="L1816" s="13" t="e">
        <f>VLOOKUP(A1816,#REF!,2,FALSE)</f>
        <v>#REF!</v>
      </c>
      <c r="M1816" s="13" t="e">
        <f>VLOOKUP(A1816,#REF!,2,FALSE)</f>
        <v>#REF!</v>
      </c>
      <c r="N1816" s="13" t="e">
        <f t="shared" si="282"/>
        <v>#REF!</v>
      </c>
      <c r="O1816" s="11" t="s">
        <v>15</v>
      </c>
      <c r="P1816" s="12">
        <v>43747</v>
      </c>
      <c r="Q1816" s="13">
        <v>13</v>
      </c>
      <c r="R1816" s="15">
        <v>8450.82</v>
      </c>
      <c r="S1816" s="15">
        <v>7430.5793999999996</v>
      </c>
      <c r="T1816" s="16">
        <v>0.21890000000000001</v>
      </c>
      <c r="U1816" s="16">
        <v>0.14299999999999999</v>
      </c>
      <c r="V1816" s="16">
        <v>9.4700000000000006E-2</v>
      </c>
      <c r="W1816" s="17">
        <v>463.6302</v>
      </c>
      <c r="X1816" s="17">
        <v>302.87400000000002</v>
      </c>
      <c r="Y1816" s="17">
        <v>200.5746</v>
      </c>
      <c r="Z1816" s="10">
        <v>213.1436592</v>
      </c>
    </row>
    <row r="1817" spans="1:26" s="2" customFormat="1" ht="13.15" customHeight="1" x14ac:dyDescent="0.2">
      <c r="A1817" s="3" t="s">
        <v>781</v>
      </c>
      <c r="B1817" s="3" t="s">
        <v>43</v>
      </c>
      <c r="C1817" s="7">
        <v>6.5</v>
      </c>
      <c r="D1817" s="6">
        <v>896966</v>
      </c>
      <c r="E1817" s="6">
        <f>VLOOKUP(A1817,'extrait DDF'!B:C,2,FALSE)</f>
        <v>3918109090</v>
      </c>
      <c r="F1817" s="6">
        <v>3918109090</v>
      </c>
      <c r="G1817" s="5">
        <v>5</v>
      </c>
      <c r="H1817" s="5" t="str">
        <f t="shared" si="284"/>
        <v>SGRU21479493918109090</v>
      </c>
      <c r="I1817" s="15">
        <f>VLOOKUP(H1817,'extrait DDF'!A:O,15,FALSE)</f>
        <v>6.6</v>
      </c>
      <c r="J1817" s="13" t="str">
        <f t="shared" si="280"/>
        <v>pas ok</v>
      </c>
      <c r="K1817" s="24">
        <f t="shared" si="281"/>
        <v>-9.9999999999999645E-2</v>
      </c>
      <c r="L1817" s="13" t="e">
        <f>VLOOKUP(A1817,#REF!,2,FALSE)</f>
        <v>#REF!</v>
      </c>
      <c r="M1817" s="13" t="e">
        <f>VLOOKUP(A1817,#REF!,2,FALSE)</f>
        <v>#REF!</v>
      </c>
      <c r="N1817" s="13" t="e">
        <f t="shared" si="282"/>
        <v>#REF!</v>
      </c>
      <c r="O1817" s="3" t="s">
        <v>15</v>
      </c>
      <c r="P1817" s="4">
        <v>43726</v>
      </c>
      <c r="Q1817" s="5">
        <v>5</v>
      </c>
      <c r="R1817" s="7">
        <v>14320.8</v>
      </c>
      <c r="S1817" s="7">
        <v>12591.9</v>
      </c>
      <c r="T1817" s="8">
        <v>0.43869999999999998</v>
      </c>
      <c r="U1817" s="8">
        <v>0.45960000000000001</v>
      </c>
      <c r="V1817" s="8">
        <v>0.8024</v>
      </c>
      <c r="W1817" s="9">
        <v>447.47399999999999</v>
      </c>
      <c r="X1817" s="9">
        <v>468.79199999999997</v>
      </c>
      <c r="Y1817" s="9">
        <v>818.44799999999998</v>
      </c>
      <c r="Z1817" s="10">
        <v>847.55930999999998</v>
      </c>
    </row>
    <row r="1818" spans="1:26" s="2" customFormat="1" ht="13.15" customHeight="1" x14ac:dyDescent="0.2">
      <c r="A1818" s="11" t="s">
        <v>781</v>
      </c>
      <c r="B1818" s="11" t="s">
        <v>43</v>
      </c>
      <c r="C1818" s="15">
        <v>6.5</v>
      </c>
      <c r="D1818" s="14">
        <v>898679</v>
      </c>
      <c r="E1818" s="6">
        <f>VLOOKUP(A1818,'extrait DDF'!B:C,2,FALSE)</f>
        <v>3918109090</v>
      </c>
      <c r="F1818" s="14">
        <v>3918109090</v>
      </c>
      <c r="G1818" s="13">
        <v>5</v>
      </c>
      <c r="H1818" s="5" t="str">
        <f t="shared" si="284"/>
        <v>SGRU21479493918109090</v>
      </c>
      <c r="I1818" s="15">
        <f>VLOOKUP(H1818,'extrait DDF'!A:O,15,FALSE)</f>
        <v>6.6</v>
      </c>
      <c r="J1818" s="13" t="str">
        <f t="shared" si="280"/>
        <v>pas ok</v>
      </c>
      <c r="K1818" s="24">
        <f t="shared" si="281"/>
        <v>-9.9999999999999645E-2</v>
      </c>
      <c r="L1818" s="13" t="e">
        <f>VLOOKUP(A1818,#REF!,2,FALSE)</f>
        <v>#REF!</v>
      </c>
      <c r="M1818" s="13" t="e">
        <f>VLOOKUP(A1818,#REF!,2,FALSE)</f>
        <v>#REF!</v>
      </c>
      <c r="N1818" s="13" t="e">
        <f t="shared" si="282"/>
        <v>#REF!</v>
      </c>
      <c r="O1818" s="11" t="s">
        <v>15</v>
      </c>
      <c r="P1818" s="12">
        <v>43726</v>
      </c>
      <c r="Q1818" s="13">
        <v>5</v>
      </c>
      <c r="R1818" s="15">
        <v>9072</v>
      </c>
      <c r="S1818" s="15">
        <v>7976.808</v>
      </c>
      <c r="T1818" s="16">
        <v>0.21310000000000001</v>
      </c>
      <c r="U1818" s="16">
        <v>0.22320000000000001</v>
      </c>
      <c r="V1818" s="16">
        <v>0.51439999999999997</v>
      </c>
      <c r="W1818" s="17">
        <v>214.8048</v>
      </c>
      <c r="X1818" s="17">
        <v>224.98560000000001</v>
      </c>
      <c r="Y1818" s="17">
        <v>518.51520000000005</v>
      </c>
      <c r="Z1818" s="10">
        <v>532.45483200000001</v>
      </c>
    </row>
    <row r="1819" spans="1:26" s="2" customFormat="1" ht="13.15" customHeight="1" x14ac:dyDescent="0.2">
      <c r="A1819" s="3" t="s">
        <v>782</v>
      </c>
      <c r="B1819" s="3" t="s">
        <v>43</v>
      </c>
      <c r="C1819" s="7">
        <v>6.5</v>
      </c>
      <c r="D1819" s="6">
        <v>896966</v>
      </c>
      <c r="E1819" s="6">
        <f>VLOOKUP(A1819,'extrait DDF'!B:C,2,FALSE)</f>
        <v>3918109090</v>
      </c>
      <c r="F1819" s="6">
        <v>3918109090</v>
      </c>
      <c r="G1819" s="5">
        <v>5</v>
      </c>
      <c r="H1819" s="5" t="str">
        <f t="shared" si="284"/>
        <v>SGRU21486313918109090</v>
      </c>
      <c r="I1819" s="15">
        <f>VLOOKUP(H1819,'extrait DDF'!A:O,15,FALSE)</f>
        <v>6.6</v>
      </c>
      <c r="J1819" s="13" t="str">
        <f t="shared" si="280"/>
        <v>pas ok</v>
      </c>
      <c r="K1819" s="24">
        <f t="shared" si="281"/>
        <v>-9.9999999999999645E-2</v>
      </c>
      <c r="L1819" s="13" t="e">
        <f>VLOOKUP(A1819,#REF!,2,FALSE)</f>
        <v>#REF!</v>
      </c>
      <c r="M1819" s="13" t="e">
        <f>VLOOKUP(A1819,#REF!,2,FALSE)</f>
        <v>#REF!</v>
      </c>
      <c r="N1819" s="13" t="e">
        <f t="shared" si="282"/>
        <v>#REF!</v>
      </c>
      <c r="O1819" s="3" t="s">
        <v>15</v>
      </c>
      <c r="P1819" s="4">
        <v>43726</v>
      </c>
      <c r="Q1819" s="5">
        <v>5</v>
      </c>
      <c r="R1819" s="7">
        <v>14320.8</v>
      </c>
      <c r="S1819" s="7">
        <v>12591.9</v>
      </c>
      <c r="T1819" s="8">
        <v>0.43869999999999998</v>
      </c>
      <c r="U1819" s="8">
        <v>0.45960000000000001</v>
      </c>
      <c r="V1819" s="8">
        <v>0.8024</v>
      </c>
      <c r="W1819" s="9">
        <v>447.47399999999999</v>
      </c>
      <c r="X1819" s="9">
        <v>468.79199999999997</v>
      </c>
      <c r="Y1819" s="9">
        <v>818.44799999999998</v>
      </c>
      <c r="Z1819" s="10">
        <v>847.55930999999998</v>
      </c>
    </row>
    <row r="1820" spans="1:26" s="2" customFormat="1" ht="13.15" customHeight="1" x14ac:dyDescent="0.2">
      <c r="A1820" s="11" t="s">
        <v>782</v>
      </c>
      <c r="B1820" s="11" t="s">
        <v>43</v>
      </c>
      <c r="C1820" s="15">
        <v>6.5</v>
      </c>
      <c r="D1820" s="14">
        <v>898679</v>
      </c>
      <c r="E1820" s="6">
        <f>VLOOKUP(A1820,'extrait DDF'!B:C,2,FALSE)</f>
        <v>3918109090</v>
      </c>
      <c r="F1820" s="14">
        <v>3918109090</v>
      </c>
      <c r="G1820" s="13">
        <v>5</v>
      </c>
      <c r="H1820" s="5" t="str">
        <f t="shared" si="284"/>
        <v>SGRU21486313918109090</v>
      </c>
      <c r="I1820" s="15">
        <f>VLOOKUP(H1820,'extrait DDF'!A:O,15,FALSE)</f>
        <v>6.6</v>
      </c>
      <c r="J1820" s="13" t="str">
        <f t="shared" si="280"/>
        <v>pas ok</v>
      </c>
      <c r="K1820" s="24">
        <f t="shared" si="281"/>
        <v>-9.9999999999999645E-2</v>
      </c>
      <c r="L1820" s="13" t="e">
        <f>VLOOKUP(A1820,#REF!,2,FALSE)</f>
        <v>#REF!</v>
      </c>
      <c r="M1820" s="13" t="e">
        <f>VLOOKUP(A1820,#REF!,2,FALSE)</f>
        <v>#REF!</v>
      </c>
      <c r="N1820" s="13" t="e">
        <f t="shared" si="282"/>
        <v>#REF!</v>
      </c>
      <c r="O1820" s="11" t="s">
        <v>15</v>
      </c>
      <c r="P1820" s="12">
        <v>43726</v>
      </c>
      <c r="Q1820" s="13">
        <v>5</v>
      </c>
      <c r="R1820" s="15">
        <v>9072</v>
      </c>
      <c r="S1820" s="15">
        <v>7976.808</v>
      </c>
      <c r="T1820" s="16">
        <v>0.21310000000000001</v>
      </c>
      <c r="U1820" s="16">
        <v>0.22320000000000001</v>
      </c>
      <c r="V1820" s="16">
        <v>0.51439999999999997</v>
      </c>
      <c r="W1820" s="17">
        <v>214.8048</v>
      </c>
      <c r="X1820" s="17">
        <v>224.98560000000001</v>
      </c>
      <c r="Y1820" s="17">
        <v>518.51520000000005</v>
      </c>
      <c r="Z1820" s="10">
        <v>532.45483200000001</v>
      </c>
    </row>
    <row r="1821" spans="1:26" s="2" customFormat="1" ht="13.15" customHeight="1" x14ac:dyDescent="0.2">
      <c r="A1821" s="11" t="s">
        <v>783</v>
      </c>
      <c r="B1821" s="11" t="s">
        <v>43</v>
      </c>
      <c r="C1821" s="15">
        <v>6.5</v>
      </c>
      <c r="D1821" s="14">
        <v>947114</v>
      </c>
      <c r="E1821" s="6">
        <f>VLOOKUP(A1821,'extrait DDF'!B:C,2,FALSE)</f>
        <v>3918109090</v>
      </c>
      <c r="F1821" s="14">
        <v>3918109090</v>
      </c>
      <c r="G1821" s="13">
        <v>5</v>
      </c>
      <c r="H1821" s="5" t="str">
        <f t="shared" ref="H1821:H1854" si="285">CONCATENATE(A1821,F1821)</f>
        <v>SKIU21642533918109090</v>
      </c>
      <c r="I1821" s="15">
        <f>VLOOKUP(H1821,'extrait DDF'!A:O,15,FALSE)</f>
        <v>6.6</v>
      </c>
      <c r="J1821" s="13" t="str">
        <f t="shared" ref="J1821:J1867" si="286">IF(C1821=I1821,"ok","pas ok")</f>
        <v>pas ok</v>
      </c>
      <c r="K1821" s="24">
        <f t="shared" ref="K1821:K1868" si="287">C1821-I1821</f>
        <v>-9.9999999999999645E-2</v>
      </c>
      <c r="L1821" s="13" t="e">
        <f>VLOOKUP(A1821,#REF!,2,FALSE)</f>
        <v>#REF!</v>
      </c>
      <c r="M1821" s="13" t="e">
        <f>VLOOKUP(A1821,#REF!,2,FALSE)</f>
        <v>#REF!</v>
      </c>
      <c r="N1821" s="13" t="e">
        <f t="shared" ref="N1821:N1868" si="288">M1821-L1821</f>
        <v>#REF!</v>
      </c>
      <c r="O1821" s="11" t="s">
        <v>15</v>
      </c>
      <c r="P1821" s="12">
        <v>43740</v>
      </c>
      <c r="Q1821" s="13">
        <v>5</v>
      </c>
      <c r="R1821" s="15">
        <v>28655.200000000001</v>
      </c>
      <c r="S1821" s="15">
        <v>25195.87</v>
      </c>
      <c r="T1821" s="16">
        <v>0.30080000000000001</v>
      </c>
      <c r="U1821" s="16">
        <v>0.31509999999999999</v>
      </c>
      <c r="V1821" s="16">
        <v>0.68810000000000004</v>
      </c>
      <c r="W1821" s="17">
        <v>715.904</v>
      </c>
      <c r="X1821" s="17">
        <v>749.93799999999999</v>
      </c>
      <c r="Y1821" s="17">
        <v>1637.6780000000001</v>
      </c>
      <c r="Z1821" s="10">
        <v>1684.2653099999998</v>
      </c>
    </row>
    <row r="1822" spans="1:26" s="2" customFormat="1" ht="13.15" customHeight="1" x14ac:dyDescent="0.2">
      <c r="A1822" s="3" t="s">
        <v>784</v>
      </c>
      <c r="B1822" s="3" t="s">
        <v>43</v>
      </c>
      <c r="C1822" s="7">
        <v>6.5</v>
      </c>
      <c r="D1822" s="6">
        <v>947114</v>
      </c>
      <c r="E1822" s="6">
        <f>VLOOKUP(A1822,'extrait DDF'!B:C,2,FALSE)</f>
        <v>3918109090</v>
      </c>
      <c r="F1822" s="6">
        <v>3918109090</v>
      </c>
      <c r="G1822" s="5">
        <v>5</v>
      </c>
      <c r="H1822" s="5" t="str">
        <f t="shared" si="285"/>
        <v>SKIU21642743918109090</v>
      </c>
      <c r="I1822" s="15">
        <f>VLOOKUP(H1822,'extrait DDF'!A:O,15,FALSE)</f>
        <v>6.6</v>
      </c>
      <c r="J1822" s="13" t="str">
        <f t="shared" si="286"/>
        <v>pas ok</v>
      </c>
      <c r="K1822" s="24">
        <f t="shared" si="287"/>
        <v>-9.9999999999999645E-2</v>
      </c>
      <c r="L1822" s="13" t="e">
        <f>VLOOKUP(A1822,#REF!,2,FALSE)</f>
        <v>#REF!</v>
      </c>
      <c r="M1822" s="13" t="e">
        <f>VLOOKUP(A1822,#REF!,2,FALSE)</f>
        <v>#REF!</v>
      </c>
      <c r="N1822" s="13" t="e">
        <f t="shared" si="288"/>
        <v>#REF!</v>
      </c>
      <c r="O1822" s="3" t="s">
        <v>15</v>
      </c>
      <c r="P1822" s="4">
        <v>43740</v>
      </c>
      <c r="Q1822" s="5">
        <v>5</v>
      </c>
      <c r="R1822" s="7">
        <v>28655.200000000001</v>
      </c>
      <c r="S1822" s="7">
        <v>25195.87</v>
      </c>
      <c r="T1822" s="8">
        <v>0.30080000000000001</v>
      </c>
      <c r="U1822" s="8">
        <v>0.31509999999999999</v>
      </c>
      <c r="V1822" s="8">
        <v>0.68810000000000004</v>
      </c>
      <c r="W1822" s="9">
        <v>715.904</v>
      </c>
      <c r="X1822" s="9">
        <v>749.93799999999999</v>
      </c>
      <c r="Y1822" s="9">
        <v>1637.6780000000001</v>
      </c>
      <c r="Z1822" s="10">
        <v>1684.2653099999998</v>
      </c>
    </row>
    <row r="1823" spans="1:26" s="2" customFormat="1" ht="13.15" customHeight="1" x14ac:dyDescent="0.2">
      <c r="A1823" s="11" t="s">
        <v>785</v>
      </c>
      <c r="B1823" s="11" t="s">
        <v>43</v>
      </c>
      <c r="C1823" s="15">
        <v>6.5</v>
      </c>
      <c r="D1823" s="14">
        <v>898679</v>
      </c>
      <c r="E1823" s="6">
        <f>VLOOKUP(A1823,'extrait DDF'!B:C,2,FALSE)</f>
        <v>3918109090</v>
      </c>
      <c r="F1823" s="14">
        <v>3918109090</v>
      </c>
      <c r="G1823" s="13">
        <v>5</v>
      </c>
      <c r="H1823" s="5" t="str">
        <f t="shared" si="285"/>
        <v>SKIU21642953918109090</v>
      </c>
      <c r="I1823" s="15">
        <f>VLOOKUP(H1823,'extrait DDF'!A:O,15,FALSE)</f>
        <v>6.6</v>
      </c>
      <c r="J1823" s="13" t="str">
        <f t="shared" si="286"/>
        <v>pas ok</v>
      </c>
      <c r="K1823" s="24">
        <f t="shared" si="287"/>
        <v>-9.9999999999999645E-2</v>
      </c>
      <c r="L1823" s="13" t="e">
        <f>VLOOKUP(A1823,#REF!,2,FALSE)</f>
        <v>#REF!</v>
      </c>
      <c r="M1823" s="13" t="e">
        <f>VLOOKUP(A1823,#REF!,2,FALSE)</f>
        <v>#REF!</v>
      </c>
      <c r="N1823" s="13" t="e">
        <f t="shared" si="288"/>
        <v>#REF!</v>
      </c>
      <c r="O1823" s="11" t="s">
        <v>15</v>
      </c>
      <c r="P1823" s="12">
        <v>43740</v>
      </c>
      <c r="Q1823" s="13">
        <v>5</v>
      </c>
      <c r="R1823" s="15">
        <v>30240</v>
      </c>
      <c r="S1823" s="15">
        <v>26589.360000000001</v>
      </c>
      <c r="T1823" s="16">
        <v>0.21310000000000001</v>
      </c>
      <c r="U1823" s="16">
        <v>0.22320000000000001</v>
      </c>
      <c r="V1823" s="16">
        <v>0.51439999999999997</v>
      </c>
      <c r="W1823" s="17">
        <v>716.01599999999996</v>
      </c>
      <c r="X1823" s="17">
        <v>749.952</v>
      </c>
      <c r="Y1823" s="17">
        <v>1728.384</v>
      </c>
      <c r="Z1823" s="10">
        <v>1774.84944</v>
      </c>
    </row>
    <row r="1824" spans="1:26" s="2" customFormat="1" ht="13.15" customHeight="1" x14ac:dyDescent="0.2">
      <c r="A1824" s="3" t="s">
        <v>786</v>
      </c>
      <c r="B1824" s="3" t="s">
        <v>43</v>
      </c>
      <c r="C1824" s="7">
        <v>6.5</v>
      </c>
      <c r="D1824" s="6">
        <v>857118</v>
      </c>
      <c r="E1824" s="6">
        <f>VLOOKUP(A1824,'extrait DDF'!B:C,2,FALSE)</f>
        <v>3918109090</v>
      </c>
      <c r="F1824" s="6">
        <v>3918109090</v>
      </c>
      <c r="G1824" s="5">
        <v>5</v>
      </c>
      <c r="H1824" s="5" t="str">
        <f t="shared" si="285"/>
        <v>SKIU21643143918109090</v>
      </c>
      <c r="I1824" s="15">
        <f>VLOOKUP(H1824,'extrait DDF'!A:O,15,FALSE)</f>
        <v>6.6</v>
      </c>
      <c r="J1824" s="13" t="str">
        <f t="shared" si="286"/>
        <v>pas ok</v>
      </c>
      <c r="K1824" s="24">
        <f t="shared" si="287"/>
        <v>-9.9999999999999645E-2</v>
      </c>
      <c r="L1824" s="13" t="e">
        <f>VLOOKUP(A1824,#REF!,2,FALSE)</f>
        <v>#REF!</v>
      </c>
      <c r="M1824" s="13" t="e">
        <f>VLOOKUP(A1824,#REF!,2,FALSE)</f>
        <v>#REF!</v>
      </c>
      <c r="N1824" s="13" t="e">
        <f t="shared" si="288"/>
        <v>#REF!</v>
      </c>
      <c r="O1824" s="3" t="s">
        <v>15</v>
      </c>
      <c r="P1824" s="4">
        <v>43741</v>
      </c>
      <c r="Q1824" s="5">
        <v>5</v>
      </c>
      <c r="R1824" s="7">
        <v>31320</v>
      </c>
      <c r="S1824" s="7">
        <v>27538.799999999999</v>
      </c>
      <c r="T1824" s="8">
        <v>0.29830000000000001</v>
      </c>
      <c r="U1824" s="8">
        <v>0.3125</v>
      </c>
      <c r="V1824" s="8">
        <v>0.74580000000000002</v>
      </c>
      <c r="W1824" s="9">
        <v>715.92</v>
      </c>
      <c r="X1824" s="9">
        <v>750</v>
      </c>
      <c r="Y1824" s="9">
        <v>1789.92</v>
      </c>
      <c r="Z1824" s="10">
        <v>1836.5567999999998</v>
      </c>
    </row>
    <row r="1825" spans="1:26" s="2" customFormat="1" ht="13.15" customHeight="1" x14ac:dyDescent="0.2">
      <c r="A1825" s="11" t="s">
        <v>787</v>
      </c>
      <c r="B1825" s="11" t="s">
        <v>43</v>
      </c>
      <c r="C1825" s="15">
        <v>6.5</v>
      </c>
      <c r="D1825" s="14">
        <v>947114</v>
      </c>
      <c r="E1825" s="6">
        <f>VLOOKUP(A1825,'extrait DDF'!B:C,2,FALSE)</f>
        <v>3918109090</v>
      </c>
      <c r="F1825" s="14">
        <v>3918109090</v>
      </c>
      <c r="G1825" s="13">
        <v>5</v>
      </c>
      <c r="H1825" s="5" t="str">
        <f t="shared" si="285"/>
        <v>SKIU21643563918109090</v>
      </c>
      <c r="I1825" s="15">
        <f>VLOOKUP(H1825,'extrait DDF'!A:O,15,FALSE)</f>
        <v>6.6</v>
      </c>
      <c r="J1825" s="13" t="str">
        <f t="shared" si="286"/>
        <v>pas ok</v>
      </c>
      <c r="K1825" s="24">
        <f t="shared" si="287"/>
        <v>-9.9999999999999645E-2</v>
      </c>
      <c r="L1825" s="13" t="e">
        <f>VLOOKUP(A1825,#REF!,2,FALSE)</f>
        <v>#REF!</v>
      </c>
      <c r="M1825" s="13" t="e">
        <f>VLOOKUP(A1825,#REF!,2,FALSE)</f>
        <v>#REF!</v>
      </c>
      <c r="N1825" s="13" t="e">
        <f t="shared" si="288"/>
        <v>#REF!</v>
      </c>
      <c r="O1825" s="11" t="s">
        <v>15</v>
      </c>
      <c r="P1825" s="12">
        <v>43741</v>
      </c>
      <c r="Q1825" s="13">
        <v>5</v>
      </c>
      <c r="R1825" s="15">
        <v>28655.200000000001</v>
      </c>
      <c r="S1825" s="15">
        <v>25195.87</v>
      </c>
      <c r="T1825" s="16">
        <v>0.30080000000000001</v>
      </c>
      <c r="U1825" s="16">
        <v>0.31509999999999999</v>
      </c>
      <c r="V1825" s="16">
        <v>0.68810000000000004</v>
      </c>
      <c r="W1825" s="17">
        <v>715.904</v>
      </c>
      <c r="X1825" s="17">
        <v>749.93799999999999</v>
      </c>
      <c r="Y1825" s="17">
        <v>1637.6780000000001</v>
      </c>
      <c r="Z1825" s="10">
        <v>1684.2653099999998</v>
      </c>
    </row>
    <row r="1826" spans="1:26" s="2" customFormat="1" ht="13.15" customHeight="1" x14ac:dyDescent="0.2">
      <c r="A1826" s="3" t="s">
        <v>788</v>
      </c>
      <c r="B1826" s="3" t="s">
        <v>43</v>
      </c>
      <c r="C1826" s="7">
        <v>6.5</v>
      </c>
      <c r="D1826" s="6">
        <v>857118</v>
      </c>
      <c r="E1826" s="6">
        <f>VLOOKUP(A1826,'extrait DDF'!B:C,2,FALSE)</f>
        <v>3918109090</v>
      </c>
      <c r="F1826" s="6">
        <v>3918109090</v>
      </c>
      <c r="G1826" s="5">
        <v>5</v>
      </c>
      <c r="H1826" s="5" t="str">
        <f t="shared" si="285"/>
        <v>SKIU21643773918109090</v>
      </c>
      <c r="I1826" s="15">
        <f>VLOOKUP(H1826,'extrait DDF'!A:O,15,FALSE)</f>
        <v>6.6</v>
      </c>
      <c r="J1826" s="13" t="str">
        <f t="shared" si="286"/>
        <v>pas ok</v>
      </c>
      <c r="K1826" s="24">
        <f t="shared" si="287"/>
        <v>-9.9999999999999645E-2</v>
      </c>
      <c r="L1826" s="13" t="e">
        <f>VLOOKUP(A1826,#REF!,2,FALSE)</f>
        <v>#REF!</v>
      </c>
      <c r="M1826" s="13" t="e">
        <f>VLOOKUP(A1826,#REF!,2,FALSE)</f>
        <v>#REF!</v>
      </c>
      <c r="N1826" s="13" t="e">
        <f t="shared" si="288"/>
        <v>#REF!</v>
      </c>
      <c r="O1826" s="3" t="s">
        <v>15</v>
      </c>
      <c r="P1826" s="4">
        <v>43741</v>
      </c>
      <c r="Q1826" s="5">
        <v>5</v>
      </c>
      <c r="R1826" s="7">
        <v>31320</v>
      </c>
      <c r="S1826" s="7">
        <v>27538.799999999999</v>
      </c>
      <c r="T1826" s="8">
        <v>0.29830000000000001</v>
      </c>
      <c r="U1826" s="8">
        <v>0.3125</v>
      </c>
      <c r="V1826" s="8">
        <v>0.74580000000000002</v>
      </c>
      <c r="W1826" s="9">
        <v>715.92</v>
      </c>
      <c r="X1826" s="9">
        <v>750</v>
      </c>
      <c r="Y1826" s="9">
        <v>1789.92</v>
      </c>
      <c r="Z1826" s="10">
        <v>1836.5567999999998</v>
      </c>
    </row>
    <row r="1827" spans="1:26" s="2" customFormat="1" ht="13.15" customHeight="1" x14ac:dyDescent="0.2">
      <c r="A1827" s="11" t="s">
        <v>789</v>
      </c>
      <c r="B1827" s="11" t="s">
        <v>42</v>
      </c>
      <c r="C1827" s="15">
        <v>2.2000000000000002</v>
      </c>
      <c r="D1827" s="14">
        <v>844948</v>
      </c>
      <c r="E1827" s="6">
        <f>VLOOKUP(A1827,'extrait DDF'!B:C,2,FALSE)</f>
        <v>8509800000</v>
      </c>
      <c r="F1827" s="14">
        <v>8509800000</v>
      </c>
      <c r="G1827" s="13">
        <v>8</v>
      </c>
      <c r="H1827" s="5" t="str">
        <f t="shared" si="285"/>
        <v>SUDU13860528509800000</v>
      </c>
      <c r="I1827" s="15">
        <f>VLOOKUP(H1827,'extrait DDF'!A:O,15,FALSE)</f>
        <v>2.2000000000000002</v>
      </c>
      <c r="J1827" s="13" t="str">
        <f t="shared" si="286"/>
        <v>ok</v>
      </c>
      <c r="K1827" s="24">
        <f t="shared" si="287"/>
        <v>0</v>
      </c>
      <c r="L1827" s="13" t="e">
        <f>VLOOKUP(A1827,#REF!,2,FALSE)</f>
        <v>#REF!</v>
      </c>
      <c r="M1827" s="13" t="e">
        <f>VLOOKUP(A1827,#REF!,2,FALSE)</f>
        <v>#REF!</v>
      </c>
      <c r="N1827" s="13" t="e">
        <f t="shared" si="288"/>
        <v>#REF!</v>
      </c>
      <c r="O1827" s="11" t="s">
        <v>30</v>
      </c>
      <c r="P1827" s="12">
        <v>43747</v>
      </c>
      <c r="Q1827" s="13">
        <v>8</v>
      </c>
      <c r="R1827" s="15">
        <v>32100</v>
      </c>
      <c r="S1827" s="15">
        <v>27553.65</v>
      </c>
      <c r="T1827" s="16">
        <v>2.198</v>
      </c>
      <c r="U1827" s="16">
        <v>2.5596999999999999</v>
      </c>
      <c r="V1827" s="16">
        <v>2.0206</v>
      </c>
      <c r="W1827" s="17">
        <v>659.4</v>
      </c>
      <c r="X1827" s="17">
        <v>767.91</v>
      </c>
      <c r="Y1827" s="17">
        <v>606.17999999999995</v>
      </c>
      <c r="Z1827" s="10">
        <v>620.6871000000001</v>
      </c>
    </row>
    <row r="1828" spans="1:26" s="2" customFormat="1" ht="13.15" customHeight="1" x14ac:dyDescent="0.2">
      <c r="A1828" s="3" t="s">
        <v>789</v>
      </c>
      <c r="B1828" s="3" t="s">
        <v>42</v>
      </c>
      <c r="C1828" s="7">
        <v>2.2000000000000002</v>
      </c>
      <c r="D1828" s="6">
        <v>847974</v>
      </c>
      <c r="E1828" s="6">
        <f>VLOOKUP(A1828,'extrait DDF'!B:C,2,FALSE)</f>
        <v>8509800000</v>
      </c>
      <c r="F1828" s="6">
        <v>8509800000</v>
      </c>
      <c r="G1828" s="5">
        <v>8</v>
      </c>
      <c r="H1828" s="5" t="str">
        <f t="shared" si="285"/>
        <v>SUDU13860528509800000</v>
      </c>
      <c r="I1828" s="15">
        <f>VLOOKUP(H1828,'extrait DDF'!A:O,15,FALSE)</f>
        <v>2.2000000000000002</v>
      </c>
      <c r="J1828" s="13" t="str">
        <f t="shared" si="286"/>
        <v>ok</v>
      </c>
      <c r="K1828" s="24">
        <f t="shared" si="287"/>
        <v>0</v>
      </c>
      <c r="L1828" s="13" t="e">
        <f>VLOOKUP(A1828,#REF!,2,FALSE)</f>
        <v>#REF!</v>
      </c>
      <c r="M1828" s="13" t="e">
        <f>VLOOKUP(A1828,#REF!,2,FALSE)</f>
        <v>#REF!</v>
      </c>
      <c r="N1828" s="13" t="e">
        <f t="shared" si="288"/>
        <v>#REF!</v>
      </c>
      <c r="O1828" s="3" t="s">
        <v>30</v>
      </c>
      <c r="P1828" s="4">
        <v>43747</v>
      </c>
      <c r="Q1828" s="5">
        <v>8</v>
      </c>
      <c r="R1828" s="7">
        <v>3930</v>
      </c>
      <c r="S1828" s="7">
        <v>3455.55</v>
      </c>
      <c r="T1828" s="8">
        <v>0.90820000000000001</v>
      </c>
      <c r="U1828" s="8">
        <v>0.59340000000000004</v>
      </c>
      <c r="V1828" s="8">
        <v>1.2669999999999999</v>
      </c>
      <c r="W1828" s="9">
        <v>54.491999999999997</v>
      </c>
      <c r="X1828" s="9">
        <v>35.603999999999999</v>
      </c>
      <c r="Y1828" s="9">
        <v>76.02</v>
      </c>
      <c r="Z1828" s="10">
        <v>77.220924000000011</v>
      </c>
    </row>
    <row r="1829" spans="1:26" s="2" customFormat="1" ht="13.15" customHeight="1" x14ac:dyDescent="0.2">
      <c r="A1829" s="3" t="s">
        <v>790</v>
      </c>
      <c r="B1829" s="3" t="s">
        <v>356</v>
      </c>
      <c r="C1829" s="7">
        <v>3.7</v>
      </c>
      <c r="D1829" s="6">
        <v>853347</v>
      </c>
      <c r="E1829" s="6">
        <f>VLOOKUP(A1829,'extrait DDF'!B:C,2,FALSE)</f>
        <v>8206000000</v>
      </c>
      <c r="F1829" s="6">
        <v>8206000000</v>
      </c>
      <c r="G1829" s="5">
        <v>4</v>
      </c>
      <c r="H1829" s="5" t="str">
        <f t="shared" si="285"/>
        <v>SUDU14074958206000000</v>
      </c>
      <c r="I1829" s="15">
        <f>VLOOKUP(H1829,'extrait DDF'!A:O,15,FALSE)</f>
        <v>3.7</v>
      </c>
      <c r="J1829" s="13" t="str">
        <f t="shared" si="286"/>
        <v>ok</v>
      </c>
      <c r="K1829" s="24">
        <f t="shared" si="287"/>
        <v>0</v>
      </c>
      <c r="L1829" s="13" t="e">
        <f>VLOOKUP(A1829,#REF!,2,FALSE)</f>
        <v>#REF!</v>
      </c>
      <c r="M1829" s="13" t="e">
        <f>VLOOKUP(A1829,#REF!,2,FALSE)</f>
        <v>#REF!</v>
      </c>
      <c r="N1829" s="13" t="e">
        <f t="shared" si="288"/>
        <v>#REF!</v>
      </c>
      <c r="O1829" s="3" t="s">
        <v>15</v>
      </c>
      <c r="P1829" s="4">
        <v>43760</v>
      </c>
      <c r="Q1829" s="5">
        <v>4</v>
      </c>
      <c r="R1829" s="7">
        <v>33099</v>
      </c>
      <c r="S1829" s="7">
        <v>29103.109199999999</v>
      </c>
      <c r="T1829" s="8">
        <v>0.14360000000000001</v>
      </c>
      <c r="U1829" s="8">
        <v>9.3600000000000003E-2</v>
      </c>
      <c r="V1829" s="8">
        <v>0.47989999999999999</v>
      </c>
      <c r="W1829" s="9">
        <v>322.23840000000001</v>
      </c>
      <c r="X1829" s="9">
        <v>210.0384</v>
      </c>
      <c r="Y1829" s="9">
        <v>1076.8956000000001</v>
      </c>
      <c r="Z1829" s="10">
        <v>1088.7378612</v>
      </c>
    </row>
    <row r="1830" spans="1:26" s="2" customFormat="1" ht="13.15" customHeight="1" x14ac:dyDescent="0.2">
      <c r="A1830" s="11" t="s">
        <v>791</v>
      </c>
      <c r="B1830" s="11" t="s">
        <v>57</v>
      </c>
      <c r="C1830" s="15">
        <v>2.7</v>
      </c>
      <c r="D1830" s="14">
        <v>849078</v>
      </c>
      <c r="E1830" s="6">
        <f>VLOOKUP(A1830,'extrait DDF'!B:C,2,FALSE)</f>
        <v>9405109190</v>
      </c>
      <c r="F1830" s="14">
        <v>9405109190</v>
      </c>
      <c r="G1830" s="13">
        <v>13</v>
      </c>
      <c r="H1830" s="5" t="str">
        <f t="shared" si="285"/>
        <v>SUDU53055529405109190</v>
      </c>
      <c r="I1830" s="15">
        <f>VLOOKUP(H1830,'extrait DDF'!A:O,15,FALSE)</f>
        <v>2.7</v>
      </c>
      <c r="J1830" s="13" t="str">
        <f t="shared" si="286"/>
        <v>ok</v>
      </c>
      <c r="K1830" s="24">
        <f t="shared" si="287"/>
        <v>0</v>
      </c>
      <c r="L1830" s="13" t="e">
        <f>VLOOKUP(A1830,#REF!,2,FALSE)</f>
        <v>#REF!</v>
      </c>
      <c r="M1830" s="13" t="e">
        <f>VLOOKUP(A1830,#REF!,2,FALSE)</f>
        <v>#REF!</v>
      </c>
      <c r="N1830" s="13" t="e">
        <f t="shared" si="288"/>
        <v>#REF!</v>
      </c>
      <c r="O1830" s="11" t="s">
        <v>15</v>
      </c>
      <c r="P1830" s="12">
        <v>43735</v>
      </c>
      <c r="Q1830" s="13">
        <v>13</v>
      </c>
      <c r="R1830" s="15">
        <v>3850</v>
      </c>
      <c r="S1830" s="15">
        <v>3304.73</v>
      </c>
      <c r="T1830" s="16">
        <v>4.65E-2</v>
      </c>
      <c r="U1830" s="16">
        <v>3.1899999999999998E-2</v>
      </c>
      <c r="V1830" s="16">
        <v>8.1100000000000005E-2</v>
      </c>
      <c r="W1830" s="17">
        <v>51.15</v>
      </c>
      <c r="X1830" s="17">
        <v>35.090000000000003</v>
      </c>
      <c r="Y1830" s="17">
        <v>89.21</v>
      </c>
      <c r="Z1830" s="10">
        <v>90.608760000000004</v>
      </c>
    </row>
    <row r="1831" spans="1:26" s="2" customFormat="1" ht="13.15" customHeight="1" x14ac:dyDescent="0.2">
      <c r="A1831" s="3" t="s">
        <v>791</v>
      </c>
      <c r="B1831" s="3" t="s">
        <v>16</v>
      </c>
      <c r="C1831" s="7">
        <v>2.7</v>
      </c>
      <c r="D1831" s="6">
        <v>850126</v>
      </c>
      <c r="E1831" s="6">
        <f>VLOOKUP(A1831,'extrait DDF'!B:C,2,FALSE)</f>
        <v>9405109190</v>
      </c>
      <c r="F1831" s="6">
        <v>9405109190</v>
      </c>
      <c r="G1831" s="5">
        <v>13</v>
      </c>
      <c r="H1831" s="5" t="str">
        <f t="shared" si="285"/>
        <v>SUDU53055529405109190</v>
      </c>
      <c r="I1831" s="15">
        <f>VLOOKUP(H1831,'extrait DDF'!A:O,15,FALSE)</f>
        <v>2.7</v>
      </c>
      <c r="J1831" s="13" t="str">
        <f t="shared" si="286"/>
        <v>ok</v>
      </c>
      <c r="K1831" s="24">
        <f t="shared" si="287"/>
        <v>0</v>
      </c>
      <c r="L1831" s="13" t="e">
        <f>VLOOKUP(A1831,#REF!,2,FALSE)</f>
        <v>#REF!</v>
      </c>
      <c r="M1831" s="13" t="e">
        <f>VLOOKUP(A1831,#REF!,2,FALSE)</f>
        <v>#REF!</v>
      </c>
      <c r="N1831" s="13" t="e">
        <f t="shared" si="288"/>
        <v>#REF!</v>
      </c>
      <c r="O1831" s="3" t="s">
        <v>15</v>
      </c>
      <c r="P1831" s="4">
        <v>43735</v>
      </c>
      <c r="Q1831" s="5">
        <v>13</v>
      </c>
      <c r="R1831" s="7">
        <v>6175.2</v>
      </c>
      <c r="S1831" s="7">
        <v>5300.5792000000001</v>
      </c>
      <c r="T1831" s="8">
        <v>8.7599999999999997E-2</v>
      </c>
      <c r="U1831" s="8">
        <v>6.0100000000000001E-2</v>
      </c>
      <c r="V1831" s="8">
        <v>0.2155</v>
      </c>
      <c r="W1831" s="9">
        <v>58.166400000000003</v>
      </c>
      <c r="X1831" s="9">
        <v>39.906399999999998</v>
      </c>
      <c r="Y1831" s="9">
        <v>143.09200000000001</v>
      </c>
      <c r="Z1831" s="10">
        <v>144.68613120000001</v>
      </c>
    </row>
    <row r="1832" spans="1:26" s="2" customFormat="1" ht="13.15" customHeight="1" x14ac:dyDescent="0.2">
      <c r="A1832" s="11" t="s">
        <v>791</v>
      </c>
      <c r="B1832" s="11" t="s">
        <v>16</v>
      </c>
      <c r="C1832" s="15">
        <v>2.7</v>
      </c>
      <c r="D1832" s="14">
        <v>850135</v>
      </c>
      <c r="E1832" s="6">
        <f>VLOOKUP(A1832,'extrait DDF'!B:C,2,FALSE)</f>
        <v>9405109190</v>
      </c>
      <c r="F1832" s="14">
        <v>9405109190</v>
      </c>
      <c r="G1832" s="13">
        <v>13</v>
      </c>
      <c r="H1832" s="5" t="str">
        <f t="shared" si="285"/>
        <v>SUDU53055529405109190</v>
      </c>
      <c r="I1832" s="15">
        <f>VLOOKUP(H1832,'extrait DDF'!A:O,15,FALSE)</f>
        <v>2.7</v>
      </c>
      <c r="J1832" s="13" t="str">
        <f t="shared" si="286"/>
        <v>ok</v>
      </c>
      <c r="K1832" s="24">
        <f t="shared" si="287"/>
        <v>0</v>
      </c>
      <c r="L1832" s="13" t="e">
        <f>VLOOKUP(A1832,#REF!,2,FALSE)</f>
        <v>#REF!</v>
      </c>
      <c r="M1832" s="13" t="e">
        <f>VLOOKUP(A1832,#REF!,2,FALSE)</f>
        <v>#REF!</v>
      </c>
      <c r="N1832" s="13" t="e">
        <f t="shared" si="288"/>
        <v>#REF!</v>
      </c>
      <c r="O1832" s="11" t="s">
        <v>15</v>
      </c>
      <c r="P1832" s="12">
        <v>43735</v>
      </c>
      <c r="Q1832" s="13">
        <v>13</v>
      </c>
      <c r="R1832" s="15">
        <v>5952</v>
      </c>
      <c r="S1832" s="15">
        <v>5108.9920000000002</v>
      </c>
      <c r="T1832" s="16">
        <v>7.3800000000000004E-2</v>
      </c>
      <c r="U1832" s="16">
        <v>5.0700000000000002E-2</v>
      </c>
      <c r="V1832" s="16">
        <v>0.2155</v>
      </c>
      <c r="W1832" s="17">
        <v>47.231999999999999</v>
      </c>
      <c r="X1832" s="17">
        <v>32.448</v>
      </c>
      <c r="Y1832" s="17">
        <v>137.91999999999999</v>
      </c>
      <c r="Z1832" s="10">
        <v>139.21804800000001</v>
      </c>
    </row>
    <row r="1833" spans="1:26" s="2" customFormat="1" ht="13.15" customHeight="1" x14ac:dyDescent="0.2">
      <c r="A1833" s="3" t="s">
        <v>791</v>
      </c>
      <c r="B1833" s="3" t="s">
        <v>303</v>
      </c>
      <c r="C1833" s="7">
        <v>2.7</v>
      </c>
      <c r="D1833" s="6">
        <v>859666</v>
      </c>
      <c r="E1833" s="6">
        <f>VLOOKUP(A1833,'extrait DDF'!B:C,2,FALSE)</f>
        <v>9405109190</v>
      </c>
      <c r="F1833" s="6">
        <v>9405109190</v>
      </c>
      <c r="G1833" s="5">
        <v>13</v>
      </c>
      <c r="H1833" s="5" t="str">
        <f t="shared" si="285"/>
        <v>SUDU53055529405109190</v>
      </c>
      <c r="I1833" s="15">
        <f>VLOOKUP(H1833,'extrait DDF'!A:O,15,FALSE)</f>
        <v>2.7</v>
      </c>
      <c r="J1833" s="13" t="str">
        <f t="shared" si="286"/>
        <v>ok</v>
      </c>
      <c r="K1833" s="24">
        <f t="shared" si="287"/>
        <v>0</v>
      </c>
      <c r="L1833" s="13" t="e">
        <f>VLOOKUP(A1833,#REF!,2,FALSE)</f>
        <v>#REF!</v>
      </c>
      <c r="M1833" s="13" t="e">
        <f>VLOOKUP(A1833,#REF!,2,FALSE)</f>
        <v>#REF!</v>
      </c>
      <c r="N1833" s="13" t="e">
        <f t="shared" si="288"/>
        <v>#REF!</v>
      </c>
      <c r="O1833" s="3" t="s">
        <v>15</v>
      </c>
      <c r="P1833" s="4">
        <v>43735</v>
      </c>
      <c r="Q1833" s="5">
        <v>13</v>
      </c>
      <c r="R1833" s="7">
        <v>9561.6</v>
      </c>
      <c r="S1833" s="7">
        <v>8207.4383999999991</v>
      </c>
      <c r="T1833" s="8">
        <v>7.8899999999999998E-2</v>
      </c>
      <c r="U1833" s="8">
        <v>5.4199999999999998E-2</v>
      </c>
      <c r="V1833" s="8">
        <v>0.11119999999999999</v>
      </c>
      <c r="W1833" s="9">
        <v>157.1688</v>
      </c>
      <c r="X1833" s="9">
        <v>107.96639999999999</v>
      </c>
      <c r="Y1833" s="9">
        <v>221.5104</v>
      </c>
      <c r="Z1833" s="10">
        <v>225.84439439999997</v>
      </c>
    </row>
    <row r="1834" spans="1:26" s="2" customFormat="1" ht="13.15" customHeight="1" x14ac:dyDescent="0.2">
      <c r="A1834" s="11" t="s">
        <v>791</v>
      </c>
      <c r="B1834" s="11" t="s">
        <v>57</v>
      </c>
      <c r="C1834" s="15">
        <v>2.7</v>
      </c>
      <c r="D1834" s="14">
        <v>859744</v>
      </c>
      <c r="E1834" s="6">
        <f>VLOOKUP(A1834,'extrait DDF'!B:C,2,FALSE)</f>
        <v>9405109190</v>
      </c>
      <c r="F1834" s="14">
        <v>9405109190</v>
      </c>
      <c r="G1834" s="13">
        <v>13</v>
      </c>
      <c r="H1834" s="5" t="str">
        <f t="shared" si="285"/>
        <v>SUDU53055529405109190</v>
      </c>
      <c r="I1834" s="15">
        <f>VLOOKUP(H1834,'extrait DDF'!A:O,15,FALSE)</f>
        <v>2.7</v>
      </c>
      <c r="J1834" s="13" t="str">
        <f t="shared" si="286"/>
        <v>ok</v>
      </c>
      <c r="K1834" s="24">
        <f t="shared" si="287"/>
        <v>0</v>
      </c>
      <c r="L1834" s="13" t="e">
        <f>VLOOKUP(A1834,#REF!,2,FALSE)</f>
        <v>#REF!</v>
      </c>
      <c r="M1834" s="13" t="e">
        <f>VLOOKUP(A1834,#REF!,2,FALSE)</f>
        <v>#REF!</v>
      </c>
      <c r="N1834" s="13" t="e">
        <f t="shared" si="288"/>
        <v>#REF!</v>
      </c>
      <c r="O1834" s="11" t="s">
        <v>15</v>
      </c>
      <c r="P1834" s="12">
        <v>43735</v>
      </c>
      <c r="Q1834" s="13">
        <v>13</v>
      </c>
      <c r="R1834" s="15">
        <v>10708.8</v>
      </c>
      <c r="S1834" s="15">
        <v>9192.1080000000002</v>
      </c>
      <c r="T1834" s="16">
        <v>0.26050000000000001</v>
      </c>
      <c r="U1834" s="16">
        <v>0.1789</v>
      </c>
      <c r="V1834" s="16">
        <v>0.31979999999999997</v>
      </c>
      <c r="W1834" s="17">
        <v>202.148</v>
      </c>
      <c r="X1834" s="17">
        <v>138.82640000000001</v>
      </c>
      <c r="Y1834" s="17">
        <v>248.16480000000001</v>
      </c>
      <c r="Z1834" s="10">
        <v>253.64491200000001</v>
      </c>
    </row>
    <row r="1835" spans="1:26" s="2" customFormat="1" ht="13.15" customHeight="1" x14ac:dyDescent="0.2">
      <c r="A1835" s="3" t="s">
        <v>791</v>
      </c>
      <c r="B1835" s="3" t="s">
        <v>171</v>
      </c>
      <c r="C1835" s="7">
        <v>2.7</v>
      </c>
      <c r="D1835" s="6">
        <v>859834</v>
      </c>
      <c r="E1835" s="6">
        <f>VLOOKUP(A1835,'extrait DDF'!B:C,2,FALSE)</f>
        <v>9405109190</v>
      </c>
      <c r="F1835" s="6">
        <v>9405109190</v>
      </c>
      <c r="G1835" s="5">
        <v>13</v>
      </c>
      <c r="H1835" s="5" t="str">
        <f t="shared" si="285"/>
        <v>SUDU53055529405109190</v>
      </c>
      <c r="I1835" s="15">
        <f>VLOOKUP(H1835,'extrait DDF'!A:O,15,FALSE)</f>
        <v>2.7</v>
      </c>
      <c r="J1835" s="13" t="str">
        <f t="shared" si="286"/>
        <v>ok</v>
      </c>
      <c r="K1835" s="24">
        <f t="shared" si="287"/>
        <v>0</v>
      </c>
      <c r="L1835" s="13" t="e">
        <f>VLOOKUP(A1835,#REF!,2,FALSE)</f>
        <v>#REF!</v>
      </c>
      <c r="M1835" s="13" t="e">
        <f>VLOOKUP(A1835,#REF!,2,FALSE)</f>
        <v>#REF!</v>
      </c>
      <c r="N1835" s="13" t="e">
        <f t="shared" si="288"/>
        <v>#REF!</v>
      </c>
      <c r="O1835" s="3" t="s">
        <v>15</v>
      </c>
      <c r="P1835" s="4">
        <v>43735</v>
      </c>
      <c r="Q1835" s="5">
        <v>13</v>
      </c>
      <c r="R1835" s="7">
        <v>10983.4802</v>
      </c>
      <c r="S1835" s="7">
        <v>9427.8799999999992</v>
      </c>
      <c r="T1835" s="8">
        <v>0.93979999999999997</v>
      </c>
      <c r="U1835" s="8">
        <v>0.64539999999999997</v>
      </c>
      <c r="V1835" s="8">
        <v>1.6529</v>
      </c>
      <c r="W1835" s="9">
        <v>144.72919999999999</v>
      </c>
      <c r="X1835" s="9">
        <v>99.391599999999997</v>
      </c>
      <c r="Y1835" s="9">
        <v>254.54660000000001</v>
      </c>
      <c r="Z1835" s="10">
        <v>258.46044839999996</v>
      </c>
    </row>
    <row r="1836" spans="1:26" s="2" customFormat="1" ht="13.15" customHeight="1" x14ac:dyDescent="0.2">
      <c r="A1836" s="11" t="s">
        <v>791</v>
      </c>
      <c r="B1836" s="11" t="s">
        <v>57</v>
      </c>
      <c r="C1836" s="15">
        <v>2.7</v>
      </c>
      <c r="D1836" s="14">
        <v>859890</v>
      </c>
      <c r="E1836" s="6">
        <f>VLOOKUP(A1836,'extrait DDF'!B:C,2,FALSE)</f>
        <v>9405109190</v>
      </c>
      <c r="F1836" s="14">
        <v>9405109190</v>
      </c>
      <c r="G1836" s="13">
        <v>13</v>
      </c>
      <c r="H1836" s="5" t="str">
        <f t="shared" si="285"/>
        <v>SUDU53055529405109190</v>
      </c>
      <c r="I1836" s="15">
        <f>VLOOKUP(H1836,'extrait DDF'!A:O,15,FALSE)</f>
        <v>2.7</v>
      </c>
      <c r="J1836" s="13" t="str">
        <f t="shared" si="286"/>
        <v>ok</v>
      </c>
      <c r="K1836" s="24">
        <f t="shared" si="287"/>
        <v>0</v>
      </c>
      <c r="L1836" s="13" t="e">
        <f>VLOOKUP(A1836,#REF!,2,FALSE)</f>
        <v>#REF!</v>
      </c>
      <c r="M1836" s="13" t="e">
        <f>VLOOKUP(A1836,#REF!,2,FALSE)</f>
        <v>#REF!</v>
      </c>
      <c r="N1836" s="13" t="e">
        <f t="shared" si="288"/>
        <v>#REF!</v>
      </c>
      <c r="O1836" s="11" t="s">
        <v>15</v>
      </c>
      <c r="P1836" s="12">
        <v>43735</v>
      </c>
      <c r="Q1836" s="13">
        <v>13</v>
      </c>
      <c r="R1836" s="15">
        <v>5463.6</v>
      </c>
      <c r="S1836" s="15">
        <v>4689.7784000000001</v>
      </c>
      <c r="T1836" s="16">
        <v>0.3417</v>
      </c>
      <c r="U1836" s="16">
        <v>0.23469999999999999</v>
      </c>
      <c r="V1836" s="16">
        <v>0.2016</v>
      </c>
      <c r="W1836" s="17">
        <v>214.58760000000001</v>
      </c>
      <c r="X1836" s="17">
        <v>147.39160000000001</v>
      </c>
      <c r="Y1836" s="17">
        <v>126.6048</v>
      </c>
      <c r="Z1836" s="10">
        <v>132.41788200000002</v>
      </c>
    </row>
    <row r="1837" spans="1:26" s="2" customFormat="1" ht="13.15" customHeight="1" x14ac:dyDescent="0.2">
      <c r="A1837" s="3" t="s">
        <v>792</v>
      </c>
      <c r="B1837" s="3" t="s">
        <v>50</v>
      </c>
      <c r="C1837" s="7">
        <v>3</v>
      </c>
      <c r="D1837" s="6">
        <v>857008</v>
      </c>
      <c r="E1837" s="6">
        <f>VLOOKUP(A1837,'extrait DDF'!B:C,2,FALSE)</f>
        <v>7020008000</v>
      </c>
      <c r="F1837" s="6">
        <v>7020008000</v>
      </c>
      <c r="G1837" s="5">
        <v>7</v>
      </c>
      <c r="H1837" s="5" t="str">
        <f t="shared" si="285"/>
        <v>SUDU54014807020008000</v>
      </c>
      <c r="I1837" s="15">
        <f>VLOOKUP(H1837,'extrait DDF'!A:O,15,FALSE)</f>
        <v>3.1</v>
      </c>
      <c r="J1837" s="13" t="str">
        <f t="shared" si="286"/>
        <v>pas ok</v>
      </c>
      <c r="K1837" s="24">
        <f t="shared" si="287"/>
        <v>-0.10000000000000009</v>
      </c>
      <c r="L1837" s="13" t="e">
        <f>VLOOKUP(A1837,#REF!,2,FALSE)</f>
        <v>#REF!</v>
      </c>
      <c r="M1837" s="13" t="e">
        <f>VLOOKUP(A1837,#REF!,2,FALSE)</f>
        <v>#REF!</v>
      </c>
      <c r="N1837" s="13" t="e">
        <f t="shared" si="288"/>
        <v>#REF!</v>
      </c>
      <c r="O1837" s="3" t="s">
        <v>15</v>
      </c>
      <c r="P1837" s="4">
        <v>43725</v>
      </c>
      <c r="Q1837" s="5">
        <v>7</v>
      </c>
      <c r="R1837" s="7">
        <v>7758.24</v>
      </c>
      <c r="S1837" s="7">
        <v>987.85680000000002</v>
      </c>
      <c r="T1837" s="8">
        <v>2.4100999999999999</v>
      </c>
      <c r="U1837" s="8">
        <v>1.6447000000000001</v>
      </c>
      <c r="V1837" s="8">
        <v>1.2347999999999999</v>
      </c>
      <c r="W1837" s="9">
        <v>57.842399999999998</v>
      </c>
      <c r="X1837" s="9">
        <v>39.472799999999999</v>
      </c>
      <c r="Y1837" s="9">
        <v>29.635200000000001</v>
      </c>
      <c r="Z1837" s="10">
        <v>31.370975999999999</v>
      </c>
    </row>
    <row r="1838" spans="1:26" s="2" customFormat="1" ht="13.15" customHeight="1" x14ac:dyDescent="0.2">
      <c r="A1838" s="11" t="s">
        <v>792</v>
      </c>
      <c r="B1838" s="11" t="s">
        <v>50</v>
      </c>
      <c r="C1838" s="15">
        <v>3</v>
      </c>
      <c r="D1838" s="14">
        <v>857016</v>
      </c>
      <c r="E1838" s="6">
        <f>VLOOKUP(A1838,'extrait DDF'!B:C,2,FALSE)</f>
        <v>7020008000</v>
      </c>
      <c r="F1838" s="14">
        <v>7020008000</v>
      </c>
      <c r="G1838" s="13">
        <v>7</v>
      </c>
      <c r="H1838" s="5" t="str">
        <f t="shared" si="285"/>
        <v>SUDU54014807020008000</v>
      </c>
      <c r="I1838" s="15">
        <f>VLOOKUP(H1838,'extrait DDF'!A:O,15,FALSE)</f>
        <v>3.1</v>
      </c>
      <c r="J1838" s="13" t="str">
        <f t="shared" si="286"/>
        <v>pas ok</v>
      </c>
      <c r="K1838" s="24">
        <f t="shared" si="287"/>
        <v>-0.10000000000000009</v>
      </c>
      <c r="L1838" s="13" t="e">
        <f>VLOOKUP(A1838,#REF!,2,FALSE)</f>
        <v>#REF!</v>
      </c>
      <c r="M1838" s="13" t="e">
        <f>VLOOKUP(A1838,#REF!,2,FALSE)</f>
        <v>#REF!</v>
      </c>
      <c r="N1838" s="13" t="e">
        <f t="shared" si="288"/>
        <v>#REF!</v>
      </c>
      <c r="O1838" s="11" t="s">
        <v>15</v>
      </c>
      <c r="P1838" s="12">
        <v>43725</v>
      </c>
      <c r="Q1838" s="13">
        <v>7</v>
      </c>
      <c r="R1838" s="15">
        <v>34713.360000000001</v>
      </c>
      <c r="S1838" s="15">
        <v>4420.0595999999996</v>
      </c>
      <c r="T1838" s="16">
        <v>2.4977</v>
      </c>
      <c r="U1838" s="16">
        <v>1.7044999999999999</v>
      </c>
      <c r="V1838" s="16">
        <v>1.0045999999999999</v>
      </c>
      <c r="W1838" s="17">
        <v>329.69639999999998</v>
      </c>
      <c r="X1838" s="17">
        <v>224.994</v>
      </c>
      <c r="Y1838" s="17">
        <v>132.60720000000001</v>
      </c>
      <c r="Z1838" s="10">
        <v>142.49267999999998</v>
      </c>
    </row>
    <row r="1839" spans="1:26" s="2" customFormat="1" ht="13.15" customHeight="1" x14ac:dyDescent="0.2">
      <c r="A1839" s="3" t="s">
        <v>792</v>
      </c>
      <c r="B1839" s="3" t="s">
        <v>50</v>
      </c>
      <c r="C1839" s="7">
        <v>3</v>
      </c>
      <c r="D1839" s="6">
        <v>857020</v>
      </c>
      <c r="E1839" s="6">
        <f>VLOOKUP(A1839,'extrait DDF'!B:C,2,FALSE)</f>
        <v>7020008000</v>
      </c>
      <c r="F1839" s="6">
        <v>7020008000</v>
      </c>
      <c r="G1839" s="5">
        <v>7</v>
      </c>
      <c r="H1839" s="5" t="str">
        <f t="shared" si="285"/>
        <v>SUDU54014807020008000</v>
      </c>
      <c r="I1839" s="15">
        <f>VLOOKUP(H1839,'extrait DDF'!A:O,15,FALSE)</f>
        <v>3.1</v>
      </c>
      <c r="J1839" s="13" t="str">
        <f t="shared" si="286"/>
        <v>pas ok</v>
      </c>
      <c r="K1839" s="24">
        <f t="shared" si="287"/>
        <v>-0.10000000000000009</v>
      </c>
      <c r="L1839" s="13" t="e">
        <f>VLOOKUP(A1839,#REF!,2,FALSE)</f>
        <v>#REF!</v>
      </c>
      <c r="M1839" s="13" t="e">
        <f>VLOOKUP(A1839,#REF!,2,FALSE)</f>
        <v>#REF!</v>
      </c>
      <c r="N1839" s="13" t="e">
        <f t="shared" si="288"/>
        <v>#REF!</v>
      </c>
      <c r="O1839" s="3" t="s">
        <v>15</v>
      </c>
      <c r="P1839" s="4">
        <v>43725</v>
      </c>
      <c r="Q1839" s="5">
        <v>7</v>
      </c>
      <c r="R1839" s="7">
        <v>96625.76</v>
      </c>
      <c r="S1839" s="7">
        <v>12303.39</v>
      </c>
      <c r="T1839" s="8">
        <v>1.2574000000000001</v>
      </c>
      <c r="U1839" s="8">
        <v>0.85809999999999997</v>
      </c>
      <c r="V1839" s="8">
        <v>0.72950000000000004</v>
      </c>
      <c r="W1839" s="9">
        <v>636.24440000000004</v>
      </c>
      <c r="X1839" s="9">
        <v>434.1986</v>
      </c>
      <c r="Y1839" s="9">
        <v>369.12700000000001</v>
      </c>
      <c r="Z1839" s="10">
        <v>388.189032</v>
      </c>
    </row>
    <row r="1840" spans="1:26" s="2" customFormat="1" ht="13.15" customHeight="1" x14ac:dyDescent="0.2">
      <c r="A1840" s="11" t="s">
        <v>792</v>
      </c>
      <c r="B1840" s="11" t="s">
        <v>50</v>
      </c>
      <c r="C1840" s="15">
        <v>3</v>
      </c>
      <c r="D1840" s="14">
        <v>857021</v>
      </c>
      <c r="E1840" s="6">
        <f>VLOOKUP(A1840,'extrait DDF'!B:C,2,FALSE)</f>
        <v>7020008000</v>
      </c>
      <c r="F1840" s="14">
        <v>7020008000</v>
      </c>
      <c r="G1840" s="13">
        <v>7</v>
      </c>
      <c r="H1840" s="5" t="str">
        <f t="shared" si="285"/>
        <v>SUDU54014807020008000</v>
      </c>
      <c r="I1840" s="15">
        <f>VLOOKUP(H1840,'extrait DDF'!A:O,15,FALSE)</f>
        <v>3.1</v>
      </c>
      <c r="J1840" s="13" t="str">
        <f t="shared" si="286"/>
        <v>pas ok</v>
      </c>
      <c r="K1840" s="24">
        <f t="shared" si="287"/>
        <v>-0.10000000000000009</v>
      </c>
      <c r="L1840" s="13" t="e">
        <f>VLOOKUP(A1840,#REF!,2,FALSE)</f>
        <v>#REF!</v>
      </c>
      <c r="M1840" s="13" t="e">
        <f>VLOOKUP(A1840,#REF!,2,FALSE)</f>
        <v>#REF!</v>
      </c>
      <c r="N1840" s="13" t="e">
        <f t="shared" si="288"/>
        <v>#REF!</v>
      </c>
      <c r="O1840" s="11" t="s">
        <v>15</v>
      </c>
      <c r="P1840" s="12">
        <v>43725</v>
      </c>
      <c r="Q1840" s="13">
        <v>7</v>
      </c>
      <c r="R1840" s="15">
        <v>16283.08</v>
      </c>
      <c r="S1840" s="15">
        <v>2073.3303999999998</v>
      </c>
      <c r="T1840" s="16">
        <v>1.2574000000000001</v>
      </c>
      <c r="U1840" s="16">
        <v>0.85809999999999997</v>
      </c>
      <c r="V1840" s="16">
        <v>0.67610000000000003</v>
      </c>
      <c r="W1840" s="17">
        <v>115.6808</v>
      </c>
      <c r="X1840" s="17">
        <v>78.9452</v>
      </c>
      <c r="Y1840" s="17">
        <v>62.2012</v>
      </c>
      <c r="Z1840" s="10">
        <v>65.670335999999992</v>
      </c>
    </row>
    <row r="1841" spans="1:26" s="2" customFormat="1" ht="13.15" customHeight="1" x14ac:dyDescent="0.2">
      <c r="A1841" s="3" t="s">
        <v>793</v>
      </c>
      <c r="B1841" s="3" t="s">
        <v>50</v>
      </c>
      <c r="C1841" s="7">
        <v>3</v>
      </c>
      <c r="D1841" s="6">
        <v>857035</v>
      </c>
      <c r="E1841" s="6">
        <f>VLOOKUP(A1841,'extrait DDF'!B:C,2,FALSE)</f>
        <v>7020008000</v>
      </c>
      <c r="F1841" s="6">
        <v>7020008000</v>
      </c>
      <c r="G1841" s="5">
        <v>7</v>
      </c>
      <c r="H1841" s="5" t="str">
        <f t="shared" si="285"/>
        <v>SUDU54095787020008000</v>
      </c>
      <c r="I1841" s="15">
        <f>VLOOKUP(H1841,'extrait DDF'!A:O,15,FALSE)</f>
        <v>3.1</v>
      </c>
      <c r="J1841" s="13" t="str">
        <f t="shared" si="286"/>
        <v>pas ok</v>
      </c>
      <c r="K1841" s="24">
        <f t="shared" si="287"/>
        <v>-0.10000000000000009</v>
      </c>
      <c r="L1841" s="13" t="e">
        <f>VLOOKUP(A1841,#REF!,2,FALSE)</f>
        <v>#REF!</v>
      </c>
      <c r="M1841" s="13" t="e">
        <f>VLOOKUP(A1841,#REF!,2,FALSE)</f>
        <v>#REF!</v>
      </c>
      <c r="N1841" s="13" t="e">
        <f t="shared" si="288"/>
        <v>#REF!</v>
      </c>
      <c r="O1841" s="3" t="s">
        <v>15</v>
      </c>
      <c r="P1841" s="4">
        <v>43721</v>
      </c>
      <c r="Q1841" s="5">
        <v>7</v>
      </c>
      <c r="R1841" s="7">
        <v>89401</v>
      </c>
      <c r="S1841" s="7">
        <v>11383.45</v>
      </c>
      <c r="T1841" s="8">
        <v>2.8921000000000001</v>
      </c>
      <c r="U1841" s="8">
        <v>1.9737</v>
      </c>
      <c r="V1841" s="8">
        <v>1.3134999999999999</v>
      </c>
      <c r="W1841" s="9">
        <v>751.94600000000003</v>
      </c>
      <c r="X1841" s="9">
        <v>513.16200000000003</v>
      </c>
      <c r="Y1841" s="9">
        <v>341.51</v>
      </c>
      <c r="Z1841" s="10">
        <v>364.06188000000003</v>
      </c>
    </row>
    <row r="1842" spans="1:26" s="2" customFormat="1" ht="13.15" customHeight="1" x14ac:dyDescent="0.2">
      <c r="A1842" s="11" t="s">
        <v>793</v>
      </c>
      <c r="B1842" s="11" t="s">
        <v>50</v>
      </c>
      <c r="C1842" s="15">
        <v>3</v>
      </c>
      <c r="D1842" s="14">
        <v>857049</v>
      </c>
      <c r="E1842" s="6">
        <f>VLOOKUP(A1842,'extrait DDF'!B:C,2,FALSE)</f>
        <v>7020008000</v>
      </c>
      <c r="F1842" s="14">
        <v>7020008000</v>
      </c>
      <c r="G1842" s="13">
        <v>7</v>
      </c>
      <c r="H1842" s="5" t="str">
        <f t="shared" si="285"/>
        <v>SUDU54095787020008000</v>
      </c>
      <c r="I1842" s="15">
        <f>VLOOKUP(H1842,'extrait DDF'!A:O,15,FALSE)</f>
        <v>3.1</v>
      </c>
      <c r="J1842" s="13" t="str">
        <f t="shared" si="286"/>
        <v>pas ok</v>
      </c>
      <c r="K1842" s="24">
        <f t="shared" si="287"/>
        <v>-0.10000000000000009</v>
      </c>
      <c r="L1842" s="13" t="e">
        <f>VLOOKUP(A1842,#REF!,2,FALSE)</f>
        <v>#REF!</v>
      </c>
      <c r="M1842" s="13" t="e">
        <f>VLOOKUP(A1842,#REF!,2,FALSE)</f>
        <v>#REF!</v>
      </c>
      <c r="N1842" s="13" t="e">
        <f t="shared" si="288"/>
        <v>#REF!</v>
      </c>
      <c r="O1842" s="11" t="s">
        <v>15</v>
      </c>
      <c r="P1842" s="12">
        <v>43721</v>
      </c>
      <c r="Q1842" s="13">
        <v>7</v>
      </c>
      <c r="R1842" s="15">
        <v>57641.22</v>
      </c>
      <c r="S1842" s="15">
        <v>7339.4748</v>
      </c>
      <c r="T1842" s="16">
        <v>1.2574000000000001</v>
      </c>
      <c r="U1842" s="16">
        <v>0.85809999999999997</v>
      </c>
      <c r="V1842" s="16">
        <v>0.68379999999999996</v>
      </c>
      <c r="W1842" s="17">
        <v>404.88279999999997</v>
      </c>
      <c r="X1842" s="17">
        <v>276.3082</v>
      </c>
      <c r="Y1842" s="17">
        <v>220.18360000000001</v>
      </c>
      <c r="Z1842" s="10">
        <v>232.33072800000002</v>
      </c>
    </row>
    <row r="1843" spans="1:26" s="2" customFormat="1" ht="13.15" customHeight="1" x14ac:dyDescent="0.2">
      <c r="A1843" s="11" t="s">
        <v>794</v>
      </c>
      <c r="B1843" s="11" t="s">
        <v>16</v>
      </c>
      <c r="C1843" s="15">
        <v>2.7</v>
      </c>
      <c r="D1843" s="14">
        <v>840922</v>
      </c>
      <c r="E1843" s="6">
        <f>VLOOKUP(A1843,'extrait DDF'!B:C,2,FALSE)</f>
        <v>9405109890</v>
      </c>
      <c r="F1843" s="14">
        <v>9405109890</v>
      </c>
      <c r="G1843" s="13">
        <v>13</v>
      </c>
      <c r="H1843" s="5" t="str">
        <f t="shared" si="285"/>
        <v>SUDU54846809405109890</v>
      </c>
      <c r="I1843" s="15">
        <f>VLOOKUP(H1843,'extrait DDF'!A:O,15,FALSE)</f>
        <v>2.7</v>
      </c>
      <c r="J1843" s="13" t="str">
        <f t="shared" si="286"/>
        <v>ok</v>
      </c>
      <c r="K1843" s="24">
        <f t="shared" si="287"/>
        <v>0</v>
      </c>
      <c r="L1843" s="13" t="e">
        <f>VLOOKUP(A1843,#REF!,2,FALSE)</f>
        <v>#REF!</v>
      </c>
      <c r="M1843" s="13" t="e">
        <f>VLOOKUP(A1843,#REF!,2,FALSE)</f>
        <v>#REF!</v>
      </c>
      <c r="N1843" s="13" t="e">
        <f t="shared" si="288"/>
        <v>#REF!</v>
      </c>
      <c r="O1843" s="11" t="s">
        <v>15</v>
      </c>
      <c r="P1843" s="12">
        <v>43725</v>
      </c>
      <c r="Q1843" s="13">
        <v>13</v>
      </c>
      <c r="R1843" s="15">
        <v>3496</v>
      </c>
      <c r="S1843" s="15">
        <v>3000.8447999999999</v>
      </c>
      <c r="T1843" s="16">
        <v>9.1200000000000003E-2</v>
      </c>
      <c r="U1843" s="16">
        <v>6.2600000000000003E-2</v>
      </c>
      <c r="V1843" s="16">
        <v>0.26650000000000001</v>
      </c>
      <c r="W1843" s="17">
        <v>27.724799999999998</v>
      </c>
      <c r="X1843" s="17">
        <v>19.0304</v>
      </c>
      <c r="Y1843" s="17">
        <v>81.016000000000005</v>
      </c>
      <c r="Z1843" s="10">
        <v>81.771379199999998</v>
      </c>
    </row>
    <row r="1844" spans="1:26" s="2" customFormat="1" ht="13.15" customHeight="1" x14ac:dyDescent="0.2">
      <c r="A1844" s="3" t="s">
        <v>794</v>
      </c>
      <c r="B1844" s="3" t="s">
        <v>16</v>
      </c>
      <c r="C1844" s="7">
        <v>2.7</v>
      </c>
      <c r="D1844" s="6">
        <v>840939</v>
      </c>
      <c r="E1844" s="6">
        <f>VLOOKUP(A1844,'extrait DDF'!B:C,2,FALSE)</f>
        <v>9405109890</v>
      </c>
      <c r="F1844" s="6">
        <v>9405109890</v>
      </c>
      <c r="G1844" s="5">
        <v>13</v>
      </c>
      <c r="H1844" s="5" t="str">
        <f t="shared" si="285"/>
        <v>SUDU54846809405109890</v>
      </c>
      <c r="I1844" s="15">
        <f>VLOOKUP(H1844,'extrait DDF'!A:O,15,FALSE)</f>
        <v>2.7</v>
      </c>
      <c r="J1844" s="13" t="str">
        <f t="shared" si="286"/>
        <v>ok</v>
      </c>
      <c r="K1844" s="24">
        <f t="shared" si="287"/>
        <v>0</v>
      </c>
      <c r="L1844" s="13" t="e">
        <f>VLOOKUP(A1844,#REF!,2,FALSE)</f>
        <v>#REF!</v>
      </c>
      <c r="M1844" s="13" t="e">
        <f>VLOOKUP(A1844,#REF!,2,FALSE)</f>
        <v>#REF!</v>
      </c>
      <c r="N1844" s="13" t="e">
        <f t="shared" si="288"/>
        <v>#REF!</v>
      </c>
      <c r="O1844" s="3" t="s">
        <v>15</v>
      </c>
      <c r="P1844" s="4">
        <v>43725</v>
      </c>
      <c r="Q1844" s="5">
        <v>13</v>
      </c>
      <c r="R1844" s="7">
        <v>3496</v>
      </c>
      <c r="S1844" s="7">
        <v>3000.8447999999999</v>
      </c>
      <c r="T1844" s="8">
        <v>9.1200000000000003E-2</v>
      </c>
      <c r="U1844" s="8">
        <v>6.2600000000000003E-2</v>
      </c>
      <c r="V1844" s="8">
        <v>0.26650000000000001</v>
      </c>
      <c r="W1844" s="9">
        <v>27.724799999999998</v>
      </c>
      <c r="X1844" s="9">
        <v>19.0304</v>
      </c>
      <c r="Y1844" s="9">
        <v>81.016000000000005</v>
      </c>
      <c r="Z1844" s="10">
        <v>81.771379199999998</v>
      </c>
    </row>
    <row r="1845" spans="1:26" s="2" customFormat="1" ht="13.15" customHeight="1" x14ac:dyDescent="0.2">
      <c r="A1845" s="11" t="s">
        <v>794</v>
      </c>
      <c r="B1845" s="11" t="s">
        <v>16</v>
      </c>
      <c r="C1845" s="15">
        <v>2.7</v>
      </c>
      <c r="D1845" s="14">
        <v>840968</v>
      </c>
      <c r="E1845" s="6">
        <f>VLOOKUP(A1845,'extrait DDF'!B:C,2,FALSE)</f>
        <v>9405109890</v>
      </c>
      <c r="F1845" s="14">
        <v>9405109890</v>
      </c>
      <c r="G1845" s="13">
        <v>13</v>
      </c>
      <c r="H1845" s="5" t="str">
        <f t="shared" si="285"/>
        <v>SUDU54846809405109890</v>
      </c>
      <c r="I1845" s="15">
        <f>VLOOKUP(H1845,'extrait DDF'!A:O,15,FALSE)</f>
        <v>2.7</v>
      </c>
      <c r="J1845" s="13" t="str">
        <f t="shared" si="286"/>
        <v>ok</v>
      </c>
      <c r="K1845" s="24">
        <f t="shared" si="287"/>
        <v>0</v>
      </c>
      <c r="L1845" s="13" t="e">
        <f>VLOOKUP(A1845,#REF!,2,FALSE)</f>
        <v>#REF!</v>
      </c>
      <c r="M1845" s="13" t="e">
        <f>VLOOKUP(A1845,#REF!,2,FALSE)</f>
        <v>#REF!</v>
      </c>
      <c r="N1845" s="13" t="e">
        <f t="shared" si="288"/>
        <v>#REF!</v>
      </c>
      <c r="O1845" s="11" t="s">
        <v>15</v>
      </c>
      <c r="P1845" s="12">
        <v>43725</v>
      </c>
      <c r="Q1845" s="13">
        <v>13</v>
      </c>
      <c r="R1845" s="15">
        <v>2671.2</v>
      </c>
      <c r="S1845" s="15">
        <v>2292.8975999999998</v>
      </c>
      <c r="T1845" s="16">
        <v>8.72E-2</v>
      </c>
      <c r="U1845" s="16">
        <v>5.9900000000000002E-2</v>
      </c>
      <c r="V1845" s="16">
        <v>0.12280000000000001</v>
      </c>
      <c r="W1845" s="17">
        <v>43.948799999999999</v>
      </c>
      <c r="X1845" s="17">
        <v>30.189599999999999</v>
      </c>
      <c r="Y1845" s="17">
        <v>61.891199999999998</v>
      </c>
      <c r="Z1845" s="10">
        <v>63.094852799999998</v>
      </c>
    </row>
    <row r="1846" spans="1:26" s="2" customFormat="1" ht="13.15" customHeight="1" x14ac:dyDescent="0.2">
      <c r="A1846" s="3" t="s">
        <v>794</v>
      </c>
      <c r="B1846" s="3" t="s">
        <v>20</v>
      </c>
      <c r="C1846" s="7">
        <v>4.7</v>
      </c>
      <c r="D1846" s="6">
        <v>840989</v>
      </c>
      <c r="E1846" s="6">
        <f>VLOOKUP(A1846,'extrait DDF'!B:C,2,FALSE)</f>
        <v>9405109890</v>
      </c>
      <c r="F1846" s="6">
        <v>9405109890</v>
      </c>
      <c r="G1846" s="5">
        <v>13</v>
      </c>
      <c r="H1846" s="5" t="str">
        <f t="shared" si="285"/>
        <v>SUDU54846809405109890</v>
      </c>
      <c r="I1846" s="15">
        <f>VLOOKUP(H1846,'extrait DDF'!A:O,15,FALSE)</f>
        <v>2.7</v>
      </c>
      <c r="J1846" s="13" t="str">
        <f t="shared" si="286"/>
        <v>pas ok</v>
      </c>
      <c r="K1846" s="24">
        <f t="shared" si="287"/>
        <v>2</v>
      </c>
      <c r="L1846" s="13" t="e">
        <f>VLOOKUP(A1846,#REF!,2,FALSE)</f>
        <v>#REF!</v>
      </c>
      <c r="M1846" s="13" t="e">
        <f>VLOOKUP(A1846,#REF!,2,FALSE)</f>
        <v>#REF!</v>
      </c>
      <c r="N1846" s="13" t="e">
        <f t="shared" si="288"/>
        <v>#REF!</v>
      </c>
      <c r="O1846" s="3" t="s">
        <v>15</v>
      </c>
      <c r="P1846" s="4">
        <v>43725</v>
      </c>
      <c r="Q1846" s="5">
        <v>13</v>
      </c>
      <c r="R1846" s="7">
        <v>2208</v>
      </c>
      <c r="S1846" s="7">
        <v>1895.2736</v>
      </c>
      <c r="T1846" s="8">
        <v>3.2800000000000003E-2</v>
      </c>
      <c r="U1846" s="8">
        <v>2.2499999999999999E-2</v>
      </c>
      <c r="V1846" s="8">
        <v>0.121</v>
      </c>
      <c r="W1846" s="9">
        <v>24.140799999999999</v>
      </c>
      <c r="X1846" s="9">
        <v>16.559999999999999</v>
      </c>
      <c r="Y1846" s="9">
        <v>89.055999999999997</v>
      </c>
      <c r="Z1846" s="10">
        <v>90.212476800000005</v>
      </c>
    </row>
    <row r="1847" spans="1:26" s="2" customFormat="1" ht="13.15" customHeight="1" x14ac:dyDescent="0.2">
      <c r="A1847" s="11" t="s">
        <v>794</v>
      </c>
      <c r="B1847" s="11" t="s">
        <v>16</v>
      </c>
      <c r="C1847" s="15">
        <v>2.7</v>
      </c>
      <c r="D1847" s="14">
        <v>841003</v>
      </c>
      <c r="E1847" s="6">
        <f>VLOOKUP(A1847,'extrait DDF'!B:C,2,FALSE)</f>
        <v>9405109890</v>
      </c>
      <c r="F1847" s="14">
        <v>9405109890</v>
      </c>
      <c r="G1847" s="13">
        <v>13</v>
      </c>
      <c r="H1847" s="5" t="str">
        <f t="shared" si="285"/>
        <v>SUDU54846809405109890</v>
      </c>
      <c r="I1847" s="15">
        <f>VLOOKUP(H1847,'extrait DDF'!A:O,15,FALSE)</f>
        <v>2.7</v>
      </c>
      <c r="J1847" s="13" t="str">
        <f t="shared" si="286"/>
        <v>ok</v>
      </c>
      <c r="K1847" s="24">
        <f t="shared" si="287"/>
        <v>0</v>
      </c>
      <c r="L1847" s="13" t="e">
        <f>VLOOKUP(A1847,#REF!,2,FALSE)</f>
        <v>#REF!</v>
      </c>
      <c r="M1847" s="13" t="e">
        <f>VLOOKUP(A1847,#REF!,2,FALSE)</f>
        <v>#REF!</v>
      </c>
      <c r="N1847" s="13" t="e">
        <f t="shared" si="288"/>
        <v>#REF!</v>
      </c>
      <c r="O1847" s="11" t="s">
        <v>15</v>
      </c>
      <c r="P1847" s="12">
        <v>43725</v>
      </c>
      <c r="Q1847" s="13">
        <v>13</v>
      </c>
      <c r="R1847" s="15">
        <v>8400</v>
      </c>
      <c r="S1847" s="15">
        <v>7210.2</v>
      </c>
      <c r="T1847" s="16">
        <v>4.1599999999999998E-2</v>
      </c>
      <c r="U1847" s="16">
        <v>2.86E-2</v>
      </c>
      <c r="V1847" s="16">
        <v>6.4899999999999999E-2</v>
      </c>
      <c r="W1847" s="17">
        <v>124.8</v>
      </c>
      <c r="X1847" s="17">
        <v>85.8</v>
      </c>
      <c r="Y1847" s="17">
        <v>194.7</v>
      </c>
      <c r="Z1847" s="10">
        <v>198.04499999999999</v>
      </c>
    </row>
    <row r="1848" spans="1:26" s="2" customFormat="1" ht="13.15" customHeight="1" x14ac:dyDescent="0.2">
      <c r="A1848" s="3" t="s">
        <v>794</v>
      </c>
      <c r="B1848" s="3" t="s">
        <v>153</v>
      </c>
      <c r="C1848" s="7">
        <v>4.7</v>
      </c>
      <c r="D1848" s="6">
        <v>849035</v>
      </c>
      <c r="E1848" s="6">
        <f>VLOOKUP(A1848,'extrait DDF'!B:C,2,FALSE)</f>
        <v>9405109890</v>
      </c>
      <c r="F1848" s="6">
        <v>9405109890</v>
      </c>
      <c r="G1848" s="5">
        <v>13</v>
      </c>
      <c r="H1848" s="5" t="str">
        <f t="shared" si="285"/>
        <v>SUDU54846809405109890</v>
      </c>
      <c r="I1848" s="15">
        <f>VLOOKUP(H1848,'extrait DDF'!A:O,15,FALSE)</f>
        <v>2.7</v>
      </c>
      <c r="J1848" s="13" t="str">
        <f t="shared" si="286"/>
        <v>pas ok</v>
      </c>
      <c r="K1848" s="24">
        <f t="shared" si="287"/>
        <v>2</v>
      </c>
      <c r="L1848" s="13" t="e">
        <f>VLOOKUP(A1848,#REF!,2,FALSE)</f>
        <v>#REF!</v>
      </c>
      <c r="M1848" s="13" t="e">
        <f>VLOOKUP(A1848,#REF!,2,FALSE)</f>
        <v>#REF!</v>
      </c>
      <c r="N1848" s="13" t="e">
        <f t="shared" si="288"/>
        <v>#REF!</v>
      </c>
      <c r="O1848" s="3" t="s">
        <v>15</v>
      </c>
      <c r="P1848" s="4">
        <v>43725</v>
      </c>
      <c r="Q1848" s="5">
        <v>13</v>
      </c>
      <c r="R1848" s="7">
        <v>3720</v>
      </c>
      <c r="S1848" s="7">
        <v>3193.08</v>
      </c>
      <c r="T1848" s="8">
        <v>0.13420000000000001</v>
      </c>
      <c r="U1848" s="8">
        <v>9.2200000000000004E-2</v>
      </c>
      <c r="V1848" s="8">
        <v>0.12509999999999999</v>
      </c>
      <c r="W1848" s="9">
        <v>161.04</v>
      </c>
      <c r="X1848" s="9">
        <v>110.64</v>
      </c>
      <c r="Y1848" s="9">
        <v>150.12</v>
      </c>
      <c r="Z1848" s="10">
        <v>157.64364</v>
      </c>
    </row>
    <row r="1849" spans="1:26" s="2" customFormat="1" ht="13.15" customHeight="1" x14ac:dyDescent="0.2">
      <c r="A1849" s="11" t="s">
        <v>794</v>
      </c>
      <c r="B1849" s="11" t="s">
        <v>598</v>
      </c>
      <c r="C1849" s="15">
        <v>3.7</v>
      </c>
      <c r="D1849" s="14">
        <v>848204</v>
      </c>
      <c r="E1849" s="6">
        <f>VLOOKUP(A1849,'extrait DDF'!B:C,2,FALSE)</f>
        <v>9405109890</v>
      </c>
      <c r="F1849" s="14">
        <v>9405109890</v>
      </c>
      <c r="G1849" s="13">
        <v>13</v>
      </c>
      <c r="H1849" s="5" t="str">
        <f t="shared" si="285"/>
        <v>SUDU54846809405109890</v>
      </c>
      <c r="I1849" s="15">
        <f>VLOOKUP(H1849,'extrait DDF'!A:O,15,FALSE)</f>
        <v>2.7</v>
      </c>
      <c r="J1849" s="13" t="str">
        <f t="shared" si="286"/>
        <v>pas ok</v>
      </c>
      <c r="K1849" s="24">
        <f t="shared" si="287"/>
        <v>1</v>
      </c>
      <c r="L1849" s="13" t="e">
        <f>VLOOKUP(A1849,#REF!,2,FALSE)</f>
        <v>#REF!</v>
      </c>
      <c r="M1849" s="13" t="e">
        <f>VLOOKUP(A1849,#REF!,2,FALSE)</f>
        <v>#REF!</v>
      </c>
      <c r="N1849" s="13" t="e">
        <f t="shared" si="288"/>
        <v>#REF!</v>
      </c>
      <c r="O1849" s="11" t="s">
        <v>15</v>
      </c>
      <c r="P1849" s="12">
        <v>43725</v>
      </c>
      <c r="Q1849" s="13">
        <v>13</v>
      </c>
      <c r="R1849" s="15">
        <v>1358.88</v>
      </c>
      <c r="S1849" s="15">
        <v>1166.4176</v>
      </c>
      <c r="T1849" s="16">
        <v>7.8799999999999995E-2</v>
      </c>
      <c r="U1849" s="16">
        <v>5.4100000000000002E-2</v>
      </c>
      <c r="V1849" s="16">
        <v>0.14199999999999999</v>
      </c>
      <c r="W1849" s="17">
        <v>23.955200000000001</v>
      </c>
      <c r="X1849" s="17">
        <v>16.446400000000001</v>
      </c>
      <c r="Y1849" s="17">
        <v>43.167999999999999</v>
      </c>
      <c r="Z1849" s="10">
        <v>44.043793600000008</v>
      </c>
    </row>
    <row r="1850" spans="1:26" s="2" customFormat="1" ht="13.15" customHeight="1" x14ac:dyDescent="0.2">
      <c r="A1850" s="3" t="s">
        <v>794</v>
      </c>
      <c r="B1850" s="3" t="s">
        <v>35</v>
      </c>
      <c r="C1850" s="7">
        <v>4.7</v>
      </c>
      <c r="D1850" s="6">
        <v>858045</v>
      </c>
      <c r="E1850" s="6">
        <f>VLOOKUP(A1850,'extrait DDF'!B:C,2,FALSE)</f>
        <v>9405109890</v>
      </c>
      <c r="F1850" s="6">
        <v>9405109890</v>
      </c>
      <c r="G1850" s="5">
        <v>13</v>
      </c>
      <c r="H1850" s="5" t="str">
        <f t="shared" si="285"/>
        <v>SUDU54846809405109890</v>
      </c>
      <c r="I1850" s="15">
        <f>VLOOKUP(H1850,'extrait DDF'!A:O,15,FALSE)</f>
        <v>2.7</v>
      </c>
      <c r="J1850" s="13" t="str">
        <f t="shared" si="286"/>
        <v>pas ok</v>
      </c>
      <c r="K1850" s="24">
        <f t="shared" si="287"/>
        <v>2</v>
      </c>
      <c r="L1850" s="13" t="e">
        <f>VLOOKUP(A1850,#REF!,2,FALSE)</f>
        <v>#REF!</v>
      </c>
      <c r="M1850" s="13" t="e">
        <f>VLOOKUP(A1850,#REF!,2,FALSE)</f>
        <v>#REF!</v>
      </c>
      <c r="N1850" s="13" t="e">
        <f t="shared" si="288"/>
        <v>#REF!</v>
      </c>
      <c r="O1850" s="3" t="s">
        <v>15</v>
      </c>
      <c r="P1850" s="4">
        <v>43725</v>
      </c>
      <c r="Q1850" s="5">
        <v>13</v>
      </c>
      <c r="R1850" s="7">
        <v>5654.88</v>
      </c>
      <c r="S1850" s="7">
        <v>4853.8944000000001</v>
      </c>
      <c r="T1850" s="8">
        <v>2.2599999999999999E-2</v>
      </c>
      <c r="U1850" s="8">
        <v>1.55E-2</v>
      </c>
      <c r="V1850" s="8">
        <v>9.3200000000000005E-2</v>
      </c>
      <c r="W1850" s="9">
        <v>55.324800000000003</v>
      </c>
      <c r="X1850" s="9">
        <v>37.944000000000003</v>
      </c>
      <c r="Y1850" s="9">
        <v>228.15360000000001</v>
      </c>
      <c r="Z1850" s="10">
        <v>230.73330240000004</v>
      </c>
    </row>
    <row r="1851" spans="1:26" s="2" customFormat="1" ht="13.15" customHeight="1" x14ac:dyDescent="0.2">
      <c r="A1851" s="11" t="s">
        <v>794</v>
      </c>
      <c r="B1851" s="11" t="s">
        <v>57</v>
      </c>
      <c r="C1851" s="15">
        <v>2.7</v>
      </c>
      <c r="D1851" s="14">
        <v>859910</v>
      </c>
      <c r="E1851" s="6">
        <f>VLOOKUP(A1851,'extrait DDF'!B:C,2,FALSE)</f>
        <v>9405109890</v>
      </c>
      <c r="F1851" s="14">
        <v>9405109890</v>
      </c>
      <c r="G1851" s="13">
        <v>13</v>
      </c>
      <c r="H1851" s="5" t="str">
        <f t="shared" si="285"/>
        <v>SUDU54846809405109890</v>
      </c>
      <c r="I1851" s="15">
        <f>VLOOKUP(H1851,'extrait DDF'!A:O,15,FALSE)</f>
        <v>2.7</v>
      </c>
      <c r="J1851" s="13" t="str">
        <f t="shared" si="286"/>
        <v>ok</v>
      </c>
      <c r="K1851" s="24">
        <f t="shared" si="287"/>
        <v>0</v>
      </c>
      <c r="L1851" s="13" t="e">
        <f>VLOOKUP(A1851,#REF!,2,FALSE)</f>
        <v>#REF!</v>
      </c>
      <c r="M1851" s="13" t="e">
        <f>VLOOKUP(A1851,#REF!,2,FALSE)</f>
        <v>#REF!</v>
      </c>
      <c r="N1851" s="13" t="e">
        <f t="shared" si="288"/>
        <v>#REF!</v>
      </c>
      <c r="O1851" s="11" t="s">
        <v>15</v>
      </c>
      <c r="P1851" s="12">
        <v>43725</v>
      </c>
      <c r="Q1851" s="13">
        <v>13</v>
      </c>
      <c r="R1851" s="15">
        <v>3128</v>
      </c>
      <c r="S1851" s="15">
        <v>2684.9648000000002</v>
      </c>
      <c r="T1851" s="16">
        <v>0.26100000000000001</v>
      </c>
      <c r="U1851" s="16">
        <v>0.17929999999999999</v>
      </c>
      <c r="V1851" s="16">
        <v>0.19700000000000001</v>
      </c>
      <c r="W1851" s="17">
        <v>96.048000000000002</v>
      </c>
      <c r="X1851" s="17">
        <v>65.982399999999998</v>
      </c>
      <c r="Y1851" s="17">
        <v>72.495999999999995</v>
      </c>
      <c r="Z1851" s="10">
        <v>75.08734560000002</v>
      </c>
    </row>
    <row r="1852" spans="1:26" s="2" customFormat="1" ht="13.15" customHeight="1" x14ac:dyDescent="0.2">
      <c r="A1852" s="3" t="s">
        <v>795</v>
      </c>
      <c r="B1852" s="3" t="s">
        <v>76</v>
      </c>
      <c r="C1852" s="7">
        <v>8</v>
      </c>
      <c r="D1852" s="6">
        <v>860071</v>
      </c>
      <c r="E1852" s="6">
        <f>VLOOKUP(A1852,'extrait DDF'!B:C,2,FALSE)</f>
        <v>5703308800</v>
      </c>
      <c r="F1852" s="6">
        <v>5703308800</v>
      </c>
      <c r="G1852" s="5">
        <v>12</v>
      </c>
      <c r="H1852" s="5" t="str">
        <f t="shared" si="285"/>
        <v>SUDU57152595703308800</v>
      </c>
      <c r="I1852" s="15">
        <f>VLOOKUP(H1852,'extrait DDF'!A:O,15,FALSE)</f>
        <v>6.8</v>
      </c>
      <c r="J1852" s="13" t="str">
        <f t="shared" si="286"/>
        <v>pas ok</v>
      </c>
      <c r="K1852" s="24">
        <f t="shared" si="287"/>
        <v>1.2000000000000002</v>
      </c>
      <c r="L1852" s="13" t="e">
        <f>VLOOKUP(A1852,#REF!,2,FALSE)</f>
        <v>#REF!</v>
      </c>
      <c r="M1852" s="13" t="e">
        <f>VLOOKUP(A1852,#REF!,2,FALSE)</f>
        <v>#REF!</v>
      </c>
      <c r="N1852" s="13" t="e">
        <f t="shared" si="288"/>
        <v>#REF!</v>
      </c>
      <c r="O1852" s="3" t="s">
        <v>15</v>
      </c>
      <c r="P1852" s="4">
        <v>43733</v>
      </c>
      <c r="Q1852" s="5">
        <v>12</v>
      </c>
      <c r="R1852" s="7">
        <v>4608</v>
      </c>
      <c r="S1852" s="7">
        <v>3955.3919999999998</v>
      </c>
      <c r="T1852" s="8">
        <v>0.1404</v>
      </c>
      <c r="U1852" s="8">
        <v>9.5200000000000007E-2</v>
      </c>
      <c r="V1852" s="8">
        <v>0.4395</v>
      </c>
      <c r="W1852" s="9">
        <v>101.08799999999999</v>
      </c>
      <c r="X1852" s="9">
        <v>68.543999999999997</v>
      </c>
      <c r="Y1852" s="9">
        <v>316.44</v>
      </c>
      <c r="Z1852" s="10">
        <v>324.51839999999999</v>
      </c>
    </row>
    <row r="1853" spans="1:26" s="2" customFormat="1" ht="13.15" customHeight="1" x14ac:dyDescent="0.2">
      <c r="A1853" s="11" t="s">
        <v>795</v>
      </c>
      <c r="B1853" s="11" t="s">
        <v>731</v>
      </c>
      <c r="C1853" s="15">
        <v>6.55</v>
      </c>
      <c r="D1853" s="14">
        <v>842558</v>
      </c>
      <c r="E1853" s="6">
        <f>VLOOKUP(A1853,'extrait DDF'!B:C,2,FALSE)</f>
        <v>5703308800</v>
      </c>
      <c r="F1853" s="14">
        <v>5703308800</v>
      </c>
      <c r="G1853" s="13">
        <v>7</v>
      </c>
      <c r="H1853" s="5" t="str">
        <f t="shared" si="285"/>
        <v>SUDU57152595703308800</v>
      </c>
      <c r="I1853" s="15">
        <f>VLOOKUP(H1853,'extrait DDF'!A:O,15,FALSE)</f>
        <v>6.8</v>
      </c>
      <c r="J1853" s="13" t="str">
        <f t="shared" si="286"/>
        <v>pas ok</v>
      </c>
      <c r="K1853" s="24">
        <f t="shared" si="287"/>
        <v>-0.25</v>
      </c>
      <c r="L1853" s="13" t="e">
        <f>VLOOKUP(A1853,#REF!,2,FALSE)</f>
        <v>#REF!</v>
      </c>
      <c r="M1853" s="13" t="e">
        <f>VLOOKUP(A1853,#REF!,2,FALSE)</f>
        <v>#REF!</v>
      </c>
      <c r="N1853" s="13" t="e">
        <f t="shared" si="288"/>
        <v>#REF!</v>
      </c>
      <c r="O1853" s="11" t="s">
        <v>15</v>
      </c>
      <c r="P1853" s="12">
        <v>43733</v>
      </c>
      <c r="Q1853" s="13">
        <v>7</v>
      </c>
      <c r="R1853" s="15">
        <v>2815.2</v>
      </c>
      <c r="S1853" s="15">
        <v>2416.482</v>
      </c>
      <c r="T1853" s="16">
        <v>4.6300000000000001E-2</v>
      </c>
      <c r="U1853" s="16">
        <v>3.2300000000000002E-2</v>
      </c>
      <c r="V1853" s="16">
        <v>0.1552</v>
      </c>
      <c r="W1853" s="17">
        <v>47.225999999999999</v>
      </c>
      <c r="X1853" s="17">
        <v>32.945999999999998</v>
      </c>
      <c r="Y1853" s="17">
        <v>158.304</v>
      </c>
      <c r="Z1853" s="10">
        <v>161.372874</v>
      </c>
    </row>
    <row r="1854" spans="1:26" s="2" customFormat="1" ht="13.15" customHeight="1" x14ac:dyDescent="0.2">
      <c r="A1854" s="3" t="s">
        <v>795</v>
      </c>
      <c r="B1854" s="3" t="s">
        <v>732</v>
      </c>
      <c r="C1854" s="7">
        <v>6.5</v>
      </c>
      <c r="D1854" s="6">
        <v>935727</v>
      </c>
      <c r="E1854" s="6">
        <f>VLOOKUP(A1854,'extrait DDF'!B:C,2,FALSE)</f>
        <v>5703308800</v>
      </c>
      <c r="F1854" s="6">
        <v>5703308800</v>
      </c>
      <c r="G1854" s="5">
        <v>7</v>
      </c>
      <c r="H1854" s="5" t="str">
        <f t="shared" si="285"/>
        <v>SUDU57152595703308800</v>
      </c>
      <c r="I1854" s="15">
        <f>VLOOKUP(H1854,'extrait DDF'!A:O,15,FALSE)</f>
        <v>6.8</v>
      </c>
      <c r="J1854" s="13" t="str">
        <f t="shared" si="286"/>
        <v>pas ok</v>
      </c>
      <c r="K1854" s="24">
        <f t="shared" si="287"/>
        <v>-0.29999999999999982</v>
      </c>
      <c r="L1854" s="13" t="e">
        <f>VLOOKUP(A1854,#REF!,2,FALSE)</f>
        <v>#REF!</v>
      </c>
      <c r="M1854" s="13" t="e">
        <f>VLOOKUP(A1854,#REF!,2,FALSE)</f>
        <v>#REF!</v>
      </c>
      <c r="N1854" s="13" t="e">
        <f t="shared" si="288"/>
        <v>#REF!</v>
      </c>
      <c r="O1854" s="3" t="s">
        <v>15</v>
      </c>
      <c r="P1854" s="4">
        <v>43733</v>
      </c>
      <c r="Q1854" s="5">
        <v>7</v>
      </c>
      <c r="R1854" s="7">
        <v>2949.52</v>
      </c>
      <c r="S1854" s="7">
        <v>2531.7572</v>
      </c>
      <c r="T1854" s="8">
        <v>0.16139999999999999</v>
      </c>
      <c r="U1854" s="8">
        <v>0.11260000000000001</v>
      </c>
      <c r="V1854" s="8">
        <v>0.2555</v>
      </c>
      <c r="W1854" s="9">
        <v>103.94159999999999</v>
      </c>
      <c r="X1854" s="9">
        <v>72.514399999999995</v>
      </c>
      <c r="Y1854" s="9">
        <v>164.542</v>
      </c>
      <c r="Z1854" s="10">
        <v>171.32042200000001</v>
      </c>
    </row>
    <row r="1855" spans="1:26" s="2" customFormat="1" ht="13.15" customHeight="1" x14ac:dyDescent="0.2">
      <c r="A1855" s="11" t="s">
        <v>795</v>
      </c>
      <c r="B1855" s="11" t="s">
        <v>731</v>
      </c>
      <c r="C1855" s="15">
        <v>6.55</v>
      </c>
      <c r="D1855" s="14">
        <v>842558</v>
      </c>
      <c r="E1855" s="6">
        <f>VLOOKUP(A1855,'extrait DDF'!B:C,2,FALSE)</f>
        <v>5703308800</v>
      </c>
      <c r="F1855" s="14">
        <v>5703308800</v>
      </c>
      <c r="G1855" s="13">
        <v>7</v>
      </c>
      <c r="H1855" s="5" t="str">
        <f t="shared" ref="H1855:H1886" si="289">CONCATENATE(A1855,F1855)</f>
        <v>SUDU57152595703308800</v>
      </c>
      <c r="I1855" s="15">
        <f>VLOOKUP(H1855,'extrait DDF'!A:O,15,FALSE)</f>
        <v>6.8</v>
      </c>
      <c r="J1855" s="13" t="str">
        <f t="shared" si="286"/>
        <v>pas ok</v>
      </c>
      <c r="K1855" s="24">
        <f t="shared" si="287"/>
        <v>-0.25</v>
      </c>
      <c r="L1855" s="13" t="e">
        <f>VLOOKUP(A1855,#REF!,2,FALSE)</f>
        <v>#REF!</v>
      </c>
      <c r="M1855" s="13" t="e">
        <f>VLOOKUP(A1855,#REF!,2,FALSE)</f>
        <v>#REF!</v>
      </c>
      <c r="N1855" s="13" t="e">
        <f t="shared" si="288"/>
        <v>#REF!</v>
      </c>
      <c r="O1855" s="11" t="s">
        <v>15</v>
      </c>
      <c r="P1855" s="12">
        <v>43733</v>
      </c>
      <c r="Q1855" s="13">
        <v>7</v>
      </c>
      <c r="R1855" s="15">
        <v>3808.8</v>
      </c>
      <c r="S1855" s="15">
        <v>3269.3580000000002</v>
      </c>
      <c r="T1855" s="16">
        <v>4.6300000000000001E-2</v>
      </c>
      <c r="U1855" s="16">
        <v>3.2300000000000002E-2</v>
      </c>
      <c r="V1855" s="16">
        <v>0.1552</v>
      </c>
      <c r="W1855" s="17">
        <v>63.893999999999998</v>
      </c>
      <c r="X1855" s="17">
        <v>44.573999999999998</v>
      </c>
      <c r="Y1855" s="17">
        <v>214.17599999999999</v>
      </c>
      <c r="Z1855" s="10">
        <v>218.32800599999999</v>
      </c>
    </row>
    <row r="1856" spans="1:26" s="2" customFormat="1" ht="13.15" customHeight="1" x14ac:dyDescent="0.2">
      <c r="A1856" s="3" t="s">
        <v>795</v>
      </c>
      <c r="B1856" s="3" t="s">
        <v>732</v>
      </c>
      <c r="C1856" s="7">
        <v>6.5</v>
      </c>
      <c r="D1856" s="6">
        <v>935727</v>
      </c>
      <c r="E1856" s="6">
        <f>VLOOKUP(A1856,'extrait DDF'!B:C,2,FALSE)</f>
        <v>5703308800</v>
      </c>
      <c r="F1856" s="6">
        <v>5703308800</v>
      </c>
      <c r="G1856" s="5">
        <v>7</v>
      </c>
      <c r="H1856" s="5" t="str">
        <f t="shared" si="289"/>
        <v>SUDU57152595703308800</v>
      </c>
      <c r="I1856" s="15">
        <f>VLOOKUP(H1856,'extrait DDF'!A:O,15,FALSE)</f>
        <v>6.8</v>
      </c>
      <c r="J1856" s="13" t="str">
        <f t="shared" si="286"/>
        <v>pas ok</v>
      </c>
      <c r="K1856" s="24">
        <f t="shared" si="287"/>
        <v>-0.29999999999999982</v>
      </c>
      <c r="L1856" s="13" t="e">
        <f>VLOOKUP(A1856,#REF!,2,FALSE)</f>
        <v>#REF!</v>
      </c>
      <c r="M1856" s="13" t="e">
        <f>VLOOKUP(A1856,#REF!,2,FALSE)</f>
        <v>#REF!</v>
      </c>
      <c r="N1856" s="13" t="e">
        <f t="shared" si="288"/>
        <v>#REF!</v>
      </c>
      <c r="O1856" s="3" t="s">
        <v>15</v>
      </c>
      <c r="P1856" s="4">
        <v>43733</v>
      </c>
      <c r="Q1856" s="5">
        <v>7</v>
      </c>
      <c r="R1856" s="7">
        <v>3993.76</v>
      </c>
      <c r="S1856" s="7">
        <v>3428.0936000000002</v>
      </c>
      <c r="T1856" s="8">
        <v>0.16139999999999999</v>
      </c>
      <c r="U1856" s="8">
        <v>0.11260000000000001</v>
      </c>
      <c r="V1856" s="8">
        <v>0.2555</v>
      </c>
      <c r="W1856" s="9">
        <v>140.74080000000001</v>
      </c>
      <c r="X1856" s="9">
        <v>98.187200000000004</v>
      </c>
      <c r="Y1856" s="9">
        <v>222.79599999999999</v>
      </c>
      <c r="Z1856" s="10">
        <v>231.97423600000002</v>
      </c>
    </row>
    <row r="1857" spans="1:26" s="2" customFormat="1" ht="13.15" customHeight="1" x14ac:dyDescent="0.2">
      <c r="A1857" s="11" t="s">
        <v>795</v>
      </c>
      <c r="B1857" s="11" t="s">
        <v>296</v>
      </c>
      <c r="C1857" s="15">
        <v>0</v>
      </c>
      <c r="D1857" s="14">
        <v>926776</v>
      </c>
      <c r="E1857" s="6">
        <f>VLOOKUP(A1857,'extrait DDF'!B:C,2,FALSE)</f>
        <v>5703308800</v>
      </c>
      <c r="F1857" s="14">
        <v>5703308800</v>
      </c>
      <c r="G1857" s="13">
        <v>9</v>
      </c>
      <c r="H1857" s="5" t="str">
        <f t="shared" si="289"/>
        <v>SUDU57152595703308800</v>
      </c>
      <c r="I1857" s="15">
        <f>VLOOKUP(H1857,'extrait DDF'!A:O,15,FALSE)</f>
        <v>6.8</v>
      </c>
      <c r="J1857" s="13" t="str">
        <f t="shared" si="286"/>
        <v>pas ok</v>
      </c>
      <c r="K1857" s="24">
        <f t="shared" si="287"/>
        <v>-6.8</v>
      </c>
      <c r="L1857" s="13" t="e">
        <f>VLOOKUP(A1857,#REF!,2,FALSE)</f>
        <v>#REF!</v>
      </c>
      <c r="M1857" s="13" t="e">
        <f>VLOOKUP(A1857,#REF!,2,FALSE)</f>
        <v>#REF!</v>
      </c>
      <c r="N1857" s="13" t="e">
        <f t="shared" si="288"/>
        <v>#REF!</v>
      </c>
      <c r="O1857" s="11" t="s">
        <v>15</v>
      </c>
      <c r="P1857" s="12">
        <v>43733</v>
      </c>
      <c r="Q1857" s="13">
        <v>9</v>
      </c>
      <c r="R1857" s="15">
        <v>1365</v>
      </c>
      <c r="S1857" s="15">
        <v>1171.6500000000001</v>
      </c>
      <c r="T1857" s="16">
        <v>2.6700000000000002E-2</v>
      </c>
      <c r="U1857" s="16">
        <v>1.6899999999999998E-2</v>
      </c>
      <c r="V1857" s="16"/>
      <c r="W1857" s="17">
        <v>40.049999999999997</v>
      </c>
      <c r="X1857" s="17">
        <v>25.35</v>
      </c>
      <c r="Y1857" s="17"/>
      <c r="Z1857" s="10">
        <v>0</v>
      </c>
    </row>
    <row r="1858" spans="1:26" s="2" customFormat="1" ht="13.15" customHeight="1" x14ac:dyDescent="0.2">
      <c r="A1858" s="3" t="s">
        <v>795</v>
      </c>
      <c r="B1858" s="3" t="s">
        <v>296</v>
      </c>
      <c r="C1858" s="7">
        <v>0</v>
      </c>
      <c r="D1858" s="6">
        <v>927029</v>
      </c>
      <c r="E1858" s="6">
        <f>VLOOKUP(A1858,'extrait DDF'!B:C,2,FALSE)</f>
        <v>5703308800</v>
      </c>
      <c r="F1858" s="6">
        <v>5703308800</v>
      </c>
      <c r="G1858" s="5">
        <v>9</v>
      </c>
      <c r="H1858" s="5" t="str">
        <f t="shared" si="289"/>
        <v>SUDU57152595703308800</v>
      </c>
      <c r="I1858" s="15">
        <f>VLOOKUP(H1858,'extrait DDF'!A:O,15,FALSE)</f>
        <v>6.8</v>
      </c>
      <c r="J1858" s="13" t="str">
        <f t="shared" si="286"/>
        <v>pas ok</v>
      </c>
      <c r="K1858" s="24">
        <f t="shared" si="287"/>
        <v>-6.8</v>
      </c>
      <c r="L1858" s="13" t="e">
        <f>VLOOKUP(A1858,#REF!,2,FALSE)</f>
        <v>#REF!</v>
      </c>
      <c r="M1858" s="13" t="e">
        <f>VLOOKUP(A1858,#REF!,2,FALSE)</f>
        <v>#REF!</v>
      </c>
      <c r="N1858" s="13" t="e">
        <f t="shared" si="288"/>
        <v>#REF!</v>
      </c>
      <c r="O1858" s="3" t="s">
        <v>15</v>
      </c>
      <c r="P1858" s="4">
        <v>43733</v>
      </c>
      <c r="Q1858" s="5">
        <v>9</v>
      </c>
      <c r="R1858" s="7">
        <v>13399.26</v>
      </c>
      <c r="S1858" s="7">
        <v>11501.586600000001</v>
      </c>
      <c r="T1858" s="8">
        <v>0.15570000000000001</v>
      </c>
      <c r="U1858" s="8">
        <v>9.8299999999999998E-2</v>
      </c>
      <c r="V1858" s="8"/>
      <c r="W1858" s="9">
        <v>398.90339999999998</v>
      </c>
      <c r="X1858" s="9">
        <v>251.84460000000001</v>
      </c>
      <c r="Y1858" s="9"/>
      <c r="Z1858" s="10">
        <v>0</v>
      </c>
    </row>
    <row r="1859" spans="1:26" s="2" customFormat="1" ht="13.15" customHeight="1" x14ac:dyDescent="0.2">
      <c r="A1859" s="11" t="s">
        <v>795</v>
      </c>
      <c r="B1859" s="11" t="s">
        <v>296</v>
      </c>
      <c r="C1859" s="15">
        <v>0</v>
      </c>
      <c r="D1859" s="14">
        <v>927030</v>
      </c>
      <c r="E1859" s="6">
        <f>VLOOKUP(A1859,'extrait DDF'!B:C,2,FALSE)</f>
        <v>5703308800</v>
      </c>
      <c r="F1859" s="14">
        <v>5703308800</v>
      </c>
      <c r="G1859" s="13">
        <v>9</v>
      </c>
      <c r="H1859" s="5" t="str">
        <f t="shared" si="289"/>
        <v>SUDU57152595703308800</v>
      </c>
      <c r="I1859" s="15">
        <f>VLOOKUP(H1859,'extrait DDF'!A:O,15,FALSE)</f>
        <v>6.8</v>
      </c>
      <c r="J1859" s="13" t="str">
        <f t="shared" si="286"/>
        <v>pas ok</v>
      </c>
      <c r="K1859" s="24">
        <f t="shared" si="287"/>
        <v>-6.8</v>
      </c>
      <c r="L1859" s="13" t="e">
        <f>VLOOKUP(A1859,#REF!,2,FALSE)</f>
        <v>#REF!</v>
      </c>
      <c r="M1859" s="13" t="e">
        <f>VLOOKUP(A1859,#REF!,2,FALSE)</f>
        <v>#REF!</v>
      </c>
      <c r="N1859" s="13" t="e">
        <f t="shared" si="288"/>
        <v>#REF!</v>
      </c>
      <c r="O1859" s="11" t="s">
        <v>15</v>
      </c>
      <c r="P1859" s="12">
        <v>43733</v>
      </c>
      <c r="Q1859" s="13">
        <v>9</v>
      </c>
      <c r="R1859" s="15">
        <v>9201.6</v>
      </c>
      <c r="S1859" s="15">
        <v>7898.4719999999998</v>
      </c>
      <c r="T1859" s="16">
        <v>7.7799999999999994E-2</v>
      </c>
      <c r="U1859" s="16">
        <v>4.9200000000000001E-2</v>
      </c>
      <c r="V1859" s="16"/>
      <c r="W1859" s="17">
        <v>252.072</v>
      </c>
      <c r="X1859" s="17">
        <v>159.40799999999999</v>
      </c>
      <c r="Y1859" s="17"/>
      <c r="Z1859" s="10">
        <v>0</v>
      </c>
    </row>
    <row r="1860" spans="1:26" s="2" customFormat="1" ht="13.15" customHeight="1" x14ac:dyDescent="0.2">
      <c r="A1860" s="11" t="s">
        <v>796</v>
      </c>
      <c r="B1860" s="11" t="s">
        <v>56</v>
      </c>
      <c r="C1860" s="15">
        <v>2.7</v>
      </c>
      <c r="D1860" s="14">
        <v>840848</v>
      </c>
      <c r="E1860" s="6">
        <f>VLOOKUP(A1860,'extrait DDF'!B:C,2,FALSE)</f>
        <v>9405209100</v>
      </c>
      <c r="F1860" s="14">
        <v>9405209100</v>
      </c>
      <c r="G1860" s="13">
        <v>13</v>
      </c>
      <c r="H1860" s="5" t="str">
        <f t="shared" si="289"/>
        <v>SUDU65890269405209100</v>
      </c>
      <c r="I1860" s="15">
        <f>VLOOKUP(H1860,'extrait DDF'!A:O,15,FALSE)</f>
        <v>2.7</v>
      </c>
      <c r="J1860" s="13" t="str">
        <f t="shared" si="286"/>
        <v>ok</v>
      </c>
      <c r="K1860" s="24">
        <f t="shared" si="287"/>
        <v>0</v>
      </c>
      <c r="L1860" s="13" t="e">
        <f>VLOOKUP(A1860,#REF!,2,FALSE)</f>
        <v>#REF!</v>
      </c>
      <c r="M1860" s="13" t="e">
        <f>VLOOKUP(A1860,#REF!,2,FALSE)</f>
        <v>#REF!</v>
      </c>
      <c r="N1860" s="13" t="e">
        <f t="shared" si="288"/>
        <v>#REF!</v>
      </c>
      <c r="O1860" s="11" t="s">
        <v>15</v>
      </c>
      <c r="P1860" s="12">
        <v>43742</v>
      </c>
      <c r="Q1860" s="13">
        <v>13</v>
      </c>
      <c r="R1860" s="15">
        <v>2850</v>
      </c>
      <c r="S1860" s="15">
        <v>2446.35</v>
      </c>
      <c r="T1860" s="16">
        <v>0.36890000000000001</v>
      </c>
      <c r="U1860" s="16">
        <v>0.25340000000000001</v>
      </c>
      <c r="V1860" s="16">
        <v>0.1321</v>
      </c>
      <c r="W1860" s="17">
        <v>184.45</v>
      </c>
      <c r="X1860" s="17">
        <v>126.7</v>
      </c>
      <c r="Y1860" s="17">
        <v>66.05</v>
      </c>
      <c r="Z1860" s="10">
        <v>71.031599999999997</v>
      </c>
    </row>
    <row r="1861" spans="1:26" s="2" customFormat="1" ht="13.15" customHeight="1" x14ac:dyDescent="0.2">
      <c r="A1861" s="3" t="s">
        <v>796</v>
      </c>
      <c r="B1861" s="3" t="s">
        <v>56</v>
      </c>
      <c r="C1861" s="7">
        <v>2.7</v>
      </c>
      <c r="D1861" s="6">
        <v>840872</v>
      </c>
      <c r="E1861" s="6">
        <f>VLOOKUP(A1861,'extrait DDF'!B:C,2,FALSE)</f>
        <v>9405209100</v>
      </c>
      <c r="F1861" s="6">
        <v>9405209100</v>
      </c>
      <c r="G1861" s="5">
        <v>13</v>
      </c>
      <c r="H1861" s="5" t="str">
        <f t="shared" si="289"/>
        <v>SUDU65890269405209100</v>
      </c>
      <c r="I1861" s="15">
        <f>VLOOKUP(H1861,'extrait DDF'!A:O,15,FALSE)</f>
        <v>2.7</v>
      </c>
      <c r="J1861" s="13" t="str">
        <f t="shared" si="286"/>
        <v>ok</v>
      </c>
      <c r="K1861" s="24">
        <f t="shared" si="287"/>
        <v>0</v>
      </c>
      <c r="L1861" s="13" t="e">
        <f>VLOOKUP(A1861,#REF!,2,FALSE)</f>
        <v>#REF!</v>
      </c>
      <c r="M1861" s="13" t="e">
        <f>VLOOKUP(A1861,#REF!,2,FALSE)</f>
        <v>#REF!</v>
      </c>
      <c r="N1861" s="13" t="e">
        <f t="shared" si="288"/>
        <v>#REF!</v>
      </c>
      <c r="O1861" s="3" t="s">
        <v>15</v>
      </c>
      <c r="P1861" s="4">
        <v>43742</v>
      </c>
      <c r="Q1861" s="5">
        <v>13</v>
      </c>
      <c r="R1861" s="7">
        <v>5700</v>
      </c>
      <c r="S1861" s="7">
        <v>4892.7</v>
      </c>
      <c r="T1861" s="8">
        <v>0.36890000000000001</v>
      </c>
      <c r="U1861" s="8">
        <v>0.25340000000000001</v>
      </c>
      <c r="V1861" s="8">
        <v>0.1321</v>
      </c>
      <c r="W1861" s="9">
        <v>368.9</v>
      </c>
      <c r="X1861" s="9">
        <v>253.4</v>
      </c>
      <c r="Y1861" s="9">
        <v>132.1</v>
      </c>
      <c r="Z1861" s="10">
        <v>142.06319999999999</v>
      </c>
    </row>
    <row r="1862" spans="1:26" s="2" customFormat="1" ht="13.15" customHeight="1" x14ac:dyDescent="0.2">
      <c r="A1862" s="11" t="s">
        <v>796</v>
      </c>
      <c r="B1862" s="11" t="s">
        <v>56</v>
      </c>
      <c r="C1862" s="15">
        <v>2.7</v>
      </c>
      <c r="D1862" s="14">
        <v>841069</v>
      </c>
      <c r="E1862" s="6">
        <f>VLOOKUP(A1862,'extrait DDF'!B:C,2,FALSE)</f>
        <v>9405209100</v>
      </c>
      <c r="F1862" s="14">
        <v>9405209100</v>
      </c>
      <c r="G1862" s="13">
        <v>13</v>
      </c>
      <c r="H1862" s="5" t="str">
        <f t="shared" si="289"/>
        <v>SUDU65890269405209100</v>
      </c>
      <c r="I1862" s="15">
        <f>VLOOKUP(H1862,'extrait DDF'!A:O,15,FALSE)</f>
        <v>2.7</v>
      </c>
      <c r="J1862" s="13" t="str">
        <f t="shared" si="286"/>
        <v>ok</v>
      </c>
      <c r="K1862" s="24">
        <f t="shared" si="287"/>
        <v>0</v>
      </c>
      <c r="L1862" s="13" t="e">
        <f>VLOOKUP(A1862,#REF!,2,FALSE)</f>
        <v>#REF!</v>
      </c>
      <c r="M1862" s="13" t="e">
        <f>VLOOKUP(A1862,#REF!,2,FALSE)</f>
        <v>#REF!</v>
      </c>
      <c r="N1862" s="13" t="e">
        <f t="shared" si="288"/>
        <v>#REF!</v>
      </c>
      <c r="O1862" s="11" t="s">
        <v>15</v>
      </c>
      <c r="P1862" s="12">
        <v>43742</v>
      </c>
      <c r="Q1862" s="13">
        <v>13</v>
      </c>
      <c r="R1862" s="15">
        <v>10425</v>
      </c>
      <c r="S1862" s="15">
        <v>8948.4863999999998</v>
      </c>
      <c r="T1862" s="16">
        <v>0.82540000000000002</v>
      </c>
      <c r="U1862" s="16">
        <v>0.56689999999999996</v>
      </c>
      <c r="V1862" s="16">
        <v>0.28970000000000001</v>
      </c>
      <c r="W1862" s="17">
        <v>688.3836</v>
      </c>
      <c r="X1862" s="17">
        <v>472.7946</v>
      </c>
      <c r="Y1862" s="17">
        <v>241.60980000000001</v>
      </c>
      <c r="Z1862" s="10">
        <v>260.19549000000001</v>
      </c>
    </row>
    <row r="1863" spans="1:26" s="2" customFormat="1" ht="13.15" customHeight="1" x14ac:dyDescent="0.2">
      <c r="A1863" s="3" t="s">
        <v>797</v>
      </c>
      <c r="B1863" s="3" t="s">
        <v>57</v>
      </c>
      <c r="C1863" s="7">
        <v>2.7</v>
      </c>
      <c r="D1863" s="6">
        <v>848964</v>
      </c>
      <c r="E1863" s="6">
        <f>VLOOKUP(A1863,'extrait DDF'!B:C,2,FALSE)</f>
        <v>9405109190</v>
      </c>
      <c r="F1863" s="6">
        <v>9405109190</v>
      </c>
      <c r="G1863" s="5">
        <v>13</v>
      </c>
      <c r="H1863" s="5" t="str">
        <f t="shared" si="289"/>
        <v>SUDU66414859405109190</v>
      </c>
      <c r="I1863" s="15">
        <f>VLOOKUP(H1863,'extrait DDF'!A:O,15,FALSE)</f>
        <v>2.4</v>
      </c>
      <c r="J1863" s="13" t="str">
        <f t="shared" si="286"/>
        <v>pas ok</v>
      </c>
      <c r="K1863" s="24">
        <f t="shared" si="287"/>
        <v>0.30000000000000027</v>
      </c>
      <c r="L1863" s="13" t="e">
        <f>VLOOKUP(A1863,#REF!,2,FALSE)</f>
        <v>#REF!</v>
      </c>
      <c r="M1863" s="13" t="e">
        <f>VLOOKUP(A1863,#REF!,2,FALSE)</f>
        <v>#REF!</v>
      </c>
      <c r="N1863" s="13" t="e">
        <f t="shared" si="288"/>
        <v>#REF!</v>
      </c>
      <c r="O1863" s="3" t="s">
        <v>15</v>
      </c>
      <c r="P1863" s="4">
        <v>43738</v>
      </c>
      <c r="Q1863" s="5">
        <v>13</v>
      </c>
      <c r="R1863" s="7">
        <v>6615</v>
      </c>
      <c r="S1863" s="7">
        <v>5678.1</v>
      </c>
      <c r="T1863" s="8">
        <v>1.0920000000000001</v>
      </c>
      <c r="U1863" s="8">
        <v>0.75</v>
      </c>
      <c r="V1863" s="8">
        <v>0.30659999999999998</v>
      </c>
      <c r="W1863" s="9">
        <v>546</v>
      </c>
      <c r="X1863" s="9">
        <v>375</v>
      </c>
      <c r="Y1863" s="9">
        <v>153.30000000000001</v>
      </c>
      <c r="Z1863" s="10">
        <v>168.05070000000003</v>
      </c>
    </row>
    <row r="1864" spans="1:26" s="2" customFormat="1" ht="13.15" customHeight="1" x14ac:dyDescent="0.2">
      <c r="A1864" s="11" t="s">
        <v>797</v>
      </c>
      <c r="B1864" s="11" t="s">
        <v>57</v>
      </c>
      <c r="C1864" s="15">
        <v>2.7</v>
      </c>
      <c r="D1864" s="14">
        <v>849947</v>
      </c>
      <c r="E1864" s="6">
        <f>VLOOKUP(A1864,'extrait DDF'!B:C,2,FALSE)</f>
        <v>9405109190</v>
      </c>
      <c r="F1864" s="14">
        <v>9405109190</v>
      </c>
      <c r="G1864" s="13">
        <v>13</v>
      </c>
      <c r="H1864" s="5" t="str">
        <f t="shared" si="289"/>
        <v>SUDU66414859405109190</v>
      </c>
      <c r="I1864" s="15">
        <f>VLOOKUP(H1864,'extrait DDF'!A:O,15,FALSE)</f>
        <v>2.4</v>
      </c>
      <c r="J1864" s="13" t="str">
        <f t="shared" si="286"/>
        <v>pas ok</v>
      </c>
      <c r="K1864" s="24">
        <f t="shared" si="287"/>
        <v>0.30000000000000027</v>
      </c>
      <c r="L1864" s="13" t="e">
        <f>VLOOKUP(A1864,#REF!,2,FALSE)</f>
        <v>#REF!</v>
      </c>
      <c r="M1864" s="13" t="e">
        <f>VLOOKUP(A1864,#REF!,2,FALSE)</f>
        <v>#REF!</v>
      </c>
      <c r="N1864" s="13" t="e">
        <f t="shared" si="288"/>
        <v>#REF!</v>
      </c>
      <c r="O1864" s="11" t="s">
        <v>15</v>
      </c>
      <c r="P1864" s="12">
        <v>43738</v>
      </c>
      <c r="Q1864" s="13">
        <v>13</v>
      </c>
      <c r="R1864" s="15">
        <v>28075.84</v>
      </c>
      <c r="S1864" s="15">
        <v>24099.488000000001</v>
      </c>
      <c r="T1864" s="16">
        <v>0.1399</v>
      </c>
      <c r="U1864" s="16">
        <v>9.6100000000000005E-2</v>
      </c>
      <c r="V1864" s="16">
        <v>0.2049</v>
      </c>
      <c r="W1864" s="17">
        <v>444.32240000000002</v>
      </c>
      <c r="X1864" s="17">
        <v>305.21359999999999</v>
      </c>
      <c r="Y1864" s="17">
        <v>650.76239999999996</v>
      </c>
      <c r="Z1864" s="10">
        <v>662.68288080000013</v>
      </c>
    </row>
    <row r="1865" spans="1:26" s="2" customFormat="1" ht="13.15" customHeight="1" x14ac:dyDescent="0.2">
      <c r="A1865" s="3" t="s">
        <v>797</v>
      </c>
      <c r="B1865" s="3" t="s">
        <v>226</v>
      </c>
      <c r="C1865" s="7">
        <v>5.7</v>
      </c>
      <c r="D1865" s="6">
        <v>861737</v>
      </c>
      <c r="E1865" s="6">
        <f>VLOOKUP(A1865,'extrait DDF'!B:C,2,FALSE)</f>
        <v>9405109190</v>
      </c>
      <c r="F1865" s="6">
        <v>9405109190</v>
      </c>
      <c r="G1865" s="5">
        <v>13</v>
      </c>
      <c r="H1865" s="5" t="str">
        <f t="shared" si="289"/>
        <v>SUDU66414859405109190</v>
      </c>
      <c r="I1865" s="15">
        <f>VLOOKUP(H1865,'extrait DDF'!A:O,15,FALSE)</f>
        <v>2.4</v>
      </c>
      <c r="J1865" s="13" t="str">
        <f t="shared" si="286"/>
        <v>pas ok</v>
      </c>
      <c r="K1865" s="24">
        <f t="shared" si="287"/>
        <v>3.3000000000000003</v>
      </c>
      <c r="L1865" s="13" t="e">
        <f>VLOOKUP(A1865,#REF!,2,FALSE)</f>
        <v>#REF!</v>
      </c>
      <c r="M1865" s="13" t="e">
        <f>VLOOKUP(A1865,#REF!,2,FALSE)</f>
        <v>#REF!</v>
      </c>
      <c r="N1865" s="13" t="e">
        <f t="shared" si="288"/>
        <v>#REF!</v>
      </c>
      <c r="O1865" s="3" t="s">
        <v>15</v>
      </c>
      <c r="P1865" s="4">
        <v>43738</v>
      </c>
      <c r="Q1865" s="5">
        <v>13</v>
      </c>
      <c r="R1865" s="7">
        <v>1249.92</v>
      </c>
      <c r="S1865" s="7">
        <v>1072.9151999999999</v>
      </c>
      <c r="T1865" s="8">
        <v>2.1000000000000001E-2</v>
      </c>
      <c r="U1865" s="8">
        <v>1.44E-2</v>
      </c>
      <c r="V1865" s="8">
        <v>4.5499999999999999E-2</v>
      </c>
      <c r="W1865" s="9">
        <v>28.224</v>
      </c>
      <c r="X1865" s="9">
        <v>19.3536</v>
      </c>
      <c r="Y1865" s="9">
        <v>61.152000000000001</v>
      </c>
      <c r="Z1865" s="10">
        <v>62.764934399999994</v>
      </c>
    </row>
    <row r="1866" spans="1:26" s="2" customFormat="1" ht="13.15" customHeight="1" x14ac:dyDescent="0.2">
      <c r="A1866" s="11" t="s">
        <v>797</v>
      </c>
      <c r="B1866" s="11" t="s">
        <v>20</v>
      </c>
      <c r="C1866" s="15">
        <v>2.7</v>
      </c>
      <c r="D1866" s="14">
        <v>924446</v>
      </c>
      <c r="E1866" s="6">
        <f>VLOOKUP(A1866,'extrait DDF'!B:C,2,FALSE)</f>
        <v>9405109190</v>
      </c>
      <c r="F1866" s="14">
        <v>9405109190</v>
      </c>
      <c r="G1866" s="13">
        <v>13</v>
      </c>
      <c r="H1866" s="5" t="str">
        <f t="shared" si="289"/>
        <v>SUDU66414859405109190</v>
      </c>
      <c r="I1866" s="15">
        <f>VLOOKUP(H1866,'extrait DDF'!A:O,15,FALSE)</f>
        <v>2.4</v>
      </c>
      <c r="J1866" s="13" t="str">
        <f t="shared" si="286"/>
        <v>pas ok</v>
      </c>
      <c r="K1866" s="24">
        <f t="shared" si="287"/>
        <v>0.30000000000000027</v>
      </c>
      <c r="L1866" s="13" t="e">
        <f>VLOOKUP(A1866,#REF!,2,FALSE)</f>
        <v>#REF!</v>
      </c>
      <c r="M1866" s="13" t="e">
        <f>VLOOKUP(A1866,#REF!,2,FALSE)</f>
        <v>#REF!</v>
      </c>
      <c r="N1866" s="13" t="e">
        <f t="shared" si="288"/>
        <v>#REF!</v>
      </c>
      <c r="O1866" s="11" t="s">
        <v>15</v>
      </c>
      <c r="P1866" s="12">
        <v>43738</v>
      </c>
      <c r="Q1866" s="13">
        <v>13</v>
      </c>
      <c r="R1866" s="15">
        <v>1587.6</v>
      </c>
      <c r="S1866" s="15">
        <v>1362.7655999999999</v>
      </c>
      <c r="T1866" s="16">
        <v>3.7900000000000003E-2</v>
      </c>
      <c r="U1866" s="16">
        <v>2.5999999999999999E-2</v>
      </c>
      <c r="V1866" s="16">
        <v>7.2999999999999995E-2</v>
      </c>
      <c r="W1866" s="17">
        <v>19.101600000000001</v>
      </c>
      <c r="X1866" s="17">
        <v>13.103999999999999</v>
      </c>
      <c r="Y1866" s="17">
        <v>36.792000000000002</v>
      </c>
      <c r="Z1866" s="10">
        <v>37.310414399999999</v>
      </c>
    </row>
    <row r="1867" spans="1:26" s="2" customFormat="1" ht="13.15" customHeight="1" x14ac:dyDescent="0.2">
      <c r="A1867" s="3" t="s">
        <v>797</v>
      </c>
      <c r="B1867" s="3" t="s">
        <v>20</v>
      </c>
      <c r="C1867" s="7">
        <v>2.7</v>
      </c>
      <c r="D1867" s="6">
        <v>924447</v>
      </c>
      <c r="E1867" s="6">
        <f>VLOOKUP(A1867,'extrait DDF'!B:C,2,FALSE)</f>
        <v>9405109190</v>
      </c>
      <c r="F1867" s="6">
        <v>9405109190</v>
      </c>
      <c r="G1867" s="5">
        <v>13</v>
      </c>
      <c r="H1867" s="5" t="str">
        <f t="shared" si="289"/>
        <v>SUDU66414859405109190</v>
      </c>
      <c r="I1867" s="15">
        <f>VLOOKUP(H1867,'extrait DDF'!A:O,15,FALSE)</f>
        <v>2.4</v>
      </c>
      <c r="J1867" s="13" t="str">
        <f t="shared" si="286"/>
        <v>pas ok</v>
      </c>
      <c r="K1867" s="24">
        <f t="shared" si="287"/>
        <v>0.30000000000000027</v>
      </c>
      <c r="L1867" s="13" t="e">
        <f>VLOOKUP(A1867,#REF!,2,FALSE)</f>
        <v>#REF!</v>
      </c>
      <c r="M1867" s="13" t="e">
        <f>VLOOKUP(A1867,#REF!,2,FALSE)</f>
        <v>#REF!</v>
      </c>
      <c r="N1867" s="13" t="e">
        <f t="shared" si="288"/>
        <v>#REF!</v>
      </c>
      <c r="O1867" s="3" t="s">
        <v>15</v>
      </c>
      <c r="P1867" s="4">
        <v>43738</v>
      </c>
      <c r="Q1867" s="5">
        <v>13</v>
      </c>
      <c r="R1867" s="7">
        <v>1285.2</v>
      </c>
      <c r="S1867" s="7">
        <v>1103.1912</v>
      </c>
      <c r="T1867" s="8">
        <v>3.7900000000000003E-2</v>
      </c>
      <c r="U1867" s="8">
        <v>2.5999999999999999E-2</v>
      </c>
      <c r="V1867" s="8">
        <v>7.2999999999999995E-2</v>
      </c>
      <c r="W1867" s="9">
        <v>15.463200000000001</v>
      </c>
      <c r="X1867" s="9">
        <v>10.608000000000001</v>
      </c>
      <c r="Y1867" s="9">
        <v>29.783999999999999</v>
      </c>
      <c r="Z1867" s="10">
        <v>30.203668799999999</v>
      </c>
    </row>
    <row r="1868" spans="1:26" s="2" customFormat="1" ht="13.15" customHeight="1" x14ac:dyDescent="0.2">
      <c r="A1868" s="11" t="s">
        <v>797</v>
      </c>
      <c r="B1868" s="11" t="s">
        <v>20</v>
      </c>
      <c r="C1868" s="15">
        <v>2.7</v>
      </c>
      <c r="D1868" s="14">
        <v>924448</v>
      </c>
      <c r="E1868" s="6">
        <f>VLOOKUP(A1868,'extrait DDF'!B:C,2,FALSE)</f>
        <v>9405109190</v>
      </c>
      <c r="F1868" s="14">
        <v>9405109190</v>
      </c>
      <c r="G1868" s="13">
        <v>13</v>
      </c>
      <c r="H1868" s="5" t="str">
        <f t="shared" si="289"/>
        <v>SUDU66414859405109190</v>
      </c>
      <c r="I1868" s="15">
        <f>VLOOKUP(H1868,'extrait DDF'!A:O,15,FALSE)</f>
        <v>2.4</v>
      </c>
      <c r="J1868" s="13" t="str">
        <f t="shared" ref="J1868:J1891" si="290">IF(C1868=I1868,"ok","pas ok")</f>
        <v>pas ok</v>
      </c>
      <c r="K1868" s="24">
        <f t="shared" si="287"/>
        <v>0.30000000000000027</v>
      </c>
      <c r="L1868" s="13" t="e">
        <f>VLOOKUP(A1868,#REF!,2,FALSE)</f>
        <v>#REF!</v>
      </c>
      <c r="M1868" s="13" t="e">
        <f>VLOOKUP(A1868,#REF!,2,FALSE)</f>
        <v>#REF!</v>
      </c>
      <c r="N1868" s="13" t="e">
        <f t="shared" si="288"/>
        <v>#REF!</v>
      </c>
      <c r="O1868" s="11" t="s">
        <v>15</v>
      </c>
      <c r="P1868" s="12">
        <v>43738</v>
      </c>
      <c r="Q1868" s="13">
        <v>13</v>
      </c>
      <c r="R1868" s="15">
        <v>1583.04</v>
      </c>
      <c r="S1868" s="15">
        <v>1358.8032000000001</v>
      </c>
      <c r="T1868" s="16">
        <v>3.7900000000000003E-2</v>
      </c>
      <c r="U1868" s="16">
        <v>2.5999999999999999E-2</v>
      </c>
      <c r="V1868" s="16">
        <v>4.4999999999999998E-2</v>
      </c>
      <c r="W1868" s="17">
        <v>30.926400000000001</v>
      </c>
      <c r="X1868" s="17">
        <v>21.216000000000001</v>
      </c>
      <c r="Y1868" s="17">
        <v>36.72</v>
      </c>
      <c r="Z1868" s="10">
        <v>37.522699200000005</v>
      </c>
    </row>
    <row r="1869" spans="1:26" s="2" customFormat="1" ht="13.15" customHeight="1" x14ac:dyDescent="0.2">
      <c r="A1869" s="3" t="s">
        <v>797</v>
      </c>
      <c r="B1869" s="3" t="s">
        <v>20</v>
      </c>
      <c r="C1869" s="7">
        <v>2.7</v>
      </c>
      <c r="D1869" s="6">
        <v>924449</v>
      </c>
      <c r="E1869" s="6">
        <f>VLOOKUP(A1869,'extrait DDF'!B:C,2,FALSE)</f>
        <v>9405109190</v>
      </c>
      <c r="F1869" s="6">
        <v>9405109190</v>
      </c>
      <c r="G1869" s="5">
        <v>13</v>
      </c>
      <c r="H1869" s="5" t="str">
        <f t="shared" si="289"/>
        <v>SUDU66414859405109190</v>
      </c>
      <c r="I1869" s="15">
        <f>VLOOKUP(H1869,'extrait DDF'!A:O,15,FALSE)</f>
        <v>2.4</v>
      </c>
      <c r="J1869" s="13" t="str">
        <f t="shared" si="290"/>
        <v>pas ok</v>
      </c>
      <c r="K1869" s="24">
        <f t="shared" ref="K1869:K1891" si="291">C1869-I1869</f>
        <v>0.30000000000000027</v>
      </c>
      <c r="L1869" s="13" t="e">
        <f>VLOOKUP(A1869,#REF!,2,FALSE)</f>
        <v>#REF!</v>
      </c>
      <c r="M1869" s="13" t="e">
        <f>VLOOKUP(A1869,#REF!,2,FALSE)</f>
        <v>#REF!</v>
      </c>
      <c r="N1869" s="13" t="e">
        <f t="shared" ref="N1869:N1891" si="292">M1869-L1869</f>
        <v>#REF!</v>
      </c>
      <c r="O1869" s="3" t="s">
        <v>15</v>
      </c>
      <c r="P1869" s="4">
        <v>43738</v>
      </c>
      <c r="Q1869" s="5">
        <v>13</v>
      </c>
      <c r="R1869" s="7">
        <v>1341.36</v>
      </c>
      <c r="S1869" s="7">
        <v>1151.3616</v>
      </c>
      <c r="T1869" s="8">
        <v>3.7900000000000003E-2</v>
      </c>
      <c r="U1869" s="8">
        <v>2.5999999999999999E-2</v>
      </c>
      <c r="V1869" s="8">
        <v>5.6300000000000003E-2</v>
      </c>
      <c r="W1869" s="9">
        <v>20.9208</v>
      </c>
      <c r="X1869" s="9">
        <v>14.352</v>
      </c>
      <c r="Y1869" s="9">
        <v>31.0776</v>
      </c>
      <c r="Z1869" s="10">
        <v>31.651624800000004</v>
      </c>
    </row>
    <row r="1870" spans="1:26" s="2" customFormat="1" ht="13.15" customHeight="1" x14ac:dyDescent="0.2">
      <c r="A1870" s="11" t="s">
        <v>797</v>
      </c>
      <c r="B1870" s="11" t="s">
        <v>20</v>
      </c>
      <c r="C1870" s="15">
        <v>2.7</v>
      </c>
      <c r="D1870" s="14">
        <v>947645</v>
      </c>
      <c r="E1870" s="6">
        <f>VLOOKUP(A1870,'extrait DDF'!B:C,2,FALSE)</f>
        <v>9405109190</v>
      </c>
      <c r="F1870" s="14">
        <v>9405109190</v>
      </c>
      <c r="G1870" s="13">
        <v>13</v>
      </c>
      <c r="H1870" s="5" t="str">
        <f t="shared" si="289"/>
        <v>SUDU66414859405109190</v>
      </c>
      <c r="I1870" s="15">
        <f>VLOOKUP(H1870,'extrait DDF'!A:O,15,FALSE)</f>
        <v>2.4</v>
      </c>
      <c r="J1870" s="13" t="str">
        <f t="shared" si="290"/>
        <v>pas ok</v>
      </c>
      <c r="K1870" s="24">
        <f t="shared" si="291"/>
        <v>0.30000000000000027</v>
      </c>
      <c r="L1870" s="13" t="e">
        <f>VLOOKUP(A1870,#REF!,2,FALSE)</f>
        <v>#REF!</v>
      </c>
      <c r="M1870" s="13" t="e">
        <f>VLOOKUP(A1870,#REF!,2,FALSE)</f>
        <v>#REF!</v>
      </c>
      <c r="N1870" s="13" t="e">
        <f t="shared" si="292"/>
        <v>#REF!</v>
      </c>
      <c r="O1870" s="11" t="s">
        <v>15</v>
      </c>
      <c r="P1870" s="12">
        <v>43738</v>
      </c>
      <c r="Q1870" s="13">
        <v>13</v>
      </c>
      <c r="R1870" s="15">
        <v>1442.88</v>
      </c>
      <c r="S1870" s="15">
        <v>1238.5440000000001</v>
      </c>
      <c r="T1870" s="16">
        <v>3.3700000000000001E-2</v>
      </c>
      <c r="U1870" s="16">
        <v>2.3099999999999999E-2</v>
      </c>
      <c r="V1870" s="16">
        <v>3.8699999999999998E-2</v>
      </c>
      <c r="W1870" s="17">
        <v>29.116800000000001</v>
      </c>
      <c r="X1870" s="17">
        <v>19.958400000000001</v>
      </c>
      <c r="Y1870" s="17">
        <v>33.436799999999998</v>
      </c>
      <c r="Z1870" s="10">
        <v>34.226841600000007</v>
      </c>
    </row>
    <row r="1871" spans="1:26" s="2" customFormat="1" ht="13.15" customHeight="1" x14ac:dyDescent="0.2">
      <c r="A1871" s="3" t="s">
        <v>797</v>
      </c>
      <c r="B1871" s="3" t="s">
        <v>20</v>
      </c>
      <c r="C1871" s="7">
        <v>2.7</v>
      </c>
      <c r="D1871" s="6">
        <v>957454</v>
      </c>
      <c r="E1871" s="6">
        <f>VLOOKUP(A1871,'extrait DDF'!B:C,2,FALSE)</f>
        <v>9405109190</v>
      </c>
      <c r="F1871" s="6">
        <v>9405109190</v>
      </c>
      <c r="G1871" s="5">
        <v>13</v>
      </c>
      <c r="H1871" s="5" t="str">
        <f t="shared" si="289"/>
        <v>SUDU66414859405109190</v>
      </c>
      <c r="I1871" s="15">
        <f>VLOOKUP(H1871,'extrait DDF'!A:O,15,FALSE)</f>
        <v>2.4</v>
      </c>
      <c r="J1871" s="13" t="str">
        <f t="shared" si="290"/>
        <v>pas ok</v>
      </c>
      <c r="K1871" s="24">
        <f t="shared" si="291"/>
        <v>0.30000000000000027</v>
      </c>
      <c r="L1871" s="13" t="e">
        <f>VLOOKUP(A1871,#REF!,2,FALSE)</f>
        <v>#REF!</v>
      </c>
      <c r="M1871" s="13" t="e">
        <f>VLOOKUP(A1871,#REF!,2,FALSE)</f>
        <v>#REF!</v>
      </c>
      <c r="N1871" s="13" t="e">
        <f t="shared" si="292"/>
        <v>#REF!</v>
      </c>
      <c r="O1871" s="3" t="s">
        <v>15</v>
      </c>
      <c r="P1871" s="4">
        <v>43738</v>
      </c>
      <c r="Q1871" s="5">
        <v>13</v>
      </c>
      <c r="R1871" s="7">
        <v>1022.4</v>
      </c>
      <c r="S1871" s="7">
        <v>877.60799999999995</v>
      </c>
      <c r="T1871" s="8">
        <v>3.3700000000000001E-2</v>
      </c>
      <c r="U1871" s="8">
        <v>2.3099999999999999E-2</v>
      </c>
      <c r="V1871" s="8">
        <v>3.2899999999999999E-2</v>
      </c>
      <c r="W1871" s="9">
        <v>24.263999999999999</v>
      </c>
      <c r="X1871" s="9">
        <v>16.632000000000001</v>
      </c>
      <c r="Y1871" s="9">
        <v>23.687999999999999</v>
      </c>
      <c r="Z1871" s="10">
        <v>24.350543999999999</v>
      </c>
    </row>
    <row r="1872" spans="1:26" s="2" customFormat="1" ht="13.15" customHeight="1" x14ac:dyDescent="0.2">
      <c r="A1872" s="11" t="s">
        <v>797</v>
      </c>
      <c r="B1872" s="11" t="s">
        <v>226</v>
      </c>
      <c r="C1872" s="15">
        <v>5.7</v>
      </c>
      <c r="D1872" s="14">
        <v>957977</v>
      </c>
      <c r="E1872" s="6">
        <f>VLOOKUP(A1872,'extrait DDF'!B:C,2,FALSE)</f>
        <v>9405109190</v>
      </c>
      <c r="F1872" s="14">
        <v>9405109190</v>
      </c>
      <c r="G1872" s="13">
        <v>13</v>
      </c>
      <c r="H1872" s="5" t="str">
        <f t="shared" si="289"/>
        <v>SUDU66414859405109190</v>
      </c>
      <c r="I1872" s="15">
        <f>VLOOKUP(H1872,'extrait DDF'!A:O,15,FALSE)</f>
        <v>2.4</v>
      </c>
      <c r="J1872" s="13" t="str">
        <f t="shared" si="290"/>
        <v>pas ok</v>
      </c>
      <c r="K1872" s="24">
        <f t="shared" si="291"/>
        <v>3.3000000000000003</v>
      </c>
      <c r="L1872" s="13" t="e">
        <f>VLOOKUP(A1872,#REF!,2,FALSE)</f>
        <v>#REF!</v>
      </c>
      <c r="M1872" s="13" t="e">
        <f>VLOOKUP(A1872,#REF!,2,FALSE)</f>
        <v>#REF!</v>
      </c>
      <c r="N1872" s="13" t="e">
        <f t="shared" si="292"/>
        <v>#REF!</v>
      </c>
      <c r="O1872" s="11" t="s">
        <v>15</v>
      </c>
      <c r="P1872" s="12">
        <v>43738</v>
      </c>
      <c r="Q1872" s="13">
        <v>13</v>
      </c>
      <c r="R1872" s="15">
        <v>1451.52</v>
      </c>
      <c r="S1872" s="15">
        <v>1245.9456</v>
      </c>
      <c r="T1872" s="16">
        <v>2.46E-2</v>
      </c>
      <c r="U1872" s="16">
        <v>1.6899999999999998E-2</v>
      </c>
      <c r="V1872" s="16">
        <v>0.12330000000000001</v>
      </c>
      <c r="W1872" s="17">
        <v>14.169600000000001</v>
      </c>
      <c r="X1872" s="17">
        <v>9.7344000000000008</v>
      </c>
      <c r="Y1872" s="17">
        <v>71.020799999999994</v>
      </c>
      <c r="Z1872" s="10">
        <v>71.826566400000004</v>
      </c>
    </row>
    <row r="1873" spans="1:26" s="2" customFormat="1" ht="13.15" customHeight="1" x14ac:dyDescent="0.2">
      <c r="A1873" s="3" t="s">
        <v>798</v>
      </c>
      <c r="B1873" s="3" t="s">
        <v>28</v>
      </c>
      <c r="C1873" s="7">
        <v>7</v>
      </c>
      <c r="D1873" s="6">
        <v>932129</v>
      </c>
      <c r="E1873" s="6">
        <f>VLOOKUP(A1873,'extrait DDF'!B:C,2,FALSE)</f>
        <v>6910900000</v>
      </c>
      <c r="F1873" s="6">
        <v>6910900000</v>
      </c>
      <c r="G1873" s="5">
        <v>7</v>
      </c>
      <c r="H1873" s="5" t="str">
        <f t="shared" si="289"/>
        <v>SUDU68285376910900000</v>
      </c>
      <c r="I1873" s="15">
        <f>VLOOKUP(H1873,'extrait DDF'!A:O,15,FALSE)</f>
        <v>7</v>
      </c>
      <c r="J1873" s="13" t="str">
        <f t="shared" si="290"/>
        <v>ok</v>
      </c>
      <c r="K1873" s="24">
        <f t="shared" si="291"/>
        <v>0</v>
      </c>
      <c r="L1873" s="13" t="e">
        <f>VLOOKUP(A1873,#REF!,2,FALSE)</f>
        <v>#REF!</v>
      </c>
      <c r="M1873" s="13" t="e">
        <f>VLOOKUP(A1873,#REF!,2,FALSE)</f>
        <v>#REF!</v>
      </c>
      <c r="N1873" s="13" t="e">
        <f t="shared" si="292"/>
        <v>#REF!</v>
      </c>
      <c r="O1873" s="3" t="s">
        <v>15</v>
      </c>
      <c r="P1873" s="4">
        <v>43733</v>
      </c>
      <c r="Q1873" s="5">
        <v>7</v>
      </c>
      <c r="R1873" s="7">
        <v>35978.04</v>
      </c>
      <c r="S1873" s="7">
        <v>4675.2636000000002</v>
      </c>
      <c r="T1873" s="8">
        <v>2.2778</v>
      </c>
      <c r="U1873" s="8">
        <v>1.4881</v>
      </c>
      <c r="V1873" s="8">
        <v>3.8961000000000001</v>
      </c>
      <c r="W1873" s="9">
        <v>191.33519999999999</v>
      </c>
      <c r="X1873" s="9">
        <v>125.0004</v>
      </c>
      <c r="Y1873" s="9">
        <v>327.2724</v>
      </c>
      <c r="Z1873" s="10">
        <v>340.66191599999996</v>
      </c>
    </row>
    <row r="1874" spans="1:26" s="2" customFormat="1" ht="13.15" customHeight="1" x14ac:dyDescent="0.2">
      <c r="A1874" s="11" t="s">
        <v>798</v>
      </c>
      <c r="B1874" s="11" t="s">
        <v>28</v>
      </c>
      <c r="C1874" s="15">
        <v>7</v>
      </c>
      <c r="D1874" s="14">
        <v>955379</v>
      </c>
      <c r="E1874" s="6">
        <f>VLOOKUP(A1874,'extrait DDF'!B:C,2,FALSE)</f>
        <v>6910900000</v>
      </c>
      <c r="F1874" s="14">
        <v>6910900000</v>
      </c>
      <c r="G1874" s="13">
        <v>7</v>
      </c>
      <c r="H1874" s="5" t="str">
        <f t="shared" si="289"/>
        <v>SUDU68285376910900000</v>
      </c>
      <c r="I1874" s="15">
        <f>VLOOKUP(H1874,'extrait DDF'!A:O,15,FALSE)</f>
        <v>7</v>
      </c>
      <c r="J1874" s="13" t="str">
        <f t="shared" si="290"/>
        <v>ok</v>
      </c>
      <c r="K1874" s="24">
        <f t="shared" si="291"/>
        <v>0</v>
      </c>
      <c r="L1874" s="13" t="e">
        <f>VLOOKUP(A1874,#REF!,2,FALSE)</f>
        <v>#REF!</v>
      </c>
      <c r="M1874" s="13" t="e">
        <f>VLOOKUP(A1874,#REF!,2,FALSE)</f>
        <v>#REF!</v>
      </c>
      <c r="N1874" s="13" t="e">
        <f t="shared" si="292"/>
        <v>#REF!</v>
      </c>
      <c r="O1874" s="11" t="s">
        <v>15</v>
      </c>
      <c r="P1874" s="12">
        <v>43733</v>
      </c>
      <c r="Q1874" s="13">
        <v>7</v>
      </c>
      <c r="R1874" s="15">
        <v>101252.228</v>
      </c>
      <c r="S1874" s="15">
        <v>13157.5136</v>
      </c>
      <c r="T1874" s="16">
        <v>2.2778</v>
      </c>
      <c r="U1874" s="16">
        <v>1.4881</v>
      </c>
      <c r="V1874" s="16">
        <v>2.9903</v>
      </c>
      <c r="W1874" s="17">
        <v>701.56240000000003</v>
      </c>
      <c r="X1874" s="17">
        <v>458.33479999999997</v>
      </c>
      <c r="Y1874" s="17">
        <v>921.01239999999996</v>
      </c>
      <c r="Z1874" s="10">
        <v>970.13532000000009</v>
      </c>
    </row>
    <row r="1875" spans="1:26" s="2" customFormat="1" ht="13.15" customHeight="1" x14ac:dyDescent="0.2">
      <c r="A1875" s="3" t="s">
        <v>798</v>
      </c>
      <c r="B1875" s="3" t="s">
        <v>28</v>
      </c>
      <c r="C1875" s="7">
        <v>7</v>
      </c>
      <c r="D1875" s="6">
        <v>955381</v>
      </c>
      <c r="E1875" s="6">
        <f>VLOOKUP(A1875,'extrait DDF'!B:C,2,FALSE)</f>
        <v>6910900000</v>
      </c>
      <c r="F1875" s="6">
        <v>6910900000</v>
      </c>
      <c r="G1875" s="5">
        <v>7</v>
      </c>
      <c r="H1875" s="5" t="str">
        <f t="shared" si="289"/>
        <v>SUDU68285376910900000</v>
      </c>
      <c r="I1875" s="15">
        <f>VLOOKUP(H1875,'extrait DDF'!A:O,15,FALSE)</f>
        <v>7</v>
      </c>
      <c r="J1875" s="13" t="str">
        <f t="shared" si="290"/>
        <v>ok</v>
      </c>
      <c r="K1875" s="24">
        <f t="shared" si="291"/>
        <v>0</v>
      </c>
      <c r="L1875" s="13" t="e">
        <f>VLOOKUP(A1875,#REF!,2,FALSE)</f>
        <v>#REF!</v>
      </c>
      <c r="M1875" s="13" t="e">
        <f>VLOOKUP(A1875,#REF!,2,FALSE)</f>
        <v>#REF!</v>
      </c>
      <c r="N1875" s="13" t="e">
        <f t="shared" si="292"/>
        <v>#REF!</v>
      </c>
      <c r="O1875" s="3" t="s">
        <v>15</v>
      </c>
      <c r="P1875" s="4">
        <v>43733</v>
      </c>
      <c r="Q1875" s="5">
        <v>7</v>
      </c>
      <c r="R1875" s="7">
        <v>29851.008000000002</v>
      </c>
      <c r="S1875" s="7">
        <v>3879.0720000000001</v>
      </c>
      <c r="T1875" s="8">
        <v>1.3287</v>
      </c>
      <c r="U1875" s="8">
        <v>0.86809999999999998</v>
      </c>
      <c r="V1875" s="8">
        <v>1.4141999999999999</v>
      </c>
      <c r="W1875" s="9">
        <v>255.1104</v>
      </c>
      <c r="X1875" s="9">
        <v>166.67519999999999</v>
      </c>
      <c r="Y1875" s="9">
        <v>271.52640000000002</v>
      </c>
      <c r="Z1875" s="10">
        <v>289.39276799999999</v>
      </c>
    </row>
    <row r="1876" spans="1:26" s="2" customFormat="1" ht="13.15" customHeight="1" x14ac:dyDescent="0.2">
      <c r="A1876" s="11" t="s">
        <v>799</v>
      </c>
      <c r="B1876" s="11" t="s">
        <v>33</v>
      </c>
      <c r="C1876" s="15">
        <v>0</v>
      </c>
      <c r="D1876" s="14">
        <v>10108</v>
      </c>
      <c r="E1876" s="6">
        <f>VLOOKUP(A1876,'extrait DDF'!B:C,2,FALSE)</f>
        <v>4418208000</v>
      </c>
      <c r="F1876" s="14">
        <v>4418208000</v>
      </c>
      <c r="G1876" s="13">
        <v>2</v>
      </c>
      <c r="H1876" s="5" t="str">
        <f t="shared" si="289"/>
        <v>SUDU68918434418208000</v>
      </c>
      <c r="I1876" s="15">
        <f>VLOOKUP(H1876,'extrait DDF'!A:O,15,FALSE)</f>
        <v>0</v>
      </c>
      <c r="J1876" s="13" t="str">
        <f t="shared" si="290"/>
        <v>ok</v>
      </c>
      <c r="K1876" s="24">
        <f t="shared" si="291"/>
        <v>0</v>
      </c>
      <c r="L1876" s="13" t="e">
        <f>VLOOKUP(A1876,#REF!,2,FALSE)</f>
        <v>#REF!</v>
      </c>
      <c r="M1876" s="13" t="e">
        <f>VLOOKUP(A1876,#REF!,2,FALSE)</f>
        <v>#REF!</v>
      </c>
      <c r="N1876" s="13" t="e">
        <f t="shared" si="292"/>
        <v>#REF!</v>
      </c>
      <c r="O1876" s="11" t="s">
        <v>15</v>
      </c>
      <c r="P1876" s="12">
        <v>43741</v>
      </c>
      <c r="Q1876" s="13">
        <v>2</v>
      </c>
      <c r="R1876" s="15">
        <v>2021.8</v>
      </c>
      <c r="S1876" s="15">
        <v>1735.4502</v>
      </c>
      <c r="T1876" s="16">
        <v>2.0303</v>
      </c>
      <c r="U1876" s="16">
        <v>1.4205000000000001</v>
      </c>
      <c r="V1876" s="16"/>
      <c r="W1876" s="17">
        <v>44.666600000000003</v>
      </c>
      <c r="X1876" s="17">
        <v>31.251000000000001</v>
      </c>
      <c r="Y1876" s="17"/>
      <c r="Z1876" s="10">
        <v>0</v>
      </c>
    </row>
    <row r="1877" spans="1:26" s="2" customFormat="1" ht="13.15" customHeight="1" x14ac:dyDescent="0.2">
      <c r="A1877" s="3" t="s">
        <v>799</v>
      </c>
      <c r="B1877" s="3" t="s">
        <v>33</v>
      </c>
      <c r="C1877" s="7">
        <v>0</v>
      </c>
      <c r="D1877" s="6">
        <v>857419</v>
      </c>
      <c r="E1877" s="6">
        <f>VLOOKUP(A1877,'extrait DDF'!B:C,2,FALSE)</f>
        <v>4418208000</v>
      </c>
      <c r="F1877" s="6">
        <v>4418208000</v>
      </c>
      <c r="G1877" s="5">
        <v>2</v>
      </c>
      <c r="H1877" s="5" t="str">
        <f t="shared" si="289"/>
        <v>SUDU68918434418208000</v>
      </c>
      <c r="I1877" s="15">
        <f>VLOOKUP(H1877,'extrait DDF'!A:O,15,FALSE)</f>
        <v>0</v>
      </c>
      <c r="J1877" s="13" t="str">
        <f t="shared" si="290"/>
        <v>ok</v>
      </c>
      <c r="K1877" s="24">
        <f t="shared" si="291"/>
        <v>0</v>
      </c>
      <c r="L1877" s="13" t="e">
        <f>VLOOKUP(A1877,#REF!,2,FALSE)</f>
        <v>#REF!</v>
      </c>
      <c r="M1877" s="13" t="e">
        <f>VLOOKUP(A1877,#REF!,2,FALSE)</f>
        <v>#REF!</v>
      </c>
      <c r="N1877" s="13" t="e">
        <f t="shared" si="292"/>
        <v>#REF!</v>
      </c>
      <c r="O1877" s="3" t="s">
        <v>15</v>
      </c>
      <c r="P1877" s="4">
        <v>43741</v>
      </c>
      <c r="Q1877" s="5">
        <v>2</v>
      </c>
      <c r="R1877" s="7">
        <v>4641</v>
      </c>
      <c r="S1877" s="7">
        <v>3983.6909999999998</v>
      </c>
      <c r="T1877" s="8">
        <v>4.8727</v>
      </c>
      <c r="U1877" s="8">
        <v>3.4091</v>
      </c>
      <c r="V1877" s="8"/>
      <c r="W1877" s="9">
        <v>146.18100000000001</v>
      </c>
      <c r="X1877" s="9">
        <v>102.273</v>
      </c>
      <c r="Y1877" s="9"/>
      <c r="Z1877" s="10">
        <v>0</v>
      </c>
    </row>
    <row r="1878" spans="1:26" s="2" customFormat="1" ht="13.15" customHeight="1" x14ac:dyDescent="0.2">
      <c r="A1878" s="11" t="s">
        <v>799</v>
      </c>
      <c r="B1878" s="11" t="s">
        <v>33</v>
      </c>
      <c r="C1878" s="15">
        <v>0</v>
      </c>
      <c r="D1878" s="14">
        <v>857428</v>
      </c>
      <c r="E1878" s="6">
        <f>VLOOKUP(A1878,'extrait DDF'!B:C,2,FALSE)</f>
        <v>4418208000</v>
      </c>
      <c r="F1878" s="14">
        <v>4418208000</v>
      </c>
      <c r="G1878" s="13">
        <v>2</v>
      </c>
      <c r="H1878" s="5" t="str">
        <f t="shared" si="289"/>
        <v>SUDU68918434418208000</v>
      </c>
      <c r="I1878" s="15">
        <f>VLOOKUP(H1878,'extrait DDF'!A:O,15,FALSE)</f>
        <v>0</v>
      </c>
      <c r="J1878" s="13" t="str">
        <f t="shared" si="290"/>
        <v>ok</v>
      </c>
      <c r="K1878" s="24">
        <f t="shared" si="291"/>
        <v>0</v>
      </c>
      <c r="L1878" s="13" t="e">
        <f>VLOOKUP(A1878,#REF!,2,FALSE)</f>
        <v>#REF!</v>
      </c>
      <c r="M1878" s="13" t="e">
        <f>VLOOKUP(A1878,#REF!,2,FALSE)</f>
        <v>#REF!</v>
      </c>
      <c r="N1878" s="13" t="e">
        <f t="shared" si="292"/>
        <v>#REF!</v>
      </c>
      <c r="O1878" s="11" t="s">
        <v>15</v>
      </c>
      <c r="P1878" s="12">
        <v>43741</v>
      </c>
      <c r="Q1878" s="13">
        <v>2</v>
      </c>
      <c r="R1878" s="15">
        <v>4959</v>
      </c>
      <c r="S1878" s="15">
        <v>4256.652</v>
      </c>
      <c r="T1878" s="16">
        <v>5.1048</v>
      </c>
      <c r="U1878" s="16">
        <v>3.5714000000000001</v>
      </c>
      <c r="V1878" s="16"/>
      <c r="W1878" s="17">
        <v>153.14400000000001</v>
      </c>
      <c r="X1878" s="17">
        <v>107.142</v>
      </c>
      <c r="Y1878" s="17"/>
      <c r="Z1878" s="10">
        <v>0</v>
      </c>
    </row>
    <row r="1879" spans="1:26" s="2" customFormat="1" ht="13.15" customHeight="1" x14ac:dyDescent="0.2">
      <c r="A1879" s="3" t="s">
        <v>799</v>
      </c>
      <c r="B1879" s="3" t="s">
        <v>33</v>
      </c>
      <c r="C1879" s="7">
        <v>0</v>
      </c>
      <c r="D1879" s="6">
        <v>861946</v>
      </c>
      <c r="E1879" s="6">
        <f>VLOOKUP(A1879,'extrait DDF'!B:C,2,FALSE)</f>
        <v>4418208000</v>
      </c>
      <c r="F1879" s="6">
        <v>4418208000</v>
      </c>
      <c r="G1879" s="5">
        <v>2</v>
      </c>
      <c r="H1879" s="5" t="str">
        <f t="shared" si="289"/>
        <v>SUDU68918434418208000</v>
      </c>
      <c r="I1879" s="15">
        <f>VLOOKUP(H1879,'extrait DDF'!A:O,15,FALSE)</f>
        <v>0</v>
      </c>
      <c r="J1879" s="13" t="str">
        <f t="shared" si="290"/>
        <v>ok</v>
      </c>
      <c r="K1879" s="24">
        <f t="shared" si="291"/>
        <v>0</v>
      </c>
      <c r="L1879" s="13" t="e">
        <f>VLOOKUP(A1879,#REF!,2,FALSE)</f>
        <v>#REF!</v>
      </c>
      <c r="M1879" s="13" t="e">
        <f>VLOOKUP(A1879,#REF!,2,FALSE)</f>
        <v>#REF!</v>
      </c>
      <c r="N1879" s="13" t="e">
        <f t="shared" si="292"/>
        <v>#REF!</v>
      </c>
      <c r="O1879" s="3" t="s">
        <v>15</v>
      </c>
      <c r="P1879" s="4">
        <v>43741</v>
      </c>
      <c r="Q1879" s="5">
        <v>2</v>
      </c>
      <c r="R1879" s="7">
        <v>3100.8</v>
      </c>
      <c r="S1879" s="7">
        <v>2661.6311999999998</v>
      </c>
      <c r="T1879" s="8">
        <v>3.7222</v>
      </c>
      <c r="U1879" s="8">
        <v>2.6042000000000001</v>
      </c>
      <c r="V1879" s="8"/>
      <c r="W1879" s="9">
        <v>89.332800000000006</v>
      </c>
      <c r="X1879" s="9">
        <v>62.500799999999998</v>
      </c>
      <c r="Y1879" s="9"/>
      <c r="Z1879" s="10">
        <v>0</v>
      </c>
    </row>
    <row r="1880" spans="1:26" s="2" customFormat="1" ht="13.15" customHeight="1" x14ac:dyDescent="0.2">
      <c r="A1880" s="11" t="s">
        <v>799</v>
      </c>
      <c r="B1880" s="11" t="s">
        <v>33</v>
      </c>
      <c r="C1880" s="15">
        <v>0</v>
      </c>
      <c r="D1880" s="14">
        <v>861947</v>
      </c>
      <c r="E1880" s="6">
        <f>VLOOKUP(A1880,'extrait DDF'!B:C,2,FALSE)</f>
        <v>4418208000</v>
      </c>
      <c r="F1880" s="14">
        <v>4418208000</v>
      </c>
      <c r="G1880" s="13">
        <v>2</v>
      </c>
      <c r="H1880" s="5" t="str">
        <f t="shared" si="289"/>
        <v>SUDU68918434418208000</v>
      </c>
      <c r="I1880" s="15">
        <f>VLOOKUP(H1880,'extrait DDF'!A:O,15,FALSE)</f>
        <v>0</v>
      </c>
      <c r="J1880" s="13" t="str">
        <f t="shared" si="290"/>
        <v>ok</v>
      </c>
      <c r="K1880" s="24">
        <f t="shared" si="291"/>
        <v>0</v>
      </c>
      <c r="L1880" s="13" t="e">
        <f>VLOOKUP(A1880,#REF!,2,FALSE)</f>
        <v>#REF!</v>
      </c>
      <c r="M1880" s="13" t="e">
        <f>VLOOKUP(A1880,#REF!,2,FALSE)</f>
        <v>#REF!</v>
      </c>
      <c r="N1880" s="13" t="e">
        <f t="shared" si="292"/>
        <v>#REF!</v>
      </c>
      <c r="O1880" s="11" t="s">
        <v>15</v>
      </c>
      <c r="P1880" s="12">
        <v>43741</v>
      </c>
      <c r="Q1880" s="13">
        <v>2</v>
      </c>
      <c r="R1880" s="15">
        <v>2024</v>
      </c>
      <c r="S1880" s="15">
        <v>1737.34</v>
      </c>
      <c r="T1880" s="16">
        <v>2.1461000000000001</v>
      </c>
      <c r="U1880" s="16">
        <v>2.4350999999999998</v>
      </c>
      <c r="V1880" s="16"/>
      <c r="W1880" s="17">
        <v>47.214199999999998</v>
      </c>
      <c r="X1880" s="17">
        <v>53.572200000000002</v>
      </c>
      <c r="Y1880" s="17"/>
      <c r="Z1880" s="10">
        <v>0</v>
      </c>
    </row>
    <row r="1881" spans="1:26" s="2" customFormat="1" ht="13.15" customHeight="1" x14ac:dyDescent="0.2">
      <c r="A1881" s="3" t="s">
        <v>799</v>
      </c>
      <c r="B1881" s="3" t="s">
        <v>33</v>
      </c>
      <c r="C1881" s="7">
        <v>0</v>
      </c>
      <c r="D1881" s="6">
        <v>861948</v>
      </c>
      <c r="E1881" s="6">
        <f>VLOOKUP(A1881,'extrait DDF'!B:C,2,FALSE)</f>
        <v>4418208000</v>
      </c>
      <c r="F1881" s="6">
        <v>4418208000</v>
      </c>
      <c r="G1881" s="5">
        <v>2</v>
      </c>
      <c r="H1881" s="5" t="str">
        <f t="shared" si="289"/>
        <v>SUDU68918434418208000</v>
      </c>
      <c r="I1881" s="15">
        <f>VLOOKUP(H1881,'extrait DDF'!A:O,15,FALSE)</f>
        <v>0</v>
      </c>
      <c r="J1881" s="13" t="str">
        <f t="shared" si="290"/>
        <v>ok</v>
      </c>
      <c r="K1881" s="24">
        <f t="shared" si="291"/>
        <v>0</v>
      </c>
      <c r="L1881" s="13" t="e">
        <f>VLOOKUP(A1881,#REF!,2,FALSE)</f>
        <v>#REF!</v>
      </c>
      <c r="M1881" s="13" t="e">
        <f>VLOOKUP(A1881,#REF!,2,FALSE)</f>
        <v>#REF!</v>
      </c>
      <c r="N1881" s="13" t="e">
        <f t="shared" si="292"/>
        <v>#REF!</v>
      </c>
      <c r="O1881" s="3" t="s">
        <v>15</v>
      </c>
      <c r="P1881" s="4">
        <v>43741</v>
      </c>
      <c r="Q1881" s="5">
        <v>2</v>
      </c>
      <c r="R1881" s="7">
        <v>3316.8</v>
      </c>
      <c r="S1881" s="7">
        <v>2847.0383999999999</v>
      </c>
      <c r="T1881" s="8">
        <v>3.7222</v>
      </c>
      <c r="U1881" s="8">
        <v>2.6042000000000001</v>
      </c>
      <c r="V1881" s="8"/>
      <c r="W1881" s="9">
        <v>89.332800000000006</v>
      </c>
      <c r="X1881" s="9">
        <v>62.500799999999998</v>
      </c>
      <c r="Y1881" s="9"/>
      <c r="Z1881" s="10">
        <v>0</v>
      </c>
    </row>
    <row r="1882" spans="1:26" s="2" customFormat="1" ht="13.15" customHeight="1" x14ac:dyDescent="0.2">
      <c r="A1882" s="11" t="s">
        <v>799</v>
      </c>
      <c r="B1882" s="11" t="s">
        <v>33</v>
      </c>
      <c r="C1882" s="15">
        <v>0</v>
      </c>
      <c r="D1882" s="14">
        <v>896223</v>
      </c>
      <c r="E1882" s="6">
        <f>VLOOKUP(A1882,'extrait DDF'!B:C,2,FALSE)</f>
        <v>4418208000</v>
      </c>
      <c r="F1882" s="14">
        <v>4418208000</v>
      </c>
      <c r="G1882" s="13">
        <v>2</v>
      </c>
      <c r="H1882" s="5" t="str">
        <f t="shared" si="289"/>
        <v>SUDU68918434418208000</v>
      </c>
      <c r="I1882" s="15">
        <f>VLOOKUP(H1882,'extrait DDF'!A:O,15,FALSE)</f>
        <v>0</v>
      </c>
      <c r="J1882" s="13" t="str">
        <f t="shared" si="290"/>
        <v>ok</v>
      </c>
      <c r="K1882" s="24">
        <f t="shared" si="291"/>
        <v>0</v>
      </c>
      <c r="L1882" s="13" t="e">
        <f>VLOOKUP(A1882,#REF!,2,FALSE)</f>
        <v>#REF!</v>
      </c>
      <c r="M1882" s="13" t="e">
        <f>VLOOKUP(A1882,#REF!,2,FALSE)</f>
        <v>#REF!</v>
      </c>
      <c r="N1882" s="13" t="e">
        <f t="shared" si="292"/>
        <v>#REF!</v>
      </c>
      <c r="O1882" s="11" t="s">
        <v>15</v>
      </c>
      <c r="P1882" s="12">
        <v>43741</v>
      </c>
      <c r="Q1882" s="13">
        <v>2</v>
      </c>
      <c r="R1882" s="15">
        <v>8185</v>
      </c>
      <c r="S1882" s="15">
        <v>7025.75</v>
      </c>
      <c r="T1882" s="16">
        <v>1.8643000000000001</v>
      </c>
      <c r="U1882" s="16">
        <v>1.3043</v>
      </c>
      <c r="V1882" s="16"/>
      <c r="W1882" s="17">
        <v>93.215000000000003</v>
      </c>
      <c r="X1882" s="17">
        <v>65.215000000000003</v>
      </c>
      <c r="Y1882" s="17"/>
      <c r="Z1882" s="10">
        <v>0</v>
      </c>
    </row>
    <row r="1883" spans="1:26" s="2" customFormat="1" ht="13.15" customHeight="1" x14ac:dyDescent="0.2">
      <c r="A1883" s="3" t="s">
        <v>799</v>
      </c>
      <c r="B1883" s="3" t="s">
        <v>33</v>
      </c>
      <c r="C1883" s="7">
        <v>0</v>
      </c>
      <c r="D1883" s="6">
        <v>896232</v>
      </c>
      <c r="E1883" s="6">
        <f>VLOOKUP(A1883,'extrait DDF'!B:C,2,FALSE)</f>
        <v>4418208000</v>
      </c>
      <c r="F1883" s="6">
        <v>4418208000</v>
      </c>
      <c r="G1883" s="5">
        <v>2</v>
      </c>
      <c r="H1883" s="5" t="str">
        <f t="shared" si="289"/>
        <v>SUDU68918434418208000</v>
      </c>
      <c r="I1883" s="15">
        <f>VLOOKUP(H1883,'extrait DDF'!A:O,15,FALSE)</f>
        <v>0</v>
      </c>
      <c r="J1883" s="13" t="str">
        <f t="shared" si="290"/>
        <v>ok</v>
      </c>
      <c r="K1883" s="24">
        <f t="shared" si="291"/>
        <v>0</v>
      </c>
      <c r="L1883" s="13" t="e">
        <f>VLOOKUP(A1883,#REF!,2,FALSE)</f>
        <v>#REF!</v>
      </c>
      <c r="M1883" s="13" t="e">
        <f>VLOOKUP(A1883,#REF!,2,FALSE)</f>
        <v>#REF!</v>
      </c>
      <c r="N1883" s="13" t="e">
        <f t="shared" si="292"/>
        <v>#REF!</v>
      </c>
      <c r="O1883" s="3" t="s">
        <v>15</v>
      </c>
      <c r="P1883" s="4">
        <v>43741</v>
      </c>
      <c r="Q1883" s="5">
        <v>2</v>
      </c>
      <c r="R1883" s="7">
        <v>4581.2</v>
      </c>
      <c r="S1883" s="7">
        <v>3932.3595999999998</v>
      </c>
      <c r="T1883" s="8">
        <v>3.5853000000000002</v>
      </c>
      <c r="U1883" s="8">
        <v>2.5084</v>
      </c>
      <c r="V1883" s="8"/>
      <c r="W1883" s="9">
        <v>93.217799999999997</v>
      </c>
      <c r="X1883" s="9">
        <v>65.218400000000003</v>
      </c>
      <c r="Y1883" s="9"/>
      <c r="Z1883" s="10">
        <v>0</v>
      </c>
    </row>
    <row r="1884" spans="1:26" s="2" customFormat="1" ht="13.15" customHeight="1" x14ac:dyDescent="0.2">
      <c r="A1884" s="11" t="s">
        <v>799</v>
      </c>
      <c r="B1884" s="11" t="s">
        <v>33</v>
      </c>
      <c r="C1884" s="15">
        <v>0</v>
      </c>
      <c r="D1884" s="14">
        <v>896240</v>
      </c>
      <c r="E1884" s="6">
        <f>VLOOKUP(A1884,'extrait DDF'!B:C,2,FALSE)</f>
        <v>4418208000</v>
      </c>
      <c r="F1884" s="14">
        <v>4418208000</v>
      </c>
      <c r="G1884" s="13">
        <v>2</v>
      </c>
      <c r="H1884" s="5" t="str">
        <f t="shared" si="289"/>
        <v>SUDU68918434418208000</v>
      </c>
      <c r="I1884" s="15">
        <f>VLOOKUP(H1884,'extrait DDF'!A:O,15,FALSE)</f>
        <v>0</v>
      </c>
      <c r="J1884" s="13" t="str">
        <f t="shared" si="290"/>
        <v>ok</v>
      </c>
      <c r="K1884" s="24">
        <f t="shared" si="291"/>
        <v>0</v>
      </c>
      <c r="L1884" s="13" t="e">
        <f>VLOOKUP(A1884,#REF!,2,FALSE)</f>
        <v>#REF!</v>
      </c>
      <c r="M1884" s="13" t="e">
        <f>VLOOKUP(A1884,#REF!,2,FALSE)</f>
        <v>#REF!</v>
      </c>
      <c r="N1884" s="13" t="e">
        <f t="shared" si="292"/>
        <v>#REF!</v>
      </c>
      <c r="O1884" s="11" t="s">
        <v>15</v>
      </c>
      <c r="P1884" s="12">
        <v>43741</v>
      </c>
      <c r="Q1884" s="13">
        <v>2</v>
      </c>
      <c r="R1884" s="15">
        <v>14660</v>
      </c>
      <c r="S1884" s="15">
        <v>12583.69</v>
      </c>
      <c r="T1884" s="16">
        <v>1.7867</v>
      </c>
      <c r="U1884" s="16">
        <v>1.25</v>
      </c>
      <c r="V1884" s="16"/>
      <c r="W1884" s="17">
        <v>178.67</v>
      </c>
      <c r="X1884" s="17">
        <v>125</v>
      </c>
      <c r="Y1884" s="17"/>
      <c r="Z1884" s="10">
        <v>0</v>
      </c>
    </row>
    <row r="1885" spans="1:26" s="2" customFormat="1" ht="13.15" customHeight="1" x14ac:dyDescent="0.2">
      <c r="A1885" s="3" t="s">
        <v>799</v>
      </c>
      <c r="B1885" s="3" t="s">
        <v>33</v>
      </c>
      <c r="C1885" s="7">
        <v>0</v>
      </c>
      <c r="D1885" s="6">
        <v>896257</v>
      </c>
      <c r="E1885" s="6">
        <f>VLOOKUP(A1885,'extrait DDF'!B:C,2,FALSE)</f>
        <v>4418208000</v>
      </c>
      <c r="F1885" s="6">
        <v>4418208000</v>
      </c>
      <c r="G1885" s="5">
        <v>2</v>
      </c>
      <c r="H1885" s="5" t="str">
        <f t="shared" si="289"/>
        <v>SUDU68918434418208000</v>
      </c>
      <c r="I1885" s="15">
        <f>VLOOKUP(H1885,'extrait DDF'!A:O,15,FALSE)</f>
        <v>0</v>
      </c>
      <c r="J1885" s="13" t="str">
        <f t="shared" si="290"/>
        <v>ok</v>
      </c>
      <c r="K1885" s="24">
        <f t="shared" si="291"/>
        <v>0</v>
      </c>
      <c r="L1885" s="13" t="e">
        <f>VLOOKUP(A1885,#REF!,2,FALSE)</f>
        <v>#REF!</v>
      </c>
      <c r="M1885" s="13" t="e">
        <f>VLOOKUP(A1885,#REF!,2,FALSE)</f>
        <v>#REF!</v>
      </c>
      <c r="N1885" s="13" t="e">
        <f t="shared" si="292"/>
        <v>#REF!</v>
      </c>
      <c r="O1885" s="3" t="s">
        <v>15</v>
      </c>
      <c r="P1885" s="4">
        <v>43741</v>
      </c>
      <c r="Q1885" s="5">
        <v>2</v>
      </c>
      <c r="R1885" s="7">
        <v>2499.9</v>
      </c>
      <c r="S1885" s="7">
        <v>2145.8371999999999</v>
      </c>
      <c r="T1885" s="8">
        <v>3.9266999999999999</v>
      </c>
      <c r="U1885" s="8">
        <v>2.7473000000000001</v>
      </c>
      <c r="V1885" s="8"/>
      <c r="W1885" s="9">
        <v>51.0471</v>
      </c>
      <c r="X1885" s="9">
        <v>35.7149</v>
      </c>
      <c r="Y1885" s="9"/>
      <c r="Z1885" s="10">
        <v>0</v>
      </c>
    </row>
    <row r="1886" spans="1:26" s="2" customFormat="1" ht="13.15" customHeight="1" x14ac:dyDescent="0.2">
      <c r="A1886" s="11" t="s">
        <v>799</v>
      </c>
      <c r="B1886" s="11" t="s">
        <v>33</v>
      </c>
      <c r="C1886" s="15">
        <v>0</v>
      </c>
      <c r="D1886" s="14">
        <v>933156</v>
      </c>
      <c r="E1886" s="6">
        <f>VLOOKUP(A1886,'extrait DDF'!B:C,2,FALSE)</f>
        <v>4418208000</v>
      </c>
      <c r="F1886" s="14">
        <v>4418208000</v>
      </c>
      <c r="G1886" s="13">
        <v>2</v>
      </c>
      <c r="H1886" s="5" t="str">
        <f t="shared" si="289"/>
        <v>SUDU68918434418208000</v>
      </c>
      <c r="I1886" s="15">
        <f>VLOOKUP(H1886,'extrait DDF'!A:O,15,FALSE)</f>
        <v>0</v>
      </c>
      <c r="J1886" s="13" t="str">
        <f t="shared" si="290"/>
        <v>ok</v>
      </c>
      <c r="K1886" s="24">
        <f t="shared" si="291"/>
        <v>0</v>
      </c>
      <c r="L1886" s="13" t="e">
        <f>VLOOKUP(A1886,#REF!,2,FALSE)</f>
        <v>#REF!</v>
      </c>
      <c r="M1886" s="13" t="e">
        <f>VLOOKUP(A1886,#REF!,2,FALSE)</f>
        <v>#REF!</v>
      </c>
      <c r="N1886" s="13" t="e">
        <f t="shared" si="292"/>
        <v>#REF!</v>
      </c>
      <c r="O1886" s="11" t="s">
        <v>15</v>
      </c>
      <c r="P1886" s="12">
        <v>43741</v>
      </c>
      <c r="Q1886" s="13">
        <v>2</v>
      </c>
      <c r="R1886" s="15">
        <v>1565</v>
      </c>
      <c r="S1886" s="15">
        <v>1343.3475000000001</v>
      </c>
      <c r="T1886" s="16">
        <v>1.8643000000000001</v>
      </c>
      <c r="U1886" s="16">
        <v>1.3043</v>
      </c>
      <c r="V1886" s="16"/>
      <c r="W1886" s="17">
        <v>46.607500000000002</v>
      </c>
      <c r="X1886" s="17">
        <v>32.607500000000002</v>
      </c>
      <c r="Y1886" s="17"/>
      <c r="Z1886" s="10">
        <v>0</v>
      </c>
    </row>
    <row r="1887" spans="1:26" s="2" customFormat="1" ht="13.15" customHeight="1" x14ac:dyDescent="0.2">
      <c r="A1887" s="3" t="s">
        <v>800</v>
      </c>
      <c r="B1887" s="3" t="s">
        <v>57</v>
      </c>
      <c r="C1887" s="7">
        <v>2.7</v>
      </c>
      <c r="D1887" s="6">
        <v>966752</v>
      </c>
      <c r="E1887" s="6">
        <f>VLOOKUP(A1887,'extrait DDF'!B:C,2,FALSE)</f>
        <v>9405109190</v>
      </c>
      <c r="F1887" s="6">
        <v>9405109190</v>
      </c>
      <c r="G1887" s="5">
        <v>13</v>
      </c>
      <c r="H1887" s="5" t="str">
        <f t="shared" ref="H1887:H1894" si="293">CONCATENATE(A1887,F1887)</f>
        <v>SUDU79943799405109190</v>
      </c>
      <c r="I1887" s="15">
        <f>VLOOKUP(H1887,'extrait DDF'!A:O,15,FALSE)</f>
        <v>2.6</v>
      </c>
      <c r="J1887" s="13" t="str">
        <f t="shared" si="290"/>
        <v>pas ok</v>
      </c>
      <c r="K1887" s="24">
        <f t="shared" si="291"/>
        <v>0.10000000000000009</v>
      </c>
      <c r="L1887" s="13" t="e">
        <f>VLOOKUP(A1887,#REF!,2,FALSE)</f>
        <v>#REF!</v>
      </c>
      <c r="M1887" s="13" t="e">
        <f>VLOOKUP(A1887,#REF!,2,FALSE)</f>
        <v>#REF!</v>
      </c>
      <c r="N1887" s="13" t="e">
        <f t="shared" si="292"/>
        <v>#REF!</v>
      </c>
      <c r="O1887" s="3" t="s">
        <v>15</v>
      </c>
      <c r="P1887" s="4">
        <v>43746</v>
      </c>
      <c r="Q1887" s="5">
        <v>13</v>
      </c>
      <c r="R1887" s="7">
        <v>8838.7999999999993</v>
      </c>
      <c r="S1887" s="7">
        <v>7586.9279999999999</v>
      </c>
      <c r="T1887" s="8">
        <v>0.39760000000000001</v>
      </c>
      <c r="U1887" s="8">
        <v>0.27129999999999999</v>
      </c>
      <c r="V1887" s="8">
        <v>0.26950000000000002</v>
      </c>
      <c r="W1887" s="9">
        <v>302.17599999999999</v>
      </c>
      <c r="X1887" s="9">
        <v>206.18799999999999</v>
      </c>
      <c r="Y1887" s="9">
        <v>204.82</v>
      </c>
      <c r="Z1887" s="10">
        <v>213.00580800000003</v>
      </c>
    </row>
    <row r="1888" spans="1:26" s="2" customFormat="1" ht="13.15" customHeight="1" x14ac:dyDescent="0.2">
      <c r="A1888" s="11" t="s">
        <v>800</v>
      </c>
      <c r="B1888" s="11" t="s">
        <v>297</v>
      </c>
      <c r="C1888" s="15">
        <v>3.7</v>
      </c>
      <c r="D1888" s="14">
        <v>847204</v>
      </c>
      <c r="E1888" s="6">
        <f>VLOOKUP(A1888,'extrait DDF'!B:C,2,FALSE)</f>
        <v>9405109190</v>
      </c>
      <c r="F1888" s="14">
        <v>9405109190</v>
      </c>
      <c r="G1888" s="13">
        <v>13</v>
      </c>
      <c r="H1888" s="5" t="str">
        <f t="shared" si="293"/>
        <v>SUDU79943799405109190</v>
      </c>
      <c r="I1888" s="15">
        <f>VLOOKUP(H1888,'extrait DDF'!A:O,15,FALSE)</f>
        <v>2.6</v>
      </c>
      <c r="J1888" s="13" t="str">
        <f t="shared" si="290"/>
        <v>pas ok</v>
      </c>
      <c r="K1888" s="24">
        <f t="shared" si="291"/>
        <v>1.1000000000000001</v>
      </c>
      <c r="L1888" s="13" t="e">
        <f>VLOOKUP(A1888,#REF!,2,FALSE)</f>
        <v>#REF!</v>
      </c>
      <c r="M1888" s="13" t="e">
        <f>VLOOKUP(A1888,#REF!,2,FALSE)</f>
        <v>#REF!</v>
      </c>
      <c r="N1888" s="13" t="e">
        <f t="shared" si="292"/>
        <v>#REF!</v>
      </c>
      <c r="O1888" s="11" t="s">
        <v>15</v>
      </c>
      <c r="P1888" s="12">
        <v>43746</v>
      </c>
      <c r="Q1888" s="13">
        <v>13</v>
      </c>
      <c r="R1888" s="15">
        <v>1060</v>
      </c>
      <c r="S1888" s="15">
        <v>909.85</v>
      </c>
      <c r="T1888" s="16">
        <v>4.1000000000000003E-3</v>
      </c>
      <c r="U1888" s="16">
        <v>2.8E-3</v>
      </c>
      <c r="V1888" s="16">
        <v>6.7299999999999999E-2</v>
      </c>
      <c r="W1888" s="17">
        <v>2.0499999999999998</v>
      </c>
      <c r="X1888" s="17">
        <v>1.4</v>
      </c>
      <c r="Y1888" s="17">
        <v>33.65</v>
      </c>
      <c r="Z1888" s="10">
        <v>33.740300000000005</v>
      </c>
    </row>
    <row r="1889" spans="1:26" s="2" customFormat="1" ht="13.15" customHeight="1" x14ac:dyDescent="0.2">
      <c r="A1889" s="3" t="s">
        <v>800</v>
      </c>
      <c r="B1889" s="3" t="s">
        <v>212</v>
      </c>
      <c r="C1889" s="7">
        <v>2.7</v>
      </c>
      <c r="D1889" s="6">
        <v>856620</v>
      </c>
      <c r="E1889" s="6">
        <f>VLOOKUP(A1889,'extrait DDF'!B:C,2,FALSE)</f>
        <v>9405109190</v>
      </c>
      <c r="F1889" s="6">
        <v>9405109190</v>
      </c>
      <c r="G1889" s="5">
        <v>10</v>
      </c>
      <c r="H1889" s="5" t="str">
        <f t="shared" si="293"/>
        <v>SUDU79943799405109190</v>
      </c>
      <c r="I1889" s="15">
        <f>VLOOKUP(H1889,'extrait DDF'!A:O,15,FALSE)</f>
        <v>2.6</v>
      </c>
      <c r="J1889" s="13" t="str">
        <f t="shared" si="290"/>
        <v>pas ok</v>
      </c>
      <c r="K1889" s="24">
        <f t="shared" si="291"/>
        <v>0.10000000000000009</v>
      </c>
      <c r="L1889" s="13" t="e">
        <f>VLOOKUP(A1889,#REF!,2,FALSE)</f>
        <v>#REF!</v>
      </c>
      <c r="M1889" s="13" t="e">
        <f>VLOOKUP(A1889,#REF!,2,FALSE)</f>
        <v>#REF!</v>
      </c>
      <c r="N1889" s="13" t="e">
        <f t="shared" si="292"/>
        <v>#REF!</v>
      </c>
      <c r="O1889" s="3" t="s">
        <v>15</v>
      </c>
      <c r="P1889" s="4">
        <v>43746</v>
      </c>
      <c r="Q1889" s="5">
        <v>10</v>
      </c>
      <c r="R1889" s="7">
        <v>9050</v>
      </c>
      <c r="S1889" s="7">
        <v>7957</v>
      </c>
      <c r="T1889" s="8">
        <v>1.06E-2</v>
      </c>
      <c r="U1889" s="8">
        <v>1.11E-2</v>
      </c>
      <c r="V1889" s="8">
        <v>2.1499999999999998E-2</v>
      </c>
      <c r="W1889" s="9">
        <v>106</v>
      </c>
      <c r="X1889" s="9">
        <v>111</v>
      </c>
      <c r="Y1889" s="9">
        <v>215</v>
      </c>
      <c r="Z1889" s="10">
        <v>217.70100000000002</v>
      </c>
    </row>
    <row r="1890" spans="1:26" s="2" customFormat="1" ht="13.15" customHeight="1" x14ac:dyDescent="0.2">
      <c r="A1890" s="11" t="s">
        <v>800</v>
      </c>
      <c r="B1890" s="11" t="s">
        <v>212</v>
      </c>
      <c r="C1890" s="15">
        <v>2.7</v>
      </c>
      <c r="D1890" s="14">
        <v>856621</v>
      </c>
      <c r="E1890" s="6">
        <f>VLOOKUP(A1890,'extrait DDF'!B:C,2,FALSE)</f>
        <v>9405109190</v>
      </c>
      <c r="F1890" s="14">
        <v>9405109190</v>
      </c>
      <c r="G1890" s="13">
        <v>10</v>
      </c>
      <c r="H1890" s="5" t="str">
        <f t="shared" si="293"/>
        <v>SUDU79943799405109190</v>
      </c>
      <c r="I1890" s="15">
        <f>VLOOKUP(H1890,'extrait DDF'!A:O,15,FALSE)</f>
        <v>2.6</v>
      </c>
      <c r="J1890" s="13" t="str">
        <f t="shared" si="290"/>
        <v>pas ok</v>
      </c>
      <c r="K1890" s="24">
        <f t="shared" si="291"/>
        <v>0.10000000000000009</v>
      </c>
      <c r="L1890" s="13" t="e">
        <f>VLOOKUP(A1890,#REF!,2,FALSE)</f>
        <v>#REF!</v>
      </c>
      <c r="M1890" s="13" t="e">
        <f>VLOOKUP(A1890,#REF!,2,FALSE)</f>
        <v>#REF!</v>
      </c>
      <c r="N1890" s="13" t="e">
        <f t="shared" si="292"/>
        <v>#REF!</v>
      </c>
      <c r="O1890" s="11" t="s">
        <v>15</v>
      </c>
      <c r="P1890" s="12">
        <v>43746</v>
      </c>
      <c r="Q1890" s="13">
        <v>10</v>
      </c>
      <c r="R1890" s="15">
        <v>6593.4</v>
      </c>
      <c r="S1890" s="15">
        <v>5797.44</v>
      </c>
      <c r="T1890" s="16">
        <v>1.5599999999999999E-2</v>
      </c>
      <c r="U1890" s="16">
        <v>1.6400000000000001E-2</v>
      </c>
      <c r="V1890" s="16">
        <v>2.9000000000000001E-2</v>
      </c>
      <c r="W1890" s="17">
        <v>84.24</v>
      </c>
      <c r="X1890" s="17">
        <v>88.56</v>
      </c>
      <c r="Y1890" s="17">
        <v>156.6</v>
      </c>
      <c r="Z1890" s="10">
        <v>158.80536000000001</v>
      </c>
    </row>
    <row r="1891" spans="1:26" s="2" customFormat="1" ht="13.15" customHeight="1" x14ac:dyDescent="0.2">
      <c r="A1891" s="3" t="s">
        <v>800</v>
      </c>
      <c r="B1891" s="3" t="s">
        <v>212</v>
      </c>
      <c r="C1891" s="7">
        <v>2.7</v>
      </c>
      <c r="D1891" s="6">
        <v>856623</v>
      </c>
      <c r="E1891" s="6">
        <f>VLOOKUP(A1891,'extrait DDF'!B:C,2,FALSE)</f>
        <v>9405109190</v>
      </c>
      <c r="F1891" s="6">
        <v>9405109190</v>
      </c>
      <c r="G1891" s="5">
        <v>10</v>
      </c>
      <c r="H1891" s="5" t="str">
        <f t="shared" si="293"/>
        <v>SUDU79943799405109190</v>
      </c>
      <c r="I1891" s="15">
        <f>VLOOKUP(H1891,'extrait DDF'!A:O,15,FALSE)</f>
        <v>2.6</v>
      </c>
      <c r="J1891" s="13" t="str">
        <f t="shared" si="290"/>
        <v>pas ok</v>
      </c>
      <c r="K1891" s="24">
        <f t="shared" si="291"/>
        <v>0.10000000000000009</v>
      </c>
      <c r="L1891" s="13" t="e">
        <f>VLOOKUP(A1891,#REF!,2,FALSE)</f>
        <v>#REF!</v>
      </c>
      <c r="M1891" s="13" t="e">
        <f>VLOOKUP(A1891,#REF!,2,FALSE)</f>
        <v>#REF!</v>
      </c>
      <c r="N1891" s="13" t="e">
        <f t="shared" si="292"/>
        <v>#REF!</v>
      </c>
      <c r="O1891" s="3" t="s">
        <v>15</v>
      </c>
      <c r="P1891" s="4">
        <v>43746</v>
      </c>
      <c r="Q1891" s="5">
        <v>10</v>
      </c>
      <c r="R1891" s="7">
        <v>7163.52</v>
      </c>
      <c r="S1891" s="7">
        <v>6298.9056</v>
      </c>
      <c r="T1891" s="8">
        <v>8.3999999999999995E-3</v>
      </c>
      <c r="U1891" s="8">
        <v>8.8000000000000005E-3</v>
      </c>
      <c r="V1891" s="8">
        <v>3.4099999999999998E-2</v>
      </c>
      <c r="W1891" s="9">
        <v>41.9328</v>
      </c>
      <c r="X1891" s="9">
        <v>43.929600000000001</v>
      </c>
      <c r="Y1891" s="9">
        <v>170.22720000000001</v>
      </c>
      <c r="Z1891" s="10">
        <v>171.20263679999999</v>
      </c>
    </row>
    <row r="1892" spans="1:26" s="2" customFormat="1" ht="13.15" customHeight="1" x14ac:dyDescent="0.2">
      <c r="A1892" s="11" t="s">
        <v>801</v>
      </c>
      <c r="B1892" s="11" t="s">
        <v>69</v>
      </c>
      <c r="C1892" s="15">
        <v>2.7</v>
      </c>
      <c r="D1892" s="14">
        <v>949255</v>
      </c>
      <c r="E1892" s="6">
        <f>VLOOKUP(A1892,'extrait DDF'!B:C,2,FALSE)</f>
        <v>9403901090</v>
      </c>
      <c r="F1892" s="14">
        <v>9403901090</v>
      </c>
      <c r="G1892" s="13">
        <v>14</v>
      </c>
      <c r="H1892" s="5" t="str">
        <f t="shared" si="293"/>
        <v>SUDU89244909403901090</v>
      </c>
      <c r="I1892" s="15">
        <f>VLOOKUP(H1892,'extrait DDF'!A:O,15,FALSE)</f>
        <v>2.7</v>
      </c>
      <c r="J1892" s="13" t="str">
        <f t="shared" ref="J1892:J1934" si="294">IF(C1892=I1892,"ok","pas ok")</f>
        <v>ok</v>
      </c>
      <c r="K1892" s="24">
        <f t="shared" ref="K1892:K1935" si="295">C1892-I1892</f>
        <v>0</v>
      </c>
      <c r="L1892" s="13" t="e">
        <f>VLOOKUP(A1892,#REF!,2,FALSE)</f>
        <v>#REF!</v>
      </c>
      <c r="M1892" s="13" t="e">
        <f>VLOOKUP(A1892,#REF!,2,FALSE)</f>
        <v>#REF!</v>
      </c>
      <c r="N1892" s="13" t="e">
        <f t="shared" ref="N1892:N1935" si="296">M1892-L1892</f>
        <v>#REF!</v>
      </c>
      <c r="O1892" s="11" t="s">
        <v>15</v>
      </c>
      <c r="P1892" s="12">
        <v>43735</v>
      </c>
      <c r="Q1892" s="13">
        <v>14</v>
      </c>
      <c r="R1892" s="15">
        <v>6874.2</v>
      </c>
      <c r="S1892" s="15">
        <v>6044.3112000000001</v>
      </c>
      <c r="T1892" s="16">
        <v>0.629</v>
      </c>
      <c r="U1892" s="16">
        <v>0.4098</v>
      </c>
      <c r="V1892" s="16">
        <v>0.40600000000000003</v>
      </c>
      <c r="W1892" s="17">
        <v>252.858</v>
      </c>
      <c r="X1892" s="17">
        <v>164.7396</v>
      </c>
      <c r="Y1892" s="17">
        <v>163.21199999999999</v>
      </c>
      <c r="Z1892" s="10">
        <v>170.02356840000002</v>
      </c>
    </row>
    <row r="1893" spans="1:26" s="2" customFormat="1" ht="13.15" customHeight="1" x14ac:dyDescent="0.2">
      <c r="A1893" s="3" t="s">
        <v>801</v>
      </c>
      <c r="B1893" s="3" t="s">
        <v>69</v>
      </c>
      <c r="C1893" s="7">
        <v>2.7</v>
      </c>
      <c r="D1893" s="6">
        <v>949258</v>
      </c>
      <c r="E1893" s="6">
        <f>VLOOKUP(A1893,'extrait DDF'!B:C,2,FALSE)</f>
        <v>9403901090</v>
      </c>
      <c r="F1893" s="6">
        <v>9403901090</v>
      </c>
      <c r="G1893" s="5">
        <v>14</v>
      </c>
      <c r="H1893" s="5" t="str">
        <f t="shared" si="293"/>
        <v>SUDU89244909403901090</v>
      </c>
      <c r="I1893" s="15">
        <f>VLOOKUP(H1893,'extrait DDF'!A:O,15,FALSE)</f>
        <v>2.7</v>
      </c>
      <c r="J1893" s="13" t="str">
        <f t="shared" si="294"/>
        <v>ok</v>
      </c>
      <c r="K1893" s="24">
        <f t="shared" si="295"/>
        <v>0</v>
      </c>
      <c r="L1893" s="13" t="e">
        <f>VLOOKUP(A1893,#REF!,2,FALSE)</f>
        <v>#REF!</v>
      </c>
      <c r="M1893" s="13" t="e">
        <f>VLOOKUP(A1893,#REF!,2,FALSE)</f>
        <v>#REF!</v>
      </c>
      <c r="N1893" s="13" t="e">
        <f t="shared" si="296"/>
        <v>#REF!</v>
      </c>
      <c r="O1893" s="3" t="s">
        <v>15</v>
      </c>
      <c r="P1893" s="4">
        <v>43735</v>
      </c>
      <c r="Q1893" s="5">
        <v>14</v>
      </c>
      <c r="R1893" s="7">
        <v>17249.759999999998</v>
      </c>
      <c r="S1893" s="7">
        <v>15167.301600000001</v>
      </c>
      <c r="T1893" s="8">
        <v>0.34010000000000001</v>
      </c>
      <c r="U1893" s="8">
        <v>0.22159999999999999</v>
      </c>
      <c r="V1893" s="8">
        <v>0.28199999999999997</v>
      </c>
      <c r="W1893" s="9">
        <v>493.8252</v>
      </c>
      <c r="X1893" s="9">
        <v>321.76319999999998</v>
      </c>
      <c r="Y1893" s="9">
        <v>409.464</v>
      </c>
      <c r="Z1893" s="10">
        <v>422.8504236</v>
      </c>
    </row>
    <row r="1894" spans="1:26" s="2" customFormat="1" ht="13.15" customHeight="1" x14ac:dyDescent="0.2">
      <c r="A1894" s="11" t="s">
        <v>801</v>
      </c>
      <c r="B1894" s="11" t="s">
        <v>69</v>
      </c>
      <c r="C1894" s="15">
        <v>2.7</v>
      </c>
      <c r="D1894" s="14">
        <v>949274</v>
      </c>
      <c r="E1894" s="6">
        <f>VLOOKUP(A1894,'extrait DDF'!B:C,2,FALSE)</f>
        <v>9403901090</v>
      </c>
      <c r="F1894" s="14">
        <v>9403901090</v>
      </c>
      <c r="G1894" s="13">
        <v>14</v>
      </c>
      <c r="H1894" s="5" t="str">
        <f t="shared" si="293"/>
        <v>SUDU89244909403901090</v>
      </c>
      <c r="I1894" s="15">
        <f>VLOOKUP(H1894,'extrait DDF'!A:O,15,FALSE)</f>
        <v>2.7</v>
      </c>
      <c r="J1894" s="13" t="str">
        <f t="shared" si="294"/>
        <v>ok</v>
      </c>
      <c r="K1894" s="24">
        <f t="shared" si="295"/>
        <v>0</v>
      </c>
      <c r="L1894" s="13" t="e">
        <f>VLOOKUP(A1894,#REF!,2,FALSE)</f>
        <v>#REF!</v>
      </c>
      <c r="M1894" s="13" t="e">
        <f>VLOOKUP(A1894,#REF!,2,FALSE)</f>
        <v>#REF!</v>
      </c>
      <c r="N1894" s="13" t="e">
        <f t="shared" si="296"/>
        <v>#REF!</v>
      </c>
      <c r="O1894" s="11" t="s">
        <v>15</v>
      </c>
      <c r="P1894" s="12">
        <v>43735</v>
      </c>
      <c r="Q1894" s="13">
        <v>14</v>
      </c>
      <c r="R1894" s="15">
        <v>3401.04</v>
      </c>
      <c r="S1894" s="15">
        <v>2990.4288000000001</v>
      </c>
      <c r="T1894" s="16">
        <v>0.2019</v>
      </c>
      <c r="U1894" s="16">
        <v>0.13159999999999999</v>
      </c>
      <c r="V1894" s="16">
        <v>9.0899999999999995E-2</v>
      </c>
      <c r="W1894" s="17">
        <v>179.28720000000001</v>
      </c>
      <c r="X1894" s="17">
        <v>116.8608</v>
      </c>
      <c r="Y1894" s="17">
        <v>80.719200000000001</v>
      </c>
      <c r="Z1894" s="10">
        <v>85.582332000000022</v>
      </c>
    </row>
    <row r="1895" spans="1:26" s="2" customFormat="1" ht="13.15" customHeight="1" x14ac:dyDescent="0.2">
      <c r="A1895" s="3" t="s">
        <v>802</v>
      </c>
      <c r="B1895" s="3" t="s">
        <v>129</v>
      </c>
      <c r="C1895" s="7">
        <v>2.2000000000000002</v>
      </c>
      <c r="D1895" s="6">
        <v>865305</v>
      </c>
      <c r="E1895" s="6">
        <f>VLOOKUP(A1895,'extrait DDF'!B:C,2,FALSE)</f>
        <v>8508110000</v>
      </c>
      <c r="F1895" s="6">
        <v>8508110000</v>
      </c>
      <c r="G1895" s="5">
        <v>4</v>
      </c>
      <c r="H1895" s="5" t="str">
        <f t="shared" ref="H1895:H1921" si="297">CONCATENATE(A1895,F1895)</f>
        <v>SUDU89353918508110000</v>
      </c>
      <c r="I1895" s="15">
        <f>VLOOKUP(H1895,'extrait DDF'!A:O,15,FALSE)</f>
        <v>2.2000000000000002</v>
      </c>
      <c r="J1895" s="13" t="str">
        <f t="shared" si="294"/>
        <v>ok</v>
      </c>
      <c r="K1895" s="24">
        <f t="shared" si="295"/>
        <v>0</v>
      </c>
      <c r="L1895" s="13" t="e">
        <f>VLOOKUP(A1895,#REF!,2,FALSE)</f>
        <v>#REF!</v>
      </c>
      <c r="M1895" s="13" t="e">
        <f>VLOOKUP(A1895,#REF!,2,FALSE)</f>
        <v>#REF!</v>
      </c>
      <c r="N1895" s="13" t="e">
        <f t="shared" si="296"/>
        <v>#REF!</v>
      </c>
      <c r="O1895" s="3" t="s">
        <v>15</v>
      </c>
      <c r="P1895" s="4">
        <v>43738</v>
      </c>
      <c r="Q1895" s="5">
        <v>4</v>
      </c>
      <c r="R1895" s="7">
        <v>18552.87</v>
      </c>
      <c r="S1895" s="7">
        <v>15925.177799999999</v>
      </c>
      <c r="T1895" s="8">
        <v>0.76559999999999995</v>
      </c>
      <c r="U1895" s="8">
        <v>0.52629999999999999</v>
      </c>
      <c r="V1895" s="8">
        <v>0.29149999999999998</v>
      </c>
      <c r="W1895" s="9">
        <v>920.25120000000004</v>
      </c>
      <c r="X1895" s="9">
        <v>632.61260000000004</v>
      </c>
      <c r="Y1895" s="9">
        <v>350.38299999999998</v>
      </c>
      <c r="Z1895" s="10">
        <v>370.59943800000002</v>
      </c>
    </row>
    <row r="1896" spans="1:26" s="2" customFormat="1" ht="13.15" customHeight="1" x14ac:dyDescent="0.2">
      <c r="A1896" s="11" t="s">
        <v>802</v>
      </c>
      <c r="B1896" s="11" t="s">
        <v>764</v>
      </c>
      <c r="C1896" s="15">
        <v>1.7</v>
      </c>
      <c r="D1896" s="14">
        <v>865307</v>
      </c>
      <c r="E1896" s="6">
        <f>VLOOKUP(A1896,'extrait DDF'!B:C,2,FALSE)</f>
        <v>8508110000</v>
      </c>
      <c r="F1896" s="14">
        <v>8508110000</v>
      </c>
      <c r="G1896" s="13">
        <v>4</v>
      </c>
      <c r="H1896" s="5" t="str">
        <f t="shared" si="297"/>
        <v>SUDU89353918508110000</v>
      </c>
      <c r="I1896" s="15">
        <f>VLOOKUP(H1896,'extrait DDF'!A:O,15,FALSE)</f>
        <v>2.2000000000000002</v>
      </c>
      <c r="J1896" s="13" t="str">
        <f t="shared" si="294"/>
        <v>pas ok</v>
      </c>
      <c r="K1896" s="24">
        <f t="shared" si="295"/>
        <v>-0.50000000000000022</v>
      </c>
      <c r="L1896" s="13" t="e">
        <f>VLOOKUP(A1896,#REF!,2,FALSE)</f>
        <v>#REF!</v>
      </c>
      <c r="M1896" s="13" t="e">
        <f>VLOOKUP(A1896,#REF!,2,FALSE)</f>
        <v>#REF!</v>
      </c>
      <c r="N1896" s="13" t="e">
        <f t="shared" si="296"/>
        <v>#REF!</v>
      </c>
      <c r="O1896" s="11" t="s">
        <v>15</v>
      </c>
      <c r="P1896" s="12">
        <v>43738</v>
      </c>
      <c r="Q1896" s="13">
        <v>4</v>
      </c>
      <c r="R1896" s="15">
        <v>1979.796</v>
      </c>
      <c r="S1896" s="15">
        <v>1699.386</v>
      </c>
      <c r="T1896" s="16">
        <v>0.64900000000000002</v>
      </c>
      <c r="U1896" s="16">
        <v>0.44619999999999999</v>
      </c>
      <c r="V1896" s="16">
        <v>0.1111</v>
      </c>
      <c r="W1896" s="17">
        <v>168.74</v>
      </c>
      <c r="X1896" s="17">
        <v>116.012</v>
      </c>
      <c r="Y1896" s="17">
        <v>28.885999999999999</v>
      </c>
      <c r="Z1896" s="10">
        <v>31.758141999999999</v>
      </c>
    </row>
    <row r="1897" spans="1:26" s="2" customFormat="1" ht="13.15" customHeight="1" x14ac:dyDescent="0.2">
      <c r="A1897" s="3" t="s">
        <v>803</v>
      </c>
      <c r="B1897" s="3" t="s">
        <v>43</v>
      </c>
      <c r="C1897" s="7">
        <v>6.5</v>
      </c>
      <c r="D1897" s="6">
        <v>898679</v>
      </c>
      <c r="E1897" s="6">
        <f>VLOOKUP(A1897,'extrait DDF'!B:C,2,FALSE)</f>
        <v>3918109090</v>
      </c>
      <c r="F1897" s="6">
        <v>3918109090</v>
      </c>
      <c r="G1897" s="5">
        <v>5</v>
      </c>
      <c r="H1897" s="5" t="str">
        <f t="shared" si="297"/>
        <v>TCIU46548683918109090</v>
      </c>
      <c r="I1897" s="15">
        <f>VLOOKUP(H1897,'extrait DDF'!A:O,15,FALSE)</f>
        <v>6.6</v>
      </c>
      <c r="J1897" s="13" t="str">
        <f t="shared" si="294"/>
        <v>pas ok</v>
      </c>
      <c r="K1897" s="24">
        <f t="shared" si="295"/>
        <v>-9.9999999999999645E-2</v>
      </c>
      <c r="L1897" s="13" t="e">
        <f>VLOOKUP(A1897,#REF!,2,FALSE)</f>
        <v>#REF!</v>
      </c>
      <c r="M1897" s="13" t="e">
        <f>VLOOKUP(A1897,#REF!,2,FALSE)</f>
        <v>#REF!</v>
      </c>
      <c r="N1897" s="13" t="e">
        <f t="shared" si="296"/>
        <v>#REF!</v>
      </c>
      <c r="O1897" s="3" t="s">
        <v>15</v>
      </c>
      <c r="P1897" s="4">
        <v>43741</v>
      </c>
      <c r="Q1897" s="5">
        <v>5</v>
      </c>
      <c r="R1897" s="7">
        <v>30240</v>
      </c>
      <c r="S1897" s="7">
        <v>26589.360000000001</v>
      </c>
      <c r="T1897" s="8">
        <v>0.21310000000000001</v>
      </c>
      <c r="U1897" s="8">
        <v>0.22320000000000001</v>
      </c>
      <c r="V1897" s="8">
        <v>0.51439999999999997</v>
      </c>
      <c r="W1897" s="9">
        <v>716.01599999999996</v>
      </c>
      <c r="X1897" s="9">
        <v>749.952</v>
      </c>
      <c r="Y1897" s="9">
        <v>1728.384</v>
      </c>
      <c r="Z1897" s="10">
        <v>1774.84944</v>
      </c>
    </row>
    <row r="1898" spans="1:26" s="2" customFormat="1" ht="13.15" customHeight="1" x14ac:dyDescent="0.2">
      <c r="A1898" s="11" t="s">
        <v>804</v>
      </c>
      <c r="B1898" s="11" t="s">
        <v>43</v>
      </c>
      <c r="C1898" s="15">
        <v>6.5</v>
      </c>
      <c r="D1898" s="14">
        <v>857118</v>
      </c>
      <c r="E1898" s="6">
        <f>VLOOKUP(A1898,'extrait DDF'!B:C,2,FALSE)</f>
        <v>3918109090</v>
      </c>
      <c r="F1898" s="14">
        <v>3918109090</v>
      </c>
      <c r="G1898" s="13">
        <v>5</v>
      </c>
      <c r="H1898" s="5" t="str">
        <f t="shared" si="297"/>
        <v>TCIU46548733918109090</v>
      </c>
      <c r="I1898" s="15">
        <f>VLOOKUP(H1898,'extrait DDF'!A:O,15,FALSE)</f>
        <v>6.6</v>
      </c>
      <c r="J1898" s="13" t="str">
        <f t="shared" si="294"/>
        <v>pas ok</v>
      </c>
      <c r="K1898" s="24">
        <f t="shared" si="295"/>
        <v>-9.9999999999999645E-2</v>
      </c>
      <c r="L1898" s="13" t="e">
        <f>VLOOKUP(A1898,#REF!,2,FALSE)</f>
        <v>#REF!</v>
      </c>
      <c r="M1898" s="13" t="e">
        <f>VLOOKUP(A1898,#REF!,2,FALSE)</f>
        <v>#REF!</v>
      </c>
      <c r="N1898" s="13" t="e">
        <f t="shared" si="296"/>
        <v>#REF!</v>
      </c>
      <c r="O1898" s="11" t="s">
        <v>15</v>
      </c>
      <c r="P1898" s="12">
        <v>43741</v>
      </c>
      <c r="Q1898" s="13">
        <v>5</v>
      </c>
      <c r="R1898" s="15">
        <v>31320</v>
      </c>
      <c r="S1898" s="15">
        <v>27538.799999999999</v>
      </c>
      <c r="T1898" s="16">
        <v>0.29830000000000001</v>
      </c>
      <c r="U1898" s="16">
        <v>0.3125</v>
      </c>
      <c r="V1898" s="16">
        <v>0.74580000000000002</v>
      </c>
      <c r="W1898" s="17">
        <v>715.92</v>
      </c>
      <c r="X1898" s="17">
        <v>750</v>
      </c>
      <c r="Y1898" s="17">
        <v>1789.92</v>
      </c>
      <c r="Z1898" s="10">
        <v>1836.5567999999998</v>
      </c>
    </row>
    <row r="1899" spans="1:26" s="2" customFormat="1" ht="13.15" customHeight="1" x14ac:dyDescent="0.2">
      <c r="A1899" s="11" t="s">
        <v>805</v>
      </c>
      <c r="B1899" s="11" t="s">
        <v>127</v>
      </c>
      <c r="C1899" s="15">
        <v>6.53</v>
      </c>
      <c r="D1899" s="14">
        <v>846397</v>
      </c>
      <c r="E1899" s="6">
        <f>VLOOKUP(A1899,'extrait DDF'!B:C,2,FALSE)</f>
        <v>3926909790</v>
      </c>
      <c r="F1899" s="14">
        <v>3926909790</v>
      </c>
      <c r="G1899" s="13">
        <v>12</v>
      </c>
      <c r="H1899" s="5" t="str">
        <f t="shared" si="297"/>
        <v>TCKU28861003926909790</v>
      </c>
      <c r="I1899" s="15">
        <f>VLOOKUP(H1899,'extrait DDF'!A:O,15,FALSE)</f>
        <v>6.3999999999999995</v>
      </c>
      <c r="J1899" s="13" t="str">
        <f t="shared" si="294"/>
        <v>pas ok</v>
      </c>
      <c r="K1899" s="24">
        <f t="shared" si="295"/>
        <v>0.13000000000000078</v>
      </c>
      <c r="L1899" s="13" t="e">
        <f>VLOOKUP(A1899,#REF!,2,FALSE)</f>
        <v>#REF!</v>
      </c>
      <c r="M1899" s="13" t="e">
        <f>VLOOKUP(A1899,#REF!,2,FALSE)</f>
        <v>#REF!</v>
      </c>
      <c r="N1899" s="13" t="e">
        <f t="shared" si="296"/>
        <v>#REF!</v>
      </c>
      <c r="O1899" s="11" t="s">
        <v>15</v>
      </c>
      <c r="P1899" s="12">
        <v>43752</v>
      </c>
      <c r="Q1899" s="13">
        <v>12</v>
      </c>
      <c r="R1899" s="15">
        <v>2590.8000000000002</v>
      </c>
      <c r="S1899" s="15">
        <v>2278.0272</v>
      </c>
      <c r="T1899" s="16">
        <v>7.4200000000000002E-2</v>
      </c>
      <c r="U1899" s="16">
        <v>4.8500000000000001E-2</v>
      </c>
      <c r="V1899" s="16">
        <v>0.36459999999999998</v>
      </c>
      <c r="W1899" s="17">
        <v>30.273599999999998</v>
      </c>
      <c r="X1899" s="17">
        <v>19.788</v>
      </c>
      <c r="Y1899" s="17">
        <v>148.7568</v>
      </c>
      <c r="Z1899" s="10">
        <v>150.73204224</v>
      </c>
    </row>
    <row r="1900" spans="1:26" s="2" customFormat="1" ht="13.15" customHeight="1" x14ac:dyDescent="0.2">
      <c r="A1900" s="3" t="s">
        <v>805</v>
      </c>
      <c r="B1900" s="3" t="s">
        <v>127</v>
      </c>
      <c r="C1900" s="7">
        <v>6.53</v>
      </c>
      <c r="D1900" s="6">
        <v>846398</v>
      </c>
      <c r="E1900" s="6">
        <f>VLOOKUP(A1900,'extrait DDF'!B:C,2,FALSE)</f>
        <v>3926909790</v>
      </c>
      <c r="F1900" s="6">
        <v>3926909790</v>
      </c>
      <c r="G1900" s="5">
        <v>12</v>
      </c>
      <c r="H1900" s="5" t="str">
        <f t="shared" si="297"/>
        <v>TCKU28861003926909790</v>
      </c>
      <c r="I1900" s="15">
        <f>VLOOKUP(H1900,'extrait DDF'!A:O,15,FALSE)</f>
        <v>6.3999999999999995</v>
      </c>
      <c r="J1900" s="13" t="str">
        <f t="shared" si="294"/>
        <v>pas ok</v>
      </c>
      <c r="K1900" s="24">
        <f t="shared" si="295"/>
        <v>0.13000000000000078</v>
      </c>
      <c r="L1900" s="13" t="e">
        <f>VLOOKUP(A1900,#REF!,2,FALSE)</f>
        <v>#REF!</v>
      </c>
      <c r="M1900" s="13" t="e">
        <f>VLOOKUP(A1900,#REF!,2,FALSE)</f>
        <v>#REF!</v>
      </c>
      <c r="N1900" s="13" t="e">
        <f t="shared" si="296"/>
        <v>#REF!</v>
      </c>
      <c r="O1900" s="3" t="s">
        <v>15</v>
      </c>
      <c r="P1900" s="4">
        <v>43752</v>
      </c>
      <c r="Q1900" s="5">
        <v>12</v>
      </c>
      <c r="R1900" s="7">
        <v>4260</v>
      </c>
      <c r="S1900" s="7">
        <v>3745.7040000000002</v>
      </c>
      <c r="T1900" s="8">
        <v>0.3679</v>
      </c>
      <c r="U1900" s="8">
        <v>0.2404</v>
      </c>
      <c r="V1900" s="8">
        <v>1.0190999999999999</v>
      </c>
      <c r="W1900" s="9">
        <v>88.296000000000006</v>
      </c>
      <c r="X1900" s="9">
        <v>57.695999999999998</v>
      </c>
      <c r="Y1900" s="9">
        <v>244.584</v>
      </c>
      <c r="Z1900" s="10">
        <v>250.36019999999999</v>
      </c>
    </row>
    <row r="1901" spans="1:26" s="2" customFormat="1" ht="13.15" customHeight="1" x14ac:dyDescent="0.2">
      <c r="A1901" s="11" t="s">
        <v>805</v>
      </c>
      <c r="B1901" s="11" t="s">
        <v>127</v>
      </c>
      <c r="C1901" s="15">
        <v>6.53</v>
      </c>
      <c r="D1901" s="14">
        <v>846399</v>
      </c>
      <c r="E1901" s="6">
        <f>VLOOKUP(A1901,'extrait DDF'!B:C,2,FALSE)</f>
        <v>3926909790</v>
      </c>
      <c r="F1901" s="14">
        <v>3926909790</v>
      </c>
      <c r="G1901" s="13">
        <v>12</v>
      </c>
      <c r="H1901" s="5" t="str">
        <f t="shared" si="297"/>
        <v>TCKU28861003926909790</v>
      </c>
      <c r="I1901" s="15">
        <f>VLOOKUP(H1901,'extrait DDF'!A:O,15,FALSE)</f>
        <v>6.3999999999999995</v>
      </c>
      <c r="J1901" s="13" t="str">
        <f t="shared" si="294"/>
        <v>pas ok</v>
      </c>
      <c r="K1901" s="24">
        <f t="shared" si="295"/>
        <v>0.13000000000000078</v>
      </c>
      <c r="L1901" s="13" t="e">
        <f>VLOOKUP(A1901,#REF!,2,FALSE)</f>
        <v>#REF!</v>
      </c>
      <c r="M1901" s="13" t="e">
        <f>VLOOKUP(A1901,#REF!,2,FALSE)</f>
        <v>#REF!</v>
      </c>
      <c r="N1901" s="13" t="e">
        <f t="shared" si="296"/>
        <v>#REF!</v>
      </c>
      <c r="O1901" s="11" t="s">
        <v>15</v>
      </c>
      <c r="P1901" s="12">
        <v>43752</v>
      </c>
      <c r="Q1901" s="13">
        <v>12</v>
      </c>
      <c r="R1901" s="15">
        <v>6570</v>
      </c>
      <c r="S1901" s="15">
        <v>5776.86</v>
      </c>
      <c r="T1901" s="16">
        <v>0.16450000000000001</v>
      </c>
      <c r="U1901" s="16">
        <v>0.1075</v>
      </c>
      <c r="V1901" s="16">
        <v>0.62870000000000004</v>
      </c>
      <c r="W1901" s="17">
        <v>98.7</v>
      </c>
      <c r="X1901" s="17">
        <v>64.5</v>
      </c>
      <c r="Y1901" s="17">
        <v>377.22</v>
      </c>
      <c r="Z1901" s="10">
        <v>383.67406799999998</v>
      </c>
    </row>
    <row r="1902" spans="1:26" s="2" customFormat="1" ht="13.15" customHeight="1" x14ac:dyDescent="0.2">
      <c r="A1902" s="3" t="s">
        <v>805</v>
      </c>
      <c r="B1902" s="3" t="s">
        <v>189</v>
      </c>
      <c r="C1902" s="7">
        <v>2.7</v>
      </c>
      <c r="D1902" s="6">
        <v>856360</v>
      </c>
      <c r="E1902" s="6">
        <f>VLOOKUP(A1902,'extrait DDF'!B:C,2,FALSE)</f>
        <v>3926909790</v>
      </c>
      <c r="F1902" s="6">
        <v>3926909790</v>
      </c>
      <c r="G1902" s="5">
        <v>12</v>
      </c>
      <c r="H1902" s="5" t="str">
        <f t="shared" si="297"/>
        <v>TCKU28861003926909790</v>
      </c>
      <c r="I1902" s="15">
        <f>VLOOKUP(H1902,'extrait DDF'!A:O,15,FALSE)</f>
        <v>6.3999999999999995</v>
      </c>
      <c r="J1902" s="13" t="str">
        <f t="shared" si="294"/>
        <v>pas ok</v>
      </c>
      <c r="K1902" s="24">
        <f t="shared" si="295"/>
        <v>-3.6999999999999993</v>
      </c>
      <c r="L1902" s="13" t="e">
        <f>VLOOKUP(A1902,#REF!,2,FALSE)</f>
        <v>#REF!</v>
      </c>
      <c r="M1902" s="13" t="e">
        <f>VLOOKUP(A1902,#REF!,2,FALSE)</f>
        <v>#REF!</v>
      </c>
      <c r="N1902" s="13" t="e">
        <f t="shared" si="296"/>
        <v>#REF!</v>
      </c>
      <c r="O1902" s="3" t="s">
        <v>15</v>
      </c>
      <c r="P1902" s="4">
        <v>43752</v>
      </c>
      <c r="Q1902" s="5">
        <v>12</v>
      </c>
      <c r="R1902" s="7">
        <v>20.399999999999999</v>
      </c>
      <c r="S1902" s="7">
        <v>17.940000000000001</v>
      </c>
      <c r="T1902" s="8">
        <v>5.5999999999999999E-3</v>
      </c>
      <c r="U1902" s="8">
        <v>3.7000000000000002E-3</v>
      </c>
      <c r="V1902" s="8">
        <v>4.0000000000000001E-3</v>
      </c>
      <c r="W1902" s="9">
        <v>0.67200000000000004</v>
      </c>
      <c r="X1902" s="9">
        <v>0.44400000000000001</v>
      </c>
      <c r="Y1902" s="9">
        <v>0.48</v>
      </c>
      <c r="Z1902" s="10">
        <v>0.50252400000000008</v>
      </c>
    </row>
    <row r="1903" spans="1:26" s="2" customFormat="1" ht="13.15" customHeight="1" x14ac:dyDescent="0.2">
      <c r="A1903" s="11" t="s">
        <v>805</v>
      </c>
      <c r="B1903" s="11" t="s">
        <v>189</v>
      </c>
      <c r="C1903" s="15">
        <v>2.7</v>
      </c>
      <c r="D1903" s="14">
        <v>856373</v>
      </c>
      <c r="E1903" s="6">
        <f>VLOOKUP(A1903,'extrait DDF'!B:C,2,FALSE)</f>
        <v>3926909790</v>
      </c>
      <c r="F1903" s="14">
        <v>3926909790</v>
      </c>
      <c r="G1903" s="13">
        <v>12</v>
      </c>
      <c r="H1903" s="5" t="str">
        <f t="shared" si="297"/>
        <v>TCKU28861003926909790</v>
      </c>
      <c r="I1903" s="15">
        <f>VLOOKUP(H1903,'extrait DDF'!A:O,15,FALSE)</f>
        <v>6.3999999999999995</v>
      </c>
      <c r="J1903" s="13" t="str">
        <f t="shared" si="294"/>
        <v>pas ok</v>
      </c>
      <c r="K1903" s="24">
        <f t="shared" si="295"/>
        <v>-3.6999999999999993</v>
      </c>
      <c r="L1903" s="13" t="e">
        <f>VLOOKUP(A1903,#REF!,2,FALSE)</f>
        <v>#REF!</v>
      </c>
      <c r="M1903" s="13" t="e">
        <f>VLOOKUP(A1903,#REF!,2,FALSE)</f>
        <v>#REF!</v>
      </c>
      <c r="N1903" s="13" t="e">
        <f t="shared" si="296"/>
        <v>#REF!</v>
      </c>
      <c r="O1903" s="11" t="s">
        <v>15</v>
      </c>
      <c r="P1903" s="12">
        <v>43752</v>
      </c>
      <c r="Q1903" s="13">
        <v>12</v>
      </c>
      <c r="R1903" s="15">
        <v>572.4</v>
      </c>
      <c r="S1903" s="15">
        <v>503.28</v>
      </c>
      <c r="T1903" s="16">
        <v>1.24E-2</v>
      </c>
      <c r="U1903" s="16">
        <v>8.0999999999999996E-3</v>
      </c>
      <c r="V1903" s="16">
        <v>1.26E-2</v>
      </c>
      <c r="W1903" s="17">
        <v>13.391999999999999</v>
      </c>
      <c r="X1903" s="17">
        <v>8.7479999999999993</v>
      </c>
      <c r="Y1903" s="17">
        <v>13.608000000000001</v>
      </c>
      <c r="Z1903" s="10">
        <v>13.950144000000002</v>
      </c>
    </row>
    <row r="1904" spans="1:26" s="2" customFormat="1" ht="13.15" customHeight="1" x14ac:dyDescent="0.2">
      <c r="A1904" s="3" t="s">
        <v>805</v>
      </c>
      <c r="B1904" s="3" t="s">
        <v>766</v>
      </c>
      <c r="C1904" s="7">
        <v>0.1</v>
      </c>
      <c r="D1904" s="6">
        <v>856379</v>
      </c>
      <c r="E1904" s="6">
        <f>VLOOKUP(A1904,'extrait DDF'!B:C,2,FALSE)</f>
        <v>3926909790</v>
      </c>
      <c r="F1904" s="6">
        <v>3926909790</v>
      </c>
      <c r="G1904" s="5">
        <v>12</v>
      </c>
      <c r="H1904" s="5" t="str">
        <f t="shared" si="297"/>
        <v>TCKU28861003926909790</v>
      </c>
      <c r="I1904" s="15">
        <f>VLOOKUP(H1904,'extrait DDF'!A:O,15,FALSE)</f>
        <v>6.3999999999999995</v>
      </c>
      <c r="J1904" s="13" t="str">
        <f t="shared" si="294"/>
        <v>pas ok</v>
      </c>
      <c r="K1904" s="24">
        <f t="shared" si="295"/>
        <v>-6.3</v>
      </c>
      <c r="L1904" s="13" t="e">
        <f>VLOOKUP(A1904,#REF!,2,FALSE)</f>
        <v>#REF!</v>
      </c>
      <c r="M1904" s="13" t="e">
        <f>VLOOKUP(A1904,#REF!,2,FALSE)</f>
        <v>#REF!</v>
      </c>
      <c r="N1904" s="13" t="e">
        <f t="shared" si="296"/>
        <v>#REF!</v>
      </c>
      <c r="O1904" s="3" t="s">
        <v>15</v>
      </c>
      <c r="P1904" s="4">
        <v>43752</v>
      </c>
      <c r="Q1904" s="5">
        <v>12</v>
      </c>
      <c r="R1904" s="7">
        <v>4092</v>
      </c>
      <c r="S1904" s="7">
        <v>3597.9679999999998</v>
      </c>
      <c r="T1904" s="8">
        <v>4.8300000000000003E-2</v>
      </c>
      <c r="U1904" s="8">
        <v>3.15E-2</v>
      </c>
      <c r="V1904" s="8">
        <v>4.1000000000000003E-3</v>
      </c>
      <c r="W1904" s="9">
        <v>42.503999999999998</v>
      </c>
      <c r="X1904" s="9">
        <v>27.72</v>
      </c>
      <c r="Y1904" s="9">
        <v>3.6080000000000001</v>
      </c>
      <c r="Z1904" s="10">
        <v>3.6404719999999999</v>
      </c>
    </row>
    <row r="1905" spans="1:26" s="2" customFormat="1" ht="13.15" customHeight="1" x14ac:dyDescent="0.2">
      <c r="A1905" s="11" t="s">
        <v>805</v>
      </c>
      <c r="B1905" s="11" t="s">
        <v>189</v>
      </c>
      <c r="C1905" s="15">
        <v>2.7</v>
      </c>
      <c r="D1905" s="14">
        <v>856390</v>
      </c>
      <c r="E1905" s="6">
        <f>VLOOKUP(A1905,'extrait DDF'!B:C,2,FALSE)</f>
        <v>3926909790</v>
      </c>
      <c r="F1905" s="14">
        <v>3926909790</v>
      </c>
      <c r="G1905" s="13">
        <v>12</v>
      </c>
      <c r="H1905" s="5" t="str">
        <f t="shared" si="297"/>
        <v>TCKU28861003926909790</v>
      </c>
      <c r="I1905" s="15">
        <f>VLOOKUP(H1905,'extrait DDF'!A:O,15,FALSE)</f>
        <v>6.3999999999999995</v>
      </c>
      <c r="J1905" s="13" t="str">
        <f t="shared" si="294"/>
        <v>pas ok</v>
      </c>
      <c r="K1905" s="24">
        <f t="shared" si="295"/>
        <v>-3.6999999999999993</v>
      </c>
      <c r="L1905" s="13" t="e">
        <f>VLOOKUP(A1905,#REF!,2,FALSE)</f>
        <v>#REF!</v>
      </c>
      <c r="M1905" s="13" t="e">
        <f>VLOOKUP(A1905,#REF!,2,FALSE)</f>
        <v>#REF!</v>
      </c>
      <c r="N1905" s="13" t="e">
        <f t="shared" si="296"/>
        <v>#REF!</v>
      </c>
      <c r="O1905" s="11" t="s">
        <v>15</v>
      </c>
      <c r="P1905" s="12">
        <v>43752</v>
      </c>
      <c r="Q1905" s="13">
        <v>12</v>
      </c>
      <c r="R1905" s="15">
        <v>16.8</v>
      </c>
      <c r="S1905" s="15">
        <v>14.772</v>
      </c>
      <c r="T1905" s="16">
        <v>5.5999999999999999E-3</v>
      </c>
      <c r="U1905" s="16">
        <v>3.7000000000000002E-3</v>
      </c>
      <c r="V1905" s="16">
        <v>3.3E-3</v>
      </c>
      <c r="W1905" s="17">
        <v>0.67200000000000004</v>
      </c>
      <c r="X1905" s="17">
        <v>0.44400000000000001</v>
      </c>
      <c r="Y1905" s="17">
        <v>0.39600000000000002</v>
      </c>
      <c r="Z1905" s="10">
        <v>0.41698800000000008</v>
      </c>
    </row>
    <row r="1906" spans="1:26" s="2" customFormat="1" ht="13.15" customHeight="1" x14ac:dyDescent="0.2">
      <c r="A1906" s="3" t="s">
        <v>805</v>
      </c>
      <c r="B1906" s="3" t="s">
        <v>18</v>
      </c>
      <c r="C1906" s="7">
        <v>12</v>
      </c>
      <c r="D1906" s="6">
        <v>856392</v>
      </c>
      <c r="E1906" s="6">
        <f>VLOOKUP(A1906,'extrait DDF'!B:C,2,FALSE)</f>
        <v>3926909790</v>
      </c>
      <c r="F1906" s="6">
        <v>3926909790</v>
      </c>
      <c r="G1906" s="5">
        <v>12</v>
      </c>
      <c r="H1906" s="5" t="str">
        <f t="shared" si="297"/>
        <v>TCKU28861003926909790</v>
      </c>
      <c r="I1906" s="15">
        <f>VLOOKUP(H1906,'extrait DDF'!A:O,15,FALSE)</f>
        <v>6.3999999999999995</v>
      </c>
      <c r="J1906" s="13" t="str">
        <f t="shared" si="294"/>
        <v>pas ok</v>
      </c>
      <c r="K1906" s="24">
        <f t="shared" si="295"/>
        <v>5.6000000000000005</v>
      </c>
      <c r="L1906" s="13" t="e">
        <f>VLOOKUP(A1906,#REF!,2,FALSE)</f>
        <v>#REF!</v>
      </c>
      <c r="M1906" s="13" t="e">
        <f>VLOOKUP(A1906,#REF!,2,FALSE)</f>
        <v>#REF!</v>
      </c>
      <c r="N1906" s="13" t="e">
        <f t="shared" si="296"/>
        <v>#REF!</v>
      </c>
      <c r="O1906" s="3" t="s">
        <v>15</v>
      </c>
      <c r="P1906" s="4">
        <v>43752</v>
      </c>
      <c r="Q1906" s="5">
        <v>12</v>
      </c>
      <c r="R1906" s="7">
        <v>2604</v>
      </c>
      <c r="S1906" s="7">
        <v>2289.616</v>
      </c>
      <c r="T1906" s="8">
        <v>4.8300000000000003E-2</v>
      </c>
      <c r="U1906" s="8">
        <v>3.15E-2</v>
      </c>
      <c r="V1906" s="8">
        <v>0.49059999999999998</v>
      </c>
      <c r="W1906" s="9">
        <v>27.047999999999998</v>
      </c>
      <c r="X1906" s="9">
        <v>17.64</v>
      </c>
      <c r="Y1906" s="9">
        <v>274.73599999999999</v>
      </c>
      <c r="Z1906" s="10">
        <v>277.99967999999996</v>
      </c>
    </row>
    <row r="1907" spans="1:26" s="2" customFormat="1" ht="13.15" customHeight="1" x14ac:dyDescent="0.2">
      <c r="A1907" s="11" t="s">
        <v>806</v>
      </c>
      <c r="B1907" s="11" t="s">
        <v>43</v>
      </c>
      <c r="C1907" s="15">
        <v>6.5</v>
      </c>
      <c r="D1907" s="14">
        <v>898798</v>
      </c>
      <c r="E1907" s="6">
        <f>VLOOKUP(A1907,'extrait DDF'!B:C,2,FALSE)</f>
        <v>3918109090</v>
      </c>
      <c r="F1907" s="14">
        <v>3918109090</v>
      </c>
      <c r="G1907" s="13">
        <v>5</v>
      </c>
      <c r="H1907" s="5" t="str">
        <f t="shared" si="297"/>
        <v>TCKU33627923918109090</v>
      </c>
      <c r="I1907" s="15">
        <f>VLOOKUP(H1907,'extrait DDF'!A:O,15,FALSE)</f>
        <v>6.6</v>
      </c>
      <c r="J1907" s="13" t="str">
        <f t="shared" si="294"/>
        <v>pas ok</v>
      </c>
      <c r="K1907" s="24">
        <f t="shared" si="295"/>
        <v>-9.9999999999999645E-2</v>
      </c>
      <c r="L1907" s="13" t="e">
        <f>VLOOKUP(A1907,#REF!,2,FALSE)</f>
        <v>#REF!</v>
      </c>
      <c r="M1907" s="13" t="e">
        <f>VLOOKUP(A1907,#REF!,2,FALSE)</f>
        <v>#REF!</v>
      </c>
      <c r="N1907" s="13" t="e">
        <f t="shared" si="296"/>
        <v>#REF!</v>
      </c>
      <c r="O1907" s="11" t="s">
        <v>15</v>
      </c>
      <c r="P1907" s="12">
        <v>43721</v>
      </c>
      <c r="Q1907" s="13">
        <v>5</v>
      </c>
      <c r="R1907" s="15">
        <v>171477</v>
      </c>
      <c r="S1907" s="15">
        <v>22283.1</v>
      </c>
      <c r="T1907" s="16">
        <v>0.35360000000000003</v>
      </c>
      <c r="U1907" s="16">
        <v>0.37040000000000001</v>
      </c>
      <c r="V1907" s="16">
        <v>0.71530000000000005</v>
      </c>
      <c r="W1907" s="17">
        <v>716.04</v>
      </c>
      <c r="X1907" s="17">
        <v>750.06</v>
      </c>
      <c r="Y1907" s="17">
        <v>1448.4825000000001</v>
      </c>
      <c r="Z1907" s="10">
        <v>1494.9440999999999</v>
      </c>
    </row>
    <row r="1908" spans="1:26" s="2" customFormat="1" ht="13.15" customHeight="1" x14ac:dyDescent="0.2">
      <c r="A1908" s="3" t="s">
        <v>807</v>
      </c>
      <c r="B1908" s="3" t="s">
        <v>43</v>
      </c>
      <c r="C1908" s="7">
        <v>6.5</v>
      </c>
      <c r="D1908" s="6">
        <v>846258</v>
      </c>
      <c r="E1908" s="6">
        <f>VLOOKUP(A1908,'extrait DDF'!B:C,2,FALSE)</f>
        <v>3918109090</v>
      </c>
      <c r="F1908" s="6">
        <v>3918109090</v>
      </c>
      <c r="G1908" s="5">
        <v>5</v>
      </c>
      <c r="H1908" s="5" t="str">
        <f t="shared" si="297"/>
        <v>TCKU38277133918109090</v>
      </c>
      <c r="I1908" s="15">
        <f>VLOOKUP(H1908,'extrait DDF'!A:O,15,FALSE)</f>
        <v>6.6</v>
      </c>
      <c r="J1908" s="13" t="str">
        <f t="shared" si="294"/>
        <v>pas ok</v>
      </c>
      <c r="K1908" s="24">
        <f t="shared" si="295"/>
        <v>-9.9999999999999645E-2</v>
      </c>
      <c r="L1908" s="13" t="e">
        <f>VLOOKUP(A1908,#REF!,2,FALSE)</f>
        <v>#REF!</v>
      </c>
      <c r="M1908" s="13" t="e">
        <f>VLOOKUP(A1908,#REF!,2,FALSE)</f>
        <v>#REF!</v>
      </c>
      <c r="N1908" s="13" t="e">
        <f t="shared" si="296"/>
        <v>#REF!</v>
      </c>
      <c r="O1908" s="3" t="s">
        <v>15</v>
      </c>
      <c r="P1908" s="4">
        <v>43746</v>
      </c>
      <c r="Q1908" s="5">
        <v>5</v>
      </c>
      <c r="R1908" s="7">
        <v>13156.22</v>
      </c>
      <c r="S1908" s="7">
        <v>1709.6156000000001</v>
      </c>
      <c r="T1908" s="8">
        <v>0.38740000000000002</v>
      </c>
      <c r="U1908" s="8">
        <v>0.40579999999999999</v>
      </c>
      <c r="V1908" s="8">
        <v>0.72160000000000002</v>
      </c>
      <c r="W1908" s="9">
        <v>59.659599999999998</v>
      </c>
      <c r="X1908" s="9">
        <v>62.493200000000002</v>
      </c>
      <c r="Y1908" s="9">
        <v>111.1264</v>
      </c>
      <c r="Z1908" s="10">
        <v>115.002888</v>
      </c>
    </row>
    <row r="1909" spans="1:26" s="2" customFormat="1" ht="13.15" customHeight="1" x14ac:dyDescent="0.2">
      <c r="A1909" s="11" t="s">
        <v>807</v>
      </c>
      <c r="B1909" s="11" t="s">
        <v>43</v>
      </c>
      <c r="C1909" s="15">
        <v>6.5</v>
      </c>
      <c r="D1909" s="14">
        <v>898820</v>
      </c>
      <c r="E1909" s="6">
        <f>VLOOKUP(A1909,'extrait DDF'!B:C,2,FALSE)</f>
        <v>3918109090</v>
      </c>
      <c r="F1909" s="14">
        <v>3918109090</v>
      </c>
      <c r="G1909" s="13">
        <v>5</v>
      </c>
      <c r="H1909" s="5" t="str">
        <f t="shared" si="297"/>
        <v>TCKU38277133918109090</v>
      </c>
      <c r="I1909" s="15">
        <f>VLOOKUP(H1909,'extrait DDF'!A:O,15,FALSE)</f>
        <v>6.6</v>
      </c>
      <c r="J1909" s="13" t="str">
        <f t="shared" si="294"/>
        <v>pas ok</v>
      </c>
      <c r="K1909" s="24">
        <f t="shared" si="295"/>
        <v>-9.9999999999999645E-2</v>
      </c>
      <c r="L1909" s="13" t="e">
        <f>VLOOKUP(A1909,#REF!,2,FALSE)</f>
        <v>#REF!</v>
      </c>
      <c r="M1909" s="13" t="e">
        <f>VLOOKUP(A1909,#REF!,2,FALSE)</f>
        <v>#REF!</v>
      </c>
      <c r="N1909" s="13" t="e">
        <f t="shared" si="296"/>
        <v>#REF!</v>
      </c>
      <c r="O1909" s="11" t="s">
        <v>15</v>
      </c>
      <c r="P1909" s="12">
        <v>43746</v>
      </c>
      <c r="Q1909" s="13">
        <v>5</v>
      </c>
      <c r="R1909" s="15">
        <v>82944</v>
      </c>
      <c r="S1909" s="15">
        <v>10778.4</v>
      </c>
      <c r="T1909" s="16">
        <v>0.41439999999999999</v>
      </c>
      <c r="U1909" s="16">
        <v>0.434</v>
      </c>
      <c r="V1909" s="16">
        <v>0.81089999999999995</v>
      </c>
      <c r="W1909" s="17">
        <v>358.04160000000002</v>
      </c>
      <c r="X1909" s="17">
        <v>374.976</v>
      </c>
      <c r="Y1909" s="17">
        <v>700.61760000000004</v>
      </c>
      <c r="Z1909" s="10">
        <v>723.86870399999998</v>
      </c>
    </row>
    <row r="1910" spans="1:26" s="2" customFormat="1" ht="13.15" customHeight="1" x14ac:dyDescent="0.2">
      <c r="A1910" s="3" t="s">
        <v>807</v>
      </c>
      <c r="B1910" s="3" t="s">
        <v>43</v>
      </c>
      <c r="C1910" s="7">
        <v>6.5</v>
      </c>
      <c r="D1910" s="6">
        <v>898873</v>
      </c>
      <c r="E1910" s="6">
        <f>VLOOKUP(A1910,'extrait DDF'!B:C,2,FALSE)</f>
        <v>3918109090</v>
      </c>
      <c r="F1910" s="6">
        <v>3918109090</v>
      </c>
      <c r="G1910" s="5">
        <v>5</v>
      </c>
      <c r="H1910" s="5" t="str">
        <f t="shared" si="297"/>
        <v>TCKU38277133918109090</v>
      </c>
      <c r="I1910" s="15">
        <f>VLOOKUP(H1910,'extrait DDF'!A:O,15,FALSE)</f>
        <v>6.6</v>
      </c>
      <c r="J1910" s="13" t="str">
        <f t="shared" si="294"/>
        <v>pas ok</v>
      </c>
      <c r="K1910" s="24">
        <f t="shared" si="295"/>
        <v>-9.9999999999999645E-2</v>
      </c>
      <c r="L1910" s="13" t="e">
        <f>VLOOKUP(A1910,#REF!,2,FALSE)</f>
        <v>#REF!</v>
      </c>
      <c r="M1910" s="13" t="e">
        <f>VLOOKUP(A1910,#REF!,2,FALSE)</f>
        <v>#REF!</v>
      </c>
      <c r="N1910" s="13" t="e">
        <f t="shared" si="296"/>
        <v>#REF!</v>
      </c>
      <c r="O1910" s="3" t="s">
        <v>15</v>
      </c>
      <c r="P1910" s="4">
        <v>43746</v>
      </c>
      <c r="Q1910" s="5">
        <v>5</v>
      </c>
      <c r="R1910" s="7">
        <v>65462.400000000001</v>
      </c>
      <c r="S1910" s="7">
        <v>8506.7279999999992</v>
      </c>
      <c r="T1910" s="8">
        <v>0.41439999999999999</v>
      </c>
      <c r="U1910" s="8">
        <v>0.434</v>
      </c>
      <c r="V1910" s="8">
        <v>0.76800000000000002</v>
      </c>
      <c r="W1910" s="9">
        <v>298.36799999999999</v>
      </c>
      <c r="X1910" s="9">
        <v>312.48</v>
      </c>
      <c r="Y1910" s="9">
        <v>552.96</v>
      </c>
      <c r="Z1910" s="10">
        <v>572.33123999999998</v>
      </c>
    </row>
    <row r="1911" spans="1:26" s="2" customFormat="1" ht="13.15" customHeight="1" x14ac:dyDescent="0.2">
      <c r="A1911" s="3" t="s">
        <v>808</v>
      </c>
      <c r="B1911" s="3" t="s">
        <v>33</v>
      </c>
      <c r="C1911" s="7">
        <v>0</v>
      </c>
      <c r="D1911" s="6">
        <v>896236</v>
      </c>
      <c r="E1911" s="6">
        <f>VLOOKUP(A1911,'extrait DDF'!B:C,2,FALSE)</f>
        <v>7610100000</v>
      </c>
      <c r="F1911" s="6">
        <v>7610100000</v>
      </c>
      <c r="G1911" s="5">
        <v>2</v>
      </c>
      <c r="H1911" s="5" t="str">
        <f t="shared" si="297"/>
        <v>TCKU39495007610100000</v>
      </c>
      <c r="I1911" s="15">
        <f>VLOOKUP(H1911,'extrait DDF'!A:O,15,FALSE)</f>
        <v>6</v>
      </c>
      <c r="J1911" s="13" t="str">
        <f t="shared" si="294"/>
        <v>pas ok</v>
      </c>
      <c r="K1911" s="24">
        <f t="shared" si="295"/>
        <v>-6</v>
      </c>
      <c r="L1911" s="13" t="e">
        <f>VLOOKUP(A1911,#REF!,2,FALSE)</f>
        <v>#REF!</v>
      </c>
      <c r="M1911" s="13" t="e">
        <f>VLOOKUP(A1911,#REF!,2,FALSE)</f>
        <v>#REF!</v>
      </c>
      <c r="N1911" s="13" t="e">
        <f t="shared" si="296"/>
        <v>#REF!</v>
      </c>
      <c r="O1911" s="3" t="s">
        <v>15</v>
      </c>
      <c r="P1911" s="4">
        <v>43719</v>
      </c>
      <c r="Q1911" s="5">
        <v>2</v>
      </c>
      <c r="R1911" s="7">
        <v>6546.24</v>
      </c>
      <c r="S1911" s="7">
        <v>5755.9488000000001</v>
      </c>
      <c r="T1911" s="8">
        <v>2.2374999999999998</v>
      </c>
      <c r="U1911" s="8">
        <v>2.3437999999999999</v>
      </c>
      <c r="V1911" s="8"/>
      <c r="W1911" s="9">
        <v>214.8</v>
      </c>
      <c r="X1911" s="9">
        <v>225.00479999999999</v>
      </c>
      <c r="Y1911" s="9"/>
      <c r="Z1911" s="10">
        <v>0</v>
      </c>
    </row>
    <row r="1912" spans="1:26" s="2" customFormat="1" ht="13.15" customHeight="1" x14ac:dyDescent="0.2">
      <c r="A1912" s="11" t="s">
        <v>808</v>
      </c>
      <c r="B1912" s="11" t="s">
        <v>84</v>
      </c>
      <c r="C1912" s="15">
        <v>3</v>
      </c>
      <c r="D1912" s="14">
        <v>896249</v>
      </c>
      <c r="E1912" s="6">
        <f>VLOOKUP(A1912,'extrait DDF'!B:C,2,FALSE)</f>
        <v>7610100000</v>
      </c>
      <c r="F1912" s="14">
        <v>7610100000</v>
      </c>
      <c r="G1912" s="13">
        <v>2</v>
      </c>
      <c r="H1912" s="5" t="str">
        <f t="shared" si="297"/>
        <v>TCKU39495007610100000</v>
      </c>
      <c r="I1912" s="15">
        <f>VLOOKUP(H1912,'extrait DDF'!A:O,15,FALSE)</f>
        <v>6</v>
      </c>
      <c r="J1912" s="13" t="str">
        <f t="shared" si="294"/>
        <v>pas ok</v>
      </c>
      <c r="K1912" s="24">
        <f t="shared" si="295"/>
        <v>-3</v>
      </c>
      <c r="L1912" s="13" t="e">
        <f>VLOOKUP(A1912,#REF!,2,FALSE)</f>
        <v>#REF!</v>
      </c>
      <c r="M1912" s="13" t="e">
        <f>VLOOKUP(A1912,#REF!,2,FALSE)</f>
        <v>#REF!</v>
      </c>
      <c r="N1912" s="13" t="e">
        <f t="shared" si="296"/>
        <v>#REF!</v>
      </c>
      <c r="O1912" s="11" t="s">
        <v>15</v>
      </c>
      <c r="P1912" s="12">
        <v>43719</v>
      </c>
      <c r="Q1912" s="13">
        <v>2</v>
      </c>
      <c r="R1912" s="15">
        <v>1440</v>
      </c>
      <c r="S1912" s="15">
        <v>1266.1559999999999</v>
      </c>
      <c r="T1912" s="16">
        <v>0.19889999999999999</v>
      </c>
      <c r="U1912" s="16">
        <v>0.20830000000000001</v>
      </c>
      <c r="V1912" s="16">
        <v>0.1055</v>
      </c>
      <c r="W1912" s="17">
        <v>71.603999999999999</v>
      </c>
      <c r="X1912" s="17">
        <v>74.988</v>
      </c>
      <c r="Y1912" s="17">
        <v>37.979999999999997</v>
      </c>
      <c r="Z1912" s="10">
        <v>40.132799999999996</v>
      </c>
    </row>
    <row r="1913" spans="1:26" s="2" customFormat="1" ht="13.15" customHeight="1" x14ac:dyDescent="0.2">
      <c r="A1913" s="3" t="s">
        <v>808</v>
      </c>
      <c r="B1913" s="3" t="s">
        <v>33</v>
      </c>
      <c r="C1913" s="7">
        <v>0</v>
      </c>
      <c r="D1913" s="6">
        <v>933153</v>
      </c>
      <c r="E1913" s="6">
        <f>VLOOKUP(A1913,'extrait DDF'!B:C,2,FALSE)</f>
        <v>7610100000</v>
      </c>
      <c r="F1913" s="6">
        <v>7610100000</v>
      </c>
      <c r="G1913" s="5">
        <v>2</v>
      </c>
      <c r="H1913" s="5" t="str">
        <f t="shared" si="297"/>
        <v>TCKU39495007610100000</v>
      </c>
      <c r="I1913" s="15">
        <f>VLOOKUP(H1913,'extrait DDF'!A:O,15,FALSE)</f>
        <v>6</v>
      </c>
      <c r="J1913" s="13" t="str">
        <f t="shared" si="294"/>
        <v>pas ok</v>
      </c>
      <c r="K1913" s="24">
        <f t="shared" si="295"/>
        <v>-6</v>
      </c>
      <c r="L1913" s="13" t="e">
        <f>VLOOKUP(A1913,#REF!,2,FALSE)</f>
        <v>#REF!</v>
      </c>
      <c r="M1913" s="13" t="e">
        <f>VLOOKUP(A1913,#REF!,2,FALSE)</f>
        <v>#REF!</v>
      </c>
      <c r="N1913" s="13" t="e">
        <f t="shared" si="296"/>
        <v>#REF!</v>
      </c>
      <c r="O1913" s="3" t="s">
        <v>15</v>
      </c>
      <c r="P1913" s="4">
        <v>43719</v>
      </c>
      <c r="Q1913" s="5">
        <v>2</v>
      </c>
      <c r="R1913" s="7">
        <v>6238.72</v>
      </c>
      <c r="S1913" s="7">
        <v>5485.5551999999998</v>
      </c>
      <c r="T1913" s="8">
        <v>2.2374999999999998</v>
      </c>
      <c r="U1913" s="8">
        <v>2.3437999999999999</v>
      </c>
      <c r="V1913" s="8"/>
      <c r="W1913" s="9">
        <v>143.19999999999999</v>
      </c>
      <c r="X1913" s="9">
        <v>150.00319999999999</v>
      </c>
      <c r="Y1913" s="9"/>
      <c r="Z1913" s="10">
        <v>0</v>
      </c>
    </row>
    <row r="1914" spans="1:26" s="2" customFormat="1" ht="13.15" customHeight="1" x14ac:dyDescent="0.2">
      <c r="A1914" s="11" t="s">
        <v>808</v>
      </c>
      <c r="B1914" s="11" t="s">
        <v>84</v>
      </c>
      <c r="C1914" s="15">
        <v>3</v>
      </c>
      <c r="D1914" s="14">
        <v>896249</v>
      </c>
      <c r="E1914" s="6">
        <f>VLOOKUP(A1914,'extrait DDF'!B:C,2,FALSE)</f>
        <v>7610100000</v>
      </c>
      <c r="F1914" s="14">
        <v>7610100000</v>
      </c>
      <c r="G1914" s="13">
        <v>2</v>
      </c>
      <c r="H1914" s="5" t="str">
        <f t="shared" si="297"/>
        <v>TCKU39495007610100000</v>
      </c>
      <c r="I1914" s="15">
        <f>VLOOKUP(H1914,'extrait DDF'!A:O,15,FALSE)</f>
        <v>6</v>
      </c>
      <c r="J1914" s="13" t="str">
        <f t="shared" si="294"/>
        <v>pas ok</v>
      </c>
      <c r="K1914" s="24">
        <f t="shared" si="295"/>
        <v>-3</v>
      </c>
      <c r="L1914" s="13" t="e">
        <f>VLOOKUP(A1914,#REF!,2,FALSE)</f>
        <v>#REF!</v>
      </c>
      <c r="M1914" s="13" t="e">
        <f>VLOOKUP(A1914,#REF!,2,FALSE)</f>
        <v>#REF!</v>
      </c>
      <c r="N1914" s="13" t="e">
        <f t="shared" si="296"/>
        <v>#REF!</v>
      </c>
      <c r="O1914" s="11" t="s">
        <v>15</v>
      </c>
      <c r="P1914" s="12">
        <v>43719</v>
      </c>
      <c r="Q1914" s="13">
        <v>2</v>
      </c>
      <c r="R1914" s="15">
        <v>1440</v>
      </c>
      <c r="S1914" s="15">
        <v>1266.1559999999999</v>
      </c>
      <c r="T1914" s="16">
        <v>0.19889999999999999</v>
      </c>
      <c r="U1914" s="16">
        <v>0.20830000000000001</v>
      </c>
      <c r="V1914" s="16">
        <v>0.1055</v>
      </c>
      <c r="W1914" s="17">
        <v>71.603999999999999</v>
      </c>
      <c r="X1914" s="17">
        <v>74.988</v>
      </c>
      <c r="Y1914" s="17">
        <v>37.979999999999997</v>
      </c>
      <c r="Z1914" s="10">
        <v>40.132799999999996</v>
      </c>
    </row>
    <row r="1915" spans="1:26" s="2" customFormat="1" ht="13.15" customHeight="1" x14ac:dyDescent="0.2">
      <c r="A1915" s="3" t="s">
        <v>808</v>
      </c>
      <c r="B1915" s="3" t="s">
        <v>85</v>
      </c>
      <c r="C1915" s="7">
        <v>6</v>
      </c>
      <c r="D1915" s="6">
        <v>933154</v>
      </c>
      <c r="E1915" s="6">
        <f>VLOOKUP(A1915,'extrait DDF'!B:C,2,FALSE)</f>
        <v>7610100000</v>
      </c>
      <c r="F1915" s="6">
        <v>7610100000</v>
      </c>
      <c r="G1915" s="5">
        <v>2</v>
      </c>
      <c r="H1915" s="5" t="str">
        <f t="shared" si="297"/>
        <v>TCKU39495007610100000</v>
      </c>
      <c r="I1915" s="15">
        <f>VLOOKUP(H1915,'extrait DDF'!A:O,15,FALSE)</f>
        <v>6</v>
      </c>
      <c r="J1915" s="13" t="str">
        <f t="shared" si="294"/>
        <v>ok</v>
      </c>
      <c r="K1915" s="24">
        <f t="shared" si="295"/>
        <v>0</v>
      </c>
      <c r="L1915" s="13" t="e">
        <f>VLOOKUP(A1915,#REF!,2,FALSE)</f>
        <v>#REF!</v>
      </c>
      <c r="M1915" s="13" t="e">
        <f>VLOOKUP(A1915,#REF!,2,FALSE)</f>
        <v>#REF!</v>
      </c>
      <c r="N1915" s="13" t="e">
        <f t="shared" si="296"/>
        <v>#REF!</v>
      </c>
      <c r="O1915" s="3" t="s">
        <v>15</v>
      </c>
      <c r="P1915" s="4">
        <v>43719</v>
      </c>
      <c r="Q1915" s="5">
        <v>2</v>
      </c>
      <c r="R1915" s="7">
        <v>8476.7999999999993</v>
      </c>
      <c r="S1915" s="7">
        <v>7453.44</v>
      </c>
      <c r="T1915" s="8">
        <v>2.2374999999999998</v>
      </c>
      <c r="U1915" s="8">
        <v>2.3437999999999999</v>
      </c>
      <c r="V1915" s="8">
        <v>4.6584000000000003</v>
      </c>
      <c r="W1915" s="9">
        <v>214.8</v>
      </c>
      <c r="X1915" s="9">
        <v>225.00479999999999</v>
      </c>
      <c r="Y1915" s="9">
        <v>447.20639999999997</v>
      </c>
      <c r="Z1915" s="10">
        <v>460.09440000000001</v>
      </c>
    </row>
    <row r="1916" spans="1:26" s="2" customFormat="1" ht="13.15" customHeight="1" x14ac:dyDescent="0.2">
      <c r="A1916" s="3" t="s">
        <v>809</v>
      </c>
      <c r="B1916" s="3" t="s">
        <v>210</v>
      </c>
      <c r="C1916" s="7">
        <v>6</v>
      </c>
      <c r="D1916" s="6">
        <v>860522</v>
      </c>
      <c r="E1916" s="6">
        <f>VLOOKUP(A1916,'extrait DDF'!B:C,2,FALSE)</f>
        <v>7616999099</v>
      </c>
      <c r="F1916" s="6">
        <v>7616999099</v>
      </c>
      <c r="G1916" s="5">
        <v>9</v>
      </c>
      <c r="H1916" s="5" t="str">
        <f t="shared" si="297"/>
        <v>TCKU43565627616999099</v>
      </c>
      <c r="I1916" s="15">
        <f>VLOOKUP(H1916,'extrait DDF'!A:O,15,FALSE)</f>
        <v>6.1</v>
      </c>
      <c r="J1916" s="13" t="str">
        <f t="shared" si="294"/>
        <v>pas ok</v>
      </c>
      <c r="K1916" s="24">
        <f t="shared" si="295"/>
        <v>-9.9999999999999645E-2</v>
      </c>
      <c r="L1916" s="13" t="e">
        <f>VLOOKUP(A1916,#REF!,2,FALSE)</f>
        <v>#REF!</v>
      </c>
      <c r="M1916" s="13" t="e">
        <f>VLOOKUP(A1916,#REF!,2,FALSE)</f>
        <v>#REF!</v>
      </c>
      <c r="N1916" s="13" t="e">
        <f t="shared" si="296"/>
        <v>#REF!</v>
      </c>
      <c r="O1916" s="3" t="s">
        <v>15</v>
      </c>
      <c r="P1916" s="4">
        <v>43726</v>
      </c>
      <c r="Q1916" s="5">
        <v>9</v>
      </c>
      <c r="R1916" s="7">
        <v>6210</v>
      </c>
      <c r="S1916" s="7">
        <v>5330.4480000000003</v>
      </c>
      <c r="T1916" s="8">
        <v>6.1100000000000002E-2</v>
      </c>
      <c r="U1916" s="8">
        <v>4.2599999999999999E-2</v>
      </c>
      <c r="V1916" s="8">
        <v>0.29609999999999997</v>
      </c>
      <c r="W1916" s="9">
        <v>65.988</v>
      </c>
      <c r="X1916" s="9">
        <v>46.008000000000003</v>
      </c>
      <c r="Y1916" s="9">
        <v>319.78800000000001</v>
      </c>
      <c r="Z1916" s="10">
        <v>323.78616</v>
      </c>
    </row>
    <row r="1917" spans="1:26" s="2" customFormat="1" ht="13.15" customHeight="1" x14ac:dyDescent="0.2">
      <c r="A1917" s="11" t="s">
        <v>809</v>
      </c>
      <c r="B1917" s="11" t="s">
        <v>210</v>
      </c>
      <c r="C1917" s="15">
        <v>6</v>
      </c>
      <c r="D1917" s="14">
        <v>895427</v>
      </c>
      <c r="E1917" s="6">
        <f>VLOOKUP(A1917,'extrait DDF'!B:C,2,FALSE)</f>
        <v>7616999099</v>
      </c>
      <c r="F1917" s="14">
        <v>7616999099</v>
      </c>
      <c r="G1917" s="13">
        <v>9</v>
      </c>
      <c r="H1917" s="5" t="str">
        <f t="shared" si="297"/>
        <v>TCKU43565627616999099</v>
      </c>
      <c r="I1917" s="15">
        <f>VLOOKUP(H1917,'extrait DDF'!A:O,15,FALSE)</f>
        <v>6.1</v>
      </c>
      <c r="J1917" s="13" t="str">
        <f t="shared" si="294"/>
        <v>pas ok</v>
      </c>
      <c r="K1917" s="24">
        <f t="shared" si="295"/>
        <v>-9.9999999999999645E-2</v>
      </c>
      <c r="L1917" s="13" t="e">
        <f>VLOOKUP(A1917,#REF!,2,FALSE)</f>
        <v>#REF!</v>
      </c>
      <c r="M1917" s="13" t="e">
        <f>VLOOKUP(A1917,#REF!,2,FALSE)</f>
        <v>#REF!</v>
      </c>
      <c r="N1917" s="13" t="e">
        <f t="shared" si="296"/>
        <v>#REF!</v>
      </c>
      <c r="O1917" s="11" t="s">
        <v>15</v>
      </c>
      <c r="P1917" s="12">
        <v>43726</v>
      </c>
      <c r="Q1917" s="13">
        <v>9</v>
      </c>
      <c r="R1917" s="15">
        <v>6900</v>
      </c>
      <c r="S1917" s="15">
        <v>5922.72</v>
      </c>
      <c r="T1917" s="16">
        <v>5.8700000000000002E-2</v>
      </c>
      <c r="U1917" s="16">
        <v>4.0899999999999999E-2</v>
      </c>
      <c r="V1917" s="16">
        <v>0.29609999999999997</v>
      </c>
      <c r="W1917" s="17">
        <v>70.44</v>
      </c>
      <c r="X1917" s="17">
        <v>49.08</v>
      </c>
      <c r="Y1917" s="17">
        <v>355.32</v>
      </c>
      <c r="Z1917" s="10">
        <v>359.58960000000002</v>
      </c>
    </row>
    <row r="1918" spans="1:26" s="2" customFormat="1" ht="13.15" customHeight="1" x14ac:dyDescent="0.2">
      <c r="A1918" s="3" t="s">
        <v>809</v>
      </c>
      <c r="B1918" s="3" t="s">
        <v>210</v>
      </c>
      <c r="C1918" s="7">
        <v>6</v>
      </c>
      <c r="D1918" s="6">
        <v>895435</v>
      </c>
      <c r="E1918" s="6">
        <f>VLOOKUP(A1918,'extrait DDF'!B:C,2,FALSE)</f>
        <v>7616999099</v>
      </c>
      <c r="F1918" s="6">
        <v>7616999099</v>
      </c>
      <c r="G1918" s="5">
        <v>9</v>
      </c>
      <c r="H1918" s="5" t="str">
        <f t="shared" si="297"/>
        <v>TCKU43565627616999099</v>
      </c>
      <c r="I1918" s="15">
        <f>VLOOKUP(H1918,'extrait DDF'!A:O,15,FALSE)</f>
        <v>6.1</v>
      </c>
      <c r="J1918" s="13" t="str">
        <f t="shared" si="294"/>
        <v>pas ok</v>
      </c>
      <c r="K1918" s="24">
        <f t="shared" si="295"/>
        <v>-9.9999999999999645E-2</v>
      </c>
      <c r="L1918" s="13" t="e">
        <f>VLOOKUP(A1918,#REF!,2,FALSE)</f>
        <v>#REF!</v>
      </c>
      <c r="M1918" s="13" t="e">
        <f>VLOOKUP(A1918,#REF!,2,FALSE)</f>
        <v>#REF!</v>
      </c>
      <c r="N1918" s="13" t="e">
        <f t="shared" si="296"/>
        <v>#REF!</v>
      </c>
      <c r="O1918" s="3" t="s">
        <v>15</v>
      </c>
      <c r="P1918" s="4">
        <v>43726</v>
      </c>
      <c r="Q1918" s="5">
        <v>9</v>
      </c>
      <c r="R1918" s="7">
        <v>6900</v>
      </c>
      <c r="S1918" s="7">
        <v>5922.72</v>
      </c>
      <c r="T1918" s="8">
        <v>5.8700000000000002E-2</v>
      </c>
      <c r="U1918" s="8">
        <v>4.0899999999999999E-2</v>
      </c>
      <c r="V1918" s="8">
        <v>0.29609999999999997</v>
      </c>
      <c r="W1918" s="9">
        <v>70.44</v>
      </c>
      <c r="X1918" s="9">
        <v>49.08</v>
      </c>
      <c r="Y1918" s="9">
        <v>355.32</v>
      </c>
      <c r="Z1918" s="10">
        <v>359.58960000000002</v>
      </c>
    </row>
    <row r="1919" spans="1:26" s="2" customFormat="1" ht="13.15" customHeight="1" x14ac:dyDescent="0.2">
      <c r="A1919" s="11" t="s">
        <v>809</v>
      </c>
      <c r="B1919" s="11" t="s">
        <v>210</v>
      </c>
      <c r="C1919" s="15">
        <v>6</v>
      </c>
      <c r="D1919" s="14">
        <v>895437</v>
      </c>
      <c r="E1919" s="6">
        <f>VLOOKUP(A1919,'extrait DDF'!B:C,2,FALSE)</f>
        <v>7616999099</v>
      </c>
      <c r="F1919" s="14">
        <v>7616999099</v>
      </c>
      <c r="G1919" s="13">
        <v>9</v>
      </c>
      <c r="H1919" s="5" t="str">
        <f t="shared" si="297"/>
        <v>TCKU43565627616999099</v>
      </c>
      <c r="I1919" s="15">
        <f>VLOOKUP(H1919,'extrait DDF'!A:O,15,FALSE)</f>
        <v>6.1</v>
      </c>
      <c r="J1919" s="13" t="str">
        <f t="shared" si="294"/>
        <v>pas ok</v>
      </c>
      <c r="K1919" s="24">
        <f t="shared" si="295"/>
        <v>-9.9999999999999645E-2</v>
      </c>
      <c r="L1919" s="13" t="e">
        <f>VLOOKUP(A1919,#REF!,2,FALSE)</f>
        <v>#REF!</v>
      </c>
      <c r="M1919" s="13" t="e">
        <f>VLOOKUP(A1919,#REF!,2,FALSE)</f>
        <v>#REF!</v>
      </c>
      <c r="N1919" s="13" t="e">
        <f t="shared" si="296"/>
        <v>#REF!</v>
      </c>
      <c r="O1919" s="11" t="s">
        <v>15</v>
      </c>
      <c r="P1919" s="12">
        <v>43726</v>
      </c>
      <c r="Q1919" s="13">
        <v>9</v>
      </c>
      <c r="R1919" s="15">
        <v>13446</v>
      </c>
      <c r="S1919" s="15">
        <v>11541.6252</v>
      </c>
      <c r="T1919" s="16">
        <v>0.53010000000000002</v>
      </c>
      <c r="U1919" s="16">
        <v>0.36980000000000002</v>
      </c>
      <c r="V1919" s="16">
        <v>2.1373000000000002</v>
      </c>
      <c r="W1919" s="17">
        <v>171.75239999999999</v>
      </c>
      <c r="X1919" s="17">
        <v>119.8152</v>
      </c>
      <c r="Y1919" s="17">
        <v>692.48519999999996</v>
      </c>
      <c r="Z1919" s="10">
        <v>702.80265599999996</v>
      </c>
    </row>
    <row r="1920" spans="1:26" s="2" customFormat="1" ht="13.15" customHeight="1" x14ac:dyDescent="0.2">
      <c r="A1920" s="3" t="s">
        <v>809</v>
      </c>
      <c r="B1920" s="3" t="s">
        <v>210</v>
      </c>
      <c r="C1920" s="7">
        <v>6</v>
      </c>
      <c r="D1920" s="6">
        <v>895427</v>
      </c>
      <c r="E1920" s="6">
        <f>VLOOKUP(A1920,'extrait DDF'!B:C,2,FALSE)</f>
        <v>7616999099</v>
      </c>
      <c r="F1920" s="6">
        <v>7616999099</v>
      </c>
      <c r="G1920" s="5">
        <v>9</v>
      </c>
      <c r="H1920" s="5" t="str">
        <f t="shared" si="297"/>
        <v>TCKU43565627616999099</v>
      </c>
      <c r="I1920" s="15">
        <f>VLOOKUP(H1920,'extrait DDF'!A:O,15,FALSE)</f>
        <v>6.1</v>
      </c>
      <c r="J1920" s="13" t="str">
        <f t="shared" si="294"/>
        <v>pas ok</v>
      </c>
      <c r="K1920" s="24">
        <f t="shared" si="295"/>
        <v>-9.9999999999999645E-2</v>
      </c>
      <c r="L1920" s="13" t="e">
        <f>VLOOKUP(A1920,#REF!,2,FALSE)</f>
        <v>#REF!</v>
      </c>
      <c r="M1920" s="13" t="e">
        <f>VLOOKUP(A1920,#REF!,2,FALSE)</f>
        <v>#REF!</v>
      </c>
      <c r="N1920" s="13" t="e">
        <f t="shared" si="296"/>
        <v>#REF!</v>
      </c>
      <c r="O1920" s="3" t="s">
        <v>15</v>
      </c>
      <c r="P1920" s="4">
        <v>43726</v>
      </c>
      <c r="Q1920" s="5">
        <v>9</v>
      </c>
      <c r="R1920" s="7">
        <v>40020</v>
      </c>
      <c r="S1920" s="7">
        <v>34351.775999999998</v>
      </c>
      <c r="T1920" s="8">
        <v>5.8700000000000002E-2</v>
      </c>
      <c r="U1920" s="8">
        <v>4.0899999999999999E-2</v>
      </c>
      <c r="V1920" s="8">
        <v>0.29609999999999997</v>
      </c>
      <c r="W1920" s="9">
        <v>408.55200000000002</v>
      </c>
      <c r="X1920" s="9">
        <v>284.66399999999999</v>
      </c>
      <c r="Y1920" s="9">
        <v>2060.8560000000002</v>
      </c>
      <c r="Z1920" s="10">
        <v>2085.6196799999998</v>
      </c>
    </row>
    <row r="1921" spans="1:26" s="2" customFormat="1" ht="13.15" customHeight="1" x14ac:dyDescent="0.2">
      <c r="A1921" s="11" t="s">
        <v>809</v>
      </c>
      <c r="B1921" s="11" t="s">
        <v>210</v>
      </c>
      <c r="C1921" s="15">
        <v>6</v>
      </c>
      <c r="D1921" s="14">
        <v>895437</v>
      </c>
      <c r="E1921" s="6">
        <f>VLOOKUP(A1921,'extrait DDF'!B:C,2,FALSE)</f>
        <v>7616999099</v>
      </c>
      <c r="F1921" s="14">
        <v>7616999099</v>
      </c>
      <c r="G1921" s="13">
        <v>9</v>
      </c>
      <c r="H1921" s="5" t="str">
        <f t="shared" si="297"/>
        <v>TCKU43565627616999099</v>
      </c>
      <c r="I1921" s="15">
        <f>VLOOKUP(H1921,'extrait DDF'!A:O,15,FALSE)</f>
        <v>6.1</v>
      </c>
      <c r="J1921" s="13" t="str">
        <f t="shared" si="294"/>
        <v>pas ok</v>
      </c>
      <c r="K1921" s="24">
        <f t="shared" si="295"/>
        <v>-9.9999999999999645E-2</v>
      </c>
      <c r="L1921" s="13" t="e">
        <f>VLOOKUP(A1921,#REF!,2,FALSE)</f>
        <v>#REF!</v>
      </c>
      <c r="M1921" s="13" t="e">
        <f>VLOOKUP(A1921,#REF!,2,FALSE)</f>
        <v>#REF!</v>
      </c>
      <c r="N1921" s="13" t="e">
        <f t="shared" si="296"/>
        <v>#REF!</v>
      </c>
      <c r="O1921" s="11" t="s">
        <v>15</v>
      </c>
      <c r="P1921" s="12">
        <v>43726</v>
      </c>
      <c r="Q1921" s="13">
        <v>9</v>
      </c>
      <c r="R1921" s="15">
        <v>22410</v>
      </c>
      <c r="S1921" s="15">
        <v>19236.042000000001</v>
      </c>
      <c r="T1921" s="16">
        <v>0.53010000000000002</v>
      </c>
      <c r="U1921" s="16">
        <v>0.36980000000000002</v>
      </c>
      <c r="V1921" s="16">
        <v>2.1373000000000002</v>
      </c>
      <c r="W1921" s="17">
        <v>286.25400000000002</v>
      </c>
      <c r="X1921" s="17">
        <v>199.69200000000001</v>
      </c>
      <c r="Y1921" s="17">
        <v>1154.1420000000001</v>
      </c>
      <c r="Z1921" s="10">
        <v>1171.3377600000001</v>
      </c>
    </row>
    <row r="1922" spans="1:26" s="2" customFormat="1" ht="13.15" customHeight="1" x14ac:dyDescent="0.2">
      <c r="A1922" s="3" t="s">
        <v>809</v>
      </c>
      <c r="B1922" s="3" t="s">
        <v>210</v>
      </c>
      <c r="C1922" s="7">
        <v>6</v>
      </c>
      <c r="D1922" s="6">
        <v>860522</v>
      </c>
      <c r="E1922" s="6">
        <f>VLOOKUP(A1922,'extrait DDF'!B:C,2,FALSE)</f>
        <v>7616999099</v>
      </c>
      <c r="F1922" s="6">
        <v>7616999099</v>
      </c>
      <c r="G1922" s="5">
        <v>9</v>
      </c>
      <c r="H1922" s="5" t="str">
        <f t="shared" ref="H1922:H1949" si="298">CONCATENATE(A1922,F1922)</f>
        <v>TCKU43565627616999099</v>
      </c>
      <c r="I1922" s="15">
        <f>VLOOKUP(H1922,'extrait DDF'!A:O,15,FALSE)</f>
        <v>6.1</v>
      </c>
      <c r="J1922" s="13" t="str">
        <f t="shared" si="294"/>
        <v>pas ok</v>
      </c>
      <c r="K1922" s="24">
        <f t="shared" si="295"/>
        <v>-9.9999999999999645E-2</v>
      </c>
      <c r="L1922" s="13" t="e">
        <f>VLOOKUP(A1922,#REF!,2,FALSE)</f>
        <v>#REF!</v>
      </c>
      <c r="M1922" s="13" t="e">
        <f>VLOOKUP(A1922,#REF!,2,FALSE)</f>
        <v>#REF!</v>
      </c>
      <c r="N1922" s="13" t="e">
        <f t="shared" si="296"/>
        <v>#REF!</v>
      </c>
      <c r="O1922" s="3" t="s">
        <v>15</v>
      </c>
      <c r="P1922" s="4">
        <v>43726</v>
      </c>
      <c r="Q1922" s="5">
        <v>9</v>
      </c>
      <c r="R1922" s="7">
        <v>6210</v>
      </c>
      <c r="S1922" s="7">
        <v>5460.2640000000001</v>
      </c>
      <c r="T1922" s="8">
        <v>6.4399999999999999E-2</v>
      </c>
      <c r="U1922" s="8">
        <v>4.2599999999999999E-2</v>
      </c>
      <c r="V1922" s="8">
        <v>0.30330000000000001</v>
      </c>
      <c r="W1922" s="9">
        <v>69.552000000000007</v>
      </c>
      <c r="X1922" s="9">
        <v>46.008000000000003</v>
      </c>
      <c r="Y1922" s="9">
        <v>327.56400000000002</v>
      </c>
      <c r="Z1922" s="10">
        <v>331.78896000000003</v>
      </c>
    </row>
    <row r="1923" spans="1:26" s="2" customFormat="1" ht="13.15" customHeight="1" x14ac:dyDescent="0.2">
      <c r="A1923" s="11" t="s">
        <v>809</v>
      </c>
      <c r="B1923" s="11" t="s">
        <v>210</v>
      </c>
      <c r="C1923" s="15">
        <v>6</v>
      </c>
      <c r="D1923" s="14">
        <v>895427</v>
      </c>
      <c r="E1923" s="6">
        <f>VLOOKUP(A1923,'extrait DDF'!B:C,2,FALSE)</f>
        <v>7616999099</v>
      </c>
      <c r="F1923" s="14">
        <v>7616999099</v>
      </c>
      <c r="G1923" s="13">
        <v>9</v>
      </c>
      <c r="H1923" s="5" t="str">
        <f t="shared" si="298"/>
        <v>TCKU43565627616999099</v>
      </c>
      <c r="I1923" s="15">
        <f>VLOOKUP(H1923,'extrait DDF'!A:O,15,FALSE)</f>
        <v>6.1</v>
      </c>
      <c r="J1923" s="13" t="str">
        <f t="shared" si="294"/>
        <v>pas ok</v>
      </c>
      <c r="K1923" s="24">
        <f t="shared" si="295"/>
        <v>-9.9999999999999645E-2</v>
      </c>
      <c r="L1923" s="13" t="e">
        <f>VLOOKUP(A1923,#REF!,2,FALSE)</f>
        <v>#REF!</v>
      </c>
      <c r="M1923" s="13" t="e">
        <f>VLOOKUP(A1923,#REF!,2,FALSE)</f>
        <v>#REF!</v>
      </c>
      <c r="N1923" s="13" t="e">
        <f t="shared" si="296"/>
        <v>#REF!</v>
      </c>
      <c r="O1923" s="11" t="s">
        <v>15</v>
      </c>
      <c r="P1923" s="12">
        <v>43726</v>
      </c>
      <c r="Q1923" s="13">
        <v>9</v>
      </c>
      <c r="R1923" s="15">
        <v>7935</v>
      </c>
      <c r="S1923" s="15">
        <v>6977.0039999999999</v>
      </c>
      <c r="T1923" s="16">
        <v>6.1899999999999997E-2</v>
      </c>
      <c r="U1923" s="16">
        <v>4.0899999999999999E-2</v>
      </c>
      <c r="V1923" s="16">
        <v>0.30330000000000001</v>
      </c>
      <c r="W1923" s="17">
        <v>85.421999999999997</v>
      </c>
      <c r="X1923" s="17">
        <v>56.442</v>
      </c>
      <c r="Y1923" s="17">
        <v>418.55399999999997</v>
      </c>
      <c r="Z1923" s="10">
        <v>423.74555999999995</v>
      </c>
    </row>
    <row r="1924" spans="1:26" s="2" customFormat="1" ht="13.15" customHeight="1" x14ac:dyDescent="0.2">
      <c r="A1924" s="3" t="s">
        <v>809</v>
      </c>
      <c r="B1924" s="3" t="s">
        <v>210</v>
      </c>
      <c r="C1924" s="7">
        <v>6</v>
      </c>
      <c r="D1924" s="6">
        <v>895435</v>
      </c>
      <c r="E1924" s="6">
        <f>VLOOKUP(A1924,'extrait DDF'!B:C,2,FALSE)</f>
        <v>7616999099</v>
      </c>
      <c r="F1924" s="6">
        <v>7616999099</v>
      </c>
      <c r="G1924" s="5">
        <v>9</v>
      </c>
      <c r="H1924" s="5" t="str">
        <f t="shared" si="298"/>
        <v>TCKU43565627616999099</v>
      </c>
      <c r="I1924" s="15">
        <f>VLOOKUP(H1924,'extrait DDF'!A:O,15,FALSE)</f>
        <v>6.1</v>
      </c>
      <c r="J1924" s="13" t="str">
        <f t="shared" si="294"/>
        <v>pas ok</v>
      </c>
      <c r="K1924" s="24">
        <f t="shared" si="295"/>
        <v>-9.9999999999999645E-2</v>
      </c>
      <c r="L1924" s="13" t="e">
        <f>VLOOKUP(A1924,#REF!,2,FALSE)</f>
        <v>#REF!</v>
      </c>
      <c r="M1924" s="13" t="e">
        <f>VLOOKUP(A1924,#REF!,2,FALSE)</f>
        <v>#REF!</v>
      </c>
      <c r="N1924" s="13" t="e">
        <f t="shared" si="296"/>
        <v>#REF!</v>
      </c>
      <c r="O1924" s="3" t="s">
        <v>15</v>
      </c>
      <c r="P1924" s="4">
        <v>43726</v>
      </c>
      <c r="Q1924" s="5">
        <v>9</v>
      </c>
      <c r="R1924" s="7">
        <v>7935</v>
      </c>
      <c r="S1924" s="7">
        <v>6977.0039999999999</v>
      </c>
      <c r="T1924" s="8">
        <v>6.1899999999999997E-2</v>
      </c>
      <c r="U1924" s="8">
        <v>4.0899999999999999E-2</v>
      </c>
      <c r="V1924" s="8">
        <v>0.30330000000000001</v>
      </c>
      <c r="W1924" s="9">
        <v>85.421999999999997</v>
      </c>
      <c r="X1924" s="9">
        <v>56.442</v>
      </c>
      <c r="Y1924" s="9">
        <v>418.55399999999997</v>
      </c>
      <c r="Z1924" s="10">
        <v>423.74555999999995</v>
      </c>
    </row>
    <row r="1925" spans="1:26" s="2" customFormat="1" ht="13.15" customHeight="1" x14ac:dyDescent="0.2">
      <c r="A1925" s="11" t="s">
        <v>810</v>
      </c>
      <c r="B1925" s="11" t="s">
        <v>31</v>
      </c>
      <c r="C1925" s="15">
        <v>2.7</v>
      </c>
      <c r="D1925" s="14">
        <v>842052</v>
      </c>
      <c r="E1925" s="6">
        <f>VLOOKUP(A1925,'extrait DDF'!B:C,2,FALSE)</f>
        <v>8516299100</v>
      </c>
      <c r="F1925" s="14">
        <v>8516299100</v>
      </c>
      <c r="G1925" s="13">
        <v>8</v>
      </c>
      <c r="H1925" s="5" t="str">
        <f t="shared" si="298"/>
        <v>TCKU43874558516299100</v>
      </c>
      <c r="I1925" s="15">
        <f>VLOOKUP(H1925,'extrait DDF'!A:O,15,FALSE)</f>
        <v>2.8000000000000003</v>
      </c>
      <c r="J1925" s="13" t="str">
        <f t="shared" si="294"/>
        <v>pas ok</v>
      </c>
      <c r="K1925" s="24">
        <f t="shared" si="295"/>
        <v>-0.10000000000000009</v>
      </c>
      <c r="L1925" s="13" t="e">
        <f>VLOOKUP(A1925,#REF!,2,FALSE)</f>
        <v>#REF!</v>
      </c>
      <c r="M1925" s="13" t="e">
        <f>VLOOKUP(A1925,#REF!,2,FALSE)</f>
        <v>#REF!</v>
      </c>
      <c r="N1925" s="13" t="e">
        <f t="shared" si="296"/>
        <v>#REF!</v>
      </c>
      <c r="O1925" s="11" t="s">
        <v>15</v>
      </c>
      <c r="P1925" s="12">
        <v>43739</v>
      </c>
      <c r="Q1925" s="13">
        <v>8</v>
      </c>
      <c r="R1925" s="15">
        <v>5831.64</v>
      </c>
      <c r="S1925" s="15">
        <v>5015.6112000000003</v>
      </c>
      <c r="T1925" s="16">
        <v>0.19989999999999999</v>
      </c>
      <c r="U1925" s="16">
        <v>0.1348</v>
      </c>
      <c r="V1925" s="16">
        <v>0.13519999999999999</v>
      </c>
      <c r="W1925" s="17">
        <v>200.2998</v>
      </c>
      <c r="X1925" s="17">
        <v>135.06960000000001</v>
      </c>
      <c r="Y1925" s="17">
        <v>135.47040000000001</v>
      </c>
      <c r="Z1925" s="10">
        <v>140.82959700000001</v>
      </c>
    </row>
    <row r="1926" spans="1:26" s="2" customFormat="1" ht="13.15" customHeight="1" x14ac:dyDescent="0.2">
      <c r="A1926" s="3" t="s">
        <v>810</v>
      </c>
      <c r="B1926" s="3" t="s">
        <v>61</v>
      </c>
      <c r="C1926" s="7">
        <v>2.7</v>
      </c>
      <c r="D1926" s="6">
        <v>842073</v>
      </c>
      <c r="E1926" s="6">
        <f>VLOOKUP(A1926,'extrait DDF'!B:C,2,FALSE)</f>
        <v>8516299100</v>
      </c>
      <c r="F1926" s="6">
        <v>8516299100</v>
      </c>
      <c r="G1926" s="5">
        <v>8</v>
      </c>
      <c r="H1926" s="5" t="str">
        <f t="shared" si="298"/>
        <v>TCKU43874558516299100</v>
      </c>
      <c r="I1926" s="15">
        <f>VLOOKUP(H1926,'extrait DDF'!A:O,15,FALSE)</f>
        <v>2.8000000000000003</v>
      </c>
      <c r="J1926" s="13" t="str">
        <f t="shared" si="294"/>
        <v>pas ok</v>
      </c>
      <c r="K1926" s="24">
        <f t="shared" si="295"/>
        <v>-0.10000000000000009</v>
      </c>
      <c r="L1926" s="13" t="e">
        <f>VLOOKUP(A1926,#REF!,2,FALSE)</f>
        <v>#REF!</v>
      </c>
      <c r="M1926" s="13" t="e">
        <f>VLOOKUP(A1926,#REF!,2,FALSE)</f>
        <v>#REF!</v>
      </c>
      <c r="N1926" s="13" t="e">
        <f t="shared" si="296"/>
        <v>#REF!</v>
      </c>
      <c r="O1926" s="3" t="s">
        <v>15</v>
      </c>
      <c r="P1926" s="4">
        <v>43739</v>
      </c>
      <c r="Q1926" s="5">
        <v>8</v>
      </c>
      <c r="R1926" s="7">
        <v>13180</v>
      </c>
      <c r="S1926" s="7">
        <v>11335.7</v>
      </c>
      <c r="T1926" s="8">
        <v>0.35410000000000003</v>
      </c>
      <c r="U1926" s="8">
        <v>0.2389</v>
      </c>
      <c r="V1926" s="8">
        <v>0.30609999999999998</v>
      </c>
      <c r="W1926" s="9">
        <v>354.1</v>
      </c>
      <c r="X1926" s="9">
        <v>238.9</v>
      </c>
      <c r="Y1926" s="9">
        <v>306.10000000000002</v>
      </c>
      <c r="Z1926" s="10">
        <v>315.62460000000004</v>
      </c>
    </row>
    <row r="1927" spans="1:26" s="2" customFormat="1" ht="13.15" customHeight="1" x14ac:dyDescent="0.2">
      <c r="A1927" s="11" t="s">
        <v>810</v>
      </c>
      <c r="B1927" s="11" t="s">
        <v>61</v>
      </c>
      <c r="C1927" s="15">
        <v>2.7</v>
      </c>
      <c r="D1927" s="14">
        <v>842076</v>
      </c>
      <c r="E1927" s="6">
        <f>VLOOKUP(A1927,'extrait DDF'!B:C,2,FALSE)</f>
        <v>8516299100</v>
      </c>
      <c r="F1927" s="14">
        <v>8516299100</v>
      </c>
      <c r="G1927" s="13">
        <v>8</v>
      </c>
      <c r="H1927" s="5" t="str">
        <f t="shared" si="298"/>
        <v>TCKU43874558516299100</v>
      </c>
      <c r="I1927" s="15">
        <f>VLOOKUP(H1927,'extrait DDF'!A:O,15,FALSE)</f>
        <v>2.8000000000000003</v>
      </c>
      <c r="J1927" s="13" t="str">
        <f t="shared" si="294"/>
        <v>pas ok</v>
      </c>
      <c r="K1927" s="24">
        <f t="shared" si="295"/>
        <v>-0.10000000000000009</v>
      </c>
      <c r="L1927" s="13" t="e">
        <f>VLOOKUP(A1927,#REF!,2,FALSE)</f>
        <v>#REF!</v>
      </c>
      <c r="M1927" s="13" t="e">
        <f>VLOOKUP(A1927,#REF!,2,FALSE)</f>
        <v>#REF!</v>
      </c>
      <c r="N1927" s="13" t="e">
        <f t="shared" si="296"/>
        <v>#REF!</v>
      </c>
      <c r="O1927" s="11" t="s">
        <v>15</v>
      </c>
      <c r="P1927" s="12">
        <v>43739</v>
      </c>
      <c r="Q1927" s="13">
        <v>8</v>
      </c>
      <c r="R1927" s="15">
        <v>5661.3</v>
      </c>
      <c r="S1927" s="15">
        <v>4869.1188000000002</v>
      </c>
      <c r="T1927" s="16">
        <v>0.156</v>
      </c>
      <c r="U1927" s="16">
        <v>0.1052</v>
      </c>
      <c r="V1927" s="16">
        <v>0.13120000000000001</v>
      </c>
      <c r="W1927" s="17">
        <v>156.31200000000001</v>
      </c>
      <c r="X1927" s="17">
        <v>105.4104</v>
      </c>
      <c r="Y1927" s="17">
        <v>131.4624</v>
      </c>
      <c r="Z1927" s="10">
        <v>135.68663160000003</v>
      </c>
    </row>
    <row r="1928" spans="1:26" s="2" customFormat="1" ht="13.15" customHeight="1" x14ac:dyDescent="0.2">
      <c r="A1928" s="3" t="s">
        <v>810</v>
      </c>
      <c r="B1928" s="3" t="s">
        <v>61</v>
      </c>
      <c r="C1928" s="7">
        <v>2.7</v>
      </c>
      <c r="D1928" s="6">
        <v>842077</v>
      </c>
      <c r="E1928" s="6">
        <f>VLOOKUP(A1928,'extrait DDF'!B:C,2,FALSE)</f>
        <v>8516299100</v>
      </c>
      <c r="F1928" s="6">
        <v>8516299100</v>
      </c>
      <c r="G1928" s="5">
        <v>8</v>
      </c>
      <c r="H1928" s="5" t="str">
        <f t="shared" si="298"/>
        <v>TCKU43874558516299100</v>
      </c>
      <c r="I1928" s="15">
        <f>VLOOKUP(H1928,'extrait DDF'!A:O,15,FALSE)</f>
        <v>2.8000000000000003</v>
      </c>
      <c r="J1928" s="13" t="str">
        <f t="shared" si="294"/>
        <v>pas ok</v>
      </c>
      <c r="K1928" s="24">
        <f t="shared" si="295"/>
        <v>-0.10000000000000009</v>
      </c>
      <c r="L1928" s="13" t="e">
        <f>VLOOKUP(A1928,#REF!,2,FALSE)</f>
        <v>#REF!</v>
      </c>
      <c r="M1928" s="13" t="e">
        <f>VLOOKUP(A1928,#REF!,2,FALSE)</f>
        <v>#REF!</v>
      </c>
      <c r="N1928" s="13" t="e">
        <f t="shared" si="296"/>
        <v>#REF!</v>
      </c>
      <c r="O1928" s="3" t="s">
        <v>15</v>
      </c>
      <c r="P1928" s="4">
        <v>43739</v>
      </c>
      <c r="Q1928" s="5">
        <v>8</v>
      </c>
      <c r="R1928" s="7">
        <v>2034</v>
      </c>
      <c r="S1928" s="7">
        <v>1749.384</v>
      </c>
      <c r="T1928" s="8">
        <v>0.156</v>
      </c>
      <c r="U1928" s="8">
        <v>0.1052</v>
      </c>
      <c r="V1928" s="8">
        <v>0.13120000000000001</v>
      </c>
      <c r="W1928" s="9">
        <v>56.16</v>
      </c>
      <c r="X1928" s="9">
        <v>37.872</v>
      </c>
      <c r="Y1928" s="9">
        <v>47.231999999999999</v>
      </c>
      <c r="Z1928" s="10">
        <v>48.749688000000006</v>
      </c>
    </row>
    <row r="1929" spans="1:26" s="2" customFormat="1" ht="13.15" customHeight="1" x14ac:dyDescent="0.2">
      <c r="A1929" s="11" t="s">
        <v>810</v>
      </c>
      <c r="B1929" s="11" t="s">
        <v>61</v>
      </c>
      <c r="C1929" s="15">
        <v>2.7</v>
      </c>
      <c r="D1929" s="14">
        <v>852840</v>
      </c>
      <c r="E1929" s="6">
        <f>VLOOKUP(A1929,'extrait DDF'!B:C,2,FALSE)</f>
        <v>8516299100</v>
      </c>
      <c r="F1929" s="14">
        <v>8516299100</v>
      </c>
      <c r="G1929" s="13">
        <v>8</v>
      </c>
      <c r="H1929" s="5" t="str">
        <f t="shared" si="298"/>
        <v>TCKU43874558516299100</v>
      </c>
      <c r="I1929" s="15">
        <f>VLOOKUP(H1929,'extrait DDF'!A:O,15,FALSE)</f>
        <v>2.8000000000000003</v>
      </c>
      <c r="J1929" s="13" t="str">
        <f t="shared" si="294"/>
        <v>pas ok</v>
      </c>
      <c r="K1929" s="24">
        <f t="shared" si="295"/>
        <v>-0.10000000000000009</v>
      </c>
      <c r="L1929" s="13" t="e">
        <f>VLOOKUP(A1929,#REF!,2,FALSE)</f>
        <v>#REF!</v>
      </c>
      <c r="M1929" s="13" t="e">
        <f>VLOOKUP(A1929,#REF!,2,FALSE)</f>
        <v>#REF!</v>
      </c>
      <c r="N1929" s="13" t="e">
        <f t="shared" si="296"/>
        <v>#REF!</v>
      </c>
      <c r="O1929" s="11" t="s">
        <v>15</v>
      </c>
      <c r="P1929" s="12">
        <v>43739</v>
      </c>
      <c r="Q1929" s="13">
        <v>8</v>
      </c>
      <c r="R1929" s="15">
        <v>7560</v>
      </c>
      <c r="S1929" s="15">
        <v>6502.1040000000003</v>
      </c>
      <c r="T1929" s="16">
        <v>6.7699999999999996E-2</v>
      </c>
      <c r="U1929" s="16">
        <v>4.5699999999999998E-2</v>
      </c>
      <c r="V1929" s="16">
        <v>0.17419999999999999</v>
      </c>
      <c r="W1929" s="17">
        <v>68.241600000000005</v>
      </c>
      <c r="X1929" s="17">
        <v>46.065600000000003</v>
      </c>
      <c r="Y1929" s="17">
        <v>175.59360000000001</v>
      </c>
      <c r="Z1929" s="10">
        <v>177.39933120000001</v>
      </c>
    </row>
    <row r="1930" spans="1:26" s="2" customFormat="1" ht="13.15" customHeight="1" x14ac:dyDescent="0.2">
      <c r="A1930" s="3" t="s">
        <v>811</v>
      </c>
      <c r="B1930" s="3" t="s">
        <v>31</v>
      </c>
      <c r="C1930" s="7">
        <v>2.7</v>
      </c>
      <c r="D1930" s="6">
        <v>841057</v>
      </c>
      <c r="E1930" s="6">
        <f>VLOOKUP(A1930,'extrait DDF'!B:C,2,FALSE)</f>
        <v>8516299900</v>
      </c>
      <c r="F1930" s="6">
        <v>8516299900</v>
      </c>
      <c r="G1930" s="5">
        <v>8</v>
      </c>
      <c r="H1930" s="5" t="str">
        <f t="shared" si="298"/>
        <v>TCKU45057958516299900</v>
      </c>
      <c r="I1930" s="15">
        <f>VLOOKUP(H1930,'extrait DDF'!A:O,15,FALSE)</f>
        <v>2.7</v>
      </c>
      <c r="J1930" s="13" t="str">
        <f t="shared" si="294"/>
        <v>ok</v>
      </c>
      <c r="K1930" s="24">
        <f t="shared" si="295"/>
        <v>0</v>
      </c>
      <c r="L1930" s="13" t="e">
        <f>VLOOKUP(A1930,#REF!,2,FALSE)</f>
        <v>#REF!</v>
      </c>
      <c r="M1930" s="13" t="e">
        <f>VLOOKUP(A1930,#REF!,2,FALSE)</f>
        <v>#REF!</v>
      </c>
      <c r="N1930" s="13" t="e">
        <f t="shared" si="296"/>
        <v>#REF!</v>
      </c>
      <c r="O1930" s="3" t="s">
        <v>30</v>
      </c>
      <c r="P1930" s="4">
        <v>43738</v>
      </c>
      <c r="Q1930" s="5">
        <v>8</v>
      </c>
      <c r="R1930" s="7">
        <v>18000</v>
      </c>
      <c r="S1930" s="7">
        <v>15481.206</v>
      </c>
      <c r="T1930" s="8">
        <v>1.1305000000000001</v>
      </c>
      <c r="U1930" s="8">
        <v>0.753</v>
      </c>
      <c r="V1930" s="8">
        <v>2.3222</v>
      </c>
      <c r="W1930" s="9">
        <v>203.49</v>
      </c>
      <c r="X1930" s="9">
        <v>135.54</v>
      </c>
      <c r="Y1930" s="9">
        <v>417.99599999999998</v>
      </c>
      <c r="Z1930" s="10">
        <v>423.48679200000004</v>
      </c>
    </row>
    <row r="1931" spans="1:26" s="2" customFormat="1" ht="13.15" customHeight="1" x14ac:dyDescent="0.2">
      <c r="A1931" s="11" t="s">
        <v>811</v>
      </c>
      <c r="B1931" s="11" t="s">
        <v>32</v>
      </c>
      <c r="C1931" s="15">
        <v>2.7</v>
      </c>
      <c r="D1931" s="14">
        <v>851868</v>
      </c>
      <c r="E1931" s="6">
        <f>VLOOKUP(A1931,'extrait DDF'!B:C,2,FALSE)</f>
        <v>8516299900</v>
      </c>
      <c r="F1931" s="14">
        <v>8516299900</v>
      </c>
      <c r="G1931" s="13">
        <v>8</v>
      </c>
      <c r="H1931" s="5" t="str">
        <f t="shared" si="298"/>
        <v>TCKU45057958516299900</v>
      </c>
      <c r="I1931" s="15">
        <f>VLOOKUP(H1931,'extrait DDF'!A:O,15,FALSE)</f>
        <v>2.7</v>
      </c>
      <c r="J1931" s="13" t="str">
        <f t="shared" si="294"/>
        <v>ok</v>
      </c>
      <c r="K1931" s="24">
        <f t="shared" si="295"/>
        <v>0</v>
      </c>
      <c r="L1931" s="13" t="e">
        <f>VLOOKUP(A1931,#REF!,2,FALSE)</f>
        <v>#REF!</v>
      </c>
      <c r="M1931" s="13" t="e">
        <f>VLOOKUP(A1931,#REF!,2,FALSE)</f>
        <v>#REF!</v>
      </c>
      <c r="N1931" s="13" t="e">
        <f t="shared" si="296"/>
        <v>#REF!</v>
      </c>
      <c r="O1931" s="11" t="s">
        <v>30</v>
      </c>
      <c r="P1931" s="12">
        <v>43738</v>
      </c>
      <c r="Q1931" s="13">
        <v>8</v>
      </c>
      <c r="R1931" s="15">
        <v>5800</v>
      </c>
      <c r="S1931" s="15">
        <v>4988.38</v>
      </c>
      <c r="T1931" s="16">
        <v>1.1249</v>
      </c>
      <c r="U1931" s="16">
        <v>0.79920000000000002</v>
      </c>
      <c r="V1931" s="16">
        <v>0.6734</v>
      </c>
      <c r="W1931" s="17">
        <v>224.98</v>
      </c>
      <c r="X1931" s="17">
        <v>159.84</v>
      </c>
      <c r="Y1931" s="17">
        <v>134.68</v>
      </c>
      <c r="Z1931" s="10">
        <v>140.76071999999999</v>
      </c>
    </row>
    <row r="1932" spans="1:26" s="2" customFormat="1" ht="13.15" customHeight="1" x14ac:dyDescent="0.2">
      <c r="A1932" s="3" t="s">
        <v>811</v>
      </c>
      <c r="B1932" s="3" t="s">
        <v>32</v>
      </c>
      <c r="C1932" s="7">
        <v>2.7</v>
      </c>
      <c r="D1932" s="6">
        <v>851869</v>
      </c>
      <c r="E1932" s="6">
        <f>VLOOKUP(A1932,'extrait DDF'!B:C,2,FALSE)</f>
        <v>8516299900</v>
      </c>
      <c r="F1932" s="6">
        <v>8516299900</v>
      </c>
      <c r="G1932" s="5">
        <v>8</v>
      </c>
      <c r="H1932" s="5" t="str">
        <f t="shared" si="298"/>
        <v>TCKU45057958516299900</v>
      </c>
      <c r="I1932" s="15">
        <f>VLOOKUP(H1932,'extrait DDF'!A:O,15,FALSE)</f>
        <v>2.7</v>
      </c>
      <c r="J1932" s="13" t="str">
        <f t="shared" si="294"/>
        <v>ok</v>
      </c>
      <c r="K1932" s="24">
        <f t="shared" si="295"/>
        <v>0</v>
      </c>
      <c r="L1932" s="13" t="e">
        <f>VLOOKUP(A1932,#REF!,2,FALSE)</f>
        <v>#REF!</v>
      </c>
      <c r="M1932" s="13" t="e">
        <f>VLOOKUP(A1932,#REF!,2,FALSE)</f>
        <v>#REF!</v>
      </c>
      <c r="N1932" s="13" t="e">
        <f t="shared" si="296"/>
        <v>#REF!</v>
      </c>
      <c r="O1932" s="3" t="s">
        <v>30</v>
      </c>
      <c r="P1932" s="4">
        <v>43738</v>
      </c>
      <c r="Q1932" s="5">
        <v>8</v>
      </c>
      <c r="R1932" s="7">
        <v>7200</v>
      </c>
      <c r="S1932" s="7">
        <v>6192.48</v>
      </c>
      <c r="T1932" s="8">
        <v>1.3372999999999999</v>
      </c>
      <c r="U1932" s="8">
        <v>0.95009999999999994</v>
      </c>
      <c r="V1932" s="8">
        <v>0.83599999999999997</v>
      </c>
      <c r="W1932" s="9">
        <v>267.45999999999998</v>
      </c>
      <c r="X1932" s="9">
        <v>190.02</v>
      </c>
      <c r="Y1932" s="9">
        <v>167.2</v>
      </c>
      <c r="Z1932" s="10">
        <v>174.41837999999998</v>
      </c>
    </row>
    <row r="1933" spans="1:26" s="2" customFormat="1" ht="13.15" customHeight="1" x14ac:dyDescent="0.2">
      <c r="A1933" s="11" t="s">
        <v>811</v>
      </c>
      <c r="B1933" s="11" t="s">
        <v>32</v>
      </c>
      <c r="C1933" s="15">
        <v>2.7</v>
      </c>
      <c r="D1933" s="14">
        <v>851872</v>
      </c>
      <c r="E1933" s="6">
        <f>VLOOKUP(A1933,'extrait DDF'!B:C,2,FALSE)</f>
        <v>8516299900</v>
      </c>
      <c r="F1933" s="14">
        <v>8516299900</v>
      </c>
      <c r="G1933" s="13">
        <v>8</v>
      </c>
      <c r="H1933" s="5" t="str">
        <f t="shared" si="298"/>
        <v>TCKU45057958516299900</v>
      </c>
      <c r="I1933" s="15">
        <f>VLOOKUP(H1933,'extrait DDF'!A:O,15,FALSE)</f>
        <v>2.7</v>
      </c>
      <c r="J1933" s="13" t="str">
        <f t="shared" si="294"/>
        <v>ok</v>
      </c>
      <c r="K1933" s="24">
        <f t="shared" si="295"/>
        <v>0</v>
      </c>
      <c r="L1933" s="13" t="e">
        <f>VLOOKUP(A1933,#REF!,2,FALSE)</f>
        <v>#REF!</v>
      </c>
      <c r="M1933" s="13" t="e">
        <f>VLOOKUP(A1933,#REF!,2,FALSE)</f>
        <v>#REF!</v>
      </c>
      <c r="N1933" s="13" t="e">
        <f t="shared" si="296"/>
        <v>#REF!</v>
      </c>
      <c r="O1933" s="11" t="s">
        <v>30</v>
      </c>
      <c r="P1933" s="12">
        <v>43738</v>
      </c>
      <c r="Q1933" s="13">
        <v>8</v>
      </c>
      <c r="R1933" s="15">
        <v>5700</v>
      </c>
      <c r="S1933" s="15">
        <v>4902.3900000000003</v>
      </c>
      <c r="T1933" s="16">
        <v>0.91249999999999998</v>
      </c>
      <c r="U1933" s="16">
        <v>0.64829999999999999</v>
      </c>
      <c r="V1933" s="16">
        <v>0.44119999999999998</v>
      </c>
      <c r="W1933" s="17">
        <v>273.75</v>
      </c>
      <c r="X1933" s="17">
        <v>194.49</v>
      </c>
      <c r="Y1933" s="17">
        <v>132.36000000000001</v>
      </c>
      <c r="Z1933" s="10">
        <v>139.75578000000002</v>
      </c>
    </row>
    <row r="1934" spans="1:26" s="2" customFormat="1" ht="13.15" customHeight="1" x14ac:dyDescent="0.2">
      <c r="A1934" s="11" t="s">
        <v>812</v>
      </c>
      <c r="B1934" s="11" t="s">
        <v>49</v>
      </c>
      <c r="C1934" s="15">
        <v>6.5</v>
      </c>
      <c r="D1934" s="14">
        <v>864244</v>
      </c>
      <c r="E1934" s="6">
        <f>VLOOKUP(A1934,'extrait DDF'!B:C,2,FALSE)</f>
        <v>3918900090</v>
      </c>
      <c r="F1934" s="14">
        <v>3918900090</v>
      </c>
      <c r="G1934" s="13">
        <v>9</v>
      </c>
      <c r="H1934" s="5" t="str">
        <f t="shared" si="298"/>
        <v>TCKU46316643918900090</v>
      </c>
      <c r="I1934" s="15">
        <f>VLOOKUP(H1934,'extrait DDF'!A:O,15,FALSE)</f>
        <v>6.6</v>
      </c>
      <c r="J1934" s="13" t="str">
        <f t="shared" si="294"/>
        <v>pas ok</v>
      </c>
      <c r="K1934" s="24">
        <f t="shared" si="295"/>
        <v>-9.9999999999999645E-2</v>
      </c>
      <c r="L1934" s="13" t="e">
        <f>VLOOKUP(A1934,#REF!,2,FALSE)</f>
        <v>#REF!</v>
      </c>
      <c r="M1934" s="13" t="e">
        <f>VLOOKUP(A1934,#REF!,2,FALSE)</f>
        <v>#REF!</v>
      </c>
      <c r="N1934" s="13" t="e">
        <f t="shared" si="296"/>
        <v>#REF!</v>
      </c>
      <c r="O1934" s="11" t="s">
        <v>15</v>
      </c>
      <c r="P1934" s="12">
        <v>43742</v>
      </c>
      <c r="Q1934" s="13">
        <v>9</v>
      </c>
      <c r="R1934" s="15">
        <v>21168</v>
      </c>
      <c r="S1934" s="15">
        <v>18170.081999999999</v>
      </c>
      <c r="T1934" s="16">
        <v>0.24740000000000001</v>
      </c>
      <c r="U1934" s="16">
        <v>0.1701</v>
      </c>
      <c r="V1934" s="16">
        <v>0.26779999999999998</v>
      </c>
      <c r="W1934" s="17">
        <v>1091.0340000000001</v>
      </c>
      <c r="X1934" s="17">
        <v>750.14099999999996</v>
      </c>
      <c r="Y1934" s="17">
        <v>1180.998</v>
      </c>
      <c r="Z1934" s="10">
        <v>1251.9725399999998</v>
      </c>
    </row>
    <row r="1935" spans="1:26" s="2" customFormat="1" ht="13.15" customHeight="1" x14ac:dyDescent="0.2">
      <c r="A1935" s="11" t="s">
        <v>813</v>
      </c>
      <c r="B1935" s="11" t="s">
        <v>61</v>
      </c>
      <c r="C1935" s="15">
        <v>2.7</v>
      </c>
      <c r="D1935" s="14">
        <v>842074</v>
      </c>
      <c r="E1935" s="6">
        <f>VLOOKUP(A1935,'extrait DDF'!B:C,2,FALSE)</f>
        <v>8516299100</v>
      </c>
      <c r="F1935" s="14">
        <v>8516299100</v>
      </c>
      <c r="G1935" s="13">
        <v>8</v>
      </c>
      <c r="H1935" s="5" t="str">
        <f t="shared" si="298"/>
        <v>TCKU48508688516299100</v>
      </c>
      <c r="I1935" s="15">
        <f>VLOOKUP(H1935,'extrait DDF'!A:O,15,FALSE)</f>
        <v>2.8000000000000003</v>
      </c>
      <c r="J1935" s="13" t="str">
        <f t="shared" ref="J1935:J1997" si="299">IF(C1935=I1935,"ok","pas ok")</f>
        <v>pas ok</v>
      </c>
      <c r="K1935" s="24">
        <f t="shared" si="295"/>
        <v>-0.10000000000000009</v>
      </c>
      <c r="L1935" s="13" t="e">
        <f>VLOOKUP(A1935,#REF!,2,FALSE)</f>
        <v>#REF!</v>
      </c>
      <c r="M1935" s="13" t="e">
        <f>VLOOKUP(A1935,#REF!,2,FALSE)</f>
        <v>#REF!</v>
      </c>
      <c r="N1935" s="13" t="e">
        <f t="shared" si="296"/>
        <v>#REF!</v>
      </c>
      <c r="O1935" s="11" t="s">
        <v>15</v>
      </c>
      <c r="P1935" s="12">
        <v>43742</v>
      </c>
      <c r="Q1935" s="13">
        <v>8</v>
      </c>
      <c r="R1935" s="15">
        <v>11288.7</v>
      </c>
      <c r="S1935" s="15">
        <v>9709.0812000000005</v>
      </c>
      <c r="T1935" s="16">
        <v>0.156</v>
      </c>
      <c r="U1935" s="16">
        <v>0.1052</v>
      </c>
      <c r="V1935" s="16">
        <v>0.13120000000000001</v>
      </c>
      <c r="W1935" s="17">
        <v>311.68799999999999</v>
      </c>
      <c r="X1935" s="17">
        <v>210.18960000000001</v>
      </c>
      <c r="Y1935" s="17">
        <v>262.13760000000002</v>
      </c>
      <c r="Z1935" s="10">
        <v>270.56076840000003</v>
      </c>
    </row>
    <row r="1936" spans="1:26" s="2" customFormat="1" ht="13.15" customHeight="1" x14ac:dyDescent="0.2">
      <c r="A1936" s="3" t="s">
        <v>813</v>
      </c>
      <c r="B1936" s="3" t="s">
        <v>61</v>
      </c>
      <c r="C1936" s="7">
        <v>2.7</v>
      </c>
      <c r="D1936" s="6">
        <v>842077</v>
      </c>
      <c r="E1936" s="6">
        <f>VLOOKUP(A1936,'extrait DDF'!B:C,2,FALSE)</f>
        <v>8516299100</v>
      </c>
      <c r="F1936" s="6">
        <v>8516299100</v>
      </c>
      <c r="G1936" s="5">
        <v>8</v>
      </c>
      <c r="H1936" s="5" t="str">
        <f t="shared" si="298"/>
        <v>TCKU48508688516299100</v>
      </c>
      <c r="I1936" s="15">
        <f>VLOOKUP(H1936,'extrait DDF'!A:O,15,FALSE)</f>
        <v>2.8000000000000003</v>
      </c>
      <c r="J1936" s="13" t="str">
        <f t="shared" si="299"/>
        <v>pas ok</v>
      </c>
      <c r="K1936" s="24">
        <f t="shared" ref="K1936:K1998" si="300">C1936-I1936</f>
        <v>-0.10000000000000009</v>
      </c>
      <c r="L1936" s="13" t="e">
        <f>VLOOKUP(A1936,#REF!,2,FALSE)</f>
        <v>#REF!</v>
      </c>
      <c r="M1936" s="13" t="e">
        <f>VLOOKUP(A1936,#REF!,2,FALSE)</f>
        <v>#REF!</v>
      </c>
      <c r="N1936" s="13" t="e">
        <f t="shared" ref="N1936:N1998" si="301">M1936-L1936</f>
        <v>#REF!</v>
      </c>
      <c r="O1936" s="3" t="s">
        <v>15</v>
      </c>
      <c r="P1936" s="4">
        <v>43742</v>
      </c>
      <c r="Q1936" s="5">
        <v>8</v>
      </c>
      <c r="R1936" s="7">
        <v>3627.3</v>
      </c>
      <c r="S1936" s="7">
        <v>3119.7348000000002</v>
      </c>
      <c r="T1936" s="8">
        <v>0.156</v>
      </c>
      <c r="U1936" s="8">
        <v>0.1052</v>
      </c>
      <c r="V1936" s="8">
        <v>0.13120000000000001</v>
      </c>
      <c r="W1936" s="9">
        <v>100.152</v>
      </c>
      <c r="X1936" s="9">
        <v>67.538399999999996</v>
      </c>
      <c r="Y1936" s="9">
        <v>84.230400000000003</v>
      </c>
      <c r="Z1936" s="10">
        <v>86.936943600000006</v>
      </c>
    </row>
    <row r="1937" spans="1:26" s="2" customFormat="1" ht="13.15" customHeight="1" x14ac:dyDescent="0.2">
      <c r="A1937" s="11" t="s">
        <v>813</v>
      </c>
      <c r="B1937" s="11" t="s">
        <v>61</v>
      </c>
      <c r="C1937" s="15">
        <v>2.7</v>
      </c>
      <c r="D1937" s="14">
        <v>842078</v>
      </c>
      <c r="E1937" s="6">
        <f>VLOOKUP(A1937,'extrait DDF'!B:C,2,FALSE)</f>
        <v>8516299100</v>
      </c>
      <c r="F1937" s="14">
        <v>8516299100</v>
      </c>
      <c r="G1937" s="13">
        <v>8</v>
      </c>
      <c r="H1937" s="5" t="str">
        <f t="shared" si="298"/>
        <v>TCKU48508688516299100</v>
      </c>
      <c r="I1937" s="15">
        <f>VLOOKUP(H1937,'extrait DDF'!A:O,15,FALSE)</f>
        <v>2.8000000000000003</v>
      </c>
      <c r="J1937" s="13" t="str">
        <f t="shared" si="299"/>
        <v>pas ok</v>
      </c>
      <c r="K1937" s="24">
        <f t="shared" si="300"/>
        <v>-0.10000000000000009</v>
      </c>
      <c r="L1937" s="13" t="e">
        <f>VLOOKUP(A1937,#REF!,2,FALSE)</f>
        <v>#REF!</v>
      </c>
      <c r="M1937" s="13" t="e">
        <f>VLOOKUP(A1937,#REF!,2,FALSE)</f>
        <v>#REF!</v>
      </c>
      <c r="N1937" s="13" t="e">
        <f t="shared" si="301"/>
        <v>#REF!</v>
      </c>
      <c r="O1937" s="11" t="s">
        <v>15</v>
      </c>
      <c r="P1937" s="12">
        <v>43742</v>
      </c>
      <c r="Q1937" s="13">
        <v>8</v>
      </c>
      <c r="R1937" s="15">
        <v>16800</v>
      </c>
      <c r="S1937" s="15">
        <v>14449.2</v>
      </c>
      <c r="T1937" s="16">
        <v>0.156</v>
      </c>
      <c r="U1937" s="16">
        <v>0.1052</v>
      </c>
      <c r="V1937" s="16">
        <v>0.13</v>
      </c>
      <c r="W1937" s="17">
        <v>468</v>
      </c>
      <c r="X1937" s="17">
        <v>315.60000000000002</v>
      </c>
      <c r="Y1937" s="17">
        <v>390</v>
      </c>
      <c r="Z1937" s="10">
        <v>402.76440000000002</v>
      </c>
    </row>
    <row r="1938" spans="1:26" s="2" customFormat="1" ht="13.15" customHeight="1" x14ac:dyDescent="0.2">
      <c r="A1938" s="3" t="s">
        <v>816</v>
      </c>
      <c r="B1938" s="3" t="s">
        <v>183</v>
      </c>
      <c r="C1938" s="7">
        <v>5</v>
      </c>
      <c r="D1938" s="6">
        <v>846025</v>
      </c>
      <c r="E1938" s="6">
        <f>VLOOKUP(A1938,'extrait DDF'!B:C,2,FALSE)</f>
        <v>6307909899</v>
      </c>
      <c r="F1938" s="6">
        <v>6307909899</v>
      </c>
      <c r="G1938" s="5">
        <v>14</v>
      </c>
      <c r="H1938" s="5" t="str">
        <f t="shared" si="298"/>
        <v>TCKU62894796307909899</v>
      </c>
      <c r="I1938" s="15">
        <f>VLOOKUP(H1938,'extrait DDF'!A:O,15,FALSE)</f>
        <v>5.0999999999999996</v>
      </c>
      <c r="J1938" s="13" t="str">
        <f t="shared" si="299"/>
        <v>pas ok</v>
      </c>
      <c r="K1938" s="24">
        <f t="shared" si="300"/>
        <v>-9.9999999999999645E-2</v>
      </c>
      <c r="L1938" s="13" t="e">
        <f>VLOOKUP(A1938,#REF!,2,FALSE)</f>
        <v>#REF!</v>
      </c>
      <c r="M1938" s="13" t="e">
        <f>VLOOKUP(A1938,#REF!,2,FALSE)</f>
        <v>#REF!</v>
      </c>
      <c r="N1938" s="13" t="e">
        <f t="shared" si="301"/>
        <v>#REF!</v>
      </c>
      <c r="O1938" s="3" t="s">
        <v>15</v>
      </c>
      <c r="P1938" s="4">
        <v>43740</v>
      </c>
      <c r="Q1938" s="5">
        <v>14</v>
      </c>
      <c r="R1938" s="7">
        <v>10475.52</v>
      </c>
      <c r="S1938" s="7">
        <v>8991.4879999999994</v>
      </c>
      <c r="T1938" s="8">
        <v>5.21E-2</v>
      </c>
      <c r="U1938" s="8">
        <v>2.9899999999999999E-2</v>
      </c>
      <c r="V1938" s="8">
        <v>4.1200000000000001E-2</v>
      </c>
      <c r="W1938" s="9">
        <v>568.51520000000005</v>
      </c>
      <c r="X1938" s="9">
        <v>326.2688</v>
      </c>
      <c r="Y1938" s="9">
        <v>449.57440000000003</v>
      </c>
      <c r="Z1938" s="10">
        <v>478.00015999999994</v>
      </c>
    </row>
    <row r="1939" spans="1:26" s="2" customFormat="1" ht="13.15" customHeight="1" x14ac:dyDescent="0.2">
      <c r="A1939" s="11" t="s">
        <v>816</v>
      </c>
      <c r="B1939" s="11" t="s">
        <v>183</v>
      </c>
      <c r="C1939" s="15">
        <v>5</v>
      </c>
      <c r="D1939" s="14">
        <v>846026</v>
      </c>
      <c r="E1939" s="6">
        <f>VLOOKUP(A1939,'extrait DDF'!B:C,2,FALSE)</f>
        <v>6307909899</v>
      </c>
      <c r="F1939" s="14">
        <v>6307909899</v>
      </c>
      <c r="G1939" s="13">
        <v>14</v>
      </c>
      <c r="H1939" s="5" t="str">
        <f t="shared" si="298"/>
        <v>TCKU62894796307909899</v>
      </c>
      <c r="I1939" s="15">
        <f>VLOOKUP(H1939,'extrait DDF'!A:O,15,FALSE)</f>
        <v>5.0999999999999996</v>
      </c>
      <c r="J1939" s="13" t="str">
        <f t="shared" si="299"/>
        <v>pas ok</v>
      </c>
      <c r="K1939" s="24">
        <f t="shared" si="300"/>
        <v>-9.9999999999999645E-2</v>
      </c>
      <c r="L1939" s="13" t="e">
        <f>VLOOKUP(A1939,#REF!,2,FALSE)</f>
        <v>#REF!</v>
      </c>
      <c r="M1939" s="13" t="e">
        <f>VLOOKUP(A1939,#REF!,2,FALSE)</f>
        <v>#REF!</v>
      </c>
      <c r="N1939" s="13" t="e">
        <f t="shared" si="301"/>
        <v>#REF!</v>
      </c>
      <c r="O1939" s="11" t="s">
        <v>15</v>
      </c>
      <c r="P1939" s="12">
        <v>43740</v>
      </c>
      <c r="Q1939" s="13">
        <v>14</v>
      </c>
      <c r="R1939" s="15">
        <v>1343.2</v>
      </c>
      <c r="S1939" s="15">
        <v>1152.944</v>
      </c>
      <c r="T1939" s="16">
        <v>3.2800000000000003E-2</v>
      </c>
      <c r="U1939" s="16">
        <v>1.8800000000000001E-2</v>
      </c>
      <c r="V1939" s="16">
        <v>3.1300000000000001E-2</v>
      </c>
      <c r="W1939" s="17">
        <v>60.351999999999997</v>
      </c>
      <c r="X1939" s="17">
        <v>34.591999999999999</v>
      </c>
      <c r="Y1939" s="17">
        <v>57.591999999999999</v>
      </c>
      <c r="Z1939" s="10">
        <v>60.664800000000007</v>
      </c>
    </row>
    <row r="1940" spans="1:26" s="2" customFormat="1" ht="13.15" customHeight="1" x14ac:dyDescent="0.2">
      <c r="A1940" s="3" t="s">
        <v>816</v>
      </c>
      <c r="B1940" s="3" t="s">
        <v>183</v>
      </c>
      <c r="C1940" s="7">
        <v>5</v>
      </c>
      <c r="D1940" s="6">
        <v>846027</v>
      </c>
      <c r="E1940" s="6">
        <f>VLOOKUP(A1940,'extrait DDF'!B:C,2,FALSE)</f>
        <v>6307909899</v>
      </c>
      <c r="F1940" s="6">
        <v>6307909899</v>
      </c>
      <c r="G1940" s="5">
        <v>14</v>
      </c>
      <c r="H1940" s="5" t="str">
        <f t="shared" si="298"/>
        <v>TCKU62894796307909899</v>
      </c>
      <c r="I1940" s="15">
        <f>VLOOKUP(H1940,'extrait DDF'!A:O,15,FALSE)</f>
        <v>5.0999999999999996</v>
      </c>
      <c r="J1940" s="13" t="str">
        <f t="shared" si="299"/>
        <v>pas ok</v>
      </c>
      <c r="K1940" s="24">
        <f t="shared" si="300"/>
        <v>-9.9999999999999645E-2</v>
      </c>
      <c r="L1940" s="13" t="e">
        <f>VLOOKUP(A1940,#REF!,2,FALSE)</f>
        <v>#REF!</v>
      </c>
      <c r="M1940" s="13" t="e">
        <f>VLOOKUP(A1940,#REF!,2,FALSE)</f>
        <v>#REF!</v>
      </c>
      <c r="N1940" s="13" t="e">
        <f t="shared" si="301"/>
        <v>#REF!</v>
      </c>
      <c r="O1940" s="3" t="s">
        <v>15</v>
      </c>
      <c r="P1940" s="4">
        <v>43740</v>
      </c>
      <c r="Q1940" s="5">
        <v>14</v>
      </c>
      <c r="R1940" s="7">
        <v>654.72</v>
      </c>
      <c r="S1940" s="7">
        <v>562.00319999999999</v>
      </c>
      <c r="T1940" s="8">
        <v>2.24E-2</v>
      </c>
      <c r="U1940" s="8">
        <v>1.29E-2</v>
      </c>
      <c r="V1940" s="8">
        <v>2.6599999999999999E-2</v>
      </c>
      <c r="W1940" s="9">
        <v>23.654399999999999</v>
      </c>
      <c r="X1940" s="9">
        <v>13.622400000000001</v>
      </c>
      <c r="Y1940" s="9">
        <v>28.089600000000001</v>
      </c>
      <c r="Z1940" s="10">
        <v>29.282879999999999</v>
      </c>
    </row>
    <row r="1941" spans="1:26" s="2" customFormat="1" ht="13.15" customHeight="1" x14ac:dyDescent="0.2">
      <c r="A1941" s="11" t="s">
        <v>816</v>
      </c>
      <c r="B1941" s="11" t="s">
        <v>183</v>
      </c>
      <c r="C1941" s="15">
        <v>5</v>
      </c>
      <c r="D1941" s="14">
        <v>846032</v>
      </c>
      <c r="E1941" s="6">
        <f>VLOOKUP(A1941,'extrait DDF'!B:C,2,FALSE)</f>
        <v>6307909899</v>
      </c>
      <c r="F1941" s="14">
        <v>6307909899</v>
      </c>
      <c r="G1941" s="13">
        <v>14</v>
      </c>
      <c r="H1941" s="5" t="str">
        <f t="shared" si="298"/>
        <v>TCKU62894796307909899</v>
      </c>
      <c r="I1941" s="15">
        <f>VLOOKUP(H1941,'extrait DDF'!A:O,15,FALSE)</f>
        <v>5.0999999999999996</v>
      </c>
      <c r="J1941" s="13" t="str">
        <f t="shared" si="299"/>
        <v>pas ok</v>
      </c>
      <c r="K1941" s="24">
        <f t="shared" si="300"/>
        <v>-9.9999999999999645E-2</v>
      </c>
      <c r="L1941" s="13" t="e">
        <f>VLOOKUP(A1941,#REF!,2,FALSE)</f>
        <v>#REF!</v>
      </c>
      <c r="M1941" s="13" t="e">
        <f>VLOOKUP(A1941,#REF!,2,FALSE)</f>
        <v>#REF!</v>
      </c>
      <c r="N1941" s="13" t="e">
        <f t="shared" si="301"/>
        <v>#REF!</v>
      </c>
      <c r="O1941" s="11" t="s">
        <v>15</v>
      </c>
      <c r="P1941" s="12">
        <v>43740</v>
      </c>
      <c r="Q1941" s="13">
        <v>14</v>
      </c>
      <c r="R1941" s="15">
        <v>2658.56</v>
      </c>
      <c r="S1941" s="15">
        <v>2281.9967999999999</v>
      </c>
      <c r="T1941" s="16">
        <v>5.21E-2</v>
      </c>
      <c r="U1941" s="16">
        <v>2.9899999999999999E-2</v>
      </c>
      <c r="V1941" s="16">
        <v>5.7500000000000002E-2</v>
      </c>
      <c r="W1941" s="17">
        <v>103.3664</v>
      </c>
      <c r="X1941" s="17">
        <v>59.321599999999997</v>
      </c>
      <c r="Y1941" s="17">
        <v>114.08</v>
      </c>
      <c r="Z1941" s="10">
        <v>119.26815999999999</v>
      </c>
    </row>
    <row r="1942" spans="1:26" s="2" customFormat="1" ht="13.15" customHeight="1" x14ac:dyDescent="0.2">
      <c r="A1942" s="3" t="s">
        <v>816</v>
      </c>
      <c r="B1942" s="3" t="s">
        <v>183</v>
      </c>
      <c r="C1942" s="7">
        <v>5</v>
      </c>
      <c r="D1942" s="6">
        <v>846033</v>
      </c>
      <c r="E1942" s="6">
        <f>VLOOKUP(A1942,'extrait DDF'!B:C,2,FALSE)</f>
        <v>6307909899</v>
      </c>
      <c r="F1942" s="6">
        <v>6307909899</v>
      </c>
      <c r="G1942" s="5">
        <v>14</v>
      </c>
      <c r="H1942" s="5" t="str">
        <f t="shared" si="298"/>
        <v>TCKU62894796307909899</v>
      </c>
      <c r="I1942" s="15">
        <f>VLOOKUP(H1942,'extrait DDF'!A:O,15,FALSE)</f>
        <v>5.0999999999999996</v>
      </c>
      <c r="J1942" s="13" t="str">
        <f t="shared" si="299"/>
        <v>pas ok</v>
      </c>
      <c r="K1942" s="24">
        <f t="shared" si="300"/>
        <v>-9.9999999999999645E-2</v>
      </c>
      <c r="L1942" s="13" t="e">
        <f>VLOOKUP(A1942,#REF!,2,FALSE)</f>
        <v>#REF!</v>
      </c>
      <c r="M1942" s="13" t="e">
        <f>VLOOKUP(A1942,#REF!,2,FALSE)</f>
        <v>#REF!</v>
      </c>
      <c r="N1942" s="13" t="e">
        <f t="shared" si="301"/>
        <v>#REF!</v>
      </c>
      <c r="O1942" s="3" t="s">
        <v>15</v>
      </c>
      <c r="P1942" s="4">
        <v>43740</v>
      </c>
      <c r="Q1942" s="5">
        <v>14</v>
      </c>
      <c r="R1942" s="7">
        <v>998.4</v>
      </c>
      <c r="S1942" s="7">
        <v>856.96</v>
      </c>
      <c r="T1942" s="8">
        <v>3.2800000000000003E-2</v>
      </c>
      <c r="U1942" s="8">
        <v>1.8800000000000001E-2</v>
      </c>
      <c r="V1942" s="8">
        <v>4.1200000000000001E-2</v>
      </c>
      <c r="W1942" s="9">
        <v>34.112000000000002</v>
      </c>
      <c r="X1942" s="9">
        <v>19.552</v>
      </c>
      <c r="Y1942" s="9">
        <v>42.847999999999999</v>
      </c>
      <c r="Z1942" s="10">
        <v>44.553599999999996</v>
      </c>
    </row>
    <row r="1943" spans="1:26" s="2" customFormat="1" ht="13.15" customHeight="1" x14ac:dyDescent="0.2">
      <c r="A1943" s="11" t="s">
        <v>816</v>
      </c>
      <c r="B1943" s="11" t="s">
        <v>183</v>
      </c>
      <c r="C1943" s="15">
        <v>5</v>
      </c>
      <c r="D1943" s="14">
        <v>846034</v>
      </c>
      <c r="E1943" s="6">
        <f>VLOOKUP(A1943,'extrait DDF'!B:C,2,FALSE)</f>
        <v>6307909899</v>
      </c>
      <c r="F1943" s="14">
        <v>6307909899</v>
      </c>
      <c r="G1943" s="13">
        <v>14</v>
      </c>
      <c r="H1943" s="5" t="str">
        <f t="shared" si="298"/>
        <v>TCKU62894796307909899</v>
      </c>
      <c r="I1943" s="15">
        <f>VLOOKUP(H1943,'extrait DDF'!A:O,15,FALSE)</f>
        <v>5.0999999999999996</v>
      </c>
      <c r="J1943" s="13" t="str">
        <f t="shared" si="299"/>
        <v>pas ok</v>
      </c>
      <c r="K1943" s="24">
        <f t="shared" si="300"/>
        <v>-9.9999999999999645E-2</v>
      </c>
      <c r="L1943" s="13" t="e">
        <f>VLOOKUP(A1943,#REF!,2,FALSE)</f>
        <v>#REF!</v>
      </c>
      <c r="M1943" s="13" t="e">
        <f>VLOOKUP(A1943,#REF!,2,FALSE)</f>
        <v>#REF!</v>
      </c>
      <c r="N1943" s="13" t="e">
        <f t="shared" si="301"/>
        <v>#REF!</v>
      </c>
      <c r="O1943" s="11" t="s">
        <v>15</v>
      </c>
      <c r="P1943" s="12">
        <v>43740</v>
      </c>
      <c r="Q1943" s="13">
        <v>14</v>
      </c>
      <c r="R1943" s="15">
        <v>1010.88</v>
      </c>
      <c r="S1943" s="15">
        <v>867.67200000000003</v>
      </c>
      <c r="T1943" s="16">
        <v>2.24E-2</v>
      </c>
      <c r="U1943" s="16">
        <v>1.29E-2</v>
      </c>
      <c r="V1943" s="16">
        <v>3.3500000000000002E-2</v>
      </c>
      <c r="W1943" s="17">
        <v>29.0304</v>
      </c>
      <c r="X1943" s="17">
        <v>16.718399999999999</v>
      </c>
      <c r="Y1943" s="17">
        <v>43.415999999999997</v>
      </c>
      <c r="Z1943" s="10">
        <v>44.835119999999996</v>
      </c>
    </row>
    <row r="1944" spans="1:26" s="2" customFormat="1" ht="13.15" customHeight="1" x14ac:dyDescent="0.2">
      <c r="A1944" s="3" t="s">
        <v>816</v>
      </c>
      <c r="B1944" s="3" t="s">
        <v>183</v>
      </c>
      <c r="C1944" s="7">
        <v>5</v>
      </c>
      <c r="D1944" s="6">
        <v>846064</v>
      </c>
      <c r="E1944" s="6">
        <f>VLOOKUP(A1944,'extrait DDF'!B:C,2,FALSE)</f>
        <v>6307909899</v>
      </c>
      <c r="F1944" s="6">
        <v>6307909899</v>
      </c>
      <c r="G1944" s="5">
        <v>14</v>
      </c>
      <c r="H1944" s="5" t="str">
        <f t="shared" si="298"/>
        <v>TCKU62894796307909899</v>
      </c>
      <c r="I1944" s="15">
        <f>VLOOKUP(H1944,'extrait DDF'!A:O,15,FALSE)</f>
        <v>5.0999999999999996</v>
      </c>
      <c r="J1944" s="13" t="str">
        <f t="shared" si="299"/>
        <v>pas ok</v>
      </c>
      <c r="K1944" s="24">
        <f t="shared" si="300"/>
        <v>-9.9999999999999645E-2</v>
      </c>
      <c r="L1944" s="13" t="e">
        <f>VLOOKUP(A1944,#REF!,2,FALSE)</f>
        <v>#REF!</v>
      </c>
      <c r="M1944" s="13" t="e">
        <f>VLOOKUP(A1944,#REF!,2,FALSE)</f>
        <v>#REF!</v>
      </c>
      <c r="N1944" s="13" t="e">
        <f t="shared" si="301"/>
        <v>#REF!</v>
      </c>
      <c r="O1944" s="3" t="s">
        <v>15</v>
      </c>
      <c r="P1944" s="4">
        <v>43740</v>
      </c>
      <c r="Q1944" s="5">
        <v>14</v>
      </c>
      <c r="R1944" s="7">
        <v>1843.84</v>
      </c>
      <c r="S1944" s="7">
        <v>1582.6751999999999</v>
      </c>
      <c r="T1944" s="8">
        <v>5.21E-2</v>
      </c>
      <c r="U1944" s="8">
        <v>2.9899999999999999E-2</v>
      </c>
      <c r="V1944" s="8">
        <v>5.7500000000000002E-2</v>
      </c>
      <c r="W1944" s="9">
        <v>71.689599999999999</v>
      </c>
      <c r="X1944" s="9">
        <v>41.142400000000002</v>
      </c>
      <c r="Y1944" s="9">
        <v>79.12</v>
      </c>
      <c r="Z1944" s="10">
        <v>82.71823999999998</v>
      </c>
    </row>
    <row r="1945" spans="1:26" s="2" customFormat="1" ht="13.15" customHeight="1" x14ac:dyDescent="0.2">
      <c r="A1945" s="11" t="s">
        <v>816</v>
      </c>
      <c r="B1945" s="11" t="s">
        <v>183</v>
      </c>
      <c r="C1945" s="15">
        <v>5</v>
      </c>
      <c r="D1945" s="14">
        <v>846065</v>
      </c>
      <c r="E1945" s="6">
        <f>VLOOKUP(A1945,'extrait DDF'!B:C,2,FALSE)</f>
        <v>6307909899</v>
      </c>
      <c r="F1945" s="14">
        <v>6307909899</v>
      </c>
      <c r="G1945" s="13">
        <v>14</v>
      </c>
      <c r="H1945" s="5" t="str">
        <f t="shared" si="298"/>
        <v>TCKU62894796307909899</v>
      </c>
      <c r="I1945" s="15">
        <f>VLOOKUP(H1945,'extrait DDF'!A:O,15,FALSE)</f>
        <v>5.0999999999999996</v>
      </c>
      <c r="J1945" s="13" t="str">
        <f t="shared" si="299"/>
        <v>pas ok</v>
      </c>
      <c r="K1945" s="24">
        <f t="shared" si="300"/>
        <v>-9.9999999999999645E-2</v>
      </c>
      <c r="L1945" s="13" t="e">
        <f>VLOOKUP(A1945,#REF!,2,FALSE)</f>
        <v>#REF!</v>
      </c>
      <c r="M1945" s="13" t="e">
        <f>VLOOKUP(A1945,#REF!,2,FALSE)</f>
        <v>#REF!</v>
      </c>
      <c r="N1945" s="13" t="e">
        <f t="shared" si="301"/>
        <v>#REF!</v>
      </c>
      <c r="O1945" s="11" t="s">
        <v>15</v>
      </c>
      <c r="P1945" s="12">
        <v>43740</v>
      </c>
      <c r="Q1945" s="13">
        <v>14</v>
      </c>
      <c r="R1945" s="15">
        <v>6028.8</v>
      </c>
      <c r="S1945" s="15">
        <v>5174.72</v>
      </c>
      <c r="T1945" s="16">
        <v>3.2800000000000003E-2</v>
      </c>
      <c r="U1945" s="16">
        <v>1.8800000000000001E-2</v>
      </c>
      <c r="V1945" s="16">
        <v>4.1200000000000001E-2</v>
      </c>
      <c r="W1945" s="17">
        <v>205.98400000000001</v>
      </c>
      <c r="X1945" s="17">
        <v>118.06399999999999</v>
      </c>
      <c r="Y1945" s="17">
        <v>258.73599999999999</v>
      </c>
      <c r="Z1945" s="10">
        <v>269.03520000000003</v>
      </c>
    </row>
    <row r="1946" spans="1:26" s="2" customFormat="1" ht="13.15" customHeight="1" x14ac:dyDescent="0.2">
      <c r="A1946" s="3" t="s">
        <v>816</v>
      </c>
      <c r="B1946" s="3" t="s">
        <v>183</v>
      </c>
      <c r="C1946" s="7">
        <v>5</v>
      </c>
      <c r="D1946" s="6">
        <v>846066</v>
      </c>
      <c r="E1946" s="6">
        <f>VLOOKUP(A1946,'extrait DDF'!B:C,2,FALSE)</f>
        <v>6307909899</v>
      </c>
      <c r="F1946" s="6">
        <v>6307909899</v>
      </c>
      <c r="G1946" s="5">
        <v>14</v>
      </c>
      <c r="H1946" s="5" t="str">
        <f t="shared" si="298"/>
        <v>TCKU62894796307909899</v>
      </c>
      <c r="I1946" s="15">
        <f>VLOOKUP(H1946,'extrait DDF'!A:O,15,FALSE)</f>
        <v>5.0999999999999996</v>
      </c>
      <c r="J1946" s="13" t="str">
        <f t="shared" si="299"/>
        <v>pas ok</v>
      </c>
      <c r="K1946" s="24">
        <f t="shared" si="300"/>
        <v>-9.9999999999999645E-2</v>
      </c>
      <c r="L1946" s="13" t="e">
        <f>VLOOKUP(A1946,#REF!,2,FALSE)</f>
        <v>#REF!</v>
      </c>
      <c r="M1946" s="13" t="e">
        <f>VLOOKUP(A1946,#REF!,2,FALSE)</f>
        <v>#REF!</v>
      </c>
      <c r="N1946" s="13" t="e">
        <f t="shared" si="301"/>
        <v>#REF!</v>
      </c>
      <c r="O1946" s="3" t="s">
        <v>15</v>
      </c>
      <c r="P1946" s="4">
        <v>43740</v>
      </c>
      <c r="Q1946" s="5">
        <v>14</v>
      </c>
      <c r="R1946" s="7">
        <v>786.24</v>
      </c>
      <c r="S1946" s="7">
        <v>674.85599999999999</v>
      </c>
      <c r="T1946" s="8">
        <v>2.24E-2</v>
      </c>
      <c r="U1946" s="8">
        <v>1.29E-2</v>
      </c>
      <c r="V1946" s="8">
        <v>3.3500000000000002E-2</v>
      </c>
      <c r="W1946" s="9">
        <v>22.5792</v>
      </c>
      <c r="X1946" s="9">
        <v>13.0032</v>
      </c>
      <c r="Y1946" s="9">
        <v>33.768000000000001</v>
      </c>
      <c r="Z1946" s="10">
        <v>34.871760000000002</v>
      </c>
    </row>
    <row r="1947" spans="1:26" s="2" customFormat="1" ht="13.15" customHeight="1" x14ac:dyDescent="0.2">
      <c r="A1947" s="11" t="s">
        <v>817</v>
      </c>
      <c r="B1947" s="11" t="s">
        <v>64</v>
      </c>
      <c r="C1947" s="15">
        <v>6</v>
      </c>
      <c r="D1947" s="14">
        <v>923190</v>
      </c>
      <c r="E1947" s="6">
        <f>VLOOKUP(A1947,'extrait DDF'!B:C,2,FALSE)</f>
        <v>7610909000</v>
      </c>
      <c r="F1947" s="14">
        <v>7610909000</v>
      </c>
      <c r="G1947" s="13">
        <v>7</v>
      </c>
      <c r="H1947" s="5" t="str">
        <f t="shared" si="298"/>
        <v>TCKU65925937610909000</v>
      </c>
      <c r="I1947" s="15">
        <f>VLOOKUP(H1947,'extrait DDF'!A:O,15,FALSE)</f>
        <v>6</v>
      </c>
      <c r="J1947" s="13" t="str">
        <f t="shared" si="299"/>
        <v>ok</v>
      </c>
      <c r="K1947" s="24">
        <f t="shared" si="300"/>
        <v>0</v>
      </c>
      <c r="L1947" s="13" t="e">
        <f>VLOOKUP(A1947,#REF!,2,FALSE)</f>
        <v>#REF!</v>
      </c>
      <c r="M1947" s="13" t="e">
        <f>VLOOKUP(A1947,#REF!,2,FALSE)</f>
        <v>#REF!</v>
      </c>
      <c r="N1947" s="13" t="e">
        <f t="shared" si="301"/>
        <v>#REF!</v>
      </c>
      <c r="O1947" s="11" t="s">
        <v>15</v>
      </c>
      <c r="P1947" s="12">
        <v>43726</v>
      </c>
      <c r="Q1947" s="13">
        <v>7</v>
      </c>
      <c r="R1947" s="15">
        <v>9035.64</v>
      </c>
      <c r="S1947" s="15">
        <v>1150.5096000000001</v>
      </c>
      <c r="T1947" s="16">
        <v>3.0528</v>
      </c>
      <c r="U1947" s="16">
        <v>2.0832999999999999</v>
      </c>
      <c r="V1947" s="16">
        <v>1.9175</v>
      </c>
      <c r="W1947" s="17">
        <v>109.9008</v>
      </c>
      <c r="X1947" s="17">
        <v>74.998800000000003</v>
      </c>
      <c r="Y1947" s="17">
        <v>69.03</v>
      </c>
      <c r="Z1947" s="10">
        <v>75.624624000000011</v>
      </c>
    </row>
    <row r="1948" spans="1:26" s="2" customFormat="1" ht="13.15" customHeight="1" x14ac:dyDescent="0.2">
      <c r="A1948" s="3" t="s">
        <v>817</v>
      </c>
      <c r="B1948" s="3" t="s">
        <v>64</v>
      </c>
      <c r="C1948" s="7">
        <v>6</v>
      </c>
      <c r="D1948" s="6">
        <v>923200</v>
      </c>
      <c r="E1948" s="6">
        <f>VLOOKUP(A1948,'extrait DDF'!B:C,2,FALSE)</f>
        <v>7610909000</v>
      </c>
      <c r="F1948" s="6">
        <v>7610909000</v>
      </c>
      <c r="G1948" s="5">
        <v>7</v>
      </c>
      <c r="H1948" s="5" t="str">
        <f t="shared" si="298"/>
        <v>TCKU65925937610909000</v>
      </c>
      <c r="I1948" s="15">
        <f>VLOOKUP(H1948,'extrait DDF'!A:O,15,FALSE)</f>
        <v>6</v>
      </c>
      <c r="J1948" s="13" t="str">
        <f t="shared" si="299"/>
        <v>ok</v>
      </c>
      <c r="K1948" s="24">
        <f t="shared" si="300"/>
        <v>0</v>
      </c>
      <c r="L1948" s="13" t="e">
        <f>VLOOKUP(A1948,#REF!,2,FALSE)</f>
        <v>#REF!</v>
      </c>
      <c r="M1948" s="13" t="e">
        <f>VLOOKUP(A1948,#REF!,2,FALSE)</f>
        <v>#REF!</v>
      </c>
      <c r="N1948" s="13" t="e">
        <f t="shared" si="301"/>
        <v>#REF!</v>
      </c>
      <c r="O1948" s="3" t="s">
        <v>15</v>
      </c>
      <c r="P1948" s="4">
        <v>43726</v>
      </c>
      <c r="Q1948" s="5">
        <v>7</v>
      </c>
      <c r="R1948" s="7">
        <v>71107.92</v>
      </c>
      <c r="S1948" s="7">
        <v>9054.1854000000003</v>
      </c>
      <c r="T1948" s="8">
        <v>3.0528</v>
      </c>
      <c r="U1948" s="8">
        <v>2.0832999999999999</v>
      </c>
      <c r="V1948" s="8">
        <v>2.3216000000000001</v>
      </c>
      <c r="W1948" s="9">
        <v>714.35519999999997</v>
      </c>
      <c r="X1948" s="9">
        <v>487.49220000000003</v>
      </c>
      <c r="Y1948" s="9">
        <v>543.25440000000003</v>
      </c>
      <c r="Z1948" s="10">
        <v>586.112436</v>
      </c>
    </row>
    <row r="1949" spans="1:26" s="2" customFormat="1" ht="13.15" customHeight="1" x14ac:dyDescent="0.2">
      <c r="A1949" s="11" t="s">
        <v>817</v>
      </c>
      <c r="B1949" s="11" t="s">
        <v>64</v>
      </c>
      <c r="C1949" s="15">
        <v>6</v>
      </c>
      <c r="D1949" s="14">
        <v>923210</v>
      </c>
      <c r="E1949" s="6">
        <f>VLOOKUP(A1949,'extrait DDF'!B:C,2,FALSE)</f>
        <v>7610909000</v>
      </c>
      <c r="F1949" s="14">
        <v>7610909000</v>
      </c>
      <c r="G1949" s="13">
        <v>7</v>
      </c>
      <c r="H1949" s="5" t="str">
        <f t="shared" si="298"/>
        <v>TCKU65925937610909000</v>
      </c>
      <c r="I1949" s="15">
        <f>VLOOKUP(H1949,'extrait DDF'!A:O,15,FALSE)</f>
        <v>6</v>
      </c>
      <c r="J1949" s="13" t="str">
        <f t="shared" si="299"/>
        <v>ok</v>
      </c>
      <c r="K1949" s="24">
        <f t="shared" si="300"/>
        <v>0</v>
      </c>
      <c r="L1949" s="13" t="e">
        <f>VLOOKUP(A1949,#REF!,2,FALSE)</f>
        <v>#REF!</v>
      </c>
      <c r="M1949" s="13" t="e">
        <f>VLOOKUP(A1949,#REF!,2,FALSE)</f>
        <v>#REF!</v>
      </c>
      <c r="N1949" s="13" t="e">
        <f t="shared" si="301"/>
        <v>#REF!</v>
      </c>
      <c r="O1949" s="11" t="s">
        <v>15</v>
      </c>
      <c r="P1949" s="12">
        <v>43726</v>
      </c>
      <c r="Q1949" s="13">
        <v>7</v>
      </c>
      <c r="R1949" s="15">
        <v>12746.88</v>
      </c>
      <c r="S1949" s="15">
        <v>1623.0636</v>
      </c>
      <c r="T1949" s="16">
        <v>3.0528</v>
      </c>
      <c r="U1949" s="16">
        <v>2.0832999999999999</v>
      </c>
      <c r="V1949" s="16">
        <v>2.7050999999999998</v>
      </c>
      <c r="W1949" s="17">
        <v>109.9008</v>
      </c>
      <c r="X1949" s="17">
        <v>74.998800000000003</v>
      </c>
      <c r="Y1949" s="17">
        <v>97.383600000000001</v>
      </c>
      <c r="Z1949" s="10">
        <v>103.977864</v>
      </c>
    </row>
    <row r="1950" spans="1:26" s="2" customFormat="1" ht="13.15" customHeight="1" x14ac:dyDescent="0.2">
      <c r="A1950" s="3" t="s">
        <v>817</v>
      </c>
      <c r="B1950" s="3" t="s">
        <v>64</v>
      </c>
      <c r="C1950" s="7">
        <v>6</v>
      </c>
      <c r="D1950" s="6">
        <v>923242</v>
      </c>
      <c r="E1950" s="6">
        <f>VLOOKUP(A1950,'extrait DDF'!B:C,2,FALSE)</f>
        <v>7610909000</v>
      </c>
      <c r="F1950" s="6">
        <v>7610909000</v>
      </c>
      <c r="G1950" s="5">
        <v>7</v>
      </c>
      <c r="H1950" s="5" t="str">
        <f t="shared" ref="H1950:H2000" si="302">CONCATENATE(A1950,F1950)</f>
        <v>TCKU65925937610909000</v>
      </c>
      <c r="I1950" s="15">
        <f>VLOOKUP(H1950,'extrait DDF'!A:O,15,FALSE)</f>
        <v>6</v>
      </c>
      <c r="J1950" s="13" t="str">
        <f t="shared" si="299"/>
        <v>ok</v>
      </c>
      <c r="K1950" s="24">
        <f t="shared" si="300"/>
        <v>0</v>
      </c>
      <c r="L1950" s="13" t="e">
        <f>VLOOKUP(A1950,#REF!,2,FALSE)</f>
        <v>#REF!</v>
      </c>
      <c r="M1950" s="13" t="e">
        <f>VLOOKUP(A1950,#REF!,2,FALSE)</f>
        <v>#REF!</v>
      </c>
      <c r="N1950" s="13" t="e">
        <f t="shared" si="301"/>
        <v>#REF!</v>
      </c>
      <c r="O1950" s="3" t="s">
        <v>15</v>
      </c>
      <c r="P1950" s="4">
        <v>43726</v>
      </c>
      <c r="Q1950" s="5">
        <v>7</v>
      </c>
      <c r="R1950" s="7">
        <v>18842.32</v>
      </c>
      <c r="S1950" s="7">
        <v>2399.1968000000002</v>
      </c>
      <c r="T1950" s="8">
        <v>1.9624999999999999</v>
      </c>
      <c r="U1950" s="8">
        <v>1.3392999999999999</v>
      </c>
      <c r="V1950" s="8">
        <v>2.5706000000000002</v>
      </c>
      <c r="W1950" s="9">
        <v>109.9</v>
      </c>
      <c r="X1950" s="9">
        <v>75.000799999999998</v>
      </c>
      <c r="Y1950" s="9">
        <v>143.95359999999999</v>
      </c>
      <c r="Z1950" s="10">
        <v>150.54580800000002</v>
      </c>
    </row>
    <row r="1951" spans="1:26" s="2" customFormat="1" ht="13.15" customHeight="1" x14ac:dyDescent="0.2">
      <c r="A1951" s="11" t="s">
        <v>817</v>
      </c>
      <c r="B1951" s="11" t="s">
        <v>64</v>
      </c>
      <c r="C1951" s="15">
        <v>6</v>
      </c>
      <c r="D1951" s="14">
        <v>923244</v>
      </c>
      <c r="E1951" s="6">
        <f>VLOOKUP(A1951,'extrait DDF'!B:C,2,FALSE)</f>
        <v>7610909000</v>
      </c>
      <c r="F1951" s="14">
        <v>7610909000</v>
      </c>
      <c r="G1951" s="13">
        <v>7</v>
      </c>
      <c r="H1951" s="5" t="str">
        <f t="shared" si="302"/>
        <v>TCKU65925937610909000</v>
      </c>
      <c r="I1951" s="15">
        <f>VLOOKUP(H1951,'extrait DDF'!A:O,15,FALSE)</f>
        <v>6</v>
      </c>
      <c r="J1951" s="13" t="str">
        <f t="shared" si="299"/>
        <v>ok</v>
      </c>
      <c r="K1951" s="24">
        <f t="shared" si="300"/>
        <v>0</v>
      </c>
      <c r="L1951" s="13" t="e">
        <f>VLOOKUP(A1951,#REF!,2,FALSE)</f>
        <v>#REF!</v>
      </c>
      <c r="M1951" s="13" t="e">
        <f>VLOOKUP(A1951,#REF!,2,FALSE)</f>
        <v>#REF!</v>
      </c>
      <c r="N1951" s="13" t="e">
        <f t="shared" si="301"/>
        <v>#REF!</v>
      </c>
      <c r="O1951" s="11" t="s">
        <v>15</v>
      </c>
      <c r="P1951" s="12">
        <v>43726</v>
      </c>
      <c r="Q1951" s="13">
        <v>7</v>
      </c>
      <c r="R1951" s="15">
        <v>9727.2000000000007</v>
      </c>
      <c r="S1951" s="15">
        <v>1238.5650000000001</v>
      </c>
      <c r="T1951" s="16">
        <v>1.8317000000000001</v>
      </c>
      <c r="U1951" s="16">
        <v>1.25</v>
      </c>
      <c r="V1951" s="16">
        <v>2.4771000000000001</v>
      </c>
      <c r="W1951" s="17">
        <v>54.951000000000001</v>
      </c>
      <c r="X1951" s="17">
        <v>37.5</v>
      </c>
      <c r="Y1951" s="17">
        <v>74.313000000000002</v>
      </c>
      <c r="Z1951" s="10">
        <v>77.610960000000006</v>
      </c>
    </row>
    <row r="1952" spans="1:26" s="2" customFormat="1" ht="13.15" customHeight="1" x14ac:dyDescent="0.2">
      <c r="A1952" s="3" t="s">
        <v>818</v>
      </c>
      <c r="B1952" s="3" t="s">
        <v>96</v>
      </c>
      <c r="C1952" s="7">
        <v>2.4</v>
      </c>
      <c r="D1952" s="6">
        <v>852331</v>
      </c>
      <c r="E1952" s="6">
        <f>VLOOKUP(A1952,'extrait DDF'!B:C,2,FALSE)</f>
        <v>8419899800</v>
      </c>
      <c r="F1952" s="6">
        <v>8419899800</v>
      </c>
      <c r="G1952" s="5">
        <v>4</v>
      </c>
      <c r="H1952" s="5" t="str">
        <f t="shared" si="302"/>
        <v>TCKU67174698419899800</v>
      </c>
      <c r="I1952" s="15">
        <f>VLOOKUP(H1952,'extrait DDF'!A:O,15,FALSE)</f>
        <v>2.5</v>
      </c>
      <c r="J1952" s="13" t="str">
        <f t="shared" si="299"/>
        <v>pas ok</v>
      </c>
      <c r="K1952" s="24">
        <f t="shared" si="300"/>
        <v>-0.10000000000000009</v>
      </c>
      <c r="L1952" s="13" t="e">
        <f>VLOOKUP(A1952,#REF!,2,FALSE)</f>
        <v>#REF!</v>
      </c>
      <c r="M1952" s="13" t="e">
        <f>VLOOKUP(A1952,#REF!,2,FALSE)</f>
        <v>#REF!</v>
      </c>
      <c r="N1952" s="13" t="e">
        <f t="shared" si="301"/>
        <v>#REF!</v>
      </c>
      <c r="O1952" s="3" t="s">
        <v>15</v>
      </c>
      <c r="P1952" s="4">
        <v>43753</v>
      </c>
      <c r="Q1952" s="5">
        <v>4</v>
      </c>
      <c r="R1952" s="7">
        <v>36260.800000000003</v>
      </c>
      <c r="S1952" s="7">
        <v>31125.119999999999</v>
      </c>
      <c r="T1952" s="8">
        <v>0.23430000000000001</v>
      </c>
      <c r="U1952" s="8">
        <v>0.15989999999999999</v>
      </c>
      <c r="V1952" s="8">
        <v>0.2334</v>
      </c>
      <c r="W1952" s="9">
        <v>749.76</v>
      </c>
      <c r="X1952" s="9">
        <v>511.68</v>
      </c>
      <c r="Y1952" s="9">
        <v>746.88</v>
      </c>
      <c r="Z1952" s="10">
        <v>764.99711999999988</v>
      </c>
    </row>
    <row r="1953" spans="1:26" s="2" customFormat="1" ht="13.15" customHeight="1" x14ac:dyDescent="0.2">
      <c r="A1953" s="11" t="s">
        <v>818</v>
      </c>
      <c r="B1953" s="11" t="s">
        <v>96</v>
      </c>
      <c r="C1953" s="15">
        <v>2.4</v>
      </c>
      <c r="D1953" s="14">
        <v>852332</v>
      </c>
      <c r="E1953" s="6">
        <f>VLOOKUP(A1953,'extrait DDF'!B:C,2,FALSE)</f>
        <v>8419899800</v>
      </c>
      <c r="F1953" s="14">
        <v>8419899800</v>
      </c>
      <c r="G1953" s="13">
        <v>4</v>
      </c>
      <c r="H1953" s="5" t="str">
        <f t="shared" si="302"/>
        <v>TCKU67174698419899800</v>
      </c>
      <c r="I1953" s="15">
        <f>VLOOKUP(H1953,'extrait DDF'!A:O,15,FALSE)</f>
        <v>2.5</v>
      </c>
      <c r="J1953" s="13" t="str">
        <f t="shared" si="299"/>
        <v>pas ok</v>
      </c>
      <c r="K1953" s="24">
        <f t="shared" si="300"/>
        <v>-0.10000000000000009</v>
      </c>
      <c r="L1953" s="13" t="e">
        <f>VLOOKUP(A1953,#REF!,2,FALSE)</f>
        <v>#REF!</v>
      </c>
      <c r="M1953" s="13" t="e">
        <f>VLOOKUP(A1953,#REF!,2,FALSE)</f>
        <v>#REF!</v>
      </c>
      <c r="N1953" s="13" t="e">
        <f t="shared" si="301"/>
        <v>#REF!</v>
      </c>
      <c r="O1953" s="11" t="s">
        <v>15</v>
      </c>
      <c r="P1953" s="12">
        <v>43753</v>
      </c>
      <c r="Q1953" s="13">
        <v>4</v>
      </c>
      <c r="R1953" s="15">
        <v>40148.160000000003</v>
      </c>
      <c r="S1953" s="15">
        <v>34461.96</v>
      </c>
      <c r="T1953" s="16">
        <v>0.23430000000000001</v>
      </c>
      <c r="U1953" s="16">
        <v>0.15989999999999999</v>
      </c>
      <c r="V1953" s="16">
        <v>0.42409999999999998</v>
      </c>
      <c r="W1953" s="17">
        <v>456.88499999999999</v>
      </c>
      <c r="X1953" s="17">
        <v>311.80500000000001</v>
      </c>
      <c r="Y1953" s="17">
        <v>826.995</v>
      </c>
      <c r="Z1953" s="10">
        <v>838.05228</v>
      </c>
    </row>
    <row r="1954" spans="1:26" s="2" customFormat="1" ht="13.15" customHeight="1" x14ac:dyDescent="0.2">
      <c r="A1954" s="3" t="s">
        <v>819</v>
      </c>
      <c r="B1954" s="3" t="s">
        <v>57</v>
      </c>
      <c r="C1954" s="7">
        <v>2.7</v>
      </c>
      <c r="D1954" s="6">
        <v>859233</v>
      </c>
      <c r="E1954" s="6">
        <f>VLOOKUP(A1954,'extrait DDF'!B:C,2,FALSE)</f>
        <v>9405109190</v>
      </c>
      <c r="F1954" s="6">
        <v>9405109190</v>
      </c>
      <c r="G1954" s="5">
        <v>13</v>
      </c>
      <c r="H1954" s="5" t="str">
        <f t="shared" si="302"/>
        <v>TCKU67687599405109190</v>
      </c>
      <c r="I1954" s="15">
        <f>VLOOKUP(H1954,'extrait DDF'!A:O,15,FALSE)</f>
        <v>2.6</v>
      </c>
      <c r="J1954" s="13" t="str">
        <f t="shared" si="299"/>
        <v>pas ok</v>
      </c>
      <c r="K1954" s="24">
        <f t="shared" si="300"/>
        <v>0.10000000000000009</v>
      </c>
      <c r="L1954" s="13" t="e">
        <f>VLOOKUP(A1954,#REF!,2,FALSE)</f>
        <v>#REF!</v>
      </c>
      <c r="M1954" s="13" t="e">
        <f>VLOOKUP(A1954,#REF!,2,FALSE)</f>
        <v>#REF!</v>
      </c>
      <c r="N1954" s="13" t="e">
        <f t="shared" si="301"/>
        <v>#REF!</v>
      </c>
      <c r="O1954" s="3" t="s">
        <v>15</v>
      </c>
      <c r="P1954" s="4">
        <v>43738</v>
      </c>
      <c r="Q1954" s="5">
        <v>13</v>
      </c>
      <c r="R1954" s="7">
        <v>11365.2</v>
      </c>
      <c r="S1954" s="7">
        <v>9755.5303999999996</v>
      </c>
      <c r="T1954" s="8">
        <v>0.2349</v>
      </c>
      <c r="U1954" s="8">
        <v>0.16139999999999999</v>
      </c>
      <c r="V1954" s="8">
        <v>0.42759999999999998</v>
      </c>
      <c r="W1954" s="9">
        <v>144.69839999999999</v>
      </c>
      <c r="X1954" s="9">
        <v>99.422399999999996</v>
      </c>
      <c r="Y1954" s="9">
        <v>263.40159999999997</v>
      </c>
      <c r="Z1954" s="10">
        <v>267.30617759999996</v>
      </c>
    </row>
    <row r="1955" spans="1:26" s="2" customFormat="1" ht="13.15" customHeight="1" x14ac:dyDescent="0.2">
      <c r="A1955" s="11" t="s">
        <v>819</v>
      </c>
      <c r="B1955" s="11" t="s">
        <v>16</v>
      </c>
      <c r="C1955" s="15">
        <v>2.7</v>
      </c>
      <c r="D1955" s="14">
        <v>859653</v>
      </c>
      <c r="E1955" s="6">
        <f>VLOOKUP(A1955,'extrait DDF'!B:C,2,FALSE)</f>
        <v>9405109190</v>
      </c>
      <c r="F1955" s="14">
        <v>9405109190</v>
      </c>
      <c r="G1955" s="13">
        <v>13</v>
      </c>
      <c r="H1955" s="5" t="str">
        <f t="shared" si="302"/>
        <v>TCKU67687599405109190</v>
      </c>
      <c r="I1955" s="15">
        <f>VLOOKUP(H1955,'extrait DDF'!A:O,15,FALSE)</f>
        <v>2.6</v>
      </c>
      <c r="J1955" s="13" t="str">
        <f t="shared" si="299"/>
        <v>pas ok</v>
      </c>
      <c r="K1955" s="24">
        <f t="shared" si="300"/>
        <v>0.10000000000000009</v>
      </c>
      <c r="L1955" s="13" t="e">
        <f>VLOOKUP(A1955,#REF!,2,FALSE)</f>
        <v>#REF!</v>
      </c>
      <c r="M1955" s="13" t="e">
        <f>VLOOKUP(A1955,#REF!,2,FALSE)</f>
        <v>#REF!</v>
      </c>
      <c r="N1955" s="13" t="e">
        <f t="shared" si="301"/>
        <v>#REF!</v>
      </c>
      <c r="O1955" s="11" t="s">
        <v>15</v>
      </c>
      <c r="P1955" s="12">
        <v>43738</v>
      </c>
      <c r="Q1955" s="13">
        <v>13</v>
      </c>
      <c r="R1955" s="15">
        <v>10697.76</v>
      </c>
      <c r="S1955" s="15">
        <v>9182.6304</v>
      </c>
      <c r="T1955" s="16">
        <v>6.1800000000000001E-2</v>
      </c>
      <c r="U1955" s="16">
        <v>4.2500000000000003E-2</v>
      </c>
      <c r="V1955" s="16">
        <v>0.22459999999999999</v>
      </c>
      <c r="W1955" s="17">
        <v>68.227199999999996</v>
      </c>
      <c r="X1955" s="17">
        <v>46.92</v>
      </c>
      <c r="Y1955" s="17">
        <v>247.95840000000001</v>
      </c>
      <c r="Z1955" s="10">
        <v>249.77315519999999</v>
      </c>
    </row>
    <row r="1956" spans="1:26" s="2" customFormat="1" ht="13.15" customHeight="1" x14ac:dyDescent="0.2">
      <c r="A1956" s="3" t="s">
        <v>819</v>
      </c>
      <c r="B1956" s="3" t="s">
        <v>57</v>
      </c>
      <c r="C1956" s="7">
        <v>2.7</v>
      </c>
      <c r="D1956" s="6">
        <v>859926</v>
      </c>
      <c r="E1956" s="6">
        <f>VLOOKUP(A1956,'extrait DDF'!B:C,2,FALSE)</f>
        <v>9405109190</v>
      </c>
      <c r="F1956" s="6">
        <v>9405109190</v>
      </c>
      <c r="G1956" s="5">
        <v>13</v>
      </c>
      <c r="H1956" s="5" t="str">
        <f t="shared" si="302"/>
        <v>TCKU67687599405109190</v>
      </c>
      <c r="I1956" s="15">
        <f>VLOOKUP(H1956,'extrait DDF'!A:O,15,FALSE)</f>
        <v>2.6</v>
      </c>
      <c r="J1956" s="13" t="str">
        <f t="shared" si="299"/>
        <v>pas ok</v>
      </c>
      <c r="K1956" s="24">
        <f t="shared" si="300"/>
        <v>0.10000000000000009</v>
      </c>
      <c r="L1956" s="13" t="e">
        <f>VLOOKUP(A1956,#REF!,2,FALSE)</f>
        <v>#REF!</v>
      </c>
      <c r="M1956" s="13" t="e">
        <f>VLOOKUP(A1956,#REF!,2,FALSE)</f>
        <v>#REF!</v>
      </c>
      <c r="N1956" s="13" t="e">
        <f t="shared" si="301"/>
        <v>#REF!</v>
      </c>
      <c r="O1956" s="3" t="s">
        <v>15</v>
      </c>
      <c r="P1956" s="4">
        <v>43738</v>
      </c>
      <c r="Q1956" s="5">
        <v>13</v>
      </c>
      <c r="R1956" s="7">
        <v>3003.12</v>
      </c>
      <c r="S1956" s="7">
        <v>2577.7984000000001</v>
      </c>
      <c r="T1956" s="8">
        <v>9.2899999999999996E-2</v>
      </c>
      <c r="U1956" s="8">
        <v>6.3799999999999996E-2</v>
      </c>
      <c r="V1956" s="8">
        <v>0.20230000000000001</v>
      </c>
      <c r="W1956" s="9">
        <v>31.957599999999999</v>
      </c>
      <c r="X1956" s="9">
        <v>21.947199999999999</v>
      </c>
      <c r="Y1956" s="9">
        <v>69.591200000000001</v>
      </c>
      <c r="Z1956" s="10">
        <v>70.463412000000019</v>
      </c>
    </row>
    <row r="1957" spans="1:26" s="2" customFormat="1" ht="13.15" customHeight="1" x14ac:dyDescent="0.2">
      <c r="A1957" s="11" t="s">
        <v>819</v>
      </c>
      <c r="B1957" s="11" t="s">
        <v>16</v>
      </c>
      <c r="C1957" s="15">
        <v>2.7</v>
      </c>
      <c r="D1957" s="14">
        <v>860505</v>
      </c>
      <c r="E1957" s="6">
        <f>VLOOKUP(A1957,'extrait DDF'!B:C,2,FALSE)</f>
        <v>9405109190</v>
      </c>
      <c r="F1957" s="14">
        <v>9405109190</v>
      </c>
      <c r="G1957" s="13">
        <v>13</v>
      </c>
      <c r="H1957" s="5" t="str">
        <f t="shared" si="302"/>
        <v>TCKU67687599405109190</v>
      </c>
      <c r="I1957" s="15">
        <f>VLOOKUP(H1957,'extrait DDF'!A:O,15,FALSE)</f>
        <v>2.6</v>
      </c>
      <c r="J1957" s="13" t="str">
        <f t="shared" si="299"/>
        <v>pas ok</v>
      </c>
      <c r="K1957" s="24">
        <f t="shared" si="300"/>
        <v>0.10000000000000009</v>
      </c>
      <c r="L1957" s="13" t="e">
        <f>VLOOKUP(A1957,#REF!,2,FALSE)</f>
        <v>#REF!</v>
      </c>
      <c r="M1957" s="13" t="e">
        <f>VLOOKUP(A1957,#REF!,2,FALSE)</f>
        <v>#REF!</v>
      </c>
      <c r="N1957" s="13" t="e">
        <f t="shared" si="301"/>
        <v>#REF!</v>
      </c>
      <c r="O1957" s="11" t="s">
        <v>15</v>
      </c>
      <c r="P1957" s="12">
        <v>43738</v>
      </c>
      <c r="Q1957" s="13">
        <v>13</v>
      </c>
      <c r="R1957" s="15">
        <v>9275.0400000000009</v>
      </c>
      <c r="S1957" s="15">
        <v>7961.3951999999999</v>
      </c>
      <c r="T1957" s="16">
        <v>3.1899999999999998E-2</v>
      </c>
      <c r="U1957" s="16">
        <v>2.1899999999999999E-2</v>
      </c>
      <c r="V1957" s="16">
        <v>0.23569999999999999</v>
      </c>
      <c r="W1957" s="17">
        <v>29.0928</v>
      </c>
      <c r="X1957" s="17">
        <v>19.972799999999999</v>
      </c>
      <c r="Y1957" s="17">
        <v>214.95840000000001</v>
      </c>
      <c r="Z1957" s="10">
        <v>215.74317600000003</v>
      </c>
    </row>
    <row r="1958" spans="1:26" s="2" customFormat="1" ht="13.15" customHeight="1" x14ac:dyDescent="0.2">
      <c r="A1958" s="3" t="s">
        <v>819</v>
      </c>
      <c r="B1958" s="3" t="s">
        <v>57</v>
      </c>
      <c r="C1958" s="7">
        <v>2.7</v>
      </c>
      <c r="D1958" s="6">
        <v>923301</v>
      </c>
      <c r="E1958" s="6">
        <f>VLOOKUP(A1958,'extrait DDF'!B:C,2,FALSE)</f>
        <v>9405109190</v>
      </c>
      <c r="F1958" s="6">
        <v>9405109190</v>
      </c>
      <c r="G1958" s="5">
        <v>13</v>
      </c>
      <c r="H1958" s="5" t="str">
        <f t="shared" si="302"/>
        <v>TCKU67687599405109190</v>
      </c>
      <c r="I1958" s="15">
        <f>VLOOKUP(H1958,'extrait DDF'!A:O,15,FALSE)</f>
        <v>2.6</v>
      </c>
      <c r="J1958" s="13" t="str">
        <f t="shared" si="299"/>
        <v>pas ok</v>
      </c>
      <c r="K1958" s="24">
        <f t="shared" si="300"/>
        <v>0.10000000000000009</v>
      </c>
      <c r="L1958" s="13" t="e">
        <f>VLOOKUP(A1958,#REF!,2,FALSE)</f>
        <v>#REF!</v>
      </c>
      <c r="M1958" s="13" t="e">
        <f>VLOOKUP(A1958,#REF!,2,FALSE)</f>
        <v>#REF!</v>
      </c>
      <c r="N1958" s="13" t="e">
        <f t="shared" si="301"/>
        <v>#REF!</v>
      </c>
      <c r="O1958" s="3" t="s">
        <v>15</v>
      </c>
      <c r="P1958" s="4">
        <v>43738</v>
      </c>
      <c r="Q1958" s="5">
        <v>13</v>
      </c>
      <c r="R1958" s="7">
        <v>1472</v>
      </c>
      <c r="S1958" s="7">
        <v>1263.528</v>
      </c>
      <c r="T1958" s="8">
        <v>4.2200000000000001E-2</v>
      </c>
      <c r="U1958" s="8">
        <v>2.9000000000000001E-2</v>
      </c>
      <c r="V1958" s="8">
        <v>9.2700000000000005E-2</v>
      </c>
      <c r="W1958" s="9">
        <v>15.5296</v>
      </c>
      <c r="X1958" s="9">
        <v>10.672000000000001</v>
      </c>
      <c r="Y1958" s="9">
        <v>34.113599999999998</v>
      </c>
      <c r="Z1958" s="10">
        <v>34.534555200000007</v>
      </c>
    </row>
    <row r="1959" spans="1:26" s="2" customFormat="1" ht="13.15" customHeight="1" x14ac:dyDescent="0.2">
      <c r="A1959" s="11" t="s">
        <v>819</v>
      </c>
      <c r="B1959" s="11" t="s">
        <v>56</v>
      </c>
      <c r="C1959" s="15">
        <v>2.7</v>
      </c>
      <c r="D1959" s="14">
        <v>930063</v>
      </c>
      <c r="E1959" s="6">
        <f>VLOOKUP(A1959,'extrait DDF'!B:C,2,FALSE)</f>
        <v>9405109190</v>
      </c>
      <c r="F1959" s="14">
        <v>9405109190</v>
      </c>
      <c r="G1959" s="13">
        <v>13</v>
      </c>
      <c r="H1959" s="5" t="str">
        <f t="shared" si="302"/>
        <v>TCKU67687599405109190</v>
      </c>
      <c r="I1959" s="15">
        <f>VLOOKUP(H1959,'extrait DDF'!A:O,15,FALSE)</f>
        <v>2.6</v>
      </c>
      <c r="J1959" s="13" t="str">
        <f t="shared" si="299"/>
        <v>pas ok</v>
      </c>
      <c r="K1959" s="24">
        <f t="shared" si="300"/>
        <v>0.10000000000000009</v>
      </c>
      <c r="L1959" s="13" t="e">
        <f>VLOOKUP(A1959,#REF!,2,FALSE)</f>
        <v>#REF!</v>
      </c>
      <c r="M1959" s="13" t="e">
        <f>VLOOKUP(A1959,#REF!,2,FALSE)</f>
        <v>#REF!</v>
      </c>
      <c r="N1959" s="13" t="e">
        <f t="shared" si="301"/>
        <v>#REF!</v>
      </c>
      <c r="O1959" s="11" t="s">
        <v>15</v>
      </c>
      <c r="P1959" s="12">
        <v>43738</v>
      </c>
      <c r="Q1959" s="13">
        <v>13</v>
      </c>
      <c r="R1959" s="15">
        <v>16629.5</v>
      </c>
      <c r="S1959" s="15">
        <v>14274.257600000001</v>
      </c>
      <c r="T1959" s="16">
        <v>1.0148999999999999</v>
      </c>
      <c r="U1959" s="16">
        <v>0.69699999999999995</v>
      </c>
      <c r="V1959" s="16">
        <v>0.91549999999999998</v>
      </c>
      <c r="W1959" s="17">
        <v>427.27289999999999</v>
      </c>
      <c r="X1959" s="17">
        <v>293.43700000000001</v>
      </c>
      <c r="Y1959" s="17">
        <v>385.4255</v>
      </c>
      <c r="Z1959" s="10">
        <v>396.94132350000007</v>
      </c>
    </row>
    <row r="1960" spans="1:26" s="2" customFormat="1" ht="13.15" customHeight="1" x14ac:dyDescent="0.2">
      <c r="A1960" s="3" t="s">
        <v>819</v>
      </c>
      <c r="B1960" s="3" t="s">
        <v>40</v>
      </c>
      <c r="C1960" s="7">
        <v>3.7</v>
      </c>
      <c r="D1960" s="6">
        <v>933751</v>
      </c>
      <c r="E1960" s="6">
        <f>VLOOKUP(A1960,'extrait DDF'!B:C,2,FALSE)</f>
        <v>9405109190</v>
      </c>
      <c r="F1960" s="6">
        <v>9405109190</v>
      </c>
      <c r="G1960" s="5">
        <v>13</v>
      </c>
      <c r="H1960" s="5" t="str">
        <f t="shared" si="302"/>
        <v>TCKU67687599405109190</v>
      </c>
      <c r="I1960" s="15">
        <f>VLOOKUP(H1960,'extrait DDF'!A:O,15,FALSE)</f>
        <v>2.6</v>
      </c>
      <c r="J1960" s="13" t="str">
        <f t="shared" si="299"/>
        <v>pas ok</v>
      </c>
      <c r="K1960" s="24">
        <f t="shared" si="300"/>
        <v>1.1000000000000001</v>
      </c>
      <c r="L1960" s="13" t="e">
        <f>VLOOKUP(A1960,#REF!,2,FALSE)</f>
        <v>#REF!</v>
      </c>
      <c r="M1960" s="13" t="e">
        <f>VLOOKUP(A1960,#REF!,2,FALSE)</f>
        <v>#REF!</v>
      </c>
      <c r="N1960" s="13" t="e">
        <f t="shared" si="301"/>
        <v>#REF!</v>
      </c>
      <c r="O1960" s="3" t="s">
        <v>15</v>
      </c>
      <c r="P1960" s="4">
        <v>43738</v>
      </c>
      <c r="Q1960" s="5">
        <v>13</v>
      </c>
      <c r="R1960" s="7">
        <v>11592</v>
      </c>
      <c r="S1960" s="7">
        <v>9950.2415999999994</v>
      </c>
      <c r="T1960" s="8">
        <v>0.20130000000000001</v>
      </c>
      <c r="U1960" s="8">
        <v>0.13830000000000001</v>
      </c>
      <c r="V1960" s="8">
        <v>0.4446</v>
      </c>
      <c r="W1960" s="9">
        <v>166.6764</v>
      </c>
      <c r="X1960" s="9">
        <v>114.5124</v>
      </c>
      <c r="Y1960" s="9">
        <v>368.12880000000001</v>
      </c>
      <c r="Z1960" s="10">
        <v>374.32596599999999</v>
      </c>
    </row>
    <row r="1961" spans="1:26" s="2" customFormat="1" ht="13.15" customHeight="1" x14ac:dyDescent="0.2">
      <c r="A1961" s="11" t="s">
        <v>819</v>
      </c>
      <c r="B1961" s="11" t="s">
        <v>16</v>
      </c>
      <c r="C1961" s="15">
        <v>2.7</v>
      </c>
      <c r="D1961" s="14">
        <v>938075</v>
      </c>
      <c r="E1961" s="6">
        <f>VLOOKUP(A1961,'extrait DDF'!B:C,2,FALSE)</f>
        <v>9405109190</v>
      </c>
      <c r="F1961" s="14">
        <v>9405109190</v>
      </c>
      <c r="G1961" s="13">
        <v>13</v>
      </c>
      <c r="H1961" s="5" t="str">
        <f t="shared" si="302"/>
        <v>TCKU67687599405109190</v>
      </c>
      <c r="I1961" s="15">
        <f>VLOOKUP(H1961,'extrait DDF'!A:O,15,FALSE)</f>
        <v>2.6</v>
      </c>
      <c r="J1961" s="13" t="str">
        <f t="shared" si="299"/>
        <v>pas ok</v>
      </c>
      <c r="K1961" s="24">
        <f t="shared" si="300"/>
        <v>0.10000000000000009</v>
      </c>
      <c r="L1961" s="13" t="e">
        <f>VLOOKUP(A1961,#REF!,2,FALSE)</f>
        <v>#REF!</v>
      </c>
      <c r="M1961" s="13" t="e">
        <f>VLOOKUP(A1961,#REF!,2,FALSE)</f>
        <v>#REF!</v>
      </c>
      <c r="N1961" s="13" t="e">
        <f t="shared" si="301"/>
        <v>#REF!</v>
      </c>
      <c r="O1961" s="11" t="s">
        <v>15</v>
      </c>
      <c r="P1961" s="12">
        <v>43738</v>
      </c>
      <c r="Q1961" s="13">
        <v>13</v>
      </c>
      <c r="R1961" s="15">
        <v>11491.2</v>
      </c>
      <c r="S1961" s="15">
        <v>9863.7504000000008</v>
      </c>
      <c r="T1961" s="16">
        <v>6.25E-2</v>
      </c>
      <c r="U1961" s="16">
        <v>4.2900000000000001E-2</v>
      </c>
      <c r="V1961" s="16">
        <v>0.19819999999999999</v>
      </c>
      <c r="W1961" s="17">
        <v>84</v>
      </c>
      <c r="X1961" s="17">
        <v>57.657600000000002</v>
      </c>
      <c r="Y1961" s="17">
        <v>266.38080000000002</v>
      </c>
      <c r="Z1961" s="10">
        <v>268.58926080000003</v>
      </c>
    </row>
    <row r="1962" spans="1:26" s="2" customFormat="1" ht="13.15" customHeight="1" x14ac:dyDescent="0.2">
      <c r="A1962" s="3" t="s">
        <v>819</v>
      </c>
      <c r="B1962" s="3" t="s">
        <v>16</v>
      </c>
      <c r="C1962" s="7">
        <v>2.7</v>
      </c>
      <c r="D1962" s="6">
        <v>938077</v>
      </c>
      <c r="E1962" s="6">
        <f>VLOOKUP(A1962,'extrait DDF'!B:C,2,FALSE)</f>
        <v>9405109190</v>
      </c>
      <c r="F1962" s="6">
        <v>9405109190</v>
      </c>
      <c r="G1962" s="5">
        <v>13</v>
      </c>
      <c r="H1962" s="5" t="str">
        <f t="shared" si="302"/>
        <v>TCKU67687599405109190</v>
      </c>
      <c r="I1962" s="15">
        <f>VLOOKUP(H1962,'extrait DDF'!A:O,15,FALSE)</f>
        <v>2.6</v>
      </c>
      <c r="J1962" s="13" t="str">
        <f t="shared" si="299"/>
        <v>pas ok</v>
      </c>
      <c r="K1962" s="24">
        <f t="shared" si="300"/>
        <v>0.10000000000000009</v>
      </c>
      <c r="L1962" s="13" t="e">
        <f>VLOOKUP(A1962,#REF!,2,FALSE)</f>
        <v>#REF!</v>
      </c>
      <c r="M1962" s="13" t="e">
        <f>VLOOKUP(A1962,#REF!,2,FALSE)</f>
        <v>#REF!</v>
      </c>
      <c r="N1962" s="13" t="e">
        <f t="shared" si="301"/>
        <v>#REF!</v>
      </c>
      <c r="O1962" s="3" t="s">
        <v>15</v>
      </c>
      <c r="P1962" s="4">
        <v>43738</v>
      </c>
      <c r="Q1962" s="5">
        <v>13</v>
      </c>
      <c r="R1962" s="7">
        <v>8527.2000000000007</v>
      </c>
      <c r="S1962" s="7">
        <v>7319.52</v>
      </c>
      <c r="T1962" s="8">
        <v>5.3499999999999999E-2</v>
      </c>
      <c r="U1962" s="8">
        <v>3.6700000000000003E-2</v>
      </c>
      <c r="V1962" s="8">
        <v>0.2422</v>
      </c>
      <c r="W1962" s="9">
        <v>43.655999999999999</v>
      </c>
      <c r="X1962" s="9">
        <v>29.947199999999999</v>
      </c>
      <c r="Y1962" s="9">
        <v>197.6352</v>
      </c>
      <c r="Z1962" s="10">
        <v>198.80575200000004</v>
      </c>
    </row>
    <row r="1963" spans="1:26" s="2" customFormat="1" ht="13.15" customHeight="1" x14ac:dyDescent="0.2">
      <c r="A1963" s="11" t="s">
        <v>819</v>
      </c>
      <c r="B1963" s="11" t="s">
        <v>57</v>
      </c>
      <c r="C1963" s="15">
        <v>2.7</v>
      </c>
      <c r="D1963" s="14">
        <v>974769</v>
      </c>
      <c r="E1963" s="6">
        <f>VLOOKUP(A1963,'extrait DDF'!B:C,2,FALSE)</f>
        <v>9405109190</v>
      </c>
      <c r="F1963" s="14">
        <v>9405109190</v>
      </c>
      <c r="G1963" s="13">
        <v>13</v>
      </c>
      <c r="H1963" s="5" t="str">
        <f t="shared" si="302"/>
        <v>TCKU67687599405109190</v>
      </c>
      <c r="I1963" s="15">
        <f>VLOOKUP(H1963,'extrait DDF'!A:O,15,FALSE)</f>
        <v>2.6</v>
      </c>
      <c r="J1963" s="13" t="str">
        <f t="shared" si="299"/>
        <v>pas ok</v>
      </c>
      <c r="K1963" s="24">
        <f t="shared" si="300"/>
        <v>0.10000000000000009</v>
      </c>
      <c r="L1963" s="13" t="e">
        <f>VLOOKUP(A1963,#REF!,2,FALSE)</f>
        <v>#REF!</v>
      </c>
      <c r="M1963" s="13" t="e">
        <f>VLOOKUP(A1963,#REF!,2,FALSE)</f>
        <v>#REF!</v>
      </c>
      <c r="N1963" s="13" t="e">
        <f t="shared" si="301"/>
        <v>#REF!</v>
      </c>
      <c r="O1963" s="11" t="s">
        <v>15</v>
      </c>
      <c r="P1963" s="12">
        <v>43738</v>
      </c>
      <c r="Q1963" s="13">
        <v>13</v>
      </c>
      <c r="R1963" s="15">
        <v>2870.4</v>
      </c>
      <c r="S1963" s="15">
        <v>2463.8719999999998</v>
      </c>
      <c r="T1963" s="16">
        <v>0.3473</v>
      </c>
      <c r="U1963" s="16">
        <v>0.23849999999999999</v>
      </c>
      <c r="V1963" s="16">
        <v>0.2079</v>
      </c>
      <c r="W1963" s="17">
        <v>111.136</v>
      </c>
      <c r="X1963" s="17">
        <v>76.319999999999993</v>
      </c>
      <c r="Y1963" s="17">
        <v>66.528000000000006</v>
      </c>
      <c r="Z1963" s="10">
        <v>69.525216</v>
      </c>
    </row>
    <row r="1964" spans="1:26" s="2" customFormat="1" ht="13.15" customHeight="1" x14ac:dyDescent="0.2">
      <c r="A1964" s="3" t="s">
        <v>820</v>
      </c>
      <c r="B1964" s="3" t="s">
        <v>57</v>
      </c>
      <c r="C1964" s="7">
        <v>2.7</v>
      </c>
      <c r="D1964" s="6">
        <v>937123</v>
      </c>
      <c r="E1964" s="6">
        <f>VLOOKUP(A1964,'extrait DDF'!B:C,2,FALSE)</f>
        <v>9405109190</v>
      </c>
      <c r="F1964" s="6">
        <v>9405109190</v>
      </c>
      <c r="G1964" s="5">
        <v>13</v>
      </c>
      <c r="H1964" s="5" t="str">
        <f t="shared" si="302"/>
        <v>TCKU69303249405109190</v>
      </c>
      <c r="I1964" s="15">
        <f>VLOOKUP(H1964,'extrait DDF'!A:O,15,FALSE)</f>
        <v>2.8000000000000003</v>
      </c>
      <c r="J1964" s="13" t="str">
        <f t="shared" si="299"/>
        <v>pas ok</v>
      </c>
      <c r="K1964" s="24">
        <f t="shared" si="300"/>
        <v>-0.10000000000000009</v>
      </c>
      <c r="L1964" s="13" t="e">
        <f>VLOOKUP(A1964,#REF!,2,FALSE)</f>
        <v>#REF!</v>
      </c>
      <c r="M1964" s="13" t="e">
        <f>VLOOKUP(A1964,#REF!,2,FALSE)</f>
        <v>#REF!</v>
      </c>
      <c r="N1964" s="13" t="e">
        <f t="shared" si="301"/>
        <v>#REF!</v>
      </c>
      <c r="O1964" s="3" t="s">
        <v>15</v>
      </c>
      <c r="P1964" s="4">
        <v>43742</v>
      </c>
      <c r="Q1964" s="5">
        <v>13</v>
      </c>
      <c r="R1964" s="7">
        <v>20265</v>
      </c>
      <c r="S1964" s="7">
        <v>17394.825000000001</v>
      </c>
      <c r="T1964" s="8">
        <v>1.1471</v>
      </c>
      <c r="U1964" s="8">
        <v>0.78779999999999994</v>
      </c>
      <c r="V1964" s="8">
        <v>0.44729999999999998</v>
      </c>
      <c r="W1964" s="9">
        <v>1204.4549999999999</v>
      </c>
      <c r="X1964" s="9">
        <v>827.19</v>
      </c>
      <c r="Y1964" s="9">
        <v>469.66500000000002</v>
      </c>
      <c r="Z1964" s="10">
        <v>502.18055999999996</v>
      </c>
    </row>
    <row r="1965" spans="1:26" s="2" customFormat="1" ht="13.15" customHeight="1" x14ac:dyDescent="0.2">
      <c r="A1965" s="11" t="s">
        <v>821</v>
      </c>
      <c r="B1965" s="11" t="s">
        <v>57</v>
      </c>
      <c r="C1965" s="15">
        <v>2.7</v>
      </c>
      <c r="D1965" s="14">
        <v>849069</v>
      </c>
      <c r="E1965" s="6">
        <f>VLOOKUP(A1965,'extrait DDF'!B:C,2,FALSE)</f>
        <v>9405109190</v>
      </c>
      <c r="F1965" s="14">
        <v>9405109190</v>
      </c>
      <c r="G1965" s="13">
        <v>13</v>
      </c>
      <c r="H1965" s="5" t="str">
        <f t="shared" si="302"/>
        <v>TCKU69362569405109190</v>
      </c>
      <c r="I1965" s="15">
        <f>VLOOKUP(H1965,'extrait DDF'!A:O,15,FALSE)</f>
        <v>2.7</v>
      </c>
      <c r="J1965" s="13" t="str">
        <f t="shared" si="299"/>
        <v>ok</v>
      </c>
      <c r="K1965" s="24">
        <f t="shared" si="300"/>
        <v>0</v>
      </c>
      <c r="L1965" s="13" t="e">
        <f>VLOOKUP(A1965,#REF!,2,FALSE)</f>
        <v>#REF!</v>
      </c>
      <c r="M1965" s="13" t="e">
        <f>VLOOKUP(A1965,#REF!,2,FALSE)</f>
        <v>#REF!</v>
      </c>
      <c r="N1965" s="13" t="e">
        <f t="shared" si="301"/>
        <v>#REF!</v>
      </c>
      <c r="O1965" s="11" t="s">
        <v>15</v>
      </c>
      <c r="P1965" s="12">
        <v>43739</v>
      </c>
      <c r="Q1965" s="13">
        <v>13</v>
      </c>
      <c r="R1965" s="15">
        <v>12892.88</v>
      </c>
      <c r="S1965" s="15">
        <v>11066.8272</v>
      </c>
      <c r="T1965" s="16">
        <v>0.1479</v>
      </c>
      <c r="U1965" s="16">
        <v>0.1016</v>
      </c>
      <c r="V1965" s="16">
        <v>0.1249</v>
      </c>
      <c r="W1965" s="17">
        <v>353.77679999999998</v>
      </c>
      <c r="X1965" s="17">
        <v>243.02719999999999</v>
      </c>
      <c r="Y1965" s="17">
        <v>298.76080000000002</v>
      </c>
      <c r="Z1965" s="10">
        <v>308.35630800000001</v>
      </c>
    </row>
    <row r="1966" spans="1:26" s="2" customFormat="1" ht="13.15" customHeight="1" x14ac:dyDescent="0.2">
      <c r="A1966" s="3" t="s">
        <v>821</v>
      </c>
      <c r="B1966" s="3" t="s">
        <v>57</v>
      </c>
      <c r="C1966" s="7">
        <v>2.7</v>
      </c>
      <c r="D1966" s="6">
        <v>849093</v>
      </c>
      <c r="E1966" s="6">
        <f>VLOOKUP(A1966,'extrait DDF'!B:C,2,FALSE)</f>
        <v>9405109190</v>
      </c>
      <c r="F1966" s="6">
        <v>9405109190</v>
      </c>
      <c r="G1966" s="5">
        <v>13</v>
      </c>
      <c r="H1966" s="5" t="str">
        <f t="shared" si="302"/>
        <v>TCKU69362569405109190</v>
      </c>
      <c r="I1966" s="15">
        <f>VLOOKUP(H1966,'extrait DDF'!A:O,15,FALSE)</f>
        <v>2.7</v>
      </c>
      <c r="J1966" s="13" t="str">
        <f t="shared" si="299"/>
        <v>ok</v>
      </c>
      <c r="K1966" s="24">
        <f t="shared" si="300"/>
        <v>0</v>
      </c>
      <c r="L1966" s="13" t="e">
        <f>VLOOKUP(A1966,#REF!,2,FALSE)</f>
        <v>#REF!</v>
      </c>
      <c r="M1966" s="13" t="e">
        <f>VLOOKUP(A1966,#REF!,2,FALSE)</f>
        <v>#REF!</v>
      </c>
      <c r="N1966" s="13" t="e">
        <f t="shared" si="301"/>
        <v>#REF!</v>
      </c>
      <c r="O1966" s="3" t="s">
        <v>15</v>
      </c>
      <c r="P1966" s="4">
        <v>43739</v>
      </c>
      <c r="Q1966" s="5">
        <v>13</v>
      </c>
      <c r="R1966" s="7">
        <v>2716.56</v>
      </c>
      <c r="S1966" s="7">
        <v>2331.8063999999999</v>
      </c>
      <c r="T1966" s="8">
        <v>0.1479</v>
      </c>
      <c r="U1966" s="8">
        <v>0.1016</v>
      </c>
      <c r="V1966" s="8">
        <v>0.1249</v>
      </c>
      <c r="W1966" s="9">
        <v>74.541600000000003</v>
      </c>
      <c r="X1966" s="9">
        <v>51.206400000000002</v>
      </c>
      <c r="Y1966" s="9">
        <v>62.949599999999997</v>
      </c>
      <c r="Z1966" s="10">
        <v>64.971395999999999</v>
      </c>
    </row>
    <row r="1967" spans="1:26" s="2" customFormat="1" ht="13.15" customHeight="1" x14ac:dyDescent="0.2">
      <c r="A1967" s="11" t="s">
        <v>821</v>
      </c>
      <c r="B1967" s="11" t="s">
        <v>57</v>
      </c>
      <c r="C1967" s="15">
        <v>2.7</v>
      </c>
      <c r="D1967" s="14">
        <v>849957</v>
      </c>
      <c r="E1967" s="6">
        <f>VLOOKUP(A1967,'extrait DDF'!B:C,2,FALSE)</f>
        <v>9405109190</v>
      </c>
      <c r="F1967" s="14">
        <v>9405109190</v>
      </c>
      <c r="G1967" s="13">
        <v>13</v>
      </c>
      <c r="H1967" s="5" t="str">
        <f t="shared" si="302"/>
        <v>TCKU69362569405109190</v>
      </c>
      <c r="I1967" s="15">
        <f>VLOOKUP(H1967,'extrait DDF'!A:O,15,FALSE)</f>
        <v>2.7</v>
      </c>
      <c r="J1967" s="13" t="str">
        <f t="shared" si="299"/>
        <v>ok</v>
      </c>
      <c r="K1967" s="24">
        <f t="shared" si="300"/>
        <v>0</v>
      </c>
      <c r="L1967" s="13" t="e">
        <f>VLOOKUP(A1967,#REF!,2,FALSE)</f>
        <v>#REF!</v>
      </c>
      <c r="M1967" s="13" t="e">
        <f>VLOOKUP(A1967,#REF!,2,FALSE)</f>
        <v>#REF!</v>
      </c>
      <c r="N1967" s="13" t="e">
        <f t="shared" si="301"/>
        <v>#REF!</v>
      </c>
      <c r="O1967" s="11" t="s">
        <v>15</v>
      </c>
      <c r="P1967" s="12">
        <v>43739</v>
      </c>
      <c r="Q1967" s="13">
        <v>13</v>
      </c>
      <c r="R1967" s="15">
        <v>3534.72</v>
      </c>
      <c r="S1967" s="15">
        <v>3034.08</v>
      </c>
      <c r="T1967" s="16">
        <v>3.6700000000000003E-2</v>
      </c>
      <c r="U1967" s="16">
        <v>2.52E-2</v>
      </c>
      <c r="V1967" s="16">
        <v>0.18290000000000001</v>
      </c>
      <c r="W1967" s="17">
        <v>16.441600000000001</v>
      </c>
      <c r="X1967" s="17">
        <v>11.2896</v>
      </c>
      <c r="Y1967" s="17">
        <v>81.9392</v>
      </c>
      <c r="Z1967" s="10">
        <v>82.36408320000001</v>
      </c>
    </row>
    <row r="1968" spans="1:26" s="2" customFormat="1" ht="13.15" customHeight="1" x14ac:dyDescent="0.2">
      <c r="A1968" s="3" t="s">
        <v>821</v>
      </c>
      <c r="B1968" s="3" t="s">
        <v>16</v>
      </c>
      <c r="C1968" s="7">
        <v>2.7</v>
      </c>
      <c r="D1968" s="6">
        <v>849968</v>
      </c>
      <c r="E1968" s="6">
        <f>VLOOKUP(A1968,'extrait DDF'!B:C,2,FALSE)</f>
        <v>9405109190</v>
      </c>
      <c r="F1968" s="6">
        <v>9405109190</v>
      </c>
      <c r="G1968" s="5">
        <v>13</v>
      </c>
      <c r="H1968" s="5" t="str">
        <f t="shared" si="302"/>
        <v>TCKU69362569405109190</v>
      </c>
      <c r="I1968" s="15">
        <f>VLOOKUP(H1968,'extrait DDF'!A:O,15,FALSE)</f>
        <v>2.7</v>
      </c>
      <c r="J1968" s="13" t="str">
        <f t="shared" si="299"/>
        <v>ok</v>
      </c>
      <c r="K1968" s="24">
        <f t="shared" si="300"/>
        <v>0</v>
      </c>
      <c r="L1968" s="13" t="e">
        <f>VLOOKUP(A1968,#REF!,2,FALSE)</f>
        <v>#REF!</v>
      </c>
      <c r="M1968" s="13" t="e">
        <f>VLOOKUP(A1968,#REF!,2,FALSE)</f>
        <v>#REF!</v>
      </c>
      <c r="N1968" s="13" t="e">
        <f t="shared" si="301"/>
        <v>#REF!</v>
      </c>
      <c r="O1968" s="3" t="s">
        <v>15</v>
      </c>
      <c r="P1968" s="4">
        <v>43739</v>
      </c>
      <c r="Q1968" s="5">
        <v>13</v>
      </c>
      <c r="R1968" s="7">
        <v>912.64</v>
      </c>
      <c r="S1968" s="7">
        <v>783.38559999999995</v>
      </c>
      <c r="T1968" s="8">
        <v>3.6700000000000003E-2</v>
      </c>
      <c r="U1968" s="8">
        <v>2.52E-2</v>
      </c>
      <c r="V1968" s="8">
        <v>0.16520000000000001</v>
      </c>
      <c r="W1968" s="9">
        <v>4.6976000000000004</v>
      </c>
      <c r="X1968" s="9">
        <v>3.2256</v>
      </c>
      <c r="Y1968" s="9">
        <v>21.145600000000002</v>
      </c>
      <c r="Z1968" s="10">
        <v>21.278246399999997</v>
      </c>
    </row>
    <row r="1969" spans="1:26" s="2" customFormat="1" ht="13.15" customHeight="1" x14ac:dyDescent="0.2">
      <c r="A1969" s="11" t="s">
        <v>821</v>
      </c>
      <c r="B1969" s="11" t="s">
        <v>16</v>
      </c>
      <c r="C1969" s="15">
        <v>2.7</v>
      </c>
      <c r="D1969" s="14">
        <v>851265</v>
      </c>
      <c r="E1969" s="6">
        <f>VLOOKUP(A1969,'extrait DDF'!B:C,2,FALSE)</f>
        <v>9405109190</v>
      </c>
      <c r="F1969" s="14">
        <v>9405109190</v>
      </c>
      <c r="G1969" s="13">
        <v>13</v>
      </c>
      <c r="H1969" s="5" t="str">
        <f t="shared" si="302"/>
        <v>TCKU69362569405109190</v>
      </c>
      <c r="I1969" s="15">
        <f>VLOOKUP(H1969,'extrait DDF'!A:O,15,FALSE)</f>
        <v>2.7</v>
      </c>
      <c r="J1969" s="13" t="str">
        <f t="shared" si="299"/>
        <v>ok</v>
      </c>
      <c r="K1969" s="24">
        <f t="shared" si="300"/>
        <v>0</v>
      </c>
      <c r="L1969" s="13" t="e">
        <f>VLOOKUP(A1969,#REF!,2,FALSE)</f>
        <v>#REF!</v>
      </c>
      <c r="M1969" s="13" t="e">
        <f>VLOOKUP(A1969,#REF!,2,FALSE)</f>
        <v>#REF!</v>
      </c>
      <c r="N1969" s="13" t="e">
        <f t="shared" si="301"/>
        <v>#REF!</v>
      </c>
      <c r="O1969" s="11" t="s">
        <v>15</v>
      </c>
      <c r="P1969" s="12">
        <v>43739</v>
      </c>
      <c r="Q1969" s="13">
        <v>13</v>
      </c>
      <c r="R1969" s="15">
        <v>4009.76</v>
      </c>
      <c r="S1969" s="15">
        <v>3441.8575999999998</v>
      </c>
      <c r="T1969" s="16">
        <v>0.18099999999999999</v>
      </c>
      <c r="U1969" s="16">
        <v>0.20599999999999999</v>
      </c>
      <c r="V1969" s="16">
        <v>0.30570000000000003</v>
      </c>
      <c r="W1969" s="17">
        <v>55.024000000000001</v>
      </c>
      <c r="X1969" s="17">
        <v>62.624000000000002</v>
      </c>
      <c r="Y1969" s="17">
        <v>92.9328</v>
      </c>
      <c r="Z1969" s="10">
        <v>94.415803199999985</v>
      </c>
    </row>
    <row r="1970" spans="1:26" s="2" customFormat="1" ht="13.15" customHeight="1" x14ac:dyDescent="0.2">
      <c r="A1970" s="3" t="s">
        <v>821</v>
      </c>
      <c r="B1970" s="3" t="s">
        <v>16</v>
      </c>
      <c r="C1970" s="7">
        <v>2.7</v>
      </c>
      <c r="D1970" s="6">
        <v>851270</v>
      </c>
      <c r="E1970" s="6">
        <f>VLOOKUP(A1970,'extrait DDF'!B:C,2,FALSE)</f>
        <v>9405109190</v>
      </c>
      <c r="F1970" s="6">
        <v>9405109190</v>
      </c>
      <c r="G1970" s="5">
        <v>13</v>
      </c>
      <c r="H1970" s="5" t="str">
        <f t="shared" si="302"/>
        <v>TCKU69362569405109190</v>
      </c>
      <c r="I1970" s="15">
        <f>VLOOKUP(H1970,'extrait DDF'!A:O,15,FALSE)</f>
        <v>2.7</v>
      </c>
      <c r="J1970" s="13" t="str">
        <f t="shared" si="299"/>
        <v>ok</v>
      </c>
      <c r="K1970" s="24">
        <f t="shared" si="300"/>
        <v>0</v>
      </c>
      <c r="L1970" s="13" t="e">
        <f>VLOOKUP(A1970,#REF!,2,FALSE)</f>
        <v>#REF!</v>
      </c>
      <c r="M1970" s="13" t="e">
        <f>VLOOKUP(A1970,#REF!,2,FALSE)</f>
        <v>#REF!</v>
      </c>
      <c r="N1970" s="13" t="e">
        <f t="shared" si="301"/>
        <v>#REF!</v>
      </c>
      <c r="O1970" s="3" t="s">
        <v>15</v>
      </c>
      <c r="P1970" s="4">
        <v>43739</v>
      </c>
      <c r="Q1970" s="5">
        <v>13</v>
      </c>
      <c r="R1970" s="7">
        <v>15828</v>
      </c>
      <c r="S1970" s="7">
        <v>13586.28</v>
      </c>
      <c r="T1970" s="8">
        <v>0.39229999999999998</v>
      </c>
      <c r="U1970" s="8">
        <v>0.44640000000000002</v>
      </c>
      <c r="V1970" s="8">
        <v>0.61140000000000005</v>
      </c>
      <c r="W1970" s="9">
        <v>235.38</v>
      </c>
      <c r="X1970" s="9">
        <v>267.83999999999997</v>
      </c>
      <c r="Y1970" s="9">
        <v>366.84</v>
      </c>
      <c r="Z1970" s="10">
        <v>373.18482000000006</v>
      </c>
    </row>
    <row r="1971" spans="1:26" s="2" customFormat="1" ht="13.15" customHeight="1" x14ac:dyDescent="0.2">
      <c r="A1971" s="11" t="s">
        <v>821</v>
      </c>
      <c r="B1971" s="11" t="s">
        <v>16</v>
      </c>
      <c r="C1971" s="15">
        <v>2.7</v>
      </c>
      <c r="D1971" s="14">
        <v>857880</v>
      </c>
      <c r="E1971" s="6">
        <f>VLOOKUP(A1971,'extrait DDF'!B:C,2,FALSE)</f>
        <v>9405109190</v>
      </c>
      <c r="F1971" s="14">
        <v>9405109190</v>
      </c>
      <c r="G1971" s="13">
        <v>13</v>
      </c>
      <c r="H1971" s="5" t="str">
        <f t="shared" si="302"/>
        <v>TCKU69362569405109190</v>
      </c>
      <c r="I1971" s="15">
        <f>VLOOKUP(H1971,'extrait DDF'!A:O,15,FALSE)</f>
        <v>2.7</v>
      </c>
      <c r="J1971" s="13" t="str">
        <f t="shared" si="299"/>
        <v>ok</v>
      </c>
      <c r="K1971" s="24">
        <f t="shared" si="300"/>
        <v>0</v>
      </c>
      <c r="L1971" s="13" t="e">
        <f>VLOOKUP(A1971,#REF!,2,FALSE)</f>
        <v>#REF!</v>
      </c>
      <c r="M1971" s="13" t="e">
        <f>VLOOKUP(A1971,#REF!,2,FALSE)</f>
        <v>#REF!</v>
      </c>
      <c r="N1971" s="13" t="e">
        <f t="shared" si="301"/>
        <v>#REF!</v>
      </c>
      <c r="O1971" s="11" t="s">
        <v>15</v>
      </c>
      <c r="P1971" s="12">
        <v>43739</v>
      </c>
      <c r="Q1971" s="13">
        <v>13</v>
      </c>
      <c r="R1971" s="15">
        <v>20640</v>
      </c>
      <c r="S1971" s="15">
        <v>17716.756799999999</v>
      </c>
      <c r="T1971" s="16">
        <v>0.18379999999999999</v>
      </c>
      <c r="U1971" s="16">
        <v>0.1263</v>
      </c>
      <c r="V1971" s="16">
        <v>0.46350000000000002</v>
      </c>
      <c r="W1971" s="17">
        <v>189.6816</v>
      </c>
      <c r="X1971" s="17">
        <v>130.3416</v>
      </c>
      <c r="Y1971" s="17">
        <v>478.33199999999999</v>
      </c>
      <c r="Z1971" s="10">
        <v>483.47383680000002</v>
      </c>
    </row>
    <row r="1972" spans="1:26" s="2" customFormat="1" ht="13.15" customHeight="1" x14ac:dyDescent="0.2">
      <c r="A1972" s="3" t="s">
        <v>821</v>
      </c>
      <c r="B1972" s="3" t="s">
        <v>16</v>
      </c>
      <c r="C1972" s="7">
        <v>2.7</v>
      </c>
      <c r="D1972" s="6">
        <v>857881</v>
      </c>
      <c r="E1972" s="6">
        <f>VLOOKUP(A1972,'extrait DDF'!B:C,2,FALSE)</f>
        <v>9405109190</v>
      </c>
      <c r="F1972" s="6">
        <v>9405109190</v>
      </c>
      <c r="G1972" s="5">
        <v>13</v>
      </c>
      <c r="H1972" s="5" t="str">
        <f t="shared" si="302"/>
        <v>TCKU69362569405109190</v>
      </c>
      <c r="I1972" s="15">
        <f>VLOOKUP(H1972,'extrait DDF'!A:O,15,FALSE)</f>
        <v>2.7</v>
      </c>
      <c r="J1972" s="13" t="str">
        <f t="shared" si="299"/>
        <v>ok</v>
      </c>
      <c r="K1972" s="24">
        <f t="shared" si="300"/>
        <v>0</v>
      </c>
      <c r="L1972" s="13" t="e">
        <f>VLOOKUP(A1972,#REF!,2,FALSE)</f>
        <v>#REF!</v>
      </c>
      <c r="M1972" s="13" t="e">
        <f>VLOOKUP(A1972,#REF!,2,FALSE)</f>
        <v>#REF!</v>
      </c>
      <c r="N1972" s="13" t="e">
        <f t="shared" si="301"/>
        <v>#REF!</v>
      </c>
      <c r="O1972" s="3" t="s">
        <v>15</v>
      </c>
      <c r="P1972" s="4">
        <v>43739</v>
      </c>
      <c r="Q1972" s="5">
        <v>13</v>
      </c>
      <c r="R1972" s="7">
        <v>6000</v>
      </c>
      <c r="S1972" s="7">
        <v>5150.22</v>
      </c>
      <c r="T1972" s="8">
        <v>0.23949999999999999</v>
      </c>
      <c r="U1972" s="8">
        <v>0.16450000000000001</v>
      </c>
      <c r="V1972" s="8">
        <v>0.46350000000000002</v>
      </c>
      <c r="W1972" s="9">
        <v>71.849999999999994</v>
      </c>
      <c r="X1972" s="9">
        <v>49.35</v>
      </c>
      <c r="Y1972" s="9">
        <v>139.05000000000001</v>
      </c>
      <c r="Z1972" s="10">
        <v>140.99589000000003</v>
      </c>
    </row>
    <row r="1973" spans="1:26" s="2" customFormat="1" ht="13.15" customHeight="1" x14ac:dyDescent="0.2">
      <c r="A1973" s="11" t="s">
        <v>821</v>
      </c>
      <c r="B1973" s="11" t="s">
        <v>16</v>
      </c>
      <c r="C1973" s="15">
        <v>2.7</v>
      </c>
      <c r="D1973" s="14">
        <v>857883</v>
      </c>
      <c r="E1973" s="6">
        <f>VLOOKUP(A1973,'extrait DDF'!B:C,2,FALSE)</f>
        <v>9405109190</v>
      </c>
      <c r="F1973" s="14">
        <v>9405109190</v>
      </c>
      <c r="G1973" s="13">
        <v>13</v>
      </c>
      <c r="H1973" s="5" t="str">
        <f t="shared" si="302"/>
        <v>TCKU69362569405109190</v>
      </c>
      <c r="I1973" s="15">
        <f>VLOOKUP(H1973,'extrait DDF'!A:O,15,FALSE)</f>
        <v>2.7</v>
      </c>
      <c r="J1973" s="13" t="str">
        <f t="shared" si="299"/>
        <v>ok</v>
      </c>
      <c r="K1973" s="24">
        <f t="shared" si="300"/>
        <v>0</v>
      </c>
      <c r="L1973" s="13" t="e">
        <f>VLOOKUP(A1973,#REF!,2,FALSE)</f>
        <v>#REF!</v>
      </c>
      <c r="M1973" s="13" t="e">
        <f>VLOOKUP(A1973,#REF!,2,FALSE)</f>
        <v>#REF!</v>
      </c>
      <c r="N1973" s="13" t="e">
        <f t="shared" si="301"/>
        <v>#REF!</v>
      </c>
      <c r="O1973" s="11" t="s">
        <v>15</v>
      </c>
      <c r="P1973" s="12">
        <v>43739</v>
      </c>
      <c r="Q1973" s="13">
        <v>13</v>
      </c>
      <c r="R1973" s="15">
        <v>2640</v>
      </c>
      <c r="S1973" s="15">
        <v>2266.08</v>
      </c>
      <c r="T1973" s="16">
        <v>4.53E-2</v>
      </c>
      <c r="U1973" s="16">
        <v>3.1099999999999999E-2</v>
      </c>
      <c r="V1973" s="16">
        <v>0.2039</v>
      </c>
      <c r="W1973" s="17">
        <v>13.59</v>
      </c>
      <c r="X1973" s="17">
        <v>9.33</v>
      </c>
      <c r="Y1973" s="17">
        <v>61.17</v>
      </c>
      <c r="Z1973" s="10">
        <v>61.551090000000002</v>
      </c>
    </row>
    <row r="1974" spans="1:26" s="2" customFormat="1" ht="13.15" customHeight="1" x14ac:dyDescent="0.2">
      <c r="A1974" s="3" t="s">
        <v>821</v>
      </c>
      <c r="B1974" s="3" t="s">
        <v>57</v>
      </c>
      <c r="C1974" s="7">
        <v>2.7</v>
      </c>
      <c r="D1974" s="6">
        <v>859117</v>
      </c>
      <c r="E1974" s="6">
        <f>VLOOKUP(A1974,'extrait DDF'!B:C,2,FALSE)</f>
        <v>9405109190</v>
      </c>
      <c r="F1974" s="6">
        <v>9405109190</v>
      </c>
      <c r="G1974" s="5">
        <v>13</v>
      </c>
      <c r="H1974" s="5" t="str">
        <f t="shared" si="302"/>
        <v>TCKU69362569405109190</v>
      </c>
      <c r="I1974" s="15">
        <f>VLOOKUP(H1974,'extrait DDF'!A:O,15,FALSE)</f>
        <v>2.7</v>
      </c>
      <c r="J1974" s="13" t="str">
        <f t="shared" si="299"/>
        <v>ok</v>
      </c>
      <c r="K1974" s="24">
        <f t="shared" si="300"/>
        <v>0</v>
      </c>
      <c r="L1974" s="13" t="e">
        <f>VLOOKUP(A1974,#REF!,2,FALSE)</f>
        <v>#REF!</v>
      </c>
      <c r="M1974" s="13" t="e">
        <f>VLOOKUP(A1974,#REF!,2,FALSE)</f>
        <v>#REF!</v>
      </c>
      <c r="N1974" s="13" t="e">
        <f t="shared" si="301"/>
        <v>#REF!</v>
      </c>
      <c r="O1974" s="3" t="s">
        <v>15</v>
      </c>
      <c r="P1974" s="4">
        <v>43739</v>
      </c>
      <c r="Q1974" s="5">
        <v>13</v>
      </c>
      <c r="R1974" s="7">
        <v>3107.84</v>
      </c>
      <c r="S1974" s="7">
        <v>2667.6736000000001</v>
      </c>
      <c r="T1974" s="8">
        <v>0.1867</v>
      </c>
      <c r="U1974" s="8">
        <v>0.12820000000000001</v>
      </c>
      <c r="V1974" s="8">
        <v>0.14069999999999999</v>
      </c>
      <c r="W1974" s="9">
        <v>95.590400000000002</v>
      </c>
      <c r="X1974" s="9">
        <v>65.638400000000004</v>
      </c>
      <c r="Y1974" s="9">
        <v>72.038399999999996</v>
      </c>
      <c r="Z1974" s="10">
        <v>74.608128000000008</v>
      </c>
    </row>
    <row r="1975" spans="1:26" s="2" customFormat="1" ht="13.15" customHeight="1" x14ac:dyDescent="0.2">
      <c r="A1975" s="11" t="s">
        <v>821</v>
      </c>
      <c r="B1975" s="11" t="s">
        <v>57</v>
      </c>
      <c r="C1975" s="15">
        <v>2.7</v>
      </c>
      <c r="D1975" s="14">
        <v>859232</v>
      </c>
      <c r="E1975" s="6">
        <f>VLOOKUP(A1975,'extrait DDF'!B:C,2,FALSE)</f>
        <v>9405109190</v>
      </c>
      <c r="F1975" s="14">
        <v>9405109190</v>
      </c>
      <c r="G1975" s="13">
        <v>13</v>
      </c>
      <c r="H1975" s="5" t="str">
        <f t="shared" si="302"/>
        <v>TCKU69362569405109190</v>
      </c>
      <c r="I1975" s="15">
        <f>VLOOKUP(H1975,'extrait DDF'!A:O,15,FALSE)</f>
        <v>2.7</v>
      </c>
      <c r="J1975" s="13" t="str">
        <f t="shared" si="299"/>
        <v>ok</v>
      </c>
      <c r="K1975" s="24">
        <f t="shared" si="300"/>
        <v>0</v>
      </c>
      <c r="L1975" s="13" t="e">
        <f>VLOOKUP(A1975,#REF!,2,FALSE)</f>
        <v>#REF!</v>
      </c>
      <c r="M1975" s="13" t="e">
        <f>VLOOKUP(A1975,#REF!,2,FALSE)</f>
        <v>#REF!</v>
      </c>
      <c r="N1975" s="13" t="e">
        <f t="shared" si="301"/>
        <v>#REF!</v>
      </c>
      <c r="O1975" s="11" t="s">
        <v>15</v>
      </c>
      <c r="P1975" s="12">
        <v>43739</v>
      </c>
      <c r="Q1975" s="13">
        <v>13</v>
      </c>
      <c r="R1975" s="15">
        <v>3804.24</v>
      </c>
      <c r="S1975" s="15">
        <v>3265.4512</v>
      </c>
      <c r="T1975" s="16">
        <v>0.26429999999999998</v>
      </c>
      <c r="U1975" s="16">
        <v>0.18149999999999999</v>
      </c>
      <c r="V1975" s="16">
        <v>0.1822</v>
      </c>
      <c r="W1975" s="17">
        <v>127.9212</v>
      </c>
      <c r="X1975" s="17">
        <v>87.846000000000004</v>
      </c>
      <c r="Y1975" s="17">
        <v>88.184799999999996</v>
      </c>
      <c r="Z1975" s="10">
        <v>91.621054800000024</v>
      </c>
    </row>
    <row r="1976" spans="1:26" s="2" customFormat="1" ht="13.15" customHeight="1" x14ac:dyDescent="0.2">
      <c r="A1976" s="3" t="s">
        <v>821</v>
      </c>
      <c r="B1976" s="3" t="s">
        <v>16</v>
      </c>
      <c r="C1976" s="7">
        <v>2.7</v>
      </c>
      <c r="D1976" s="6">
        <v>924544</v>
      </c>
      <c r="E1976" s="6">
        <f>VLOOKUP(A1976,'extrait DDF'!B:C,2,FALSE)</f>
        <v>9405109190</v>
      </c>
      <c r="F1976" s="6">
        <v>9405109190</v>
      </c>
      <c r="G1976" s="5">
        <v>13</v>
      </c>
      <c r="H1976" s="5" t="str">
        <f t="shared" si="302"/>
        <v>TCKU69362569405109190</v>
      </c>
      <c r="I1976" s="15">
        <f>VLOOKUP(H1976,'extrait DDF'!A:O,15,FALSE)</f>
        <v>2.7</v>
      </c>
      <c r="J1976" s="13" t="str">
        <f t="shared" si="299"/>
        <v>ok</v>
      </c>
      <c r="K1976" s="24">
        <f t="shared" si="300"/>
        <v>0</v>
      </c>
      <c r="L1976" s="13" t="e">
        <f>VLOOKUP(A1976,#REF!,2,FALSE)</f>
        <v>#REF!</v>
      </c>
      <c r="M1976" s="13" t="e">
        <f>VLOOKUP(A1976,#REF!,2,FALSE)</f>
        <v>#REF!</v>
      </c>
      <c r="N1976" s="13" t="e">
        <f t="shared" si="301"/>
        <v>#REF!</v>
      </c>
      <c r="O1976" s="3" t="s">
        <v>15</v>
      </c>
      <c r="P1976" s="4">
        <v>43739</v>
      </c>
      <c r="Q1976" s="5">
        <v>13</v>
      </c>
      <c r="R1976" s="7">
        <v>2093.04</v>
      </c>
      <c r="S1976" s="7">
        <v>1796.6016</v>
      </c>
      <c r="T1976" s="8">
        <v>6.1800000000000001E-2</v>
      </c>
      <c r="U1976" s="8">
        <v>4.2500000000000003E-2</v>
      </c>
      <c r="V1976" s="8">
        <v>0.22459999999999999</v>
      </c>
      <c r="W1976" s="9">
        <v>13.348800000000001</v>
      </c>
      <c r="X1976" s="9">
        <v>9.18</v>
      </c>
      <c r="Y1976" s="9">
        <v>48.513599999999997</v>
      </c>
      <c r="Z1976" s="10">
        <v>48.868660800000001</v>
      </c>
    </row>
    <row r="1977" spans="1:26" s="2" customFormat="1" ht="13.15" customHeight="1" x14ac:dyDescent="0.2">
      <c r="A1977" s="11" t="s">
        <v>822</v>
      </c>
      <c r="B1977" s="11" t="s">
        <v>56</v>
      </c>
      <c r="C1977" s="15">
        <v>2.7</v>
      </c>
      <c r="D1977" s="14">
        <v>840779</v>
      </c>
      <c r="E1977" s="6">
        <f>VLOOKUP(A1977,'extrait DDF'!B:C,2,FALSE)</f>
        <v>9405209100</v>
      </c>
      <c r="F1977" s="14">
        <v>9405209100</v>
      </c>
      <c r="G1977" s="13">
        <v>13</v>
      </c>
      <c r="H1977" s="5" t="str">
        <f t="shared" si="302"/>
        <v>TCKU69634159405209100</v>
      </c>
      <c r="I1977" s="15">
        <f>VLOOKUP(H1977,'extrait DDF'!A:O,15,FALSE)</f>
        <v>2.3000000000000003</v>
      </c>
      <c r="J1977" s="13" t="str">
        <f t="shared" si="299"/>
        <v>pas ok</v>
      </c>
      <c r="K1977" s="24">
        <f t="shared" si="300"/>
        <v>0.39999999999999991</v>
      </c>
      <c r="L1977" s="13" t="e">
        <f>VLOOKUP(A1977,#REF!,2,FALSE)</f>
        <v>#REF!</v>
      </c>
      <c r="M1977" s="13" t="e">
        <f>VLOOKUP(A1977,#REF!,2,FALSE)</f>
        <v>#REF!</v>
      </c>
      <c r="N1977" s="13" t="e">
        <f t="shared" si="301"/>
        <v>#REF!</v>
      </c>
      <c r="O1977" s="11" t="s">
        <v>15</v>
      </c>
      <c r="P1977" s="12">
        <v>43733</v>
      </c>
      <c r="Q1977" s="13">
        <v>13</v>
      </c>
      <c r="R1977" s="15">
        <v>6270</v>
      </c>
      <c r="S1977" s="15">
        <v>5382.0007999999998</v>
      </c>
      <c r="T1977" s="16">
        <v>0.21210000000000001</v>
      </c>
      <c r="U1977" s="16">
        <v>0.1457</v>
      </c>
      <c r="V1977" s="16">
        <v>0.17380000000000001</v>
      </c>
      <c r="W1977" s="17">
        <v>177.31559999999999</v>
      </c>
      <c r="X1977" s="17">
        <v>121.8052</v>
      </c>
      <c r="Y1977" s="17">
        <v>145.29679999999999</v>
      </c>
      <c r="Z1977" s="10">
        <v>150.1015428</v>
      </c>
    </row>
    <row r="1978" spans="1:26" s="2" customFormat="1" ht="13.15" customHeight="1" x14ac:dyDescent="0.2">
      <c r="A1978" s="3" t="s">
        <v>822</v>
      </c>
      <c r="B1978" s="3" t="s">
        <v>16</v>
      </c>
      <c r="C1978" s="7">
        <v>2.7</v>
      </c>
      <c r="D1978" s="6">
        <v>840922</v>
      </c>
      <c r="E1978" s="6">
        <f>VLOOKUP(A1978,'extrait DDF'!B:C,2,FALSE)</f>
        <v>9405209100</v>
      </c>
      <c r="F1978" s="6">
        <v>9405209100</v>
      </c>
      <c r="G1978" s="5">
        <v>13</v>
      </c>
      <c r="H1978" s="5" t="str">
        <f t="shared" si="302"/>
        <v>TCKU69634159405209100</v>
      </c>
      <c r="I1978" s="15">
        <f>VLOOKUP(H1978,'extrait DDF'!A:O,15,FALSE)</f>
        <v>2.3000000000000003</v>
      </c>
      <c r="J1978" s="13" t="str">
        <f t="shared" si="299"/>
        <v>pas ok</v>
      </c>
      <c r="K1978" s="24">
        <f t="shared" si="300"/>
        <v>0.39999999999999991</v>
      </c>
      <c r="L1978" s="13" t="e">
        <f>VLOOKUP(A1978,#REF!,2,FALSE)</f>
        <v>#REF!</v>
      </c>
      <c r="M1978" s="13" t="e">
        <f>VLOOKUP(A1978,#REF!,2,FALSE)</f>
        <v>#REF!</v>
      </c>
      <c r="N1978" s="13" t="e">
        <f t="shared" si="301"/>
        <v>#REF!</v>
      </c>
      <c r="O1978" s="3" t="s">
        <v>15</v>
      </c>
      <c r="P1978" s="4">
        <v>43733</v>
      </c>
      <c r="Q1978" s="5">
        <v>13</v>
      </c>
      <c r="R1978" s="7">
        <v>10212</v>
      </c>
      <c r="S1978" s="7">
        <v>8765.6255999999994</v>
      </c>
      <c r="T1978" s="8">
        <v>9.1200000000000003E-2</v>
      </c>
      <c r="U1978" s="8">
        <v>6.2600000000000003E-2</v>
      </c>
      <c r="V1978" s="8">
        <v>0.26650000000000001</v>
      </c>
      <c r="W1978" s="9">
        <v>80.985600000000005</v>
      </c>
      <c r="X1978" s="9">
        <v>55.588799999999999</v>
      </c>
      <c r="Y1978" s="9">
        <v>236.65199999999999</v>
      </c>
      <c r="Z1978" s="10">
        <v>238.85850239999999</v>
      </c>
    </row>
    <row r="1979" spans="1:26" s="2" customFormat="1" ht="13.15" customHeight="1" x14ac:dyDescent="0.2">
      <c r="A1979" s="11" t="s">
        <v>822</v>
      </c>
      <c r="B1979" s="11" t="s">
        <v>16</v>
      </c>
      <c r="C1979" s="15">
        <v>2.7</v>
      </c>
      <c r="D1979" s="14">
        <v>840939</v>
      </c>
      <c r="E1979" s="6">
        <f>VLOOKUP(A1979,'extrait DDF'!B:C,2,FALSE)</f>
        <v>9405209100</v>
      </c>
      <c r="F1979" s="14">
        <v>9405209100</v>
      </c>
      <c r="G1979" s="13">
        <v>13</v>
      </c>
      <c r="H1979" s="5" t="str">
        <f t="shared" si="302"/>
        <v>TCKU69634159405209100</v>
      </c>
      <c r="I1979" s="15">
        <f>VLOOKUP(H1979,'extrait DDF'!A:O,15,FALSE)</f>
        <v>2.3000000000000003</v>
      </c>
      <c r="J1979" s="13" t="str">
        <f t="shared" si="299"/>
        <v>pas ok</v>
      </c>
      <c r="K1979" s="24">
        <f t="shared" si="300"/>
        <v>0.39999999999999991</v>
      </c>
      <c r="L1979" s="13" t="e">
        <f>VLOOKUP(A1979,#REF!,2,FALSE)</f>
        <v>#REF!</v>
      </c>
      <c r="M1979" s="13" t="e">
        <f>VLOOKUP(A1979,#REF!,2,FALSE)</f>
        <v>#REF!</v>
      </c>
      <c r="N1979" s="13" t="e">
        <f t="shared" si="301"/>
        <v>#REF!</v>
      </c>
      <c r="O1979" s="11" t="s">
        <v>15</v>
      </c>
      <c r="P1979" s="12">
        <v>43733</v>
      </c>
      <c r="Q1979" s="13">
        <v>13</v>
      </c>
      <c r="R1979" s="15">
        <v>2484</v>
      </c>
      <c r="S1979" s="15">
        <v>2132.1792</v>
      </c>
      <c r="T1979" s="16">
        <v>9.1200000000000003E-2</v>
      </c>
      <c r="U1979" s="16">
        <v>6.2600000000000003E-2</v>
      </c>
      <c r="V1979" s="16">
        <v>0.26650000000000001</v>
      </c>
      <c r="W1979" s="17">
        <v>19.699200000000001</v>
      </c>
      <c r="X1979" s="17">
        <v>13.521599999999999</v>
      </c>
      <c r="Y1979" s="17">
        <v>57.564</v>
      </c>
      <c r="Z1979" s="10">
        <v>58.100716800000008</v>
      </c>
    </row>
    <row r="1980" spans="1:26" s="2" customFormat="1" ht="13.15" customHeight="1" x14ac:dyDescent="0.2">
      <c r="A1980" s="3" t="s">
        <v>822</v>
      </c>
      <c r="B1980" s="3" t="s">
        <v>16</v>
      </c>
      <c r="C1980" s="7">
        <v>2.7</v>
      </c>
      <c r="D1980" s="6">
        <v>840968</v>
      </c>
      <c r="E1980" s="6">
        <f>VLOOKUP(A1980,'extrait DDF'!B:C,2,FALSE)</f>
        <v>9405209100</v>
      </c>
      <c r="F1980" s="6">
        <v>9405209100</v>
      </c>
      <c r="G1980" s="5">
        <v>13</v>
      </c>
      <c r="H1980" s="5" t="str">
        <f t="shared" si="302"/>
        <v>TCKU69634159405209100</v>
      </c>
      <c r="I1980" s="15">
        <f>VLOOKUP(H1980,'extrait DDF'!A:O,15,FALSE)</f>
        <v>2.3000000000000003</v>
      </c>
      <c r="J1980" s="13" t="str">
        <f t="shared" si="299"/>
        <v>pas ok</v>
      </c>
      <c r="K1980" s="24">
        <f t="shared" si="300"/>
        <v>0.39999999999999991</v>
      </c>
      <c r="L1980" s="13" t="e">
        <f>VLOOKUP(A1980,#REF!,2,FALSE)</f>
        <v>#REF!</v>
      </c>
      <c r="M1980" s="13" t="e">
        <f>VLOOKUP(A1980,#REF!,2,FALSE)</f>
        <v>#REF!</v>
      </c>
      <c r="N1980" s="13" t="e">
        <f t="shared" si="301"/>
        <v>#REF!</v>
      </c>
      <c r="O1980" s="3" t="s">
        <v>15</v>
      </c>
      <c r="P1980" s="4">
        <v>43733</v>
      </c>
      <c r="Q1980" s="5">
        <v>13</v>
      </c>
      <c r="R1980" s="7">
        <v>8268</v>
      </c>
      <c r="S1980" s="7">
        <v>7097.0640000000003</v>
      </c>
      <c r="T1980" s="8">
        <v>8.72E-2</v>
      </c>
      <c r="U1980" s="8">
        <v>5.9900000000000002E-2</v>
      </c>
      <c r="V1980" s="8">
        <v>0.12280000000000001</v>
      </c>
      <c r="W1980" s="9">
        <v>136.03200000000001</v>
      </c>
      <c r="X1980" s="9">
        <v>93.444000000000003</v>
      </c>
      <c r="Y1980" s="9">
        <v>191.56800000000001</v>
      </c>
      <c r="Z1980" s="10">
        <v>195.29359200000002</v>
      </c>
    </row>
    <row r="1981" spans="1:26" s="2" customFormat="1" ht="13.15" customHeight="1" x14ac:dyDescent="0.2">
      <c r="A1981" s="11" t="s">
        <v>822</v>
      </c>
      <c r="B1981" s="11" t="s">
        <v>16</v>
      </c>
      <c r="C1981" s="15">
        <v>2.7</v>
      </c>
      <c r="D1981" s="14">
        <v>840988</v>
      </c>
      <c r="E1981" s="6">
        <f>VLOOKUP(A1981,'extrait DDF'!B:C,2,FALSE)</f>
        <v>9405209100</v>
      </c>
      <c r="F1981" s="14">
        <v>9405209100</v>
      </c>
      <c r="G1981" s="13">
        <v>13</v>
      </c>
      <c r="H1981" s="5" t="str">
        <f t="shared" si="302"/>
        <v>TCKU69634159405209100</v>
      </c>
      <c r="I1981" s="15">
        <f>VLOOKUP(H1981,'extrait DDF'!A:O,15,FALSE)</f>
        <v>2.3000000000000003</v>
      </c>
      <c r="J1981" s="13" t="str">
        <f t="shared" si="299"/>
        <v>pas ok</v>
      </c>
      <c r="K1981" s="24">
        <f t="shared" si="300"/>
        <v>0.39999999999999991</v>
      </c>
      <c r="L1981" s="13" t="e">
        <f>VLOOKUP(A1981,#REF!,2,FALSE)</f>
        <v>#REF!</v>
      </c>
      <c r="M1981" s="13" t="e">
        <f>VLOOKUP(A1981,#REF!,2,FALSE)</f>
        <v>#REF!</v>
      </c>
      <c r="N1981" s="13" t="e">
        <f t="shared" si="301"/>
        <v>#REF!</v>
      </c>
      <c r="O1981" s="11" t="s">
        <v>15</v>
      </c>
      <c r="P1981" s="12">
        <v>43733</v>
      </c>
      <c r="Q1981" s="13">
        <v>13</v>
      </c>
      <c r="R1981" s="15">
        <v>4180</v>
      </c>
      <c r="S1981" s="15">
        <v>3587.98</v>
      </c>
      <c r="T1981" s="16">
        <v>0.17660000000000001</v>
      </c>
      <c r="U1981" s="16">
        <v>0.12130000000000001</v>
      </c>
      <c r="V1981" s="16">
        <v>0.22020000000000001</v>
      </c>
      <c r="W1981" s="17">
        <v>77.703999999999994</v>
      </c>
      <c r="X1981" s="17">
        <v>53.372</v>
      </c>
      <c r="Y1981" s="17">
        <v>96.888000000000005</v>
      </c>
      <c r="Z1981" s="10">
        <v>98.973468000000011</v>
      </c>
    </row>
    <row r="1982" spans="1:26" s="2" customFormat="1" ht="13.15" customHeight="1" x14ac:dyDescent="0.2">
      <c r="A1982" s="3" t="s">
        <v>822</v>
      </c>
      <c r="B1982" s="3" t="s">
        <v>16</v>
      </c>
      <c r="C1982" s="7">
        <v>2.7</v>
      </c>
      <c r="D1982" s="6">
        <v>841003</v>
      </c>
      <c r="E1982" s="6">
        <f>VLOOKUP(A1982,'extrait DDF'!B:C,2,FALSE)</f>
        <v>9405209100</v>
      </c>
      <c r="F1982" s="6">
        <v>9405209100</v>
      </c>
      <c r="G1982" s="5">
        <v>13</v>
      </c>
      <c r="H1982" s="5" t="str">
        <f t="shared" si="302"/>
        <v>TCKU69634159405209100</v>
      </c>
      <c r="I1982" s="15">
        <f>VLOOKUP(H1982,'extrait DDF'!A:O,15,FALSE)</f>
        <v>2.3000000000000003</v>
      </c>
      <c r="J1982" s="13" t="str">
        <f t="shared" si="299"/>
        <v>pas ok</v>
      </c>
      <c r="K1982" s="24">
        <f t="shared" si="300"/>
        <v>0.39999999999999991</v>
      </c>
      <c r="L1982" s="13" t="e">
        <f>VLOOKUP(A1982,#REF!,2,FALSE)</f>
        <v>#REF!</v>
      </c>
      <c r="M1982" s="13" t="e">
        <f>VLOOKUP(A1982,#REF!,2,FALSE)</f>
        <v>#REF!</v>
      </c>
      <c r="N1982" s="13" t="e">
        <f t="shared" si="301"/>
        <v>#REF!</v>
      </c>
      <c r="O1982" s="3" t="s">
        <v>15</v>
      </c>
      <c r="P1982" s="4">
        <v>43733</v>
      </c>
      <c r="Q1982" s="5">
        <v>13</v>
      </c>
      <c r="R1982" s="7">
        <v>4905.6000000000004</v>
      </c>
      <c r="S1982" s="7">
        <v>4210.7568000000001</v>
      </c>
      <c r="T1982" s="8">
        <v>4.1599999999999998E-2</v>
      </c>
      <c r="U1982" s="8">
        <v>2.86E-2</v>
      </c>
      <c r="V1982" s="8">
        <v>6.4899999999999999E-2</v>
      </c>
      <c r="W1982" s="9">
        <v>72.883200000000002</v>
      </c>
      <c r="X1982" s="9">
        <v>50.107199999999999</v>
      </c>
      <c r="Y1982" s="9">
        <v>113.70480000000001</v>
      </c>
      <c r="Z1982" s="10">
        <v>115.65828000000002</v>
      </c>
    </row>
    <row r="1983" spans="1:26" s="2" customFormat="1" ht="13.15" customHeight="1" x14ac:dyDescent="0.2">
      <c r="A1983" s="11" t="s">
        <v>822</v>
      </c>
      <c r="B1983" s="11" t="s">
        <v>16</v>
      </c>
      <c r="C1983" s="15">
        <v>2.7</v>
      </c>
      <c r="D1983" s="14">
        <v>841026</v>
      </c>
      <c r="E1983" s="6">
        <f>VLOOKUP(A1983,'extrait DDF'!B:C,2,FALSE)</f>
        <v>9405209100</v>
      </c>
      <c r="F1983" s="14">
        <v>9405209100</v>
      </c>
      <c r="G1983" s="13">
        <v>13</v>
      </c>
      <c r="H1983" s="5" t="str">
        <f t="shared" si="302"/>
        <v>TCKU69634159405209100</v>
      </c>
      <c r="I1983" s="15">
        <f>VLOOKUP(H1983,'extrait DDF'!A:O,15,FALSE)</f>
        <v>2.3000000000000003</v>
      </c>
      <c r="J1983" s="13" t="str">
        <f t="shared" si="299"/>
        <v>pas ok</v>
      </c>
      <c r="K1983" s="24">
        <f t="shared" si="300"/>
        <v>0.39999999999999991</v>
      </c>
      <c r="L1983" s="13" t="e">
        <f>VLOOKUP(A1983,#REF!,2,FALSE)</f>
        <v>#REF!</v>
      </c>
      <c r="M1983" s="13" t="e">
        <f>VLOOKUP(A1983,#REF!,2,FALSE)</f>
        <v>#REF!</v>
      </c>
      <c r="N1983" s="13" t="e">
        <f t="shared" si="301"/>
        <v>#REF!</v>
      </c>
      <c r="O1983" s="11" t="s">
        <v>15</v>
      </c>
      <c r="P1983" s="12">
        <v>43733</v>
      </c>
      <c r="Q1983" s="13">
        <v>13</v>
      </c>
      <c r="R1983" s="15">
        <v>2900</v>
      </c>
      <c r="S1983" s="15">
        <v>2489.2800000000002</v>
      </c>
      <c r="T1983" s="16">
        <v>3.4099999999999998E-2</v>
      </c>
      <c r="U1983" s="16">
        <v>2.3400000000000001E-2</v>
      </c>
      <c r="V1983" s="16">
        <v>0.16800000000000001</v>
      </c>
      <c r="W1983" s="17">
        <v>13.64</v>
      </c>
      <c r="X1983" s="17">
        <v>9.36</v>
      </c>
      <c r="Y1983" s="17">
        <v>67.2</v>
      </c>
      <c r="Z1983" s="10">
        <v>67.578840000000014</v>
      </c>
    </row>
    <row r="1984" spans="1:26" s="2" customFormat="1" ht="13.15" customHeight="1" x14ac:dyDescent="0.2">
      <c r="A1984" s="3" t="s">
        <v>822</v>
      </c>
      <c r="B1984" s="3" t="s">
        <v>16</v>
      </c>
      <c r="C1984" s="7">
        <v>2.7</v>
      </c>
      <c r="D1984" s="6">
        <v>841028</v>
      </c>
      <c r="E1984" s="6">
        <f>VLOOKUP(A1984,'extrait DDF'!B:C,2,FALSE)</f>
        <v>9405209100</v>
      </c>
      <c r="F1984" s="6">
        <v>9405209100</v>
      </c>
      <c r="G1984" s="5">
        <v>13</v>
      </c>
      <c r="H1984" s="5" t="str">
        <f t="shared" si="302"/>
        <v>TCKU69634159405209100</v>
      </c>
      <c r="I1984" s="15">
        <f>VLOOKUP(H1984,'extrait DDF'!A:O,15,FALSE)</f>
        <v>2.3000000000000003</v>
      </c>
      <c r="J1984" s="13" t="str">
        <f t="shared" si="299"/>
        <v>pas ok</v>
      </c>
      <c r="K1984" s="24">
        <f t="shared" si="300"/>
        <v>0.39999999999999991</v>
      </c>
      <c r="L1984" s="13" t="e">
        <f>VLOOKUP(A1984,#REF!,2,FALSE)</f>
        <v>#REF!</v>
      </c>
      <c r="M1984" s="13" t="e">
        <f>VLOOKUP(A1984,#REF!,2,FALSE)</f>
        <v>#REF!</v>
      </c>
      <c r="N1984" s="13" t="e">
        <f t="shared" si="301"/>
        <v>#REF!</v>
      </c>
      <c r="O1984" s="3" t="s">
        <v>15</v>
      </c>
      <c r="P1984" s="4">
        <v>43733</v>
      </c>
      <c r="Q1984" s="5">
        <v>13</v>
      </c>
      <c r="R1984" s="7">
        <v>3132</v>
      </c>
      <c r="S1984" s="7">
        <v>2688.4223999999999</v>
      </c>
      <c r="T1984" s="8">
        <v>3.4099999999999998E-2</v>
      </c>
      <c r="U1984" s="8">
        <v>2.3400000000000001E-2</v>
      </c>
      <c r="V1984" s="8">
        <v>0.16800000000000001</v>
      </c>
      <c r="W1984" s="9">
        <v>14.731199999999999</v>
      </c>
      <c r="X1984" s="9">
        <v>10.1088</v>
      </c>
      <c r="Y1984" s="9">
        <v>72.575999999999993</v>
      </c>
      <c r="Z1984" s="10">
        <v>72.985147200000014</v>
      </c>
    </row>
    <row r="1985" spans="1:26" s="2" customFormat="1" ht="13.15" customHeight="1" x14ac:dyDescent="0.2">
      <c r="A1985" s="11" t="s">
        <v>822</v>
      </c>
      <c r="B1985" s="11" t="s">
        <v>57</v>
      </c>
      <c r="C1985" s="15">
        <v>2.7</v>
      </c>
      <c r="D1985" s="14">
        <v>841070</v>
      </c>
      <c r="E1985" s="6">
        <f>VLOOKUP(A1985,'extrait DDF'!B:C,2,FALSE)</f>
        <v>9405209100</v>
      </c>
      <c r="F1985" s="14">
        <v>9405209100</v>
      </c>
      <c r="G1985" s="13">
        <v>13</v>
      </c>
      <c r="H1985" s="5" t="str">
        <f t="shared" si="302"/>
        <v>TCKU69634159405209100</v>
      </c>
      <c r="I1985" s="15">
        <f>VLOOKUP(H1985,'extrait DDF'!A:O,15,FALSE)</f>
        <v>2.3000000000000003</v>
      </c>
      <c r="J1985" s="13" t="str">
        <f t="shared" si="299"/>
        <v>pas ok</v>
      </c>
      <c r="K1985" s="24">
        <f t="shared" si="300"/>
        <v>0.39999999999999991</v>
      </c>
      <c r="L1985" s="13" t="e">
        <f>VLOOKUP(A1985,#REF!,2,FALSE)</f>
        <v>#REF!</v>
      </c>
      <c r="M1985" s="13" t="e">
        <f>VLOOKUP(A1985,#REF!,2,FALSE)</f>
        <v>#REF!</v>
      </c>
      <c r="N1985" s="13" t="e">
        <f t="shared" si="301"/>
        <v>#REF!</v>
      </c>
      <c r="O1985" s="11" t="s">
        <v>15</v>
      </c>
      <c r="P1985" s="12">
        <v>43733</v>
      </c>
      <c r="Q1985" s="13">
        <v>13</v>
      </c>
      <c r="R1985" s="15">
        <v>6212.5</v>
      </c>
      <c r="S1985" s="15">
        <v>5332.6112000000003</v>
      </c>
      <c r="T1985" s="16">
        <v>0.90549999999999997</v>
      </c>
      <c r="U1985" s="16">
        <v>0.62190000000000001</v>
      </c>
      <c r="V1985" s="16">
        <v>0.28970000000000001</v>
      </c>
      <c r="W1985" s="17">
        <v>450.0335</v>
      </c>
      <c r="X1985" s="17">
        <v>309.08429999999998</v>
      </c>
      <c r="Y1985" s="17">
        <v>143.98089999999999</v>
      </c>
      <c r="Z1985" s="10">
        <v>156.13140690000003</v>
      </c>
    </row>
    <row r="1986" spans="1:26" s="2" customFormat="1" ht="13.15" customHeight="1" x14ac:dyDescent="0.2">
      <c r="A1986" s="3" t="s">
        <v>822</v>
      </c>
      <c r="B1986" s="3" t="s">
        <v>56</v>
      </c>
      <c r="C1986" s="7">
        <v>2.7</v>
      </c>
      <c r="D1986" s="6">
        <v>841072</v>
      </c>
      <c r="E1986" s="6">
        <f>VLOOKUP(A1986,'extrait DDF'!B:C,2,FALSE)</f>
        <v>9405209100</v>
      </c>
      <c r="F1986" s="6">
        <v>9405209100</v>
      </c>
      <c r="G1986" s="5">
        <v>13</v>
      </c>
      <c r="H1986" s="5" t="str">
        <f t="shared" si="302"/>
        <v>TCKU69634159405209100</v>
      </c>
      <c r="I1986" s="15">
        <f>VLOOKUP(H1986,'extrait DDF'!A:O,15,FALSE)</f>
        <v>2.3000000000000003</v>
      </c>
      <c r="J1986" s="13" t="str">
        <f t="shared" si="299"/>
        <v>pas ok</v>
      </c>
      <c r="K1986" s="24">
        <f t="shared" si="300"/>
        <v>0.39999999999999991</v>
      </c>
      <c r="L1986" s="13" t="e">
        <f>VLOOKUP(A1986,#REF!,2,FALSE)</f>
        <v>#REF!</v>
      </c>
      <c r="M1986" s="13" t="e">
        <f>VLOOKUP(A1986,#REF!,2,FALSE)</f>
        <v>#REF!</v>
      </c>
      <c r="N1986" s="13" t="e">
        <f t="shared" si="301"/>
        <v>#REF!</v>
      </c>
      <c r="O1986" s="3" t="s">
        <v>15</v>
      </c>
      <c r="P1986" s="4">
        <v>43733</v>
      </c>
      <c r="Q1986" s="5">
        <v>13</v>
      </c>
      <c r="R1986" s="7">
        <v>8684</v>
      </c>
      <c r="S1986" s="7">
        <v>7454.0784000000003</v>
      </c>
      <c r="T1986" s="8">
        <v>0.2349</v>
      </c>
      <c r="U1986" s="8">
        <v>0.16139999999999999</v>
      </c>
      <c r="V1986" s="8">
        <v>0.30130000000000001</v>
      </c>
      <c r="W1986" s="9">
        <v>156.91319999999999</v>
      </c>
      <c r="X1986" s="9">
        <v>107.8152</v>
      </c>
      <c r="Y1986" s="9">
        <v>201.26840000000001</v>
      </c>
      <c r="Z1986" s="10">
        <v>205.49677320000004</v>
      </c>
    </row>
    <row r="1987" spans="1:26" s="2" customFormat="1" ht="13.15" customHeight="1" x14ac:dyDescent="0.2">
      <c r="A1987" s="11" t="s">
        <v>822</v>
      </c>
      <c r="B1987" s="11" t="s">
        <v>57</v>
      </c>
      <c r="C1987" s="15">
        <v>2.7</v>
      </c>
      <c r="D1987" s="14">
        <v>848959</v>
      </c>
      <c r="E1987" s="6">
        <f>VLOOKUP(A1987,'extrait DDF'!B:C,2,FALSE)</f>
        <v>9405209100</v>
      </c>
      <c r="F1987" s="14">
        <v>9405209100</v>
      </c>
      <c r="G1987" s="13">
        <v>13</v>
      </c>
      <c r="H1987" s="5" t="str">
        <f t="shared" si="302"/>
        <v>TCKU69634159405209100</v>
      </c>
      <c r="I1987" s="15">
        <f>VLOOKUP(H1987,'extrait DDF'!A:O,15,FALSE)</f>
        <v>2.3000000000000003</v>
      </c>
      <c r="J1987" s="13" t="str">
        <f t="shared" si="299"/>
        <v>pas ok</v>
      </c>
      <c r="K1987" s="24">
        <f t="shared" si="300"/>
        <v>0.39999999999999991</v>
      </c>
      <c r="L1987" s="13" t="e">
        <f>VLOOKUP(A1987,#REF!,2,FALSE)</f>
        <v>#REF!</v>
      </c>
      <c r="M1987" s="13" t="e">
        <f>VLOOKUP(A1987,#REF!,2,FALSE)</f>
        <v>#REF!</v>
      </c>
      <c r="N1987" s="13" t="e">
        <f t="shared" si="301"/>
        <v>#REF!</v>
      </c>
      <c r="O1987" s="11" t="s">
        <v>15</v>
      </c>
      <c r="P1987" s="12">
        <v>43733</v>
      </c>
      <c r="Q1987" s="13">
        <v>13</v>
      </c>
      <c r="R1987" s="15">
        <v>4872.5600000000004</v>
      </c>
      <c r="S1987" s="15">
        <v>4182.4463999999998</v>
      </c>
      <c r="T1987" s="16">
        <v>0.1479</v>
      </c>
      <c r="U1987" s="16">
        <v>0.1016</v>
      </c>
      <c r="V1987" s="16">
        <v>0.1249</v>
      </c>
      <c r="W1987" s="17">
        <v>133.70160000000001</v>
      </c>
      <c r="X1987" s="17">
        <v>91.846400000000003</v>
      </c>
      <c r="Y1987" s="17">
        <v>112.9096</v>
      </c>
      <c r="Z1987" s="10">
        <v>116.53599600000001</v>
      </c>
    </row>
    <row r="1988" spans="1:26" s="2" customFormat="1" ht="13.15" customHeight="1" x14ac:dyDescent="0.2">
      <c r="A1988" s="3" t="s">
        <v>822</v>
      </c>
      <c r="B1988" s="3" t="s">
        <v>57</v>
      </c>
      <c r="C1988" s="7">
        <v>2.7</v>
      </c>
      <c r="D1988" s="6">
        <v>849054</v>
      </c>
      <c r="E1988" s="6">
        <f>VLOOKUP(A1988,'extrait DDF'!B:C,2,FALSE)</f>
        <v>9405209100</v>
      </c>
      <c r="F1988" s="6">
        <v>9405209100</v>
      </c>
      <c r="G1988" s="5">
        <v>13</v>
      </c>
      <c r="H1988" s="5" t="str">
        <f t="shared" si="302"/>
        <v>TCKU69634159405209100</v>
      </c>
      <c r="I1988" s="15">
        <f>VLOOKUP(H1988,'extrait DDF'!A:O,15,FALSE)</f>
        <v>2.3000000000000003</v>
      </c>
      <c r="J1988" s="13" t="str">
        <f t="shared" si="299"/>
        <v>pas ok</v>
      </c>
      <c r="K1988" s="24">
        <f t="shared" si="300"/>
        <v>0.39999999999999991</v>
      </c>
      <c r="L1988" s="13" t="e">
        <f>VLOOKUP(A1988,#REF!,2,FALSE)</f>
        <v>#REF!</v>
      </c>
      <c r="M1988" s="13" t="e">
        <f>VLOOKUP(A1988,#REF!,2,FALSE)</f>
        <v>#REF!</v>
      </c>
      <c r="N1988" s="13" t="e">
        <f t="shared" si="301"/>
        <v>#REF!</v>
      </c>
      <c r="O1988" s="3" t="s">
        <v>15</v>
      </c>
      <c r="P1988" s="4">
        <v>43733</v>
      </c>
      <c r="Q1988" s="5">
        <v>13</v>
      </c>
      <c r="R1988" s="7">
        <v>1040</v>
      </c>
      <c r="S1988" s="7">
        <v>892.69439999999997</v>
      </c>
      <c r="T1988" s="8">
        <v>0.222</v>
      </c>
      <c r="U1988" s="8">
        <v>0.15240000000000001</v>
      </c>
      <c r="V1988" s="8">
        <v>0.1159</v>
      </c>
      <c r="W1988" s="9">
        <v>46.176000000000002</v>
      </c>
      <c r="X1988" s="9">
        <v>31.699200000000001</v>
      </c>
      <c r="Y1988" s="9">
        <v>24.107199999999999</v>
      </c>
      <c r="Z1988" s="10">
        <v>25.349500800000001</v>
      </c>
    </row>
    <row r="1989" spans="1:26" s="2" customFormat="1" ht="13.15" customHeight="1" x14ac:dyDescent="0.2">
      <c r="A1989" s="11" t="s">
        <v>822</v>
      </c>
      <c r="B1989" s="11" t="s">
        <v>16</v>
      </c>
      <c r="C1989" s="15">
        <v>2.7</v>
      </c>
      <c r="D1989" s="14">
        <v>849944</v>
      </c>
      <c r="E1989" s="6">
        <f>VLOOKUP(A1989,'extrait DDF'!B:C,2,FALSE)</f>
        <v>9405209100</v>
      </c>
      <c r="F1989" s="14">
        <v>9405209100</v>
      </c>
      <c r="G1989" s="13">
        <v>13</v>
      </c>
      <c r="H1989" s="5" t="str">
        <f t="shared" si="302"/>
        <v>TCKU69634159405209100</v>
      </c>
      <c r="I1989" s="15">
        <f>VLOOKUP(H1989,'extrait DDF'!A:O,15,FALSE)</f>
        <v>2.3000000000000003</v>
      </c>
      <c r="J1989" s="13" t="str">
        <f t="shared" si="299"/>
        <v>pas ok</v>
      </c>
      <c r="K1989" s="24">
        <f t="shared" si="300"/>
        <v>0.39999999999999991</v>
      </c>
      <c r="L1989" s="13" t="e">
        <f>VLOOKUP(A1989,#REF!,2,FALSE)</f>
        <v>#REF!</v>
      </c>
      <c r="M1989" s="13" t="e">
        <f>VLOOKUP(A1989,#REF!,2,FALSE)</f>
        <v>#REF!</v>
      </c>
      <c r="N1989" s="13" t="e">
        <f t="shared" si="301"/>
        <v>#REF!</v>
      </c>
      <c r="O1989" s="11" t="s">
        <v>15</v>
      </c>
      <c r="P1989" s="12">
        <v>43733</v>
      </c>
      <c r="Q1989" s="13">
        <v>13</v>
      </c>
      <c r="R1989" s="15">
        <v>3684.48</v>
      </c>
      <c r="S1989" s="15">
        <v>3162.6336000000001</v>
      </c>
      <c r="T1989" s="16">
        <v>1.7000000000000001E-2</v>
      </c>
      <c r="U1989" s="16">
        <v>1.17E-2</v>
      </c>
      <c r="V1989" s="16">
        <v>0.18729999999999999</v>
      </c>
      <c r="W1989" s="17">
        <v>7.7519999999999998</v>
      </c>
      <c r="X1989" s="17">
        <v>5.3352000000000004</v>
      </c>
      <c r="Y1989" s="17">
        <v>85.408799999999999</v>
      </c>
      <c r="Z1989" s="10">
        <v>85.600411199999996</v>
      </c>
    </row>
    <row r="1990" spans="1:26" s="2" customFormat="1" ht="13.15" customHeight="1" x14ac:dyDescent="0.2">
      <c r="A1990" s="3" t="s">
        <v>823</v>
      </c>
      <c r="B1990" s="3" t="s">
        <v>57</v>
      </c>
      <c r="C1990" s="7">
        <v>2.7</v>
      </c>
      <c r="D1990" s="6">
        <v>937123</v>
      </c>
      <c r="E1990" s="6">
        <f>VLOOKUP(A1990,'extrait DDF'!B:C,2,FALSE)</f>
        <v>9405109190</v>
      </c>
      <c r="F1990" s="6">
        <v>9405109190</v>
      </c>
      <c r="G1990" s="5">
        <v>13</v>
      </c>
      <c r="H1990" s="5" t="str">
        <f t="shared" si="302"/>
        <v>TCKU69634579405109190</v>
      </c>
      <c r="I1990" s="15">
        <f>VLOOKUP(H1990,'extrait DDF'!A:O,15,FALSE)</f>
        <v>2.8000000000000003</v>
      </c>
      <c r="J1990" s="13" t="str">
        <f t="shared" si="299"/>
        <v>pas ok</v>
      </c>
      <c r="K1990" s="24">
        <f t="shared" si="300"/>
        <v>-0.10000000000000009</v>
      </c>
      <c r="L1990" s="13" t="e">
        <f>VLOOKUP(A1990,#REF!,2,FALSE)</f>
        <v>#REF!</v>
      </c>
      <c r="M1990" s="13" t="e">
        <f>VLOOKUP(A1990,#REF!,2,FALSE)</f>
        <v>#REF!</v>
      </c>
      <c r="N1990" s="13" t="e">
        <f t="shared" si="301"/>
        <v>#REF!</v>
      </c>
      <c r="O1990" s="3" t="s">
        <v>15</v>
      </c>
      <c r="P1990" s="4">
        <v>43728</v>
      </c>
      <c r="Q1990" s="5">
        <v>13</v>
      </c>
      <c r="R1990" s="7">
        <v>20265</v>
      </c>
      <c r="S1990" s="7">
        <v>17394.825000000001</v>
      </c>
      <c r="T1990" s="8">
        <v>1.1471</v>
      </c>
      <c r="U1990" s="8">
        <v>0.78779999999999994</v>
      </c>
      <c r="V1990" s="8">
        <v>0.44729999999999998</v>
      </c>
      <c r="W1990" s="9">
        <v>1204.4549999999999</v>
      </c>
      <c r="X1990" s="9">
        <v>827.19</v>
      </c>
      <c r="Y1990" s="9">
        <v>469.66500000000002</v>
      </c>
      <c r="Z1990" s="10">
        <v>502.18055999999996</v>
      </c>
    </row>
    <row r="1991" spans="1:26" s="2" customFormat="1" ht="13.15" customHeight="1" x14ac:dyDescent="0.2">
      <c r="A1991" s="3" t="s">
        <v>824</v>
      </c>
      <c r="B1991" s="3" t="s">
        <v>17</v>
      </c>
      <c r="C1991" s="7">
        <v>4</v>
      </c>
      <c r="D1991" s="6">
        <v>847343</v>
      </c>
      <c r="E1991" s="6">
        <f>VLOOKUP(A1991,'extrait DDF'!B:C,2,FALSE)</f>
        <v>7009920000</v>
      </c>
      <c r="F1991" s="6">
        <v>7009920000</v>
      </c>
      <c r="G1991" s="5">
        <v>7</v>
      </c>
      <c r="H1991" s="5" t="str">
        <f t="shared" si="302"/>
        <v>TCLU07188717009920000</v>
      </c>
      <c r="I1991" s="15">
        <f>VLOOKUP(H1991,'extrait DDF'!A:O,15,FALSE)</f>
        <v>4</v>
      </c>
      <c r="J1991" s="13" t="str">
        <f t="shared" si="299"/>
        <v>ok</v>
      </c>
      <c r="K1991" s="24">
        <f t="shared" si="300"/>
        <v>0</v>
      </c>
      <c r="L1991" s="13" t="e">
        <f>VLOOKUP(A1991,#REF!,2,FALSE)</f>
        <v>#REF!</v>
      </c>
      <c r="M1991" s="13" t="e">
        <f>VLOOKUP(A1991,#REF!,2,FALSE)</f>
        <v>#REF!</v>
      </c>
      <c r="N1991" s="13" t="e">
        <f t="shared" si="301"/>
        <v>#REF!</v>
      </c>
      <c r="O1991" s="3" t="s">
        <v>15</v>
      </c>
      <c r="P1991" s="4">
        <v>43739</v>
      </c>
      <c r="Q1991" s="5">
        <v>7</v>
      </c>
      <c r="R1991" s="7">
        <v>127022</v>
      </c>
      <c r="S1991" s="7">
        <v>16506.22</v>
      </c>
      <c r="T1991" s="8">
        <v>2.6158999999999999</v>
      </c>
      <c r="U1991" s="8">
        <v>1.7044999999999999</v>
      </c>
      <c r="V1991" s="8">
        <v>3.3012999999999999</v>
      </c>
      <c r="W1991" s="9">
        <v>523.17999999999995</v>
      </c>
      <c r="X1991" s="9">
        <v>340.9</v>
      </c>
      <c r="Y1991" s="9">
        <v>660.26</v>
      </c>
      <c r="Z1991" s="10">
        <v>681.17600000000004</v>
      </c>
    </row>
    <row r="1992" spans="1:26" s="2" customFormat="1" ht="13.15" customHeight="1" x14ac:dyDescent="0.2">
      <c r="A1992" s="3" t="s">
        <v>825</v>
      </c>
      <c r="B1992" s="3" t="s">
        <v>598</v>
      </c>
      <c r="C1992" s="7">
        <v>3.7</v>
      </c>
      <c r="D1992" s="6">
        <v>841077</v>
      </c>
      <c r="E1992" s="6">
        <f>VLOOKUP(A1992,'extrait DDF'!B:C,2,FALSE)</f>
        <v>9405205000</v>
      </c>
      <c r="F1992" s="6">
        <v>9405205000</v>
      </c>
      <c r="G1992" s="5">
        <v>13</v>
      </c>
      <c r="H1992" s="5" t="str">
        <f t="shared" si="302"/>
        <v>TCLU18853389405205000</v>
      </c>
      <c r="I1992" s="15">
        <f>VLOOKUP(H1992,'extrait DDF'!A:O,15,FALSE)</f>
        <v>3</v>
      </c>
      <c r="J1992" s="13" t="str">
        <f t="shared" si="299"/>
        <v>pas ok</v>
      </c>
      <c r="K1992" s="24">
        <f t="shared" si="300"/>
        <v>0.70000000000000018</v>
      </c>
      <c r="L1992" s="13" t="e">
        <f>VLOOKUP(A1992,#REF!,2,FALSE)</f>
        <v>#REF!</v>
      </c>
      <c r="M1992" s="13" t="e">
        <f>VLOOKUP(A1992,#REF!,2,FALSE)</f>
        <v>#REF!</v>
      </c>
      <c r="N1992" s="13" t="e">
        <f t="shared" si="301"/>
        <v>#REF!</v>
      </c>
      <c r="O1992" s="3" t="s">
        <v>15</v>
      </c>
      <c r="P1992" s="4">
        <v>43748</v>
      </c>
      <c r="Q1992" s="5">
        <v>13</v>
      </c>
      <c r="R1992" s="7">
        <v>4388.3999999999996</v>
      </c>
      <c r="S1992" s="7">
        <v>3858.6120000000001</v>
      </c>
      <c r="T1992" s="8">
        <v>0.30209999999999998</v>
      </c>
      <c r="U1992" s="8">
        <v>0.19739999999999999</v>
      </c>
      <c r="V1992" s="8">
        <v>0.3367</v>
      </c>
      <c r="W1992" s="9">
        <v>128.09039999999999</v>
      </c>
      <c r="X1992" s="9">
        <v>83.697599999999994</v>
      </c>
      <c r="Y1992" s="9">
        <v>142.76079999999999</v>
      </c>
      <c r="Z1992" s="10">
        <v>147.50798879999999</v>
      </c>
    </row>
    <row r="1993" spans="1:26" s="2" customFormat="1" ht="13.15" customHeight="1" x14ac:dyDescent="0.2">
      <c r="A1993" s="11" t="s">
        <v>825</v>
      </c>
      <c r="B1993" s="11" t="s">
        <v>16</v>
      </c>
      <c r="C1993" s="15">
        <v>2.7</v>
      </c>
      <c r="D1993" s="14">
        <v>846286</v>
      </c>
      <c r="E1993" s="6">
        <f>VLOOKUP(A1993,'extrait DDF'!B:C,2,FALSE)</f>
        <v>9405205000</v>
      </c>
      <c r="F1993" s="14">
        <v>9405205000</v>
      </c>
      <c r="G1993" s="13">
        <v>13</v>
      </c>
      <c r="H1993" s="5" t="str">
        <f t="shared" si="302"/>
        <v>TCLU18853389405205000</v>
      </c>
      <c r="I1993" s="15">
        <f>VLOOKUP(H1993,'extrait DDF'!A:O,15,FALSE)</f>
        <v>3</v>
      </c>
      <c r="J1993" s="13" t="str">
        <f t="shared" si="299"/>
        <v>pas ok</v>
      </c>
      <c r="K1993" s="24">
        <f t="shared" si="300"/>
        <v>-0.29999999999999982</v>
      </c>
      <c r="L1993" s="13" t="e">
        <f>VLOOKUP(A1993,#REF!,2,FALSE)</f>
        <v>#REF!</v>
      </c>
      <c r="M1993" s="13" t="e">
        <f>VLOOKUP(A1993,#REF!,2,FALSE)</f>
        <v>#REF!</v>
      </c>
      <c r="N1993" s="13" t="e">
        <f t="shared" si="301"/>
        <v>#REF!</v>
      </c>
      <c r="O1993" s="11" t="s">
        <v>15</v>
      </c>
      <c r="P1993" s="12">
        <v>43748</v>
      </c>
      <c r="Q1993" s="13">
        <v>13</v>
      </c>
      <c r="R1993" s="15">
        <v>3062.4</v>
      </c>
      <c r="S1993" s="15">
        <v>2692.6943999999999</v>
      </c>
      <c r="T1993" s="16">
        <v>0.1208</v>
      </c>
      <c r="U1993" s="16">
        <v>7.8899999999999998E-2</v>
      </c>
      <c r="V1993" s="16">
        <v>0.13769999999999999</v>
      </c>
      <c r="W1993" s="17">
        <v>63.782400000000003</v>
      </c>
      <c r="X1993" s="17">
        <v>41.659199999999998</v>
      </c>
      <c r="Y1993" s="17">
        <v>72.705600000000004</v>
      </c>
      <c r="Z1993" s="10">
        <v>74.424873599999998</v>
      </c>
    </row>
    <row r="1994" spans="1:26" s="2" customFormat="1" ht="13.15" customHeight="1" x14ac:dyDescent="0.2">
      <c r="A1994" s="3" t="s">
        <v>825</v>
      </c>
      <c r="B1994" s="3" t="s">
        <v>56</v>
      </c>
      <c r="C1994" s="7">
        <v>2.7</v>
      </c>
      <c r="D1994" s="6">
        <v>849043</v>
      </c>
      <c r="E1994" s="6">
        <f>VLOOKUP(A1994,'extrait DDF'!B:C,2,FALSE)</f>
        <v>9405205000</v>
      </c>
      <c r="F1994" s="6">
        <v>9405205000</v>
      </c>
      <c r="G1994" s="5">
        <v>13</v>
      </c>
      <c r="H1994" s="5" t="str">
        <f t="shared" si="302"/>
        <v>TCLU18853389405205000</v>
      </c>
      <c r="I1994" s="15">
        <f>VLOOKUP(H1994,'extrait DDF'!A:O,15,FALSE)</f>
        <v>3</v>
      </c>
      <c r="J1994" s="13" t="str">
        <f t="shared" si="299"/>
        <v>pas ok</v>
      </c>
      <c r="K1994" s="24">
        <f t="shared" si="300"/>
        <v>-0.29999999999999982</v>
      </c>
      <c r="L1994" s="13" t="e">
        <f>VLOOKUP(A1994,#REF!,2,FALSE)</f>
        <v>#REF!</v>
      </c>
      <c r="M1994" s="13" t="e">
        <f>VLOOKUP(A1994,#REF!,2,FALSE)</f>
        <v>#REF!</v>
      </c>
      <c r="N1994" s="13" t="e">
        <f t="shared" si="301"/>
        <v>#REF!</v>
      </c>
      <c r="O1994" s="3" t="s">
        <v>15</v>
      </c>
      <c r="P1994" s="4">
        <v>43748</v>
      </c>
      <c r="Q1994" s="5">
        <v>13</v>
      </c>
      <c r="R1994" s="7">
        <v>1266.3</v>
      </c>
      <c r="S1994" s="7">
        <v>1113.4367999999999</v>
      </c>
      <c r="T1994" s="8">
        <v>0.1037</v>
      </c>
      <c r="U1994" s="8">
        <v>6.7799999999999999E-2</v>
      </c>
      <c r="V1994" s="8">
        <v>7.9500000000000001E-2</v>
      </c>
      <c r="W1994" s="9">
        <v>39.198599999999999</v>
      </c>
      <c r="X1994" s="9">
        <v>25.628399999999999</v>
      </c>
      <c r="Y1994" s="9">
        <v>30.050999999999998</v>
      </c>
      <c r="Z1994" s="10">
        <v>31.1211558</v>
      </c>
    </row>
    <row r="1995" spans="1:26" s="2" customFormat="1" ht="13.15" customHeight="1" x14ac:dyDescent="0.2">
      <c r="A1995" s="11" t="s">
        <v>825</v>
      </c>
      <c r="B1995" s="11" t="s">
        <v>57</v>
      </c>
      <c r="C1995" s="15">
        <v>2.7</v>
      </c>
      <c r="D1995" s="14">
        <v>859944</v>
      </c>
      <c r="E1995" s="6">
        <f>VLOOKUP(A1995,'extrait DDF'!B:C,2,FALSE)</f>
        <v>9405205000</v>
      </c>
      <c r="F1995" s="14">
        <v>9405205000</v>
      </c>
      <c r="G1995" s="13">
        <v>13</v>
      </c>
      <c r="H1995" s="5" t="str">
        <f t="shared" si="302"/>
        <v>TCLU18853389405205000</v>
      </c>
      <c r="I1995" s="15">
        <f>VLOOKUP(H1995,'extrait DDF'!A:O,15,FALSE)</f>
        <v>3</v>
      </c>
      <c r="J1995" s="13" t="str">
        <f t="shared" si="299"/>
        <v>pas ok</v>
      </c>
      <c r="K1995" s="24">
        <f t="shared" si="300"/>
        <v>-0.29999999999999982</v>
      </c>
      <c r="L1995" s="13" t="e">
        <f>VLOOKUP(A1995,#REF!,2,FALSE)</f>
        <v>#REF!</v>
      </c>
      <c r="M1995" s="13" t="e">
        <f>VLOOKUP(A1995,#REF!,2,FALSE)</f>
        <v>#REF!</v>
      </c>
      <c r="N1995" s="13" t="e">
        <f t="shared" si="301"/>
        <v>#REF!</v>
      </c>
      <c r="O1995" s="11" t="s">
        <v>15</v>
      </c>
      <c r="P1995" s="12">
        <v>43748</v>
      </c>
      <c r="Q1995" s="13">
        <v>13</v>
      </c>
      <c r="R1995" s="15">
        <v>624</v>
      </c>
      <c r="S1995" s="15">
        <v>548.67280000000005</v>
      </c>
      <c r="T1995" s="16">
        <v>0.36509999999999998</v>
      </c>
      <c r="U1995" s="16">
        <v>0.23849999999999999</v>
      </c>
      <c r="V1995" s="16">
        <v>0.1424</v>
      </c>
      <c r="W1995" s="17">
        <v>37.970399999999998</v>
      </c>
      <c r="X1995" s="17">
        <v>24.803999999999998</v>
      </c>
      <c r="Y1995" s="17">
        <v>14.8096</v>
      </c>
      <c r="Z1995" s="10">
        <v>15.839366400000003</v>
      </c>
    </row>
    <row r="1996" spans="1:26" s="2" customFormat="1" ht="13.15" customHeight="1" x14ac:dyDescent="0.2">
      <c r="A1996" s="3" t="s">
        <v>825</v>
      </c>
      <c r="B1996" s="3" t="s">
        <v>153</v>
      </c>
      <c r="C1996" s="7">
        <v>4.7</v>
      </c>
      <c r="D1996" s="6">
        <v>924262</v>
      </c>
      <c r="E1996" s="6">
        <f>VLOOKUP(A1996,'extrait DDF'!B:C,2,FALSE)</f>
        <v>9405205000</v>
      </c>
      <c r="F1996" s="6">
        <v>9405205000</v>
      </c>
      <c r="G1996" s="5">
        <v>13</v>
      </c>
      <c r="H1996" s="5" t="str">
        <f t="shared" si="302"/>
        <v>TCLU18853389405205000</v>
      </c>
      <c r="I1996" s="15">
        <f>VLOOKUP(H1996,'extrait DDF'!A:O,15,FALSE)</f>
        <v>3</v>
      </c>
      <c r="J1996" s="13" t="str">
        <f t="shared" si="299"/>
        <v>pas ok</v>
      </c>
      <c r="K1996" s="24">
        <f t="shared" si="300"/>
        <v>1.7000000000000002</v>
      </c>
      <c r="L1996" s="13" t="e">
        <f>VLOOKUP(A1996,#REF!,2,FALSE)</f>
        <v>#REF!</v>
      </c>
      <c r="M1996" s="13" t="e">
        <f>VLOOKUP(A1996,#REF!,2,FALSE)</f>
        <v>#REF!</v>
      </c>
      <c r="N1996" s="13" t="e">
        <f t="shared" si="301"/>
        <v>#REF!</v>
      </c>
      <c r="O1996" s="3" t="s">
        <v>15</v>
      </c>
      <c r="P1996" s="4">
        <v>43748</v>
      </c>
      <c r="Q1996" s="5">
        <v>13</v>
      </c>
      <c r="R1996" s="7">
        <v>3000</v>
      </c>
      <c r="S1996" s="7">
        <v>2637.84</v>
      </c>
      <c r="T1996" s="8">
        <v>8.3199999999999996E-2</v>
      </c>
      <c r="U1996" s="8">
        <v>5.4300000000000001E-2</v>
      </c>
      <c r="V1996" s="8">
        <v>0.4133</v>
      </c>
      <c r="W1996" s="9">
        <v>24.96</v>
      </c>
      <c r="X1996" s="9">
        <v>16.29</v>
      </c>
      <c r="Y1996" s="9">
        <v>123.99</v>
      </c>
      <c r="Z1996" s="10">
        <v>125.15160000000002</v>
      </c>
    </row>
    <row r="1997" spans="1:26" s="2" customFormat="1" ht="13.15" customHeight="1" x14ac:dyDescent="0.2">
      <c r="A1997" s="11" t="s">
        <v>825</v>
      </c>
      <c r="B1997" s="11" t="s">
        <v>56</v>
      </c>
      <c r="C1997" s="15">
        <v>2.7</v>
      </c>
      <c r="D1997" s="14">
        <v>924267</v>
      </c>
      <c r="E1997" s="6">
        <f>VLOOKUP(A1997,'extrait DDF'!B:C,2,FALSE)</f>
        <v>9405205000</v>
      </c>
      <c r="F1997" s="14">
        <v>9405205000</v>
      </c>
      <c r="G1997" s="13">
        <v>13</v>
      </c>
      <c r="H1997" s="5" t="str">
        <f t="shared" si="302"/>
        <v>TCLU18853389405205000</v>
      </c>
      <c r="I1997" s="15">
        <f>VLOOKUP(H1997,'extrait DDF'!A:O,15,FALSE)</f>
        <v>3</v>
      </c>
      <c r="J1997" s="13" t="str">
        <f t="shared" si="299"/>
        <v>pas ok</v>
      </c>
      <c r="K1997" s="24">
        <f t="shared" si="300"/>
        <v>-0.29999999999999982</v>
      </c>
      <c r="L1997" s="13" t="e">
        <f>VLOOKUP(A1997,#REF!,2,FALSE)</f>
        <v>#REF!</v>
      </c>
      <c r="M1997" s="13" t="e">
        <f>VLOOKUP(A1997,#REF!,2,FALSE)</f>
        <v>#REF!</v>
      </c>
      <c r="N1997" s="13" t="e">
        <f t="shared" si="301"/>
        <v>#REF!</v>
      </c>
      <c r="O1997" s="11" t="s">
        <v>15</v>
      </c>
      <c r="P1997" s="12">
        <v>43748</v>
      </c>
      <c r="Q1997" s="13">
        <v>13</v>
      </c>
      <c r="R1997" s="15">
        <v>2262</v>
      </c>
      <c r="S1997" s="15">
        <v>1988.9069999999999</v>
      </c>
      <c r="T1997" s="16">
        <v>3.78E-2</v>
      </c>
      <c r="U1997" s="16">
        <v>2.47E-2</v>
      </c>
      <c r="V1997" s="16">
        <v>6.1699999999999998E-2</v>
      </c>
      <c r="W1997" s="17">
        <v>32.886000000000003</v>
      </c>
      <c r="X1997" s="17">
        <v>21.489000000000001</v>
      </c>
      <c r="Y1997" s="17">
        <v>53.679000000000002</v>
      </c>
      <c r="Z1997" s="10">
        <v>54.588410999999994</v>
      </c>
    </row>
    <row r="1998" spans="1:26" s="2" customFormat="1" ht="13.15" customHeight="1" x14ac:dyDescent="0.2">
      <c r="A1998" s="3" t="s">
        <v>825</v>
      </c>
      <c r="B1998" s="3" t="s">
        <v>56</v>
      </c>
      <c r="C1998" s="7">
        <v>2.7</v>
      </c>
      <c r="D1998" s="6">
        <v>937865</v>
      </c>
      <c r="E1998" s="6">
        <f>VLOOKUP(A1998,'extrait DDF'!B:C,2,FALSE)</f>
        <v>9405205000</v>
      </c>
      <c r="F1998" s="6">
        <v>9405205000</v>
      </c>
      <c r="G1998" s="5">
        <v>13</v>
      </c>
      <c r="H1998" s="5" t="str">
        <f t="shared" si="302"/>
        <v>TCLU18853389405205000</v>
      </c>
      <c r="I1998" s="15">
        <f>VLOOKUP(H1998,'extrait DDF'!A:O,15,FALSE)</f>
        <v>3</v>
      </c>
      <c r="J1998" s="13" t="str">
        <f t="shared" ref="J1998:J2039" si="303">IF(C1998=I1998,"ok","pas ok")</f>
        <v>pas ok</v>
      </c>
      <c r="K1998" s="24">
        <f t="shared" si="300"/>
        <v>-0.29999999999999982</v>
      </c>
      <c r="L1998" s="13" t="e">
        <f>VLOOKUP(A1998,#REF!,2,FALSE)</f>
        <v>#REF!</v>
      </c>
      <c r="M1998" s="13" t="e">
        <f>VLOOKUP(A1998,#REF!,2,FALSE)</f>
        <v>#REF!</v>
      </c>
      <c r="N1998" s="13" t="e">
        <f t="shared" si="301"/>
        <v>#REF!</v>
      </c>
      <c r="O1998" s="3" t="s">
        <v>15</v>
      </c>
      <c r="P1998" s="4">
        <v>43748</v>
      </c>
      <c r="Q1998" s="5">
        <v>13</v>
      </c>
      <c r="R1998" s="7">
        <v>4161</v>
      </c>
      <c r="S1998" s="7">
        <v>3658.68</v>
      </c>
      <c r="T1998" s="8">
        <v>0.44769999999999999</v>
      </c>
      <c r="U1998" s="8">
        <v>0.29249999999999998</v>
      </c>
      <c r="V1998" s="8">
        <v>0.32929999999999998</v>
      </c>
      <c r="W1998" s="9">
        <v>134.31</v>
      </c>
      <c r="X1998" s="9">
        <v>87.75</v>
      </c>
      <c r="Y1998" s="9">
        <v>98.79</v>
      </c>
      <c r="Z1998" s="10">
        <v>102.41073</v>
      </c>
    </row>
    <row r="1999" spans="1:26" s="2" customFormat="1" ht="13.15" customHeight="1" x14ac:dyDescent="0.2">
      <c r="A1999" s="11" t="s">
        <v>825</v>
      </c>
      <c r="B1999" s="11" t="s">
        <v>56</v>
      </c>
      <c r="C1999" s="15">
        <v>2.7</v>
      </c>
      <c r="D1999" s="14">
        <v>970627</v>
      </c>
      <c r="E1999" s="6">
        <f>VLOOKUP(A1999,'extrait DDF'!B:C,2,FALSE)</f>
        <v>9405205000</v>
      </c>
      <c r="F1999" s="14">
        <v>9405205000</v>
      </c>
      <c r="G1999" s="13">
        <v>13</v>
      </c>
      <c r="H1999" s="5" t="str">
        <f t="shared" si="302"/>
        <v>TCLU18853389405205000</v>
      </c>
      <c r="I1999" s="15">
        <f>VLOOKUP(H1999,'extrait DDF'!A:O,15,FALSE)</f>
        <v>3</v>
      </c>
      <c r="J1999" s="13" t="str">
        <f t="shared" si="303"/>
        <v>pas ok</v>
      </c>
      <c r="K1999" s="24">
        <f t="shared" ref="K1999:K2040" si="304">C1999-I1999</f>
        <v>-0.29999999999999982</v>
      </c>
      <c r="L1999" s="13" t="e">
        <f>VLOOKUP(A1999,#REF!,2,FALSE)</f>
        <v>#REF!</v>
      </c>
      <c r="M1999" s="13" t="e">
        <f>VLOOKUP(A1999,#REF!,2,FALSE)</f>
        <v>#REF!</v>
      </c>
      <c r="N1999" s="13" t="e">
        <f t="shared" ref="N1999:N2040" si="305">M1999-L1999</f>
        <v>#REF!</v>
      </c>
      <c r="O1999" s="11" t="s">
        <v>15</v>
      </c>
      <c r="P1999" s="12">
        <v>43748</v>
      </c>
      <c r="Q1999" s="13">
        <v>13</v>
      </c>
      <c r="R1999" s="15">
        <v>16072.86</v>
      </c>
      <c r="S1999" s="15">
        <v>14132.58</v>
      </c>
      <c r="T1999" s="16">
        <v>0.31630000000000003</v>
      </c>
      <c r="U1999" s="16">
        <v>0.20660000000000001</v>
      </c>
      <c r="V1999" s="16">
        <v>0.14549999999999999</v>
      </c>
      <c r="W1999" s="17">
        <v>829.33860000000004</v>
      </c>
      <c r="X1999" s="17">
        <v>541.70519999999999</v>
      </c>
      <c r="Y1999" s="17">
        <v>381.50099999999998</v>
      </c>
      <c r="Z1999" s="10">
        <v>403.97180220000001</v>
      </c>
    </row>
    <row r="2000" spans="1:26" s="2" customFormat="1" ht="13.15" customHeight="1" x14ac:dyDescent="0.2">
      <c r="A2000" s="11" t="s">
        <v>826</v>
      </c>
      <c r="B2000" s="11" t="s">
        <v>453</v>
      </c>
      <c r="C2000" s="15">
        <v>8</v>
      </c>
      <c r="D2000" s="14">
        <v>855083</v>
      </c>
      <c r="E2000" s="6">
        <f>VLOOKUP(A2000,'extrait DDF'!B:C,2,FALSE)</f>
        <v>5705008099</v>
      </c>
      <c r="F2000" s="14">
        <v>5705008099</v>
      </c>
      <c r="G2000" s="13">
        <v>12</v>
      </c>
      <c r="H2000" s="5" t="str">
        <f t="shared" si="302"/>
        <v>TCLU27006295705008099</v>
      </c>
      <c r="I2000" s="15">
        <f>VLOOKUP(H2000,'extrait DDF'!A:O,15,FALSE)</f>
        <v>8.1</v>
      </c>
      <c r="J2000" s="13" t="str">
        <f t="shared" si="303"/>
        <v>pas ok</v>
      </c>
      <c r="K2000" s="24">
        <f t="shared" si="304"/>
        <v>-9.9999999999999645E-2</v>
      </c>
      <c r="L2000" s="13" t="e">
        <f>VLOOKUP(A2000,#REF!,2,FALSE)</f>
        <v>#REF!</v>
      </c>
      <c r="M2000" s="13" t="e">
        <f>VLOOKUP(A2000,#REF!,2,FALSE)</f>
        <v>#REF!</v>
      </c>
      <c r="N2000" s="13" t="e">
        <f t="shared" si="305"/>
        <v>#REF!</v>
      </c>
      <c r="O2000" s="11" t="s">
        <v>15</v>
      </c>
      <c r="P2000" s="12">
        <v>43734</v>
      </c>
      <c r="Q2000" s="13">
        <v>12</v>
      </c>
      <c r="R2000" s="15">
        <v>3836.16</v>
      </c>
      <c r="S2000" s="15">
        <v>3373.056</v>
      </c>
      <c r="T2000" s="16">
        <v>0.1903</v>
      </c>
      <c r="U2000" s="16">
        <v>0.16070000000000001</v>
      </c>
      <c r="V2000" s="16">
        <v>0.62460000000000004</v>
      </c>
      <c r="W2000" s="17">
        <v>82.209599999999995</v>
      </c>
      <c r="X2000" s="17">
        <v>69.422399999999996</v>
      </c>
      <c r="Y2000" s="17">
        <v>269.8272</v>
      </c>
      <c r="Z2000" s="10">
        <v>276.42124799999999</v>
      </c>
    </row>
    <row r="2001" spans="1:26" s="2" customFormat="1" ht="13.15" customHeight="1" x14ac:dyDescent="0.2">
      <c r="A2001" s="3" t="s">
        <v>826</v>
      </c>
      <c r="B2001" s="3" t="s">
        <v>453</v>
      </c>
      <c r="C2001" s="7">
        <v>8</v>
      </c>
      <c r="D2001" s="6">
        <v>855087</v>
      </c>
      <c r="E2001" s="6">
        <f>VLOOKUP(A2001,'extrait DDF'!B:C,2,FALSE)</f>
        <v>5705008099</v>
      </c>
      <c r="F2001" s="6">
        <v>5705008099</v>
      </c>
      <c r="G2001" s="5">
        <v>12</v>
      </c>
      <c r="H2001" s="5" t="str">
        <f t="shared" ref="H2001:H2029" si="306">CONCATENATE(A2001,F2001)</f>
        <v>TCLU27006295705008099</v>
      </c>
      <c r="I2001" s="15">
        <f>VLOOKUP(H2001,'extrait DDF'!A:O,15,FALSE)</f>
        <v>8.1</v>
      </c>
      <c r="J2001" s="13" t="str">
        <f t="shared" si="303"/>
        <v>pas ok</v>
      </c>
      <c r="K2001" s="24">
        <f t="shared" si="304"/>
        <v>-9.9999999999999645E-2</v>
      </c>
      <c r="L2001" s="13" t="e">
        <f>VLOOKUP(A2001,#REF!,2,FALSE)</f>
        <v>#REF!</v>
      </c>
      <c r="M2001" s="13" t="e">
        <f>VLOOKUP(A2001,#REF!,2,FALSE)</f>
        <v>#REF!</v>
      </c>
      <c r="N2001" s="13" t="e">
        <f t="shared" si="305"/>
        <v>#REF!</v>
      </c>
      <c r="O2001" s="3" t="s">
        <v>15</v>
      </c>
      <c r="P2001" s="4">
        <v>43734</v>
      </c>
      <c r="Q2001" s="5">
        <v>12</v>
      </c>
      <c r="R2001" s="7">
        <v>13581</v>
      </c>
      <c r="S2001" s="7">
        <v>11941.47</v>
      </c>
      <c r="T2001" s="8">
        <v>0.49330000000000002</v>
      </c>
      <c r="U2001" s="8">
        <v>0.41670000000000001</v>
      </c>
      <c r="V2001" s="8">
        <v>1.0615000000000001</v>
      </c>
      <c r="W2001" s="9">
        <v>443.97</v>
      </c>
      <c r="X2001" s="9">
        <v>375.03</v>
      </c>
      <c r="Y2001" s="9">
        <v>955.35</v>
      </c>
      <c r="Z2001" s="10">
        <v>990.83519999999987</v>
      </c>
    </row>
    <row r="2002" spans="1:26" s="2" customFormat="1" ht="13.15" customHeight="1" x14ac:dyDescent="0.2">
      <c r="A2002" s="11" t="s">
        <v>827</v>
      </c>
      <c r="B2002" s="11" t="s">
        <v>160</v>
      </c>
      <c r="C2002" s="15">
        <v>0</v>
      </c>
      <c r="D2002" s="14">
        <v>930928</v>
      </c>
      <c r="E2002" s="6">
        <f>VLOOKUP(A2002,'extrait DDF'!B:C,2,FALSE)</f>
        <v>6810190000</v>
      </c>
      <c r="F2002" s="14">
        <v>6810190000</v>
      </c>
      <c r="G2002" s="13">
        <v>6</v>
      </c>
      <c r="H2002" s="5" t="str">
        <f t="shared" si="306"/>
        <v>TCLU28728236810190000</v>
      </c>
      <c r="I2002" s="15">
        <f>VLOOKUP(H2002,'extrait DDF'!A:O,15,FALSE)</f>
        <v>0</v>
      </c>
      <c r="J2002" s="13" t="str">
        <f t="shared" si="303"/>
        <v>ok</v>
      </c>
      <c r="K2002" s="24">
        <f t="shared" si="304"/>
        <v>0</v>
      </c>
      <c r="L2002" s="13" t="e">
        <f>VLOOKUP(A2002,#REF!,2,FALSE)</f>
        <v>#REF!</v>
      </c>
      <c r="M2002" s="13" t="e">
        <f>VLOOKUP(A2002,#REF!,2,FALSE)</f>
        <v>#REF!</v>
      </c>
      <c r="N2002" s="13" t="e">
        <f t="shared" si="305"/>
        <v>#REF!</v>
      </c>
      <c r="O2002" s="11" t="s">
        <v>15</v>
      </c>
      <c r="P2002" s="12">
        <v>43732</v>
      </c>
      <c r="Q2002" s="13">
        <v>6</v>
      </c>
      <c r="R2002" s="15">
        <v>1563.6</v>
      </c>
      <c r="S2002" s="15">
        <v>1342.14</v>
      </c>
      <c r="T2002" s="16">
        <v>0.47849999999999998</v>
      </c>
      <c r="U2002" s="16">
        <v>0.52080000000000004</v>
      </c>
      <c r="V2002" s="16"/>
      <c r="W2002" s="17">
        <v>57.42</v>
      </c>
      <c r="X2002" s="17">
        <v>62.496000000000002</v>
      </c>
      <c r="Y2002" s="17"/>
      <c r="Z2002" s="10">
        <v>0</v>
      </c>
    </row>
    <row r="2003" spans="1:26" s="2" customFormat="1" ht="13.15" customHeight="1" x14ac:dyDescent="0.2">
      <c r="A2003" s="3" t="s">
        <v>827</v>
      </c>
      <c r="B2003" s="3" t="s">
        <v>160</v>
      </c>
      <c r="C2003" s="7">
        <v>0</v>
      </c>
      <c r="D2003" s="6">
        <v>930932</v>
      </c>
      <c r="E2003" s="6">
        <f>VLOOKUP(A2003,'extrait DDF'!B:C,2,FALSE)</f>
        <v>6810190000</v>
      </c>
      <c r="F2003" s="6">
        <v>6810190000</v>
      </c>
      <c r="G2003" s="5">
        <v>6</v>
      </c>
      <c r="H2003" s="5" t="str">
        <f t="shared" si="306"/>
        <v>TCLU28728236810190000</v>
      </c>
      <c r="I2003" s="15">
        <f>VLOOKUP(H2003,'extrait DDF'!A:O,15,FALSE)</f>
        <v>0</v>
      </c>
      <c r="J2003" s="13" t="str">
        <f t="shared" si="303"/>
        <v>ok</v>
      </c>
      <c r="K2003" s="24">
        <f t="shared" si="304"/>
        <v>0</v>
      </c>
      <c r="L2003" s="13" t="e">
        <f>VLOOKUP(A2003,#REF!,2,FALSE)</f>
        <v>#REF!</v>
      </c>
      <c r="M2003" s="13" t="e">
        <f>VLOOKUP(A2003,#REF!,2,FALSE)</f>
        <v>#REF!</v>
      </c>
      <c r="N2003" s="13" t="e">
        <f t="shared" si="305"/>
        <v>#REF!</v>
      </c>
      <c r="O2003" s="3" t="s">
        <v>15</v>
      </c>
      <c r="P2003" s="4">
        <v>43732</v>
      </c>
      <c r="Q2003" s="5">
        <v>6</v>
      </c>
      <c r="R2003" s="7">
        <v>3326.4</v>
      </c>
      <c r="S2003" s="7">
        <v>2855.28</v>
      </c>
      <c r="T2003" s="8">
        <v>0.47849999999999998</v>
      </c>
      <c r="U2003" s="8">
        <v>0.52080000000000004</v>
      </c>
      <c r="V2003" s="8"/>
      <c r="W2003" s="9">
        <v>114.84</v>
      </c>
      <c r="X2003" s="9">
        <v>124.992</v>
      </c>
      <c r="Y2003" s="9"/>
      <c r="Z2003" s="10">
        <v>0</v>
      </c>
    </row>
    <row r="2004" spans="1:26" s="2" customFormat="1" ht="13.15" customHeight="1" x14ac:dyDescent="0.2">
      <c r="A2004" s="11" t="s">
        <v>827</v>
      </c>
      <c r="B2004" s="11" t="s">
        <v>160</v>
      </c>
      <c r="C2004" s="15">
        <v>0</v>
      </c>
      <c r="D2004" s="14">
        <v>930933</v>
      </c>
      <c r="E2004" s="6">
        <f>VLOOKUP(A2004,'extrait DDF'!B:C,2,FALSE)</f>
        <v>6810190000</v>
      </c>
      <c r="F2004" s="14">
        <v>6810190000</v>
      </c>
      <c r="G2004" s="13">
        <v>6</v>
      </c>
      <c r="H2004" s="5" t="str">
        <f t="shared" si="306"/>
        <v>TCLU28728236810190000</v>
      </c>
      <c r="I2004" s="15">
        <f>VLOOKUP(H2004,'extrait DDF'!A:O,15,FALSE)</f>
        <v>0</v>
      </c>
      <c r="J2004" s="13" t="str">
        <f t="shared" si="303"/>
        <v>ok</v>
      </c>
      <c r="K2004" s="24">
        <f t="shared" si="304"/>
        <v>0</v>
      </c>
      <c r="L2004" s="13" t="e">
        <f>VLOOKUP(A2004,#REF!,2,FALSE)</f>
        <v>#REF!</v>
      </c>
      <c r="M2004" s="13" t="e">
        <f>VLOOKUP(A2004,#REF!,2,FALSE)</f>
        <v>#REF!</v>
      </c>
      <c r="N2004" s="13" t="e">
        <f t="shared" si="305"/>
        <v>#REF!</v>
      </c>
      <c r="O2004" s="11" t="s">
        <v>15</v>
      </c>
      <c r="P2004" s="12">
        <v>43732</v>
      </c>
      <c r="Q2004" s="13">
        <v>6</v>
      </c>
      <c r="R2004" s="15">
        <v>1663.2</v>
      </c>
      <c r="S2004" s="15">
        <v>1427.64</v>
      </c>
      <c r="T2004" s="16">
        <v>0.47849999999999998</v>
      </c>
      <c r="U2004" s="16">
        <v>0.52080000000000004</v>
      </c>
      <c r="V2004" s="16"/>
      <c r="W2004" s="17">
        <v>57.42</v>
      </c>
      <c r="X2004" s="17">
        <v>62.496000000000002</v>
      </c>
      <c r="Y2004" s="17"/>
      <c r="Z2004" s="10">
        <v>0</v>
      </c>
    </row>
    <row r="2005" spans="1:26" s="2" customFormat="1" ht="13.15" customHeight="1" x14ac:dyDescent="0.2">
      <c r="A2005" s="3" t="s">
        <v>827</v>
      </c>
      <c r="B2005" s="3" t="s">
        <v>160</v>
      </c>
      <c r="C2005" s="7">
        <v>0</v>
      </c>
      <c r="D2005" s="6">
        <v>930938</v>
      </c>
      <c r="E2005" s="6">
        <f>VLOOKUP(A2005,'extrait DDF'!B:C,2,FALSE)</f>
        <v>6810190000</v>
      </c>
      <c r="F2005" s="6">
        <v>6810190000</v>
      </c>
      <c r="G2005" s="5">
        <v>6</v>
      </c>
      <c r="H2005" s="5" t="str">
        <f t="shared" si="306"/>
        <v>TCLU28728236810190000</v>
      </c>
      <c r="I2005" s="15">
        <f>VLOOKUP(H2005,'extrait DDF'!A:O,15,FALSE)</f>
        <v>0</v>
      </c>
      <c r="J2005" s="13" t="str">
        <f t="shared" si="303"/>
        <v>ok</v>
      </c>
      <c r="K2005" s="24">
        <f t="shared" si="304"/>
        <v>0</v>
      </c>
      <c r="L2005" s="13" t="e">
        <f>VLOOKUP(A2005,#REF!,2,FALSE)</f>
        <v>#REF!</v>
      </c>
      <c r="M2005" s="13" t="e">
        <f>VLOOKUP(A2005,#REF!,2,FALSE)</f>
        <v>#REF!</v>
      </c>
      <c r="N2005" s="13" t="e">
        <f t="shared" si="305"/>
        <v>#REF!</v>
      </c>
      <c r="O2005" s="3" t="s">
        <v>15</v>
      </c>
      <c r="P2005" s="4">
        <v>43732</v>
      </c>
      <c r="Q2005" s="5">
        <v>6</v>
      </c>
      <c r="R2005" s="7">
        <v>5241.6000000000004</v>
      </c>
      <c r="S2005" s="7">
        <v>4499.2079999999996</v>
      </c>
      <c r="T2005" s="8">
        <v>0.47849999999999998</v>
      </c>
      <c r="U2005" s="8">
        <v>0.52080000000000004</v>
      </c>
      <c r="V2005" s="8"/>
      <c r="W2005" s="9">
        <v>200.97</v>
      </c>
      <c r="X2005" s="9">
        <v>218.73599999999999</v>
      </c>
      <c r="Y2005" s="9"/>
      <c r="Z2005" s="10">
        <v>0</v>
      </c>
    </row>
    <row r="2006" spans="1:26" s="2" customFormat="1" ht="13.15" customHeight="1" x14ac:dyDescent="0.2">
      <c r="A2006" s="11" t="s">
        <v>827</v>
      </c>
      <c r="B2006" s="11" t="s">
        <v>160</v>
      </c>
      <c r="C2006" s="15">
        <v>0</v>
      </c>
      <c r="D2006" s="14">
        <v>930944</v>
      </c>
      <c r="E2006" s="6">
        <f>VLOOKUP(A2006,'extrait DDF'!B:C,2,FALSE)</f>
        <v>6810190000</v>
      </c>
      <c r="F2006" s="14">
        <v>6810190000</v>
      </c>
      <c r="G2006" s="13">
        <v>6</v>
      </c>
      <c r="H2006" s="5" t="str">
        <f t="shared" si="306"/>
        <v>TCLU28728236810190000</v>
      </c>
      <c r="I2006" s="15">
        <f>VLOOKUP(H2006,'extrait DDF'!A:O,15,FALSE)</f>
        <v>0</v>
      </c>
      <c r="J2006" s="13" t="str">
        <f t="shared" si="303"/>
        <v>ok</v>
      </c>
      <c r="K2006" s="24">
        <f t="shared" si="304"/>
        <v>0</v>
      </c>
      <c r="L2006" s="13" t="e">
        <f>VLOOKUP(A2006,#REF!,2,FALSE)</f>
        <v>#REF!</v>
      </c>
      <c r="M2006" s="13" t="e">
        <f>VLOOKUP(A2006,#REF!,2,FALSE)</f>
        <v>#REF!</v>
      </c>
      <c r="N2006" s="13" t="e">
        <f t="shared" si="305"/>
        <v>#REF!</v>
      </c>
      <c r="O2006" s="11" t="s">
        <v>15</v>
      </c>
      <c r="P2006" s="12">
        <v>43732</v>
      </c>
      <c r="Q2006" s="13">
        <v>6</v>
      </c>
      <c r="R2006" s="15">
        <v>1382.4</v>
      </c>
      <c r="S2006" s="15">
        <v>1186.6079999999999</v>
      </c>
      <c r="T2006" s="16">
        <v>0.47849999999999998</v>
      </c>
      <c r="U2006" s="16">
        <v>0.52080000000000004</v>
      </c>
      <c r="V2006" s="16"/>
      <c r="W2006" s="17">
        <v>57.42</v>
      </c>
      <c r="X2006" s="17">
        <v>62.496000000000002</v>
      </c>
      <c r="Y2006" s="17"/>
      <c r="Z2006" s="10">
        <v>0</v>
      </c>
    </row>
    <row r="2007" spans="1:26" s="2" customFormat="1" ht="13.15" customHeight="1" x14ac:dyDescent="0.2">
      <c r="A2007" s="3" t="s">
        <v>827</v>
      </c>
      <c r="B2007" s="3" t="s">
        <v>160</v>
      </c>
      <c r="C2007" s="7">
        <v>0</v>
      </c>
      <c r="D2007" s="6">
        <v>930945</v>
      </c>
      <c r="E2007" s="6">
        <f>VLOOKUP(A2007,'extrait DDF'!B:C,2,FALSE)</f>
        <v>6810190000</v>
      </c>
      <c r="F2007" s="6">
        <v>6810190000</v>
      </c>
      <c r="G2007" s="5">
        <v>6</v>
      </c>
      <c r="H2007" s="5" t="str">
        <f t="shared" si="306"/>
        <v>TCLU28728236810190000</v>
      </c>
      <c r="I2007" s="15">
        <f>VLOOKUP(H2007,'extrait DDF'!A:O,15,FALSE)</f>
        <v>0</v>
      </c>
      <c r="J2007" s="13" t="str">
        <f t="shared" si="303"/>
        <v>ok</v>
      </c>
      <c r="K2007" s="24">
        <f t="shared" si="304"/>
        <v>0</v>
      </c>
      <c r="L2007" s="13" t="e">
        <f>VLOOKUP(A2007,#REF!,2,FALSE)</f>
        <v>#REF!</v>
      </c>
      <c r="M2007" s="13" t="e">
        <f>VLOOKUP(A2007,#REF!,2,FALSE)</f>
        <v>#REF!</v>
      </c>
      <c r="N2007" s="13" t="e">
        <f t="shared" si="305"/>
        <v>#REF!</v>
      </c>
      <c r="O2007" s="3" t="s">
        <v>15</v>
      </c>
      <c r="P2007" s="4">
        <v>43732</v>
      </c>
      <c r="Q2007" s="5">
        <v>6</v>
      </c>
      <c r="R2007" s="7">
        <v>1382.4</v>
      </c>
      <c r="S2007" s="7">
        <v>1186.6079999999999</v>
      </c>
      <c r="T2007" s="8">
        <v>0.47849999999999998</v>
      </c>
      <c r="U2007" s="8">
        <v>0.52080000000000004</v>
      </c>
      <c r="V2007" s="8"/>
      <c r="W2007" s="9">
        <v>57.42</v>
      </c>
      <c r="X2007" s="9">
        <v>62.496000000000002</v>
      </c>
      <c r="Y2007" s="9"/>
      <c r="Z2007" s="10">
        <v>0</v>
      </c>
    </row>
    <row r="2008" spans="1:26" s="2" customFormat="1" ht="13.15" customHeight="1" x14ac:dyDescent="0.2">
      <c r="A2008" s="11" t="s">
        <v>827</v>
      </c>
      <c r="B2008" s="11" t="s">
        <v>160</v>
      </c>
      <c r="C2008" s="15">
        <v>0</v>
      </c>
      <c r="D2008" s="14">
        <v>930947</v>
      </c>
      <c r="E2008" s="6">
        <f>VLOOKUP(A2008,'extrait DDF'!B:C,2,FALSE)</f>
        <v>6810190000</v>
      </c>
      <c r="F2008" s="14">
        <v>6810190000</v>
      </c>
      <c r="G2008" s="13">
        <v>6</v>
      </c>
      <c r="H2008" s="5" t="str">
        <f t="shared" si="306"/>
        <v>TCLU28728236810190000</v>
      </c>
      <c r="I2008" s="15">
        <f>VLOOKUP(H2008,'extrait DDF'!A:O,15,FALSE)</f>
        <v>0</v>
      </c>
      <c r="J2008" s="13" t="str">
        <f t="shared" si="303"/>
        <v>ok</v>
      </c>
      <c r="K2008" s="24">
        <f t="shared" si="304"/>
        <v>0</v>
      </c>
      <c r="L2008" s="13" t="e">
        <f>VLOOKUP(A2008,#REF!,2,FALSE)</f>
        <v>#REF!</v>
      </c>
      <c r="M2008" s="13" t="e">
        <f>VLOOKUP(A2008,#REF!,2,FALSE)</f>
        <v>#REF!</v>
      </c>
      <c r="N2008" s="13" t="e">
        <f t="shared" si="305"/>
        <v>#REF!</v>
      </c>
      <c r="O2008" s="11" t="s">
        <v>15</v>
      </c>
      <c r="P2008" s="12">
        <v>43732</v>
      </c>
      <c r="Q2008" s="13">
        <v>6</v>
      </c>
      <c r="R2008" s="15">
        <v>748.8</v>
      </c>
      <c r="S2008" s="15">
        <v>642.74400000000003</v>
      </c>
      <c r="T2008" s="16">
        <v>0.47849999999999998</v>
      </c>
      <c r="U2008" s="16">
        <v>0.52080000000000004</v>
      </c>
      <c r="V2008" s="16"/>
      <c r="W2008" s="17">
        <v>28.71</v>
      </c>
      <c r="X2008" s="17">
        <v>31.248000000000001</v>
      </c>
      <c r="Y2008" s="17"/>
      <c r="Z2008" s="10">
        <v>0</v>
      </c>
    </row>
    <row r="2009" spans="1:26" s="2" customFormat="1" ht="13.15" customHeight="1" x14ac:dyDescent="0.2">
      <c r="A2009" s="3" t="s">
        <v>827</v>
      </c>
      <c r="B2009" s="3" t="s">
        <v>160</v>
      </c>
      <c r="C2009" s="7">
        <v>0</v>
      </c>
      <c r="D2009" s="6">
        <v>930948</v>
      </c>
      <c r="E2009" s="6">
        <f>VLOOKUP(A2009,'extrait DDF'!B:C,2,FALSE)</f>
        <v>6810190000</v>
      </c>
      <c r="F2009" s="6">
        <v>6810190000</v>
      </c>
      <c r="G2009" s="5">
        <v>6</v>
      </c>
      <c r="H2009" s="5" t="str">
        <f t="shared" si="306"/>
        <v>TCLU28728236810190000</v>
      </c>
      <c r="I2009" s="15">
        <f>VLOOKUP(H2009,'extrait DDF'!A:O,15,FALSE)</f>
        <v>0</v>
      </c>
      <c r="J2009" s="13" t="str">
        <f t="shared" si="303"/>
        <v>ok</v>
      </c>
      <c r="K2009" s="24">
        <f t="shared" si="304"/>
        <v>0</v>
      </c>
      <c r="L2009" s="13" t="e">
        <f>VLOOKUP(A2009,#REF!,2,FALSE)</f>
        <v>#REF!</v>
      </c>
      <c r="M2009" s="13" t="e">
        <f>VLOOKUP(A2009,#REF!,2,FALSE)</f>
        <v>#REF!</v>
      </c>
      <c r="N2009" s="13" t="e">
        <f t="shared" si="305"/>
        <v>#REF!</v>
      </c>
      <c r="O2009" s="3" t="s">
        <v>15</v>
      </c>
      <c r="P2009" s="4">
        <v>43732</v>
      </c>
      <c r="Q2009" s="5">
        <v>6</v>
      </c>
      <c r="R2009" s="7">
        <v>2995.2</v>
      </c>
      <c r="S2009" s="7">
        <v>2570.9760000000001</v>
      </c>
      <c r="T2009" s="8">
        <v>0.47849999999999998</v>
      </c>
      <c r="U2009" s="8">
        <v>0.52080000000000004</v>
      </c>
      <c r="V2009" s="8"/>
      <c r="W2009" s="9">
        <v>114.84</v>
      </c>
      <c r="X2009" s="9">
        <v>124.992</v>
      </c>
      <c r="Y2009" s="9"/>
      <c r="Z2009" s="10">
        <v>0</v>
      </c>
    </row>
    <row r="2010" spans="1:26" s="2" customFormat="1" ht="13.15" customHeight="1" x14ac:dyDescent="0.2">
      <c r="A2010" s="3" t="s">
        <v>828</v>
      </c>
      <c r="B2010" s="3" t="s">
        <v>50</v>
      </c>
      <c r="C2010" s="7">
        <v>3</v>
      </c>
      <c r="D2010" s="6">
        <v>10088</v>
      </c>
      <c r="E2010" s="6">
        <f>VLOOKUP(A2010,'extrait DDF'!B:C,2,FALSE)</f>
        <v>7020008000</v>
      </c>
      <c r="F2010" s="6">
        <v>7020008000</v>
      </c>
      <c r="G2010" s="5">
        <v>2</v>
      </c>
      <c r="H2010" s="5" t="str">
        <f t="shared" si="306"/>
        <v>TCLU28786897020008000</v>
      </c>
      <c r="I2010" s="15">
        <f>VLOOKUP(H2010,'extrait DDF'!A:O,15,FALSE)</f>
        <v>3</v>
      </c>
      <c r="J2010" s="13" t="str">
        <f t="shared" si="303"/>
        <v>ok</v>
      </c>
      <c r="K2010" s="24">
        <f t="shared" si="304"/>
        <v>0</v>
      </c>
      <c r="L2010" s="13" t="e">
        <f>VLOOKUP(A2010,#REF!,2,FALSE)</f>
        <v>#REF!</v>
      </c>
      <c r="M2010" s="13" t="e">
        <f>VLOOKUP(A2010,#REF!,2,FALSE)</f>
        <v>#REF!</v>
      </c>
      <c r="N2010" s="13" t="e">
        <f t="shared" si="305"/>
        <v>#REF!</v>
      </c>
      <c r="O2010" s="3" t="s">
        <v>15</v>
      </c>
      <c r="P2010" s="4">
        <v>43745</v>
      </c>
      <c r="Q2010" s="5">
        <v>2</v>
      </c>
      <c r="R2010" s="7">
        <v>2089.8000000000002</v>
      </c>
      <c r="S2010" s="7">
        <v>1837.5119999999999</v>
      </c>
      <c r="T2010" s="8">
        <v>1.9888999999999999</v>
      </c>
      <c r="U2010" s="8">
        <v>2.0832999999999999</v>
      </c>
      <c r="V2010" s="8">
        <v>0.91879999999999995</v>
      </c>
      <c r="W2010" s="9">
        <v>119.334</v>
      </c>
      <c r="X2010" s="9">
        <v>124.998</v>
      </c>
      <c r="Y2010" s="9">
        <v>55.128</v>
      </c>
      <c r="Z2010" s="10">
        <v>58.705380000000005</v>
      </c>
    </row>
    <row r="2011" spans="1:26" s="2" customFormat="1" ht="13.15" customHeight="1" x14ac:dyDescent="0.2">
      <c r="A2011" s="11" t="s">
        <v>828</v>
      </c>
      <c r="B2011" s="11" t="s">
        <v>50</v>
      </c>
      <c r="C2011" s="15">
        <v>3</v>
      </c>
      <c r="D2011" s="14">
        <v>10092</v>
      </c>
      <c r="E2011" s="6">
        <f>VLOOKUP(A2011,'extrait DDF'!B:C,2,FALSE)</f>
        <v>7020008000</v>
      </c>
      <c r="F2011" s="14">
        <v>7020008000</v>
      </c>
      <c r="G2011" s="13">
        <v>2</v>
      </c>
      <c r="H2011" s="5" t="str">
        <f t="shared" si="306"/>
        <v>TCLU28786897020008000</v>
      </c>
      <c r="I2011" s="15">
        <f>VLOOKUP(H2011,'extrait DDF'!A:O,15,FALSE)</f>
        <v>3</v>
      </c>
      <c r="J2011" s="13" t="str">
        <f t="shared" si="303"/>
        <v>ok</v>
      </c>
      <c r="K2011" s="24">
        <f t="shared" si="304"/>
        <v>0</v>
      </c>
      <c r="L2011" s="13" t="e">
        <f>VLOOKUP(A2011,#REF!,2,FALSE)</f>
        <v>#REF!</v>
      </c>
      <c r="M2011" s="13" t="e">
        <f>VLOOKUP(A2011,#REF!,2,FALSE)</f>
        <v>#REF!</v>
      </c>
      <c r="N2011" s="13" t="e">
        <f t="shared" si="305"/>
        <v>#REF!</v>
      </c>
      <c r="O2011" s="11" t="s">
        <v>15</v>
      </c>
      <c r="P2011" s="12">
        <v>43745</v>
      </c>
      <c r="Q2011" s="13">
        <v>2</v>
      </c>
      <c r="R2011" s="15">
        <v>2377.1999999999998</v>
      </c>
      <c r="S2011" s="15">
        <v>2090.2139999999999</v>
      </c>
      <c r="T2011" s="16">
        <v>1.9888999999999999</v>
      </c>
      <c r="U2011" s="16">
        <v>2.0832999999999999</v>
      </c>
      <c r="V2011" s="16">
        <v>1.0450999999999999</v>
      </c>
      <c r="W2011" s="17">
        <v>119.334</v>
      </c>
      <c r="X2011" s="17">
        <v>124.998</v>
      </c>
      <c r="Y2011" s="17">
        <v>62.706000000000003</v>
      </c>
      <c r="Z2011" s="10">
        <v>66.286439999999999</v>
      </c>
    </row>
    <row r="2012" spans="1:26" s="2" customFormat="1" ht="13.15" customHeight="1" x14ac:dyDescent="0.2">
      <c r="A2012" s="3" t="s">
        <v>828</v>
      </c>
      <c r="B2012" s="3" t="s">
        <v>829</v>
      </c>
      <c r="C2012" s="7">
        <v>3</v>
      </c>
      <c r="D2012" s="6">
        <v>10243</v>
      </c>
      <c r="E2012" s="6">
        <f>VLOOKUP(A2012,'extrait DDF'!B:C,2,FALSE)</f>
        <v>7020008000</v>
      </c>
      <c r="F2012" s="6">
        <v>7020008000</v>
      </c>
      <c r="G2012" s="5">
        <v>2</v>
      </c>
      <c r="H2012" s="5" t="str">
        <f t="shared" si="306"/>
        <v>TCLU28786897020008000</v>
      </c>
      <c r="I2012" s="15">
        <f>VLOOKUP(H2012,'extrait DDF'!A:O,15,FALSE)</f>
        <v>3</v>
      </c>
      <c r="J2012" s="13" t="str">
        <f t="shared" si="303"/>
        <v>ok</v>
      </c>
      <c r="K2012" s="24">
        <f t="shared" si="304"/>
        <v>0</v>
      </c>
      <c r="L2012" s="13" t="e">
        <f>VLOOKUP(A2012,#REF!,2,FALSE)</f>
        <v>#REF!</v>
      </c>
      <c r="M2012" s="13" t="e">
        <f>VLOOKUP(A2012,#REF!,2,FALSE)</f>
        <v>#REF!</v>
      </c>
      <c r="N2012" s="13" t="e">
        <f t="shared" si="305"/>
        <v>#REF!</v>
      </c>
      <c r="O2012" s="3" t="s">
        <v>15</v>
      </c>
      <c r="P2012" s="4">
        <v>43745</v>
      </c>
      <c r="Q2012" s="5">
        <v>2</v>
      </c>
      <c r="R2012" s="7">
        <v>4330.3999999999996</v>
      </c>
      <c r="S2012" s="7">
        <v>3807.616</v>
      </c>
      <c r="T2012" s="8">
        <v>1.79</v>
      </c>
      <c r="U2012" s="8">
        <v>1.875</v>
      </c>
      <c r="V2012" s="8">
        <v>1.4278999999999999</v>
      </c>
      <c r="W2012" s="9">
        <v>143.19999999999999</v>
      </c>
      <c r="X2012" s="9">
        <v>150</v>
      </c>
      <c r="Y2012" s="9">
        <v>114.232</v>
      </c>
      <c r="Z2012" s="10">
        <v>118.52448</v>
      </c>
    </row>
    <row r="2013" spans="1:26" s="2" customFormat="1" ht="13.15" customHeight="1" x14ac:dyDescent="0.2">
      <c r="A2013" s="11" t="s">
        <v>828</v>
      </c>
      <c r="B2013" s="11" t="s">
        <v>50</v>
      </c>
      <c r="C2013" s="15">
        <v>3</v>
      </c>
      <c r="D2013" s="14">
        <v>966029</v>
      </c>
      <c r="E2013" s="6">
        <f>VLOOKUP(A2013,'extrait DDF'!B:C,2,FALSE)</f>
        <v>7020008000</v>
      </c>
      <c r="F2013" s="14">
        <v>7020008000</v>
      </c>
      <c r="G2013" s="13">
        <v>2</v>
      </c>
      <c r="H2013" s="5" t="str">
        <f t="shared" si="306"/>
        <v>TCLU28786897020008000</v>
      </c>
      <c r="I2013" s="15">
        <f>VLOOKUP(H2013,'extrait DDF'!A:O,15,FALSE)</f>
        <v>3</v>
      </c>
      <c r="J2013" s="13" t="str">
        <f t="shared" si="303"/>
        <v>ok</v>
      </c>
      <c r="K2013" s="24">
        <f t="shared" si="304"/>
        <v>0</v>
      </c>
      <c r="L2013" s="13" t="e">
        <f>VLOOKUP(A2013,#REF!,2,FALSE)</f>
        <v>#REF!</v>
      </c>
      <c r="M2013" s="13" t="e">
        <f>VLOOKUP(A2013,#REF!,2,FALSE)</f>
        <v>#REF!</v>
      </c>
      <c r="N2013" s="13" t="e">
        <f t="shared" si="305"/>
        <v>#REF!</v>
      </c>
      <c r="O2013" s="11" t="s">
        <v>15</v>
      </c>
      <c r="P2013" s="12">
        <v>43745</v>
      </c>
      <c r="Q2013" s="13">
        <v>2</v>
      </c>
      <c r="R2013" s="15">
        <v>2380.8000000000002</v>
      </c>
      <c r="S2013" s="15">
        <v>2093.3820000000001</v>
      </c>
      <c r="T2013" s="16">
        <v>1.9888999999999999</v>
      </c>
      <c r="U2013" s="16">
        <v>2.0832999999999999</v>
      </c>
      <c r="V2013" s="16">
        <v>1.0467</v>
      </c>
      <c r="W2013" s="17">
        <v>119.334</v>
      </c>
      <c r="X2013" s="17">
        <v>124.998</v>
      </c>
      <c r="Y2013" s="17">
        <v>62.802</v>
      </c>
      <c r="Z2013" s="10">
        <v>66.381479999999996</v>
      </c>
    </row>
    <row r="2014" spans="1:26" s="2" customFormat="1" ht="13.15" customHeight="1" x14ac:dyDescent="0.2">
      <c r="A2014" s="3" t="s">
        <v>828</v>
      </c>
      <c r="B2014" s="3" t="s">
        <v>50</v>
      </c>
      <c r="C2014" s="7">
        <v>3</v>
      </c>
      <c r="D2014" s="6">
        <v>974127</v>
      </c>
      <c r="E2014" s="6">
        <f>VLOOKUP(A2014,'extrait DDF'!B:C,2,FALSE)</f>
        <v>7020008000</v>
      </c>
      <c r="F2014" s="6">
        <v>7020008000</v>
      </c>
      <c r="G2014" s="5">
        <v>2</v>
      </c>
      <c r="H2014" s="5" t="str">
        <f t="shared" si="306"/>
        <v>TCLU28786897020008000</v>
      </c>
      <c r="I2014" s="15">
        <f>VLOOKUP(H2014,'extrait DDF'!A:O,15,FALSE)</f>
        <v>3</v>
      </c>
      <c r="J2014" s="13" t="str">
        <f t="shared" si="303"/>
        <v>ok</v>
      </c>
      <c r="K2014" s="24">
        <f t="shared" si="304"/>
        <v>0</v>
      </c>
      <c r="L2014" s="13" t="e">
        <f>VLOOKUP(A2014,#REF!,2,FALSE)</f>
        <v>#REF!</v>
      </c>
      <c r="M2014" s="13" t="e">
        <f>VLOOKUP(A2014,#REF!,2,FALSE)</f>
        <v>#REF!</v>
      </c>
      <c r="N2014" s="13" t="e">
        <f t="shared" si="305"/>
        <v>#REF!</v>
      </c>
      <c r="O2014" s="3" t="s">
        <v>15</v>
      </c>
      <c r="P2014" s="4">
        <v>43745</v>
      </c>
      <c r="Q2014" s="5">
        <v>2</v>
      </c>
      <c r="R2014" s="7">
        <v>1467.48</v>
      </c>
      <c r="S2014" s="7">
        <v>1290.3184000000001</v>
      </c>
      <c r="T2014" s="8">
        <v>2.1309999999999998</v>
      </c>
      <c r="U2014" s="8">
        <v>2.2321</v>
      </c>
      <c r="V2014" s="8">
        <v>1.3825000000000001</v>
      </c>
      <c r="W2014" s="9">
        <v>59.667999999999999</v>
      </c>
      <c r="X2014" s="9">
        <v>62.498800000000003</v>
      </c>
      <c r="Y2014" s="9">
        <v>38.71</v>
      </c>
      <c r="Z2014" s="10">
        <v>40.499592</v>
      </c>
    </row>
    <row r="2015" spans="1:26" s="2" customFormat="1" ht="13.15" customHeight="1" x14ac:dyDescent="0.2">
      <c r="A2015" s="11" t="s">
        <v>828</v>
      </c>
      <c r="B2015" s="11" t="s">
        <v>50</v>
      </c>
      <c r="C2015" s="15">
        <v>3</v>
      </c>
      <c r="D2015" s="14">
        <v>974128</v>
      </c>
      <c r="E2015" s="6">
        <f>VLOOKUP(A2015,'extrait DDF'!B:C,2,FALSE)</f>
        <v>7020008000</v>
      </c>
      <c r="F2015" s="14">
        <v>7020008000</v>
      </c>
      <c r="G2015" s="13">
        <v>2</v>
      </c>
      <c r="H2015" s="5" t="str">
        <f t="shared" si="306"/>
        <v>TCLU28786897020008000</v>
      </c>
      <c r="I2015" s="15">
        <f>VLOOKUP(H2015,'extrait DDF'!A:O,15,FALSE)</f>
        <v>3</v>
      </c>
      <c r="J2015" s="13" t="str">
        <f t="shared" si="303"/>
        <v>ok</v>
      </c>
      <c r="K2015" s="24">
        <f t="shared" si="304"/>
        <v>0</v>
      </c>
      <c r="L2015" s="13" t="e">
        <f>VLOOKUP(A2015,#REF!,2,FALSE)</f>
        <v>#REF!</v>
      </c>
      <c r="M2015" s="13" t="e">
        <f>VLOOKUP(A2015,#REF!,2,FALSE)</f>
        <v>#REF!</v>
      </c>
      <c r="N2015" s="13" t="e">
        <f t="shared" si="305"/>
        <v>#REF!</v>
      </c>
      <c r="O2015" s="11" t="s">
        <v>15</v>
      </c>
      <c r="P2015" s="12">
        <v>43745</v>
      </c>
      <c r="Q2015" s="13">
        <v>2</v>
      </c>
      <c r="R2015" s="15">
        <v>1274.8399999999999</v>
      </c>
      <c r="S2015" s="15">
        <v>1120.9351999999999</v>
      </c>
      <c r="T2015" s="16">
        <v>2.1309999999999998</v>
      </c>
      <c r="U2015" s="16">
        <v>2.2321</v>
      </c>
      <c r="V2015" s="16">
        <v>1.2010000000000001</v>
      </c>
      <c r="W2015" s="17">
        <v>59.667999999999999</v>
      </c>
      <c r="X2015" s="17">
        <v>62.498800000000003</v>
      </c>
      <c r="Y2015" s="17">
        <v>33.628</v>
      </c>
      <c r="Z2015" s="10">
        <v>35.418095999999998</v>
      </c>
    </row>
    <row r="2016" spans="1:26" s="2" customFormat="1" ht="13.15" customHeight="1" x14ac:dyDescent="0.2">
      <c r="A2016" s="3" t="s">
        <v>830</v>
      </c>
      <c r="B2016" s="3" t="s">
        <v>533</v>
      </c>
      <c r="C2016" s="7">
        <v>1.7</v>
      </c>
      <c r="D2016" s="6">
        <v>939626</v>
      </c>
      <c r="E2016" s="6">
        <f>VLOOKUP(A2016,'extrait DDF'!B:C,2,FALSE)</f>
        <v>8460390000</v>
      </c>
      <c r="F2016" s="6">
        <v>8460390000</v>
      </c>
      <c r="G2016" s="5">
        <v>4</v>
      </c>
      <c r="H2016" s="5" t="str">
        <f t="shared" si="306"/>
        <v>TCLU29636938460390000</v>
      </c>
      <c r="I2016" s="15">
        <f>VLOOKUP(H2016,'extrait DDF'!A:O,15,FALSE)</f>
        <v>1.5</v>
      </c>
      <c r="J2016" s="13" t="str">
        <f t="shared" si="303"/>
        <v>pas ok</v>
      </c>
      <c r="K2016" s="24">
        <f t="shared" si="304"/>
        <v>0.19999999999999996</v>
      </c>
      <c r="L2016" s="13" t="e">
        <f>VLOOKUP(A2016,#REF!,2,FALSE)</f>
        <v>#REF!</v>
      </c>
      <c r="M2016" s="13" t="e">
        <f>VLOOKUP(A2016,#REF!,2,FALSE)</f>
        <v>#REF!</v>
      </c>
      <c r="N2016" s="13" t="e">
        <f t="shared" si="305"/>
        <v>#REF!</v>
      </c>
      <c r="O2016" s="3" t="s">
        <v>30</v>
      </c>
      <c r="P2016" s="4">
        <v>43739</v>
      </c>
      <c r="Q2016" s="5">
        <v>4</v>
      </c>
      <c r="R2016" s="7">
        <v>2407.5120000000002</v>
      </c>
      <c r="S2016" s="7">
        <v>2066.5320000000002</v>
      </c>
      <c r="T2016" s="8">
        <v>0.57420000000000004</v>
      </c>
      <c r="U2016" s="8">
        <v>0.3947</v>
      </c>
      <c r="V2016" s="8">
        <v>0.2928</v>
      </c>
      <c r="W2016" s="9">
        <v>68.903999999999996</v>
      </c>
      <c r="X2016" s="9">
        <v>47.363999999999997</v>
      </c>
      <c r="Y2016" s="9">
        <v>35.136000000000003</v>
      </c>
      <c r="Z2016" s="10">
        <v>36.302411999999997</v>
      </c>
    </row>
    <row r="2017" spans="1:26" s="2" customFormat="1" ht="13.15" customHeight="1" x14ac:dyDescent="0.2">
      <c r="A2017" s="11" t="s">
        <v>830</v>
      </c>
      <c r="B2017" s="11" t="s">
        <v>405</v>
      </c>
      <c r="C2017" s="15">
        <v>1.7</v>
      </c>
      <c r="D2017" s="14">
        <v>939721</v>
      </c>
      <c r="E2017" s="6">
        <f>VLOOKUP(A2017,'extrait DDF'!B:C,2,FALSE)</f>
        <v>8460390000</v>
      </c>
      <c r="F2017" s="14">
        <v>8460390000</v>
      </c>
      <c r="G2017" s="13">
        <v>4</v>
      </c>
      <c r="H2017" s="5" t="str">
        <f t="shared" si="306"/>
        <v>TCLU29636938460390000</v>
      </c>
      <c r="I2017" s="15">
        <f>VLOOKUP(H2017,'extrait DDF'!A:O,15,FALSE)</f>
        <v>1.5</v>
      </c>
      <c r="J2017" s="13" t="str">
        <f t="shared" si="303"/>
        <v>pas ok</v>
      </c>
      <c r="K2017" s="24">
        <f t="shared" si="304"/>
        <v>0.19999999999999996</v>
      </c>
      <c r="L2017" s="13" t="e">
        <f>VLOOKUP(A2017,#REF!,2,FALSE)</f>
        <v>#REF!</v>
      </c>
      <c r="M2017" s="13" t="e">
        <f>VLOOKUP(A2017,#REF!,2,FALSE)</f>
        <v>#REF!</v>
      </c>
      <c r="N2017" s="13" t="e">
        <f t="shared" si="305"/>
        <v>#REF!</v>
      </c>
      <c r="O2017" s="11" t="s">
        <v>30</v>
      </c>
      <c r="P2017" s="12">
        <v>43739</v>
      </c>
      <c r="Q2017" s="13">
        <v>4</v>
      </c>
      <c r="R2017" s="15">
        <v>2058.2139999999999</v>
      </c>
      <c r="S2017" s="15">
        <v>1766.7034000000001</v>
      </c>
      <c r="T2017" s="16">
        <v>0.2273</v>
      </c>
      <c r="U2017" s="16">
        <v>0.15629999999999999</v>
      </c>
      <c r="V2017" s="16">
        <v>0.16869999999999999</v>
      </c>
      <c r="W2017" s="17">
        <v>40.459400000000002</v>
      </c>
      <c r="X2017" s="17">
        <v>27.821400000000001</v>
      </c>
      <c r="Y2017" s="17">
        <v>30.028600000000001</v>
      </c>
      <c r="Z2017" s="10">
        <v>30.7217676</v>
      </c>
    </row>
    <row r="2018" spans="1:26" s="2" customFormat="1" ht="13.15" customHeight="1" x14ac:dyDescent="0.2">
      <c r="A2018" s="3" t="s">
        <v>830</v>
      </c>
      <c r="B2018" s="3" t="s">
        <v>428</v>
      </c>
      <c r="C2018" s="7">
        <v>6.3</v>
      </c>
      <c r="D2018" s="6">
        <v>896111</v>
      </c>
      <c r="E2018" s="6">
        <f>VLOOKUP(A2018,'extrait DDF'!B:C,2,FALSE)</f>
        <v>8460390000</v>
      </c>
      <c r="F2018" s="6">
        <v>8460390000</v>
      </c>
      <c r="G2018" s="5">
        <v>14</v>
      </c>
      <c r="H2018" s="5" t="str">
        <f t="shared" si="306"/>
        <v>TCLU29636938460390000</v>
      </c>
      <c r="I2018" s="15">
        <f>VLOOKUP(H2018,'extrait DDF'!A:O,15,FALSE)</f>
        <v>1.5</v>
      </c>
      <c r="J2018" s="13" t="str">
        <f t="shared" si="303"/>
        <v>pas ok</v>
      </c>
      <c r="K2018" s="24">
        <f t="shared" si="304"/>
        <v>4.8</v>
      </c>
      <c r="L2018" s="13" t="e">
        <f>VLOOKUP(A2018,#REF!,2,FALSE)</f>
        <v>#REF!</v>
      </c>
      <c r="M2018" s="13" t="e">
        <f>VLOOKUP(A2018,#REF!,2,FALSE)</f>
        <v>#REF!</v>
      </c>
      <c r="N2018" s="13" t="e">
        <f t="shared" si="305"/>
        <v>#REF!</v>
      </c>
      <c r="O2018" s="3" t="s">
        <v>30</v>
      </c>
      <c r="P2018" s="4">
        <v>43739</v>
      </c>
      <c r="Q2018" s="5">
        <v>14</v>
      </c>
      <c r="R2018" s="7">
        <v>322.56</v>
      </c>
      <c r="S2018" s="7">
        <v>283.61759999999998</v>
      </c>
      <c r="T2018" s="8">
        <v>3.8800000000000001E-2</v>
      </c>
      <c r="U2018" s="8">
        <v>2.53E-2</v>
      </c>
      <c r="V2018" s="8">
        <v>5.3199999999999997E-2</v>
      </c>
      <c r="W2018" s="9">
        <v>13.036799999999999</v>
      </c>
      <c r="X2018" s="9">
        <v>8.5007999999999999</v>
      </c>
      <c r="Y2018" s="9">
        <v>17.8752</v>
      </c>
      <c r="Z2018" s="10">
        <v>18.689227200000001</v>
      </c>
    </row>
    <row r="2019" spans="1:26" s="2" customFormat="1" ht="13.15" customHeight="1" x14ac:dyDescent="0.2">
      <c r="A2019" s="11" t="s">
        <v>830</v>
      </c>
      <c r="B2019" s="11" t="s">
        <v>428</v>
      </c>
      <c r="C2019" s="15">
        <v>6.3</v>
      </c>
      <c r="D2019" s="14">
        <v>896113</v>
      </c>
      <c r="E2019" s="6">
        <f>VLOOKUP(A2019,'extrait DDF'!B:C,2,FALSE)</f>
        <v>8460390000</v>
      </c>
      <c r="F2019" s="14">
        <v>8460390000</v>
      </c>
      <c r="G2019" s="13">
        <v>14</v>
      </c>
      <c r="H2019" s="5" t="str">
        <f t="shared" si="306"/>
        <v>TCLU29636938460390000</v>
      </c>
      <c r="I2019" s="15">
        <f>VLOOKUP(H2019,'extrait DDF'!A:O,15,FALSE)</f>
        <v>1.5</v>
      </c>
      <c r="J2019" s="13" t="str">
        <f t="shared" si="303"/>
        <v>pas ok</v>
      </c>
      <c r="K2019" s="24">
        <f t="shared" si="304"/>
        <v>4.8</v>
      </c>
      <c r="L2019" s="13" t="e">
        <f>VLOOKUP(A2019,#REF!,2,FALSE)</f>
        <v>#REF!</v>
      </c>
      <c r="M2019" s="13" t="e">
        <f>VLOOKUP(A2019,#REF!,2,FALSE)</f>
        <v>#REF!</v>
      </c>
      <c r="N2019" s="13" t="e">
        <f t="shared" si="305"/>
        <v>#REF!</v>
      </c>
      <c r="O2019" s="11" t="s">
        <v>30</v>
      </c>
      <c r="P2019" s="12">
        <v>43739</v>
      </c>
      <c r="Q2019" s="13">
        <v>14</v>
      </c>
      <c r="R2019" s="15">
        <v>155.52000000000001</v>
      </c>
      <c r="S2019" s="15">
        <v>136.7424</v>
      </c>
      <c r="T2019" s="16">
        <v>3.2800000000000003E-2</v>
      </c>
      <c r="U2019" s="16">
        <v>2.1399999999999999E-2</v>
      </c>
      <c r="V2019" s="16">
        <v>4.4900000000000002E-2</v>
      </c>
      <c r="W2019" s="17">
        <v>6.2976000000000001</v>
      </c>
      <c r="X2019" s="17">
        <v>4.1087999999999996</v>
      </c>
      <c r="Y2019" s="17">
        <v>8.6207999999999991</v>
      </c>
      <c r="Z2019" s="10">
        <v>9.0115199999999991</v>
      </c>
    </row>
    <row r="2020" spans="1:26" s="2" customFormat="1" ht="13.15" customHeight="1" x14ac:dyDescent="0.2">
      <c r="A2020" s="3" t="s">
        <v>830</v>
      </c>
      <c r="B2020" s="3" t="s">
        <v>428</v>
      </c>
      <c r="C2020" s="7">
        <v>6.3</v>
      </c>
      <c r="D2020" s="6">
        <v>896152</v>
      </c>
      <c r="E2020" s="6">
        <f>VLOOKUP(A2020,'extrait DDF'!B:C,2,FALSE)</f>
        <v>8460390000</v>
      </c>
      <c r="F2020" s="6">
        <v>8460390000</v>
      </c>
      <c r="G2020" s="5">
        <v>14</v>
      </c>
      <c r="H2020" s="5" t="str">
        <f t="shared" si="306"/>
        <v>TCLU29636938460390000</v>
      </c>
      <c r="I2020" s="15">
        <f>VLOOKUP(H2020,'extrait DDF'!A:O,15,FALSE)</f>
        <v>1.5</v>
      </c>
      <c r="J2020" s="13" t="str">
        <f t="shared" si="303"/>
        <v>pas ok</v>
      </c>
      <c r="K2020" s="24">
        <f t="shared" si="304"/>
        <v>4.8</v>
      </c>
      <c r="L2020" s="13" t="e">
        <f>VLOOKUP(A2020,#REF!,2,FALSE)</f>
        <v>#REF!</v>
      </c>
      <c r="M2020" s="13" t="e">
        <f>VLOOKUP(A2020,#REF!,2,FALSE)</f>
        <v>#REF!</v>
      </c>
      <c r="N2020" s="13" t="e">
        <f t="shared" si="305"/>
        <v>#REF!</v>
      </c>
      <c r="O2020" s="3" t="s">
        <v>30</v>
      </c>
      <c r="P2020" s="4">
        <v>43739</v>
      </c>
      <c r="Q2020" s="5">
        <v>14</v>
      </c>
      <c r="R2020" s="7">
        <v>501.12</v>
      </c>
      <c r="S2020" s="7">
        <v>440.64</v>
      </c>
      <c r="T2020" s="8">
        <v>2.47E-2</v>
      </c>
      <c r="U2020" s="8">
        <v>1.61E-2</v>
      </c>
      <c r="V2020" s="8">
        <v>4.82E-2</v>
      </c>
      <c r="W2020" s="9">
        <v>14.2272</v>
      </c>
      <c r="X2020" s="9">
        <v>9.2736000000000001</v>
      </c>
      <c r="Y2020" s="9">
        <v>27.763200000000001</v>
      </c>
      <c r="Z2020" s="10">
        <v>28.656633599999996</v>
      </c>
    </row>
    <row r="2021" spans="1:26" s="2" customFormat="1" ht="13.15" customHeight="1" x14ac:dyDescent="0.2">
      <c r="A2021" s="11" t="s">
        <v>830</v>
      </c>
      <c r="B2021" s="11" t="s">
        <v>428</v>
      </c>
      <c r="C2021" s="15">
        <v>6.3</v>
      </c>
      <c r="D2021" s="14">
        <v>896161</v>
      </c>
      <c r="E2021" s="6">
        <f>VLOOKUP(A2021,'extrait DDF'!B:C,2,FALSE)</f>
        <v>8460390000</v>
      </c>
      <c r="F2021" s="14">
        <v>8460390000</v>
      </c>
      <c r="G2021" s="13">
        <v>14</v>
      </c>
      <c r="H2021" s="5" t="str">
        <f t="shared" si="306"/>
        <v>TCLU29636938460390000</v>
      </c>
      <c r="I2021" s="15">
        <f>VLOOKUP(H2021,'extrait DDF'!A:O,15,FALSE)</f>
        <v>1.5</v>
      </c>
      <c r="J2021" s="13" t="str">
        <f t="shared" si="303"/>
        <v>pas ok</v>
      </c>
      <c r="K2021" s="24">
        <f t="shared" si="304"/>
        <v>4.8</v>
      </c>
      <c r="L2021" s="13" t="e">
        <f>VLOOKUP(A2021,#REF!,2,FALSE)</f>
        <v>#REF!</v>
      </c>
      <c r="M2021" s="13" t="e">
        <f>VLOOKUP(A2021,#REF!,2,FALSE)</f>
        <v>#REF!</v>
      </c>
      <c r="N2021" s="13" t="e">
        <f t="shared" si="305"/>
        <v>#REF!</v>
      </c>
      <c r="O2021" s="11" t="s">
        <v>30</v>
      </c>
      <c r="P2021" s="12">
        <v>43739</v>
      </c>
      <c r="Q2021" s="13">
        <v>14</v>
      </c>
      <c r="R2021" s="15">
        <v>482.4</v>
      </c>
      <c r="S2021" s="15">
        <v>424.15199999999999</v>
      </c>
      <c r="T2021" s="16">
        <v>9.7100000000000006E-2</v>
      </c>
      <c r="U2021" s="16">
        <v>6.3299999999999995E-2</v>
      </c>
      <c r="V2021" s="16">
        <v>0.1113</v>
      </c>
      <c r="W2021" s="17">
        <v>23.303999999999998</v>
      </c>
      <c r="X2021" s="17">
        <v>15.192</v>
      </c>
      <c r="Y2021" s="17">
        <v>26.712</v>
      </c>
      <c r="Z2021" s="10">
        <v>28.189727999999995</v>
      </c>
    </row>
    <row r="2022" spans="1:26" s="2" customFormat="1" ht="13.15" customHeight="1" x14ac:dyDescent="0.2">
      <c r="A2022" s="3" t="s">
        <v>830</v>
      </c>
      <c r="B2022" s="3" t="s">
        <v>428</v>
      </c>
      <c r="C2022" s="7">
        <v>6.3</v>
      </c>
      <c r="D2022" s="6">
        <v>896452</v>
      </c>
      <c r="E2022" s="6">
        <f>VLOOKUP(A2022,'extrait DDF'!B:C,2,FALSE)</f>
        <v>8460390000</v>
      </c>
      <c r="F2022" s="6">
        <v>8460390000</v>
      </c>
      <c r="G2022" s="5">
        <v>14</v>
      </c>
      <c r="H2022" s="5" t="str">
        <f t="shared" si="306"/>
        <v>TCLU29636938460390000</v>
      </c>
      <c r="I2022" s="15">
        <f>VLOOKUP(H2022,'extrait DDF'!A:O,15,FALSE)</f>
        <v>1.5</v>
      </c>
      <c r="J2022" s="13" t="str">
        <f t="shared" si="303"/>
        <v>pas ok</v>
      </c>
      <c r="K2022" s="24">
        <f t="shared" si="304"/>
        <v>4.8</v>
      </c>
      <c r="L2022" s="13" t="e">
        <f>VLOOKUP(A2022,#REF!,2,FALSE)</f>
        <v>#REF!</v>
      </c>
      <c r="M2022" s="13" t="e">
        <f>VLOOKUP(A2022,#REF!,2,FALSE)</f>
        <v>#REF!</v>
      </c>
      <c r="N2022" s="13" t="e">
        <f t="shared" si="305"/>
        <v>#REF!</v>
      </c>
      <c r="O2022" s="3" t="s">
        <v>30</v>
      </c>
      <c r="P2022" s="4">
        <v>43739</v>
      </c>
      <c r="Q2022" s="5">
        <v>14</v>
      </c>
      <c r="R2022" s="7">
        <v>291.83999999999997</v>
      </c>
      <c r="S2022" s="7">
        <v>256.608</v>
      </c>
      <c r="T2022" s="8">
        <v>3.8600000000000002E-2</v>
      </c>
      <c r="U2022" s="8">
        <v>2.52E-2</v>
      </c>
      <c r="V2022" s="8">
        <v>8.4199999999999997E-2</v>
      </c>
      <c r="W2022" s="9">
        <v>7.4112</v>
      </c>
      <c r="X2022" s="9">
        <v>4.8384</v>
      </c>
      <c r="Y2022" s="9">
        <v>16.166399999999999</v>
      </c>
      <c r="Z2022" s="10">
        <v>16.633209600000001</v>
      </c>
    </row>
    <row r="2023" spans="1:26" s="2" customFormat="1" ht="13.15" customHeight="1" x14ac:dyDescent="0.2">
      <c r="A2023" s="11" t="s">
        <v>830</v>
      </c>
      <c r="B2023" s="11" t="s">
        <v>183</v>
      </c>
      <c r="C2023" s="15">
        <v>6.3</v>
      </c>
      <c r="D2023" s="14">
        <v>934787</v>
      </c>
      <c r="E2023" s="6">
        <f>VLOOKUP(A2023,'extrait DDF'!B:C,2,FALSE)</f>
        <v>8460390000</v>
      </c>
      <c r="F2023" s="14">
        <v>8460390000</v>
      </c>
      <c r="G2023" s="13">
        <v>14</v>
      </c>
      <c r="H2023" s="5" t="str">
        <f t="shared" si="306"/>
        <v>TCLU29636938460390000</v>
      </c>
      <c r="I2023" s="15">
        <f>VLOOKUP(H2023,'extrait DDF'!A:O,15,FALSE)</f>
        <v>1.5</v>
      </c>
      <c r="J2023" s="13" t="str">
        <f t="shared" si="303"/>
        <v>pas ok</v>
      </c>
      <c r="K2023" s="24">
        <f t="shared" si="304"/>
        <v>4.8</v>
      </c>
      <c r="L2023" s="13" t="e">
        <f>VLOOKUP(A2023,#REF!,2,FALSE)</f>
        <v>#REF!</v>
      </c>
      <c r="M2023" s="13" t="e">
        <f>VLOOKUP(A2023,#REF!,2,FALSE)</f>
        <v>#REF!</v>
      </c>
      <c r="N2023" s="13" t="e">
        <f t="shared" si="305"/>
        <v>#REF!</v>
      </c>
      <c r="O2023" s="11" t="s">
        <v>30</v>
      </c>
      <c r="P2023" s="12">
        <v>43739</v>
      </c>
      <c r="Q2023" s="13">
        <v>14</v>
      </c>
      <c r="R2023" s="15">
        <v>997.92</v>
      </c>
      <c r="S2023" s="15">
        <v>877.39200000000005</v>
      </c>
      <c r="T2023" s="16">
        <v>7.7999999999999996E-3</v>
      </c>
      <c r="U2023" s="16">
        <v>5.1000000000000004E-3</v>
      </c>
      <c r="V2023" s="16">
        <v>4.2700000000000002E-2</v>
      </c>
      <c r="W2023" s="17">
        <v>10.1088</v>
      </c>
      <c r="X2023" s="17">
        <v>6.6096000000000004</v>
      </c>
      <c r="Y2023" s="17">
        <v>55.339199999999998</v>
      </c>
      <c r="Z2023" s="10">
        <v>55.912550400000001</v>
      </c>
    </row>
    <row r="2024" spans="1:26" s="2" customFormat="1" ht="13.15" customHeight="1" x14ac:dyDescent="0.2">
      <c r="A2024" s="3" t="s">
        <v>831</v>
      </c>
      <c r="B2024" s="3" t="s">
        <v>74</v>
      </c>
      <c r="C2024" s="7">
        <v>3.3</v>
      </c>
      <c r="D2024" s="6">
        <v>934759</v>
      </c>
      <c r="E2024" s="6">
        <f>VLOOKUP(A2024,'extrait DDF'!B:C,2,FALSE)</f>
        <v>8544429090</v>
      </c>
      <c r="F2024" s="6">
        <v>8544429090</v>
      </c>
      <c r="G2024" s="5">
        <v>3</v>
      </c>
      <c r="H2024" s="5" t="str">
        <f t="shared" si="306"/>
        <v>TCLU40097038544429090</v>
      </c>
      <c r="I2024" s="15">
        <f>VLOOKUP(H2024,'extrait DDF'!A:O,15,FALSE)</f>
        <v>3.3000000000000003</v>
      </c>
      <c r="J2024" s="13" t="str">
        <f t="shared" si="303"/>
        <v>ok</v>
      </c>
      <c r="K2024" s="24">
        <f t="shared" si="304"/>
        <v>0</v>
      </c>
      <c r="L2024" s="13" t="e">
        <f>VLOOKUP(A2024,#REF!,2,FALSE)</f>
        <v>#REF!</v>
      </c>
      <c r="M2024" s="13" t="e">
        <f>VLOOKUP(A2024,#REF!,2,FALSE)</f>
        <v>#REF!</v>
      </c>
      <c r="N2024" s="13" t="e">
        <f t="shared" si="305"/>
        <v>#REF!</v>
      </c>
      <c r="O2024" s="3" t="s">
        <v>15</v>
      </c>
      <c r="P2024" s="4">
        <v>43728</v>
      </c>
      <c r="Q2024" s="5">
        <v>3</v>
      </c>
      <c r="R2024" s="7">
        <v>348726</v>
      </c>
      <c r="S2024" s="7">
        <v>45316.21</v>
      </c>
      <c r="T2024" s="8">
        <v>0.50039999999999996</v>
      </c>
      <c r="U2024" s="8">
        <v>0.32750000000000001</v>
      </c>
      <c r="V2024" s="8">
        <v>0.6502</v>
      </c>
      <c r="W2024" s="9">
        <v>1150.92</v>
      </c>
      <c r="X2024" s="9">
        <v>753.25</v>
      </c>
      <c r="Y2024" s="9">
        <v>1495.46</v>
      </c>
      <c r="Z2024" s="10">
        <v>1533.4152899999999</v>
      </c>
    </row>
    <row r="2025" spans="1:26" s="2" customFormat="1" ht="13.15" customHeight="1" x14ac:dyDescent="0.2">
      <c r="A2025" s="11" t="s">
        <v>832</v>
      </c>
      <c r="B2025" s="11" t="s">
        <v>70</v>
      </c>
      <c r="C2025" s="15">
        <v>3</v>
      </c>
      <c r="D2025" s="14">
        <v>923267</v>
      </c>
      <c r="E2025" s="6">
        <f>VLOOKUP(A2025,'extrait DDF'!B:C,2,FALSE)</f>
        <v>7610909000</v>
      </c>
      <c r="F2025" s="14">
        <v>7610909000</v>
      </c>
      <c r="G2025" s="13">
        <v>7</v>
      </c>
      <c r="H2025" s="5" t="str">
        <f t="shared" si="306"/>
        <v>TCLU40926417610909000</v>
      </c>
      <c r="I2025" s="15">
        <f>VLOOKUP(H2025,'extrait DDF'!A:O,15,FALSE)</f>
        <v>6</v>
      </c>
      <c r="J2025" s="13" t="str">
        <f t="shared" si="303"/>
        <v>pas ok</v>
      </c>
      <c r="K2025" s="24">
        <f t="shared" si="304"/>
        <v>-3</v>
      </c>
      <c r="L2025" s="13" t="e">
        <f>VLOOKUP(A2025,#REF!,2,FALSE)</f>
        <v>#REF!</v>
      </c>
      <c r="M2025" s="13" t="e">
        <f>VLOOKUP(A2025,#REF!,2,FALSE)</f>
        <v>#REF!</v>
      </c>
      <c r="N2025" s="13" t="e">
        <f t="shared" si="305"/>
        <v>#REF!</v>
      </c>
      <c r="O2025" s="11" t="s">
        <v>15</v>
      </c>
      <c r="P2025" s="12">
        <v>43738</v>
      </c>
      <c r="Q2025" s="13">
        <v>7</v>
      </c>
      <c r="R2025" s="15">
        <v>6180.3</v>
      </c>
      <c r="S2025" s="15">
        <v>5434.1819999999998</v>
      </c>
      <c r="T2025" s="16">
        <v>4.76</v>
      </c>
      <c r="U2025" s="16">
        <v>5</v>
      </c>
      <c r="V2025" s="16">
        <v>1.8113999999999999</v>
      </c>
      <c r="W2025" s="17">
        <v>428.4</v>
      </c>
      <c r="X2025" s="17">
        <v>450</v>
      </c>
      <c r="Y2025" s="17">
        <v>163.02600000000001</v>
      </c>
      <c r="Z2025" s="10">
        <v>175.87745999999999</v>
      </c>
    </row>
    <row r="2026" spans="1:26" s="2" customFormat="1" ht="13.15" customHeight="1" x14ac:dyDescent="0.2">
      <c r="A2026" s="3" t="s">
        <v>832</v>
      </c>
      <c r="B2026" s="3" t="s">
        <v>64</v>
      </c>
      <c r="C2026" s="7">
        <v>6</v>
      </c>
      <c r="D2026" s="6">
        <v>934267</v>
      </c>
      <c r="E2026" s="6">
        <f>VLOOKUP(A2026,'extrait DDF'!B:C,2,FALSE)</f>
        <v>7610909000</v>
      </c>
      <c r="F2026" s="6">
        <v>7610909000</v>
      </c>
      <c r="G2026" s="5">
        <v>7</v>
      </c>
      <c r="H2026" s="5" t="str">
        <f t="shared" si="306"/>
        <v>TCLU40926417610909000</v>
      </c>
      <c r="I2026" s="15">
        <f>VLOOKUP(H2026,'extrait DDF'!A:O,15,FALSE)</f>
        <v>6</v>
      </c>
      <c r="J2026" s="13" t="str">
        <f t="shared" si="303"/>
        <v>ok</v>
      </c>
      <c r="K2026" s="24">
        <f t="shared" si="304"/>
        <v>0</v>
      </c>
      <c r="L2026" s="13" t="e">
        <f>VLOOKUP(A2026,#REF!,2,FALSE)</f>
        <v>#REF!</v>
      </c>
      <c r="M2026" s="13" t="e">
        <f>VLOOKUP(A2026,#REF!,2,FALSE)</f>
        <v>#REF!</v>
      </c>
      <c r="N2026" s="13" t="e">
        <f t="shared" si="305"/>
        <v>#REF!</v>
      </c>
      <c r="O2026" s="3" t="s">
        <v>15</v>
      </c>
      <c r="P2026" s="4">
        <v>43738</v>
      </c>
      <c r="Q2026" s="5">
        <v>7</v>
      </c>
      <c r="R2026" s="7">
        <v>19615.68</v>
      </c>
      <c r="S2026" s="7">
        <v>17247.596799999999</v>
      </c>
      <c r="T2026" s="8">
        <v>4.4625000000000004</v>
      </c>
      <c r="U2026" s="8">
        <v>4.6875</v>
      </c>
      <c r="V2026" s="8">
        <v>4.6199000000000003</v>
      </c>
      <c r="W2026" s="9">
        <v>999.6</v>
      </c>
      <c r="X2026" s="9">
        <v>1050</v>
      </c>
      <c r="Y2026" s="9">
        <v>1034.8576</v>
      </c>
      <c r="Z2026" s="10">
        <v>1094.8318079999999</v>
      </c>
    </row>
    <row r="2027" spans="1:26" s="2" customFormat="1" ht="13.15" customHeight="1" x14ac:dyDescent="0.2">
      <c r="A2027" s="3" t="s">
        <v>833</v>
      </c>
      <c r="B2027" s="3" t="s">
        <v>54</v>
      </c>
      <c r="C2027" s="7">
        <v>3.7</v>
      </c>
      <c r="D2027" s="6">
        <v>861140</v>
      </c>
      <c r="E2027" s="6">
        <f>VLOOKUP(A2027,'extrait DDF'!B:C,2,FALSE)</f>
        <v>8539500000</v>
      </c>
      <c r="F2027" s="6">
        <v>8539500000</v>
      </c>
      <c r="G2027" s="5">
        <v>13</v>
      </c>
      <c r="H2027" s="5" t="str">
        <f t="shared" si="306"/>
        <v>TCLU41099298539500000</v>
      </c>
      <c r="I2027" s="15">
        <f>VLOOKUP(H2027,'extrait DDF'!A:O,15,FALSE)</f>
        <v>3.8000000000000003</v>
      </c>
      <c r="J2027" s="13" t="str">
        <f t="shared" si="303"/>
        <v>pas ok</v>
      </c>
      <c r="K2027" s="24">
        <f t="shared" si="304"/>
        <v>-0.10000000000000009</v>
      </c>
      <c r="L2027" s="13" t="e">
        <f>VLOOKUP(A2027,#REF!,2,FALSE)</f>
        <v>#REF!</v>
      </c>
      <c r="M2027" s="13" t="e">
        <f>VLOOKUP(A2027,#REF!,2,FALSE)</f>
        <v>#REF!</v>
      </c>
      <c r="N2027" s="13" t="e">
        <f t="shared" si="305"/>
        <v>#REF!</v>
      </c>
      <c r="O2027" s="3" t="s">
        <v>15</v>
      </c>
      <c r="P2027" s="4">
        <v>43747</v>
      </c>
      <c r="Q2027" s="5">
        <v>13</v>
      </c>
      <c r="R2027" s="7">
        <v>57676.32</v>
      </c>
      <c r="S2027" s="7">
        <v>50713.790399999998</v>
      </c>
      <c r="T2027" s="8">
        <v>2.0799999999999999E-2</v>
      </c>
      <c r="U2027" s="8">
        <v>1.3599999999999999E-2</v>
      </c>
      <c r="V2027" s="8">
        <v>7.7100000000000002E-2</v>
      </c>
      <c r="W2027" s="9">
        <v>506.18880000000001</v>
      </c>
      <c r="X2027" s="9">
        <v>330.96960000000001</v>
      </c>
      <c r="Y2027" s="9">
        <v>1876.3055999999999</v>
      </c>
      <c r="Z2027" s="10">
        <v>1895.1392304000003</v>
      </c>
    </row>
    <row r="2028" spans="1:26" s="2" customFormat="1" ht="13.15" customHeight="1" x14ac:dyDescent="0.2">
      <c r="A2028" s="11" t="s">
        <v>833</v>
      </c>
      <c r="B2028" s="11" t="s">
        <v>55</v>
      </c>
      <c r="C2028" s="15">
        <v>3.7</v>
      </c>
      <c r="D2028" s="14">
        <v>861146</v>
      </c>
      <c r="E2028" s="6">
        <f>VLOOKUP(A2028,'extrait DDF'!B:C,2,FALSE)</f>
        <v>8539500000</v>
      </c>
      <c r="F2028" s="14">
        <v>8539500000</v>
      </c>
      <c r="G2028" s="13">
        <v>13</v>
      </c>
      <c r="H2028" s="5" t="str">
        <f t="shared" si="306"/>
        <v>TCLU41099298539500000</v>
      </c>
      <c r="I2028" s="15">
        <f>VLOOKUP(H2028,'extrait DDF'!A:O,15,FALSE)</f>
        <v>3.8000000000000003</v>
      </c>
      <c r="J2028" s="13" t="str">
        <f t="shared" si="303"/>
        <v>pas ok</v>
      </c>
      <c r="K2028" s="24">
        <f t="shared" si="304"/>
        <v>-0.10000000000000009</v>
      </c>
      <c r="L2028" s="13" t="e">
        <f>VLOOKUP(A2028,#REF!,2,FALSE)</f>
        <v>#REF!</v>
      </c>
      <c r="M2028" s="13" t="e">
        <f>VLOOKUP(A2028,#REF!,2,FALSE)</f>
        <v>#REF!</v>
      </c>
      <c r="N2028" s="13" t="e">
        <f t="shared" si="305"/>
        <v>#REF!</v>
      </c>
      <c r="O2028" s="11" t="s">
        <v>15</v>
      </c>
      <c r="P2028" s="12">
        <v>43747</v>
      </c>
      <c r="Q2028" s="13">
        <v>13</v>
      </c>
      <c r="R2028" s="15">
        <v>71668.800000000003</v>
      </c>
      <c r="S2028" s="15">
        <v>63017.135999999999</v>
      </c>
      <c r="T2028" s="16">
        <v>1.7299999999999999E-2</v>
      </c>
      <c r="U2028" s="16">
        <v>1.1299999999999999E-2</v>
      </c>
      <c r="V2028" s="16">
        <v>7.7100000000000002E-2</v>
      </c>
      <c r="W2028" s="17">
        <v>523.15200000000004</v>
      </c>
      <c r="X2028" s="17">
        <v>341.71199999999999</v>
      </c>
      <c r="Y2028" s="17">
        <v>2331.5039999999999</v>
      </c>
      <c r="Z2028" s="10">
        <v>2350.9906559999999</v>
      </c>
    </row>
    <row r="2029" spans="1:26" s="2" customFormat="1" ht="13.15" customHeight="1" x14ac:dyDescent="0.2">
      <c r="A2029" s="3" t="s">
        <v>834</v>
      </c>
      <c r="B2029" s="3" t="s">
        <v>174</v>
      </c>
      <c r="C2029" s="7">
        <v>4.0999999999999996</v>
      </c>
      <c r="D2029" s="6">
        <v>857065</v>
      </c>
      <c r="E2029" s="6">
        <f>VLOOKUP(A2029,'extrait DDF'!B:C,2,FALSE)</f>
        <v>4421991000</v>
      </c>
      <c r="F2029" s="6">
        <v>4421991000</v>
      </c>
      <c r="G2029" s="5">
        <v>7</v>
      </c>
      <c r="H2029" s="5" t="str">
        <f t="shared" si="306"/>
        <v>TCLU41107714421991000</v>
      </c>
      <c r="I2029" s="15">
        <f>VLOOKUP(H2029,'extrait DDF'!A:O,15,FALSE)</f>
        <v>4.0999999999999996</v>
      </c>
      <c r="J2029" s="13" t="str">
        <f t="shared" si="303"/>
        <v>ok</v>
      </c>
      <c r="K2029" s="24">
        <f t="shared" si="304"/>
        <v>0</v>
      </c>
      <c r="L2029" s="13" t="e">
        <f>VLOOKUP(A2029,#REF!,2,FALSE)</f>
        <v>#REF!</v>
      </c>
      <c r="M2029" s="13" t="e">
        <f>VLOOKUP(A2029,#REF!,2,FALSE)</f>
        <v>#REF!</v>
      </c>
      <c r="N2029" s="13" t="e">
        <f t="shared" si="305"/>
        <v>#REF!</v>
      </c>
      <c r="O2029" s="3" t="s">
        <v>15</v>
      </c>
      <c r="P2029" s="4">
        <v>43735</v>
      </c>
      <c r="Q2029" s="5">
        <v>7</v>
      </c>
      <c r="R2029" s="7">
        <v>26208</v>
      </c>
      <c r="S2029" s="7">
        <v>23043.84</v>
      </c>
      <c r="T2029" s="8">
        <v>0.2102</v>
      </c>
      <c r="U2029" s="8">
        <v>0.1376</v>
      </c>
      <c r="V2029" s="8">
        <v>0.1968</v>
      </c>
      <c r="W2029" s="9">
        <v>1008.96</v>
      </c>
      <c r="X2029" s="9">
        <v>660.48</v>
      </c>
      <c r="Y2029" s="9">
        <v>944.64</v>
      </c>
      <c r="Z2029" s="10">
        <v>986.16479999999979</v>
      </c>
    </row>
    <row r="2030" spans="1:26" s="2" customFormat="1" ht="13.15" customHeight="1" x14ac:dyDescent="0.2">
      <c r="A2030" s="3" t="s">
        <v>835</v>
      </c>
      <c r="B2030" s="3" t="s">
        <v>49</v>
      </c>
      <c r="C2030" s="7">
        <v>6.5</v>
      </c>
      <c r="D2030" s="6">
        <v>896571</v>
      </c>
      <c r="E2030" s="6">
        <f>VLOOKUP(A2030,'extrait DDF'!B:C,2,FALSE)</f>
        <v>3918900090</v>
      </c>
      <c r="F2030" s="6">
        <v>3918900090</v>
      </c>
      <c r="G2030" s="5">
        <v>9</v>
      </c>
      <c r="H2030" s="5" t="str">
        <f t="shared" ref="H2030:H2045" si="307">CONCATENATE(A2030,F2030)</f>
        <v>TCLU41481913918900090</v>
      </c>
      <c r="I2030" s="15">
        <f>VLOOKUP(H2030,'extrait DDF'!A:O,15,FALSE)</f>
        <v>6.5</v>
      </c>
      <c r="J2030" s="13" t="str">
        <f t="shared" si="303"/>
        <v>ok</v>
      </c>
      <c r="K2030" s="24">
        <f t="shared" si="304"/>
        <v>0</v>
      </c>
      <c r="L2030" s="13" t="e">
        <f>VLOOKUP(A2030,#REF!,2,FALSE)</f>
        <v>#REF!</v>
      </c>
      <c r="M2030" s="13" t="e">
        <f>VLOOKUP(A2030,#REF!,2,FALSE)</f>
        <v>#REF!</v>
      </c>
      <c r="N2030" s="13" t="e">
        <f t="shared" si="305"/>
        <v>#REF!</v>
      </c>
      <c r="O2030" s="3" t="s">
        <v>15</v>
      </c>
      <c r="P2030" s="4">
        <v>43727</v>
      </c>
      <c r="Q2030" s="5">
        <v>9</v>
      </c>
      <c r="R2030" s="7">
        <v>25502.400000000001</v>
      </c>
      <c r="S2030" s="7">
        <v>22423.5648</v>
      </c>
      <c r="T2030" s="8">
        <v>0.1986</v>
      </c>
      <c r="U2030" s="8">
        <v>0.12939999999999999</v>
      </c>
      <c r="V2030" s="8">
        <v>0.2515</v>
      </c>
      <c r="W2030" s="9">
        <v>1151.0856000000001</v>
      </c>
      <c r="X2030" s="9">
        <v>750.00239999999997</v>
      </c>
      <c r="Y2030" s="9">
        <v>1457.694</v>
      </c>
      <c r="Z2030" s="10">
        <v>1532.3522759999998</v>
      </c>
    </row>
    <row r="2031" spans="1:26" s="2" customFormat="1" ht="13.15" customHeight="1" x14ac:dyDescent="0.2">
      <c r="A2031" s="3" t="s">
        <v>836</v>
      </c>
      <c r="B2031" s="3" t="s">
        <v>178</v>
      </c>
      <c r="C2031" s="7">
        <v>1.7</v>
      </c>
      <c r="D2031" s="6">
        <v>933001</v>
      </c>
      <c r="E2031" s="6">
        <f>VLOOKUP(A2031,'extrait DDF'!B:C,2,FALSE)</f>
        <v>8413702100</v>
      </c>
      <c r="F2031" s="6">
        <v>8413702100</v>
      </c>
      <c r="G2031" s="5">
        <v>9</v>
      </c>
      <c r="H2031" s="5" t="str">
        <f t="shared" si="307"/>
        <v>TCLU42191928413702100</v>
      </c>
      <c r="I2031" s="15">
        <f>VLOOKUP(H2031,'extrait DDF'!A:O,15,FALSE)</f>
        <v>1.7000000000000002</v>
      </c>
      <c r="J2031" s="13" t="str">
        <f t="shared" si="303"/>
        <v>ok</v>
      </c>
      <c r="K2031" s="24">
        <f t="shared" si="304"/>
        <v>0</v>
      </c>
      <c r="L2031" s="13" t="e">
        <f>VLOOKUP(A2031,#REF!,2,FALSE)</f>
        <v>#REF!</v>
      </c>
      <c r="M2031" s="13" t="e">
        <f>VLOOKUP(A2031,#REF!,2,FALSE)</f>
        <v>#REF!</v>
      </c>
      <c r="N2031" s="13" t="e">
        <f t="shared" si="305"/>
        <v>#REF!</v>
      </c>
      <c r="O2031" s="3" t="s">
        <v>15</v>
      </c>
      <c r="P2031" s="4">
        <v>43720</v>
      </c>
      <c r="Q2031" s="5">
        <v>9</v>
      </c>
      <c r="R2031" s="7">
        <v>24315</v>
      </c>
      <c r="S2031" s="7">
        <v>20871.240000000002</v>
      </c>
      <c r="T2031" s="8">
        <v>0.6996</v>
      </c>
      <c r="U2031" s="8">
        <v>0.47739999999999999</v>
      </c>
      <c r="V2031" s="8">
        <v>1.1827000000000001</v>
      </c>
      <c r="W2031" s="9">
        <v>209.88</v>
      </c>
      <c r="X2031" s="9">
        <v>143.22</v>
      </c>
      <c r="Y2031" s="9">
        <v>354.81</v>
      </c>
      <c r="Z2031" s="10">
        <v>358.37904000000003</v>
      </c>
    </row>
    <row r="2032" spans="1:26" s="2" customFormat="1" ht="13.15" customHeight="1" x14ac:dyDescent="0.2">
      <c r="A2032" s="11" t="s">
        <v>836</v>
      </c>
      <c r="B2032" s="11" t="s">
        <v>178</v>
      </c>
      <c r="C2032" s="15">
        <v>1.7</v>
      </c>
      <c r="D2032" s="14">
        <v>946747</v>
      </c>
      <c r="E2032" s="6">
        <f>VLOOKUP(A2032,'extrait DDF'!B:C,2,FALSE)</f>
        <v>8413702100</v>
      </c>
      <c r="F2032" s="14">
        <v>8413702100</v>
      </c>
      <c r="G2032" s="13">
        <v>9</v>
      </c>
      <c r="H2032" s="5" t="str">
        <f t="shared" si="307"/>
        <v>TCLU42191928413702100</v>
      </c>
      <c r="I2032" s="15">
        <f>VLOOKUP(H2032,'extrait DDF'!A:O,15,FALSE)</f>
        <v>1.7000000000000002</v>
      </c>
      <c r="J2032" s="13" t="str">
        <f t="shared" si="303"/>
        <v>ok</v>
      </c>
      <c r="K2032" s="24">
        <f t="shared" si="304"/>
        <v>0</v>
      </c>
      <c r="L2032" s="13" t="e">
        <f>VLOOKUP(A2032,#REF!,2,FALSE)</f>
        <v>#REF!</v>
      </c>
      <c r="M2032" s="13" t="e">
        <f>VLOOKUP(A2032,#REF!,2,FALSE)</f>
        <v>#REF!</v>
      </c>
      <c r="N2032" s="13" t="e">
        <f t="shared" si="305"/>
        <v>#REF!</v>
      </c>
      <c r="O2032" s="11" t="s">
        <v>15</v>
      </c>
      <c r="P2032" s="12">
        <v>43720</v>
      </c>
      <c r="Q2032" s="13">
        <v>9</v>
      </c>
      <c r="R2032" s="15">
        <v>18000</v>
      </c>
      <c r="S2032" s="15">
        <v>15450.65</v>
      </c>
      <c r="T2032" s="16">
        <v>0.38719999999999999</v>
      </c>
      <c r="U2032" s="16">
        <v>0.26429999999999998</v>
      </c>
      <c r="V2032" s="16">
        <v>0.52529999999999999</v>
      </c>
      <c r="W2032" s="17">
        <v>193.6</v>
      </c>
      <c r="X2032" s="17">
        <v>132.15</v>
      </c>
      <c r="Y2032" s="17">
        <v>262.64999999999998</v>
      </c>
      <c r="Z2032" s="10">
        <v>265.95224999999999</v>
      </c>
    </row>
    <row r="2033" spans="1:26" s="2" customFormat="1" ht="13.15" customHeight="1" x14ac:dyDescent="0.2">
      <c r="A2033" s="3" t="s">
        <v>836</v>
      </c>
      <c r="B2033" s="3" t="s">
        <v>178</v>
      </c>
      <c r="C2033" s="7">
        <v>1.7</v>
      </c>
      <c r="D2033" s="6">
        <v>946748</v>
      </c>
      <c r="E2033" s="6">
        <f>VLOOKUP(A2033,'extrait DDF'!B:C,2,FALSE)</f>
        <v>8413702100</v>
      </c>
      <c r="F2033" s="6">
        <v>8413702100</v>
      </c>
      <c r="G2033" s="5">
        <v>9</v>
      </c>
      <c r="H2033" s="5" t="str">
        <f t="shared" si="307"/>
        <v>TCLU42191928413702100</v>
      </c>
      <c r="I2033" s="15">
        <f>VLOOKUP(H2033,'extrait DDF'!A:O,15,FALSE)</f>
        <v>1.7000000000000002</v>
      </c>
      <c r="J2033" s="13" t="str">
        <f t="shared" si="303"/>
        <v>ok</v>
      </c>
      <c r="K2033" s="24">
        <f t="shared" si="304"/>
        <v>0</v>
      </c>
      <c r="L2033" s="13" t="e">
        <f>VLOOKUP(A2033,#REF!,2,FALSE)</f>
        <v>#REF!</v>
      </c>
      <c r="M2033" s="13" t="e">
        <f>VLOOKUP(A2033,#REF!,2,FALSE)</f>
        <v>#REF!</v>
      </c>
      <c r="N2033" s="13" t="e">
        <f t="shared" si="305"/>
        <v>#REF!</v>
      </c>
      <c r="O2033" s="3" t="s">
        <v>15</v>
      </c>
      <c r="P2033" s="4">
        <v>43720</v>
      </c>
      <c r="Q2033" s="5">
        <v>9</v>
      </c>
      <c r="R2033" s="7">
        <v>8365</v>
      </c>
      <c r="S2033" s="7">
        <v>7180.25</v>
      </c>
      <c r="T2033" s="8">
        <v>0.28939999999999999</v>
      </c>
      <c r="U2033" s="8">
        <v>0.19750000000000001</v>
      </c>
      <c r="V2033" s="8">
        <v>0.3488</v>
      </c>
      <c r="W2033" s="9">
        <v>101.29</v>
      </c>
      <c r="X2033" s="9">
        <v>69.125</v>
      </c>
      <c r="Y2033" s="9">
        <v>122.08</v>
      </c>
      <c r="Z2033" s="10">
        <v>123.78618</v>
      </c>
    </row>
    <row r="2034" spans="1:26" s="2" customFormat="1" ht="13.15" customHeight="1" x14ac:dyDescent="0.2">
      <c r="A2034" s="11" t="s">
        <v>836</v>
      </c>
      <c r="B2034" s="11" t="s">
        <v>178</v>
      </c>
      <c r="C2034" s="15">
        <v>1.7</v>
      </c>
      <c r="D2034" s="14">
        <v>946749</v>
      </c>
      <c r="E2034" s="6">
        <f>VLOOKUP(A2034,'extrait DDF'!B:C,2,FALSE)</f>
        <v>8413702100</v>
      </c>
      <c r="F2034" s="14">
        <v>8413702100</v>
      </c>
      <c r="G2034" s="13">
        <v>9</v>
      </c>
      <c r="H2034" s="5" t="str">
        <f t="shared" si="307"/>
        <v>TCLU42191928413702100</v>
      </c>
      <c r="I2034" s="15">
        <f>VLOOKUP(H2034,'extrait DDF'!A:O,15,FALSE)</f>
        <v>1.7000000000000002</v>
      </c>
      <c r="J2034" s="13" t="str">
        <f t="shared" si="303"/>
        <v>ok</v>
      </c>
      <c r="K2034" s="24">
        <f t="shared" si="304"/>
        <v>0</v>
      </c>
      <c r="L2034" s="13" t="e">
        <f>VLOOKUP(A2034,#REF!,2,FALSE)</f>
        <v>#REF!</v>
      </c>
      <c r="M2034" s="13" t="e">
        <f>VLOOKUP(A2034,#REF!,2,FALSE)</f>
        <v>#REF!</v>
      </c>
      <c r="N2034" s="13" t="e">
        <f t="shared" si="305"/>
        <v>#REF!</v>
      </c>
      <c r="O2034" s="11" t="s">
        <v>15</v>
      </c>
      <c r="P2034" s="12">
        <v>43720</v>
      </c>
      <c r="Q2034" s="13">
        <v>9</v>
      </c>
      <c r="R2034" s="15">
        <v>4020</v>
      </c>
      <c r="S2034" s="15">
        <v>3450.64</v>
      </c>
      <c r="T2034" s="16">
        <v>0.26269999999999999</v>
      </c>
      <c r="U2034" s="16">
        <v>0.17929999999999999</v>
      </c>
      <c r="V2034" s="16">
        <v>0.29330000000000001</v>
      </c>
      <c r="W2034" s="17">
        <v>52.54</v>
      </c>
      <c r="X2034" s="17">
        <v>35.86</v>
      </c>
      <c r="Y2034" s="17">
        <v>58.66</v>
      </c>
      <c r="Z2034" s="10">
        <v>59.55406</v>
      </c>
    </row>
    <row r="2035" spans="1:26" s="2" customFormat="1" ht="13.15" customHeight="1" x14ac:dyDescent="0.2">
      <c r="A2035" s="3" t="s">
        <v>836</v>
      </c>
      <c r="B2035" s="3" t="s">
        <v>179</v>
      </c>
      <c r="C2035" s="7">
        <v>1.7</v>
      </c>
      <c r="D2035" s="6">
        <v>967457</v>
      </c>
      <c r="E2035" s="6">
        <f>VLOOKUP(A2035,'extrait DDF'!B:C,2,FALSE)</f>
        <v>8413702100</v>
      </c>
      <c r="F2035" s="6">
        <v>8413702100</v>
      </c>
      <c r="G2035" s="5">
        <v>9</v>
      </c>
      <c r="H2035" s="5" t="str">
        <f t="shared" si="307"/>
        <v>TCLU42191928413702100</v>
      </c>
      <c r="I2035" s="15">
        <f>VLOOKUP(H2035,'extrait DDF'!A:O,15,FALSE)</f>
        <v>1.7000000000000002</v>
      </c>
      <c r="J2035" s="13" t="str">
        <f t="shared" si="303"/>
        <v>ok</v>
      </c>
      <c r="K2035" s="24">
        <f t="shared" si="304"/>
        <v>0</v>
      </c>
      <c r="L2035" s="13" t="e">
        <f>VLOOKUP(A2035,#REF!,2,FALSE)</f>
        <v>#REF!</v>
      </c>
      <c r="M2035" s="13" t="e">
        <f>VLOOKUP(A2035,#REF!,2,FALSE)</f>
        <v>#REF!</v>
      </c>
      <c r="N2035" s="13" t="e">
        <f t="shared" si="305"/>
        <v>#REF!</v>
      </c>
      <c r="O2035" s="3" t="s">
        <v>15</v>
      </c>
      <c r="P2035" s="4">
        <v>43720</v>
      </c>
      <c r="Q2035" s="5">
        <v>9</v>
      </c>
      <c r="R2035" s="7">
        <v>9547.23</v>
      </c>
      <c r="S2035" s="7">
        <v>8195.0483999999997</v>
      </c>
      <c r="T2035" s="8">
        <v>1.8374999999999999</v>
      </c>
      <c r="U2035" s="8">
        <v>2.0661</v>
      </c>
      <c r="V2035" s="8">
        <v>0.60309999999999997</v>
      </c>
      <c r="W2035" s="9">
        <v>424.46249999999998</v>
      </c>
      <c r="X2035" s="9">
        <v>477.26909999999998</v>
      </c>
      <c r="Y2035" s="9">
        <v>139.31610000000001</v>
      </c>
      <c r="Z2035" s="10">
        <v>146.53168529999999</v>
      </c>
    </row>
    <row r="2036" spans="1:26" s="2" customFormat="1" ht="13.15" customHeight="1" x14ac:dyDescent="0.2">
      <c r="A2036" s="11" t="s">
        <v>836</v>
      </c>
      <c r="B2036" s="11" t="s">
        <v>179</v>
      </c>
      <c r="C2036" s="15">
        <v>1.7</v>
      </c>
      <c r="D2036" s="14">
        <v>967458</v>
      </c>
      <c r="E2036" s="6">
        <f>VLOOKUP(A2036,'extrait DDF'!B:C,2,FALSE)</f>
        <v>8413702100</v>
      </c>
      <c r="F2036" s="14">
        <v>8413702100</v>
      </c>
      <c r="G2036" s="13">
        <v>9</v>
      </c>
      <c r="H2036" s="5" t="str">
        <f t="shared" si="307"/>
        <v>TCLU42191928413702100</v>
      </c>
      <c r="I2036" s="15">
        <f>VLOOKUP(H2036,'extrait DDF'!A:O,15,FALSE)</f>
        <v>1.7000000000000002</v>
      </c>
      <c r="J2036" s="13" t="str">
        <f t="shared" si="303"/>
        <v>ok</v>
      </c>
      <c r="K2036" s="24">
        <f t="shared" si="304"/>
        <v>0</v>
      </c>
      <c r="L2036" s="13" t="e">
        <f>VLOOKUP(A2036,#REF!,2,FALSE)</f>
        <v>#REF!</v>
      </c>
      <c r="M2036" s="13" t="e">
        <f>VLOOKUP(A2036,#REF!,2,FALSE)</f>
        <v>#REF!</v>
      </c>
      <c r="N2036" s="13" t="e">
        <f t="shared" si="305"/>
        <v>#REF!</v>
      </c>
      <c r="O2036" s="11" t="s">
        <v>15</v>
      </c>
      <c r="P2036" s="12">
        <v>43720</v>
      </c>
      <c r="Q2036" s="13">
        <v>9</v>
      </c>
      <c r="R2036" s="15">
        <v>8396.5</v>
      </c>
      <c r="S2036" s="15">
        <v>7207.3050000000003</v>
      </c>
      <c r="T2036" s="16">
        <v>0.53490000000000004</v>
      </c>
      <c r="U2036" s="16">
        <v>0.60140000000000005</v>
      </c>
      <c r="V2036" s="16">
        <v>0.35010000000000002</v>
      </c>
      <c r="W2036" s="17">
        <v>187.215</v>
      </c>
      <c r="X2036" s="17">
        <v>210.49</v>
      </c>
      <c r="Y2036" s="17">
        <v>122.535</v>
      </c>
      <c r="Z2036" s="10">
        <v>125.70684000000001</v>
      </c>
    </row>
    <row r="2037" spans="1:26" s="2" customFormat="1" ht="13.15" customHeight="1" x14ac:dyDescent="0.2">
      <c r="A2037" s="3" t="s">
        <v>837</v>
      </c>
      <c r="B2037" s="3" t="s">
        <v>454</v>
      </c>
      <c r="C2037" s="7">
        <v>5.7</v>
      </c>
      <c r="D2037" s="6">
        <v>923452</v>
      </c>
      <c r="E2037" s="6">
        <f>VLOOKUP(A2037,'extrait DDF'!B:C,2,FALSE)</f>
        <v>3926909290</v>
      </c>
      <c r="F2037" s="6">
        <v>3926909290</v>
      </c>
      <c r="G2037" s="5">
        <v>4</v>
      </c>
      <c r="H2037" s="5" t="str">
        <f t="shared" si="307"/>
        <v>TCLU42350853926909290</v>
      </c>
      <c r="I2037" s="15">
        <f>VLOOKUP(H2037,'extrait DDF'!A:O,15,FALSE)</f>
        <v>0</v>
      </c>
      <c r="J2037" s="13" t="str">
        <f t="shared" si="303"/>
        <v>pas ok</v>
      </c>
      <c r="K2037" s="24">
        <f t="shared" si="304"/>
        <v>5.7</v>
      </c>
      <c r="L2037" s="13" t="e">
        <f>VLOOKUP(A2037,#REF!,2,FALSE)</f>
        <v>#REF!</v>
      </c>
      <c r="M2037" s="13" t="e">
        <f>VLOOKUP(A2037,#REF!,2,FALSE)</f>
        <v>#REF!</v>
      </c>
      <c r="N2037" s="13" t="e">
        <f t="shared" si="305"/>
        <v>#REF!</v>
      </c>
      <c r="O2037" s="3" t="s">
        <v>15</v>
      </c>
      <c r="P2037" s="4">
        <v>43735</v>
      </c>
      <c r="Q2037" s="5">
        <v>4</v>
      </c>
      <c r="R2037" s="7">
        <v>15001.2</v>
      </c>
      <c r="S2037" s="7">
        <v>13190.221799999999</v>
      </c>
      <c r="T2037" s="8">
        <v>0.16089999999999999</v>
      </c>
      <c r="U2037" s="8">
        <v>9.5799999999999996E-2</v>
      </c>
      <c r="V2037" s="8">
        <v>0.27060000000000001</v>
      </c>
      <c r="W2037" s="9">
        <v>446.98020000000002</v>
      </c>
      <c r="X2037" s="9">
        <v>266.13240000000002</v>
      </c>
      <c r="Y2037" s="9">
        <v>751.72680000000003</v>
      </c>
      <c r="Z2037" s="10">
        <v>777.320514</v>
      </c>
    </row>
    <row r="2038" spans="1:26" s="2" customFormat="1" ht="13.15" customHeight="1" x14ac:dyDescent="0.2">
      <c r="A2038" s="11" t="s">
        <v>837</v>
      </c>
      <c r="B2038" s="11" t="s">
        <v>454</v>
      </c>
      <c r="C2038" s="15">
        <v>5.7</v>
      </c>
      <c r="D2038" s="14">
        <v>923453</v>
      </c>
      <c r="E2038" s="6">
        <f>VLOOKUP(A2038,'extrait DDF'!B:C,2,FALSE)</f>
        <v>3926909290</v>
      </c>
      <c r="F2038" s="14">
        <v>3926909290</v>
      </c>
      <c r="G2038" s="13">
        <v>4</v>
      </c>
      <c r="H2038" s="5" t="str">
        <f t="shared" si="307"/>
        <v>TCLU42350853926909290</v>
      </c>
      <c r="I2038" s="15">
        <f>VLOOKUP(H2038,'extrait DDF'!A:O,15,FALSE)</f>
        <v>0</v>
      </c>
      <c r="J2038" s="13" t="str">
        <f t="shared" si="303"/>
        <v>pas ok</v>
      </c>
      <c r="K2038" s="24">
        <f t="shared" si="304"/>
        <v>5.7</v>
      </c>
      <c r="L2038" s="13" t="e">
        <f>VLOOKUP(A2038,#REF!,2,FALSE)</f>
        <v>#REF!</v>
      </c>
      <c r="M2038" s="13" t="e">
        <f>VLOOKUP(A2038,#REF!,2,FALSE)</f>
        <v>#REF!</v>
      </c>
      <c r="N2038" s="13" t="e">
        <f t="shared" si="305"/>
        <v>#REF!</v>
      </c>
      <c r="O2038" s="11" t="s">
        <v>15</v>
      </c>
      <c r="P2038" s="12">
        <v>43735</v>
      </c>
      <c r="Q2038" s="13">
        <v>4</v>
      </c>
      <c r="R2038" s="15">
        <v>13962.24</v>
      </c>
      <c r="S2038" s="15">
        <v>12276.590399999999</v>
      </c>
      <c r="T2038" s="16">
        <v>8.1100000000000005E-2</v>
      </c>
      <c r="U2038" s="16">
        <v>4.8300000000000003E-2</v>
      </c>
      <c r="V2038" s="16">
        <v>0.14430000000000001</v>
      </c>
      <c r="W2038" s="17">
        <v>393.1728</v>
      </c>
      <c r="X2038" s="17">
        <v>234.1584</v>
      </c>
      <c r="Y2038" s="17">
        <v>699.56640000000004</v>
      </c>
      <c r="Z2038" s="10">
        <v>722.1765024</v>
      </c>
    </row>
    <row r="2039" spans="1:26" s="2" customFormat="1" ht="13.15" customHeight="1" x14ac:dyDescent="0.2">
      <c r="A2039" s="3" t="s">
        <v>837</v>
      </c>
      <c r="B2039" s="3" t="s">
        <v>454</v>
      </c>
      <c r="C2039" s="7">
        <v>5.7</v>
      </c>
      <c r="D2039" s="6">
        <v>923454</v>
      </c>
      <c r="E2039" s="6">
        <f>VLOOKUP(A2039,'extrait DDF'!B:C,2,FALSE)</f>
        <v>3926909290</v>
      </c>
      <c r="F2039" s="6">
        <v>3926909290</v>
      </c>
      <c r="G2039" s="5">
        <v>4</v>
      </c>
      <c r="H2039" s="5" t="str">
        <f t="shared" si="307"/>
        <v>TCLU42350853926909290</v>
      </c>
      <c r="I2039" s="15">
        <f>VLOOKUP(H2039,'extrait DDF'!A:O,15,FALSE)</f>
        <v>0</v>
      </c>
      <c r="J2039" s="13" t="str">
        <f t="shared" si="303"/>
        <v>pas ok</v>
      </c>
      <c r="K2039" s="24">
        <f t="shared" si="304"/>
        <v>5.7</v>
      </c>
      <c r="L2039" s="13" t="e">
        <f>VLOOKUP(A2039,#REF!,2,FALSE)</f>
        <v>#REF!</v>
      </c>
      <c r="M2039" s="13" t="e">
        <f>VLOOKUP(A2039,#REF!,2,FALSE)</f>
        <v>#REF!</v>
      </c>
      <c r="N2039" s="13" t="e">
        <f t="shared" si="305"/>
        <v>#REF!</v>
      </c>
      <c r="O2039" s="3" t="s">
        <v>15</v>
      </c>
      <c r="P2039" s="4">
        <v>43735</v>
      </c>
      <c r="Q2039" s="5">
        <v>4</v>
      </c>
      <c r="R2039" s="7">
        <v>10296</v>
      </c>
      <c r="S2039" s="7">
        <v>9052.4719999999998</v>
      </c>
      <c r="T2039" s="8">
        <v>2.41E-2</v>
      </c>
      <c r="U2039" s="8">
        <v>1.44E-2</v>
      </c>
      <c r="V2039" s="8">
        <v>4.5100000000000001E-2</v>
      </c>
      <c r="W2039" s="9">
        <v>275.70400000000001</v>
      </c>
      <c r="X2039" s="9">
        <v>164.73599999999999</v>
      </c>
      <c r="Y2039" s="9">
        <v>515.94399999999996</v>
      </c>
      <c r="Z2039" s="10">
        <v>531.70603199999994</v>
      </c>
    </row>
    <row r="2040" spans="1:26" s="2" customFormat="1" ht="13.15" customHeight="1" x14ac:dyDescent="0.2">
      <c r="A2040" s="11" t="s">
        <v>838</v>
      </c>
      <c r="B2040" s="11" t="s">
        <v>49</v>
      </c>
      <c r="C2040" s="15">
        <v>6.5</v>
      </c>
      <c r="D2040" s="14">
        <v>864230</v>
      </c>
      <c r="E2040" s="6">
        <f>VLOOKUP(A2040,'extrait DDF'!B:C,2,FALSE)</f>
        <v>3918900090</v>
      </c>
      <c r="F2040" s="14">
        <v>3918900090</v>
      </c>
      <c r="G2040" s="13">
        <v>9</v>
      </c>
      <c r="H2040" s="5" t="str">
        <f t="shared" si="307"/>
        <v>TCLU42690013918900090</v>
      </c>
      <c r="I2040" s="15">
        <f>VLOOKUP(H2040,'extrait DDF'!A:O,15,FALSE)</f>
        <v>6.6</v>
      </c>
      <c r="J2040" s="13" t="str">
        <f t="shared" ref="J2040:J2083" si="308">IF(C2040=I2040,"ok","pas ok")</f>
        <v>pas ok</v>
      </c>
      <c r="K2040" s="24">
        <f t="shared" si="304"/>
        <v>-9.9999999999999645E-2</v>
      </c>
      <c r="L2040" s="13" t="e">
        <f>VLOOKUP(A2040,#REF!,2,FALSE)</f>
        <v>#REF!</v>
      </c>
      <c r="M2040" s="13" t="e">
        <f>VLOOKUP(A2040,#REF!,2,FALSE)</f>
        <v>#REF!</v>
      </c>
      <c r="N2040" s="13" t="e">
        <f t="shared" si="305"/>
        <v>#REF!</v>
      </c>
      <c r="O2040" s="11" t="s">
        <v>15</v>
      </c>
      <c r="P2040" s="12">
        <v>43745</v>
      </c>
      <c r="Q2040" s="13">
        <v>9</v>
      </c>
      <c r="R2040" s="15">
        <v>21168</v>
      </c>
      <c r="S2040" s="15">
        <v>18170.081999999999</v>
      </c>
      <c r="T2040" s="16">
        <v>0.24740000000000001</v>
      </c>
      <c r="U2040" s="16">
        <v>0.1701</v>
      </c>
      <c r="V2040" s="16">
        <v>0.26779999999999998</v>
      </c>
      <c r="W2040" s="17">
        <v>1091.0340000000001</v>
      </c>
      <c r="X2040" s="17">
        <v>750.14099999999996</v>
      </c>
      <c r="Y2040" s="17">
        <v>1180.998</v>
      </c>
      <c r="Z2040" s="10">
        <v>1251.9725399999998</v>
      </c>
    </row>
    <row r="2041" spans="1:26" s="2" customFormat="1" ht="13.15" customHeight="1" x14ac:dyDescent="0.2">
      <c r="A2041" s="11" t="s">
        <v>839</v>
      </c>
      <c r="B2041" s="11" t="s">
        <v>31</v>
      </c>
      <c r="C2041" s="15">
        <v>2.7</v>
      </c>
      <c r="D2041" s="14">
        <v>852836</v>
      </c>
      <c r="E2041" s="6">
        <f>VLOOKUP(A2041,'extrait DDF'!B:C,2,FALSE)</f>
        <v>8516299900</v>
      </c>
      <c r="F2041" s="14">
        <v>8516299900</v>
      </c>
      <c r="G2041" s="13">
        <v>8</v>
      </c>
      <c r="H2041" s="5" t="str">
        <f t="shared" si="307"/>
        <v>TCLU43531548516299900</v>
      </c>
      <c r="I2041" s="15">
        <f>VLOOKUP(H2041,'extrait DDF'!A:O,15,FALSE)</f>
        <v>2.7</v>
      </c>
      <c r="J2041" s="13" t="str">
        <f t="shared" si="308"/>
        <v>ok</v>
      </c>
      <c r="K2041" s="24">
        <f t="shared" ref="K2041:K2084" si="309">C2041-I2041</f>
        <v>0</v>
      </c>
      <c r="L2041" s="13" t="e">
        <f>VLOOKUP(A2041,#REF!,2,FALSE)</f>
        <v>#REF!</v>
      </c>
      <c r="M2041" s="13" t="e">
        <f>VLOOKUP(A2041,#REF!,2,FALSE)</f>
        <v>#REF!</v>
      </c>
      <c r="N2041" s="13" t="e">
        <f t="shared" ref="N2041:N2084" si="310">M2041-L2041</f>
        <v>#REF!</v>
      </c>
      <c r="O2041" s="11" t="s">
        <v>15</v>
      </c>
      <c r="P2041" s="12">
        <v>43740</v>
      </c>
      <c r="Q2041" s="13">
        <v>8</v>
      </c>
      <c r="R2041" s="15">
        <v>4517.6400000000003</v>
      </c>
      <c r="S2041" s="15">
        <v>3885.4805999999999</v>
      </c>
      <c r="T2041" s="16">
        <v>0.25419999999999998</v>
      </c>
      <c r="U2041" s="16">
        <v>0.17150000000000001</v>
      </c>
      <c r="V2041" s="16">
        <v>0.372</v>
      </c>
      <c r="W2041" s="17">
        <v>71.684399999999997</v>
      </c>
      <c r="X2041" s="17">
        <v>48.363</v>
      </c>
      <c r="Y2041" s="17">
        <v>104.904</v>
      </c>
      <c r="Z2041" s="10">
        <v>106.84345500000001</v>
      </c>
    </row>
    <row r="2042" spans="1:26" s="2" customFormat="1" ht="13.15" customHeight="1" x14ac:dyDescent="0.2">
      <c r="A2042" s="3" t="s">
        <v>839</v>
      </c>
      <c r="B2042" s="3" t="s">
        <v>31</v>
      </c>
      <c r="C2042" s="7">
        <v>2.7</v>
      </c>
      <c r="D2042" s="6">
        <v>852839</v>
      </c>
      <c r="E2042" s="6">
        <f>VLOOKUP(A2042,'extrait DDF'!B:C,2,FALSE)</f>
        <v>8516299900</v>
      </c>
      <c r="F2042" s="6">
        <v>8516299900</v>
      </c>
      <c r="G2042" s="5">
        <v>8</v>
      </c>
      <c r="H2042" s="5" t="str">
        <f t="shared" si="307"/>
        <v>TCLU43531548516299900</v>
      </c>
      <c r="I2042" s="15">
        <f>VLOOKUP(H2042,'extrait DDF'!A:O,15,FALSE)</f>
        <v>2.7</v>
      </c>
      <c r="J2042" s="13" t="str">
        <f t="shared" si="308"/>
        <v>ok</v>
      </c>
      <c r="K2042" s="24">
        <f t="shared" si="309"/>
        <v>0</v>
      </c>
      <c r="L2042" s="13" t="e">
        <f>VLOOKUP(A2042,#REF!,2,FALSE)</f>
        <v>#REF!</v>
      </c>
      <c r="M2042" s="13" t="e">
        <f>VLOOKUP(A2042,#REF!,2,FALSE)</f>
        <v>#REF!</v>
      </c>
      <c r="N2042" s="13" t="e">
        <f t="shared" si="310"/>
        <v>#REF!</v>
      </c>
      <c r="O2042" s="3" t="s">
        <v>15</v>
      </c>
      <c r="P2042" s="4">
        <v>43740</v>
      </c>
      <c r="Q2042" s="5">
        <v>8</v>
      </c>
      <c r="R2042" s="7">
        <v>16052.04</v>
      </c>
      <c r="S2042" s="7">
        <v>13805.856599999999</v>
      </c>
      <c r="T2042" s="8">
        <v>0.25419999999999998</v>
      </c>
      <c r="U2042" s="8">
        <v>0.17150000000000001</v>
      </c>
      <c r="V2042" s="8">
        <v>0.372</v>
      </c>
      <c r="W2042" s="9">
        <v>254.70840000000001</v>
      </c>
      <c r="X2042" s="9">
        <v>171.84299999999999</v>
      </c>
      <c r="Y2042" s="9">
        <v>372.74400000000003</v>
      </c>
      <c r="Z2042" s="10">
        <v>379.63525499999997</v>
      </c>
    </row>
    <row r="2043" spans="1:26" s="2" customFormat="1" ht="13.15" customHeight="1" x14ac:dyDescent="0.2">
      <c r="A2043" s="11" t="s">
        <v>839</v>
      </c>
      <c r="B2043" s="11" t="s">
        <v>31</v>
      </c>
      <c r="C2043" s="15">
        <v>2.7</v>
      </c>
      <c r="D2043" s="14">
        <v>852845</v>
      </c>
      <c r="E2043" s="6">
        <f>VLOOKUP(A2043,'extrait DDF'!B:C,2,FALSE)</f>
        <v>8516299900</v>
      </c>
      <c r="F2043" s="14">
        <v>8516299900</v>
      </c>
      <c r="G2043" s="13">
        <v>8</v>
      </c>
      <c r="H2043" s="5" t="str">
        <f t="shared" si="307"/>
        <v>TCLU43531548516299900</v>
      </c>
      <c r="I2043" s="15">
        <f>VLOOKUP(H2043,'extrait DDF'!A:O,15,FALSE)</f>
        <v>2.7</v>
      </c>
      <c r="J2043" s="13" t="str">
        <f t="shared" si="308"/>
        <v>ok</v>
      </c>
      <c r="K2043" s="24">
        <f t="shared" si="309"/>
        <v>0</v>
      </c>
      <c r="L2043" s="13" t="e">
        <f>VLOOKUP(A2043,#REF!,2,FALSE)</f>
        <v>#REF!</v>
      </c>
      <c r="M2043" s="13" t="e">
        <f>VLOOKUP(A2043,#REF!,2,FALSE)</f>
        <v>#REF!</v>
      </c>
      <c r="N2043" s="13" t="e">
        <f t="shared" si="310"/>
        <v>#REF!</v>
      </c>
      <c r="O2043" s="11" t="s">
        <v>15</v>
      </c>
      <c r="P2043" s="12">
        <v>43740</v>
      </c>
      <c r="Q2043" s="13">
        <v>8</v>
      </c>
      <c r="R2043" s="15">
        <v>16052.04</v>
      </c>
      <c r="S2043" s="15">
        <v>13805.856599999999</v>
      </c>
      <c r="T2043" s="16">
        <v>0.25419999999999998</v>
      </c>
      <c r="U2043" s="16">
        <v>0.17150000000000001</v>
      </c>
      <c r="V2043" s="16">
        <v>0.372</v>
      </c>
      <c r="W2043" s="17">
        <v>254.70840000000001</v>
      </c>
      <c r="X2043" s="17">
        <v>171.84299999999999</v>
      </c>
      <c r="Y2043" s="17">
        <v>372.74400000000003</v>
      </c>
      <c r="Z2043" s="10">
        <v>379.63525499999997</v>
      </c>
    </row>
    <row r="2044" spans="1:26" s="2" customFormat="1" ht="13.15" customHeight="1" x14ac:dyDescent="0.2">
      <c r="A2044" s="3" t="s">
        <v>839</v>
      </c>
      <c r="B2044" s="3" t="s">
        <v>61</v>
      </c>
      <c r="C2044" s="7">
        <v>2.7</v>
      </c>
      <c r="D2044" s="6">
        <v>862665</v>
      </c>
      <c r="E2044" s="6">
        <f>VLOOKUP(A2044,'extrait DDF'!B:C,2,FALSE)</f>
        <v>8516299900</v>
      </c>
      <c r="F2044" s="6">
        <v>8516299900</v>
      </c>
      <c r="G2044" s="5">
        <v>8</v>
      </c>
      <c r="H2044" s="5" t="str">
        <f t="shared" si="307"/>
        <v>TCLU43531548516299900</v>
      </c>
      <c r="I2044" s="15">
        <f>VLOOKUP(H2044,'extrait DDF'!A:O,15,FALSE)</f>
        <v>2.7</v>
      </c>
      <c r="J2044" s="13" t="str">
        <f t="shared" si="308"/>
        <v>ok</v>
      </c>
      <c r="K2044" s="24">
        <f t="shared" si="309"/>
        <v>0</v>
      </c>
      <c r="L2044" s="13" t="e">
        <f>VLOOKUP(A2044,#REF!,2,FALSE)</f>
        <v>#REF!</v>
      </c>
      <c r="M2044" s="13" t="e">
        <f>VLOOKUP(A2044,#REF!,2,FALSE)</f>
        <v>#REF!</v>
      </c>
      <c r="N2044" s="13" t="e">
        <f t="shared" si="310"/>
        <v>#REF!</v>
      </c>
      <c r="O2044" s="3" t="s">
        <v>15</v>
      </c>
      <c r="P2044" s="4">
        <v>43740</v>
      </c>
      <c r="Q2044" s="5">
        <v>8</v>
      </c>
      <c r="R2044" s="7">
        <v>30661.200000000001</v>
      </c>
      <c r="S2044" s="7">
        <v>26370.635999999999</v>
      </c>
      <c r="T2044" s="8">
        <v>0.24709999999999999</v>
      </c>
      <c r="U2044" s="8">
        <v>0.16669999999999999</v>
      </c>
      <c r="V2044" s="8">
        <v>0.3553</v>
      </c>
      <c r="W2044" s="9">
        <v>495.1884</v>
      </c>
      <c r="X2044" s="9">
        <v>334.0668</v>
      </c>
      <c r="Y2044" s="9">
        <v>712.02120000000002</v>
      </c>
      <c r="Z2044" s="10">
        <v>725.37725879999994</v>
      </c>
    </row>
    <row r="2045" spans="1:26" s="2" customFormat="1" ht="13.15" customHeight="1" x14ac:dyDescent="0.2">
      <c r="A2045" s="11" t="s">
        <v>840</v>
      </c>
      <c r="B2045" s="11" t="s">
        <v>178</v>
      </c>
      <c r="C2045" s="15">
        <v>1.7</v>
      </c>
      <c r="D2045" s="14">
        <v>947195</v>
      </c>
      <c r="E2045" s="6">
        <f>VLOOKUP(A2045,'extrait DDF'!B:C,2,FALSE)</f>
        <v>8413702100</v>
      </c>
      <c r="F2045" s="14">
        <v>8413702100</v>
      </c>
      <c r="G2045" s="13">
        <v>9</v>
      </c>
      <c r="H2045" s="5" t="str">
        <f t="shared" si="307"/>
        <v>TCLU44132808413702100</v>
      </c>
      <c r="I2045" s="15">
        <f>VLOOKUP(H2045,'extrait DDF'!A:O,15,FALSE)</f>
        <v>1.7000000000000002</v>
      </c>
      <c r="J2045" s="13" t="str">
        <f t="shared" si="308"/>
        <v>ok</v>
      </c>
      <c r="K2045" s="24">
        <f t="shared" si="309"/>
        <v>0</v>
      </c>
      <c r="L2045" s="13" t="e">
        <f>VLOOKUP(A2045,#REF!,2,FALSE)</f>
        <v>#REF!</v>
      </c>
      <c r="M2045" s="13" t="e">
        <f>VLOOKUP(A2045,#REF!,2,FALSE)</f>
        <v>#REF!</v>
      </c>
      <c r="N2045" s="13" t="e">
        <f t="shared" si="310"/>
        <v>#REF!</v>
      </c>
      <c r="O2045" s="11" t="s">
        <v>15</v>
      </c>
      <c r="P2045" s="12">
        <v>43713</v>
      </c>
      <c r="Q2045" s="13">
        <v>9</v>
      </c>
      <c r="R2045" s="15">
        <v>10960.32</v>
      </c>
      <c r="S2045" s="15">
        <v>9408</v>
      </c>
      <c r="T2045" s="16">
        <v>0.1898</v>
      </c>
      <c r="U2045" s="16">
        <v>0.1305</v>
      </c>
      <c r="V2045" s="16">
        <v>0.20399999999999999</v>
      </c>
      <c r="W2045" s="17">
        <v>148.8032</v>
      </c>
      <c r="X2045" s="17">
        <v>102.312</v>
      </c>
      <c r="Y2045" s="17">
        <v>159.93600000000001</v>
      </c>
      <c r="Z2045" s="10">
        <v>162.46565440000001</v>
      </c>
    </row>
    <row r="2046" spans="1:26" s="2" customFormat="1" ht="13.15" customHeight="1" x14ac:dyDescent="0.2">
      <c r="A2046" s="3" t="s">
        <v>840</v>
      </c>
      <c r="B2046" s="3" t="s">
        <v>178</v>
      </c>
      <c r="C2046" s="7">
        <v>1.7</v>
      </c>
      <c r="D2046" s="6">
        <v>947196</v>
      </c>
      <c r="E2046" s="6">
        <f>VLOOKUP(A2046,'extrait DDF'!B:C,2,FALSE)</f>
        <v>8413702100</v>
      </c>
      <c r="F2046" s="6">
        <v>8413702100</v>
      </c>
      <c r="G2046" s="5">
        <v>9</v>
      </c>
      <c r="H2046" s="5" t="str">
        <f t="shared" ref="H2046:H2059" si="311">CONCATENATE(A2046,F2046)</f>
        <v>TCLU44132808413702100</v>
      </c>
      <c r="I2046" s="15">
        <f>VLOOKUP(H2046,'extrait DDF'!A:O,15,FALSE)</f>
        <v>1.7000000000000002</v>
      </c>
      <c r="J2046" s="13" t="str">
        <f t="shared" si="308"/>
        <v>ok</v>
      </c>
      <c r="K2046" s="24">
        <f t="shared" si="309"/>
        <v>0</v>
      </c>
      <c r="L2046" s="13" t="e">
        <f>VLOOKUP(A2046,#REF!,2,FALSE)</f>
        <v>#REF!</v>
      </c>
      <c r="M2046" s="13" t="e">
        <f>VLOOKUP(A2046,#REF!,2,FALSE)</f>
        <v>#REF!</v>
      </c>
      <c r="N2046" s="13" t="e">
        <f t="shared" si="310"/>
        <v>#REF!</v>
      </c>
      <c r="O2046" s="3" t="s">
        <v>15</v>
      </c>
      <c r="P2046" s="4">
        <v>43713</v>
      </c>
      <c r="Q2046" s="5">
        <v>9</v>
      </c>
      <c r="R2046" s="7">
        <v>5983.44</v>
      </c>
      <c r="S2046" s="7">
        <v>5136</v>
      </c>
      <c r="T2046" s="8">
        <v>0.1898</v>
      </c>
      <c r="U2046" s="8">
        <v>0.1305</v>
      </c>
      <c r="V2046" s="8">
        <v>0.20399999999999999</v>
      </c>
      <c r="W2046" s="9">
        <v>81.234399999999994</v>
      </c>
      <c r="X2046" s="9">
        <v>55.853999999999999</v>
      </c>
      <c r="Y2046" s="9">
        <v>87.311999999999998</v>
      </c>
      <c r="Z2046" s="10">
        <v>88.692984799999991</v>
      </c>
    </row>
    <row r="2047" spans="1:26" s="2" customFormat="1" ht="13.15" customHeight="1" x14ac:dyDescent="0.2">
      <c r="A2047" s="11" t="s">
        <v>840</v>
      </c>
      <c r="B2047" s="11" t="s">
        <v>119</v>
      </c>
      <c r="C2047" s="15">
        <v>4.2</v>
      </c>
      <c r="D2047" s="14">
        <v>935587</v>
      </c>
      <c r="E2047" s="6">
        <f>VLOOKUP(A2047,'extrait DDF'!B:C,2,FALSE)</f>
        <v>8413702100</v>
      </c>
      <c r="F2047" s="14">
        <v>8413702100</v>
      </c>
      <c r="G2047" s="13">
        <v>3</v>
      </c>
      <c r="H2047" s="5" t="str">
        <f t="shared" si="311"/>
        <v>TCLU44132808413702100</v>
      </c>
      <c r="I2047" s="15">
        <f>VLOOKUP(H2047,'extrait DDF'!A:O,15,FALSE)</f>
        <v>1.7000000000000002</v>
      </c>
      <c r="J2047" s="13" t="str">
        <f t="shared" si="308"/>
        <v>pas ok</v>
      </c>
      <c r="K2047" s="24">
        <f t="shared" si="309"/>
        <v>2.5</v>
      </c>
      <c r="L2047" s="13" t="e">
        <f>VLOOKUP(A2047,#REF!,2,FALSE)</f>
        <v>#REF!</v>
      </c>
      <c r="M2047" s="13" t="e">
        <f>VLOOKUP(A2047,#REF!,2,FALSE)</f>
        <v>#REF!</v>
      </c>
      <c r="N2047" s="13" t="e">
        <f t="shared" si="310"/>
        <v>#REF!</v>
      </c>
      <c r="O2047" s="11" t="s">
        <v>15</v>
      </c>
      <c r="P2047" s="12">
        <v>43713</v>
      </c>
      <c r="Q2047" s="13">
        <v>3</v>
      </c>
      <c r="R2047" s="15">
        <v>8944</v>
      </c>
      <c r="S2047" s="15">
        <v>7677.28</v>
      </c>
      <c r="T2047" s="16">
        <v>4.6800000000000001E-2</v>
      </c>
      <c r="U2047" s="16">
        <v>3.2199999999999999E-2</v>
      </c>
      <c r="V2047" s="16">
        <v>0.31</v>
      </c>
      <c r="W2047" s="17">
        <v>48.671999999999997</v>
      </c>
      <c r="X2047" s="17">
        <v>33.488</v>
      </c>
      <c r="Y2047" s="17">
        <v>322.39999999999998</v>
      </c>
      <c r="Z2047" s="10">
        <v>324.48998399999999</v>
      </c>
    </row>
    <row r="2048" spans="1:26" s="2" customFormat="1" ht="13.15" customHeight="1" x14ac:dyDescent="0.2">
      <c r="A2048" s="3" t="s">
        <v>840</v>
      </c>
      <c r="B2048" s="3" t="s">
        <v>841</v>
      </c>
      <c r="C2048" s="7">
        <v>1.7</v>
      </c>
      <c r="D2048" s="6">
        <v>984816</v>
      </c>
      <c r="E2048" s="6">
        <f>VLOOKUP(A2048,'extrait DDF'!B:C,2,FALSE)</f>
        <v>8413702100</v>
      </c>
      <c r="F2048" s="6">
        <v>8413702100</v>
      </c>
      <c r="G2048" s="5">
        <v>3</v>
      </c>
      <c r="H2048" s="5" t="str">
        <f t="shared" si="311"/>
        <v>TCLU44132808413702100</v>
      </c>
      <c r="I2048" s="15">
        <f>VLOOKUP(H2048,'extrait DDF'!A:O,15,FALSE)</f>
        <v>1.7000000000000002</v>
      </c>
      <c r="J2048" s="13" t="str">
        <f t="shared" si="308"/>
        <v>ok</v>
      </c>
      <c r="K2048" s="24">
        <f t="shared" si="309"/>
        <v>0</v>
      </c>
      <c r="L2048" s="13" t="e">
        <f>VLOOKUP(A2048,#REF!,2,FALSE)</f>
        <v>#REF!</v>
      </c>
      <c r="M2048" s="13" t="e">
        <f>VLOOKUP(A2048,#REF!,2,FALSE)</f>
        <v>#REF!</v>
      </c>
      <c r="N2048" s="13" t="e">
        <f t="shared" si="310"/>
        <v>#REF!</v>
      </c>
      <c r="O2048" s="3" t="s">
        <v>15</v>
      </c>
      <c r="P2048" s="4">
        <v>43713</v>
      </c>
      <c r="Q2048" s="5">
        <v>3</v>
      </c>
      <c r="R2048" s="7">
        <v>4452</v>
      </c>
      <c r="S2048" s="7">
        <v>3821.4</v>
      </c>
      <c r="T2048" s="8">
        <v>2.2499999999999999E-2</v>
      </c>
      <c r="U2048" s="8">
        <v>2.5700000000000001E-2</v>
      </c>
      <c r="V2048" s="8">
        <v>5.4100000000000002E-2</v>
      </c>
      <c r="W2048" s="9">
        <v>27</v>
      </c>
      <c r="X2048" s="9">
        <v>30.84</v>
      </c>
      <c r="Y2048" s="9">
        <v>64.92</v>
      </c>
      <c r="Z2048" s="10">
        <v>65.422799999999995</v>
      </c>
    </row>
    <row r="2049" spans="1:26" s="2" customFormat="1" ht="13.15" customHeight="1" x14ac:dyDescent="0.2">
      <c r="A2049" s="11" t="s">
        <v>840</v>
      </c>
      <c r="B2049" s="11" t="s">
        <v>120</v>
      </c>
      <c r="C2049" s="15">
        <v>3.7</v>
      </c>
      <c r="D2049" s="14">
        <v>984817</v>
      </c>
      <c r="E2049" s="6">
        <f>VLOOKUP(A2049,'extrait DDF'!B:C,2,FALSE)</f>
        <v>8413702100</v>
      </c>
      <c r="F2049" s="14">
        <v>8413702100</v>
      </c>
      <c r="G2049" s="13">
        <v>3</v>
      </c>
      <c r="H2049" s="5" t="str">
        <f t="shared" si="311"/>
        <v>TCLU44132808413702100</v>
      </c>
      <c r="I2049" s="15">
        <f>VLOOKUP(H2049,'extrait DDF'!A:O,15,FALSE)</f>
        <v>1.7000000000000002</v>
      </c>
      <c r="J2049" s="13" t="str">
        <f t="shared" si="308"/>
        <v>pas ok</v>
      </c>
      <c r="K2049" s="24">
        <f t="shared" si="309"/>
        <v>2</v>
      </c>
      <c r="L2049" s="13" t="e">
        <f>VLOOKUP(A2049,#REF!,2,FALSE)</f>
        <v>#REF!</v>
      </c>
      <c r="M2049" s="13" t="e">
        <f>VLOOKUP(A2049,#REF!,2,FALSE)</f>
        <v>#REF!</v>
      </c>
      <c r="N2049" s="13" t="e">
        <f t="shared" si="310"/>
        <v>#REF!</v>
      </c>
      <c r="O2049" s="11" t="s">
        <v>15</v>
      </c>
      <c r="P2049" s="12">
        <v>43713</v>
      </c>
      <c r="Q2049" s="13">
        <v>3</v>
      </c>
      <c r="R2049" s="15">
        <v>8910</v>
      </c>
      <c r="S2049" s="15">
        <v>7648.2</v>
      </c>
      <c r="T2049" s="16">
        <v>0.1512</v>
      </c>
      <c r="U2049" s="16">
        <v>0.17280000000000001</v>
      </c>
      <c r="V2049" s="16">
        <v>9.4299999999999995E-2</v>
      </c>
      <c r="W2049" s="17">
        <v>453.6</v>
      </c>
      <c r="X2049" s="17">
        <v>518.4</v>
      </c>
      <c r="Y2049" s="17">
        <v>282.89999999999998</v>
      </c>
      <c r="Z2049" s="10">
        <v>299.76660000000004</v>
      </c>
    </row>
    <row r="2050" spans="1:26" s="2" customFormat="1" ht="13.15" customHeight="1" x14ac:dyDescent="0.2">
      <c r="A2050" s="3" t="s">
        <v>840</v>
      </c>
      <c r="B2050" s="3" t="s">
        <v>120</v>
      </c>
      <c r="C2050" s="7">
        <v>3.7</v>
      </c>
      <c r="D2050" s="6">
        <v>984818</v>
      </c>
      <c r="E2050" s="6">
        <f>VLOOKUP(A2050,'extrait DDF'!B:C,2,FALSE)</f>
        <v>8413702100</v>
      </c>
      <c r="F2050" s="6">
        <v>8413702100</v>
      </c>
      <c r="G2050" s="5">
        <v>3</v>
      </c>
      <c r="H2050" s="5" t="str">
        <f t="shared" si="311"/>
        <v>TCLU44132808413702100</v>
      </c>
      <c r="I2050" s="15">
        <f>VLOOKUP(H2050,'extrait DDF'!A:O,15,FALSE)</f>
        <v>1.7000000000000002</v>
      </c>
      <c r="J2050" s="13" t="str">
        <f t="shared" si="308"/>
        <v>pas ok</v>
      </c>
      <c r="K2050" s="24">
        <f t="shared" si="309"/>
        <v>2</v>
      </c>
      <c r="L2050" s="13" t="e">
        <f>VLOOKUP(A2050,#REF!,2,FALSE)</f>
        <v>#REF!</v>
      </c>
      <c r="M2050" s="13" t="e">
        <f>VLOOKUP(A2050,#REF!,2,FALSE)</f>
        <v>#REF!</v>
      </c>
      <c r="N2050" s="13" t="e">
        <f t="shared" si="310"/>
        <v>#REF!</v>
      </c>
      <c r="O2050" s="3" t="s">
        <v>15</v>
      </c>
      <c r="P2050" s="4">
        <v>43713</v>
      </c>
      <c r="Q2050" s="5">
        <v>3</v>
      </c>
      <c r="R2050" s="7">
        <v>3082</v>
      </c>
      <c r="S2050" s="7">
        <v>2645.4279999999999</v>
      </c>
      <c r="T2050" s="8">
        <v>2.0299999999999999E-2</v>
      </c>
      <c r="U2050" s="8">
        <v>2.3199999999999998E-2</v>
      </c>
      <c r="V2050" s="8">
        <v>3.6499999999999998E-2</v>
      </c>
      <c r="W2050" s="9">
        <v>54.404000000000003</v>
      </c>
      <c r="X2050" s="9">
        <v>62.176000000000002</v>
      </c>
      <c r="Y2050" s="9">
        <v>97.82</v>
      </c>
      <c r="Z2050" s="10">
        <v>99.893783999999997</v>
      </c>
    </row>
    <row r="2051" spans="1:26" s="2" customFormat="1" ht="13.15" customHeight="1" x14ac:dyDescent="0.2">
      <c r="A2051" s="11" t="s">
        <v>840</v>
      </c>
      <c r="B2051" s="11" t="s">
        <v>542</v>
      </c>
      <c r="C2051" s="15">
        <v>1.7</v>
      </c>
      <c r="D2051" s="14">
        <v>988237</v>
      </c>
      <c r="E2051" s="6">
        <f>VLOOKUP(A2051,'extrait DDF'!B:C,2,FALSE)</f>
        <v>8413702100</v>
      </c>
      <c r="F2051" s="14">
        <v>8413702100</v>
      </c>
      <c r="G2051" s="13">
        <v>3</v>
      </c>
      <c r="H2051" s="5" t="str">
        <f t="shared" si="311"/>
        <v>TCLU44132808413702100</v>
      </c>
      <c r="I2051" s="15">
        <f>VLOOKUP(H2051,'extrait DDF'!A:O,15,FALSE)</f>
        <v>1.7000000000000002</v>
      </c>
      <c r="J2051" s="13" t="str">
        <f t="shared" si="308"/>
        <v>ok</v>
      </c>
      <c r="K2051" s="24">
        <f t="shared" si="309"/>
        <v>0</v>
      </c>
      <c r="L2051" s="13" t="e">
        <f>VLOOKUP(A2051,#REF!,2,FALSE)</f>
        <v>#REF!</v>
      </c>
      <c r="M2051" s="13" t="e">
        <f>VLOOKUP(A2051,#REF!,2,FALSE)</f>
        <v>#REF!</v>
      </c>
      <c r="N2051" s="13" t="e">
        <f t="shared" si="310"/>
        <v>#REF!</v>
      </c>
      <c r="O2051" s="11" t="s">
        <v>15</v>
      </c>
      <c r="P2051" s="12">
        <v>43713</v>
      </c>
      <c r="Q2051" s="13">
        <v>3</v>
      </c>
      <c r="R2051" s="15">
        <v>28160.400000000001</v>
      </c>
      <c r="S2051" s="15">
        <v>24172.002</v>
      </c>
      <c r="T2051" s="16">
        <v>0.24299999999999999</v>
      </c>
      <c r="U2051" s="16">
        <v>0.27779999999999999</v>
      </c>
      <c r="V2051" s="16">
        <v>0.44190000000000002</v>
      </c>
      <c r="W2051" s="17">
        <v>225.99</v>
      </c>
      <c r="X2051" s="17">
        <v>258.35399999999998</v>
      </c>
      <c r="Y2051" s="17">
        <v>410.96699999999998</v>
      </c>
      <c r="Z2051" s="10">
        <v>414.76586400000002</v>
      </c>
    </row>
    <row r="2052" spans="1:26" s="2" customFormat="1" ht="13.15" customHeight="1" x14ac:dyDescent="0.2">
      <c r="A2052" s="3" t="s">
        <v>840</v>
      </c>
      <c r="B2052" s="3" t="s">
        <v>841</v>
      </c>
      <c r="C2052" s="7">
        <v>1.7</v>
      </c>
      <c r="D2052" s="6">
        <v>996263</v>
      </c>
      <c r="E2052" s="6">
        <f>VLOOKUP(A2052,'extrait DDF'!B:C,2,FALSE)</f>
        <v>8413702100</v>
      </c>
      <c r="F2052" s="6">
        <v>8413702100</v>
      </c>
      <c r="G2052" s="5">
        <v>3</v>
      </c>
      <c r="H2052" s="5" t="str">
        <f t="shared" si="311"/>
        <v>TCLU44132808413702100</v>
      </c>
      <c r="I2052" s="15">
        <f>VLOOKUP(H2052,'extrait DDF'!A:O,15,FALSE)</f>
        <v>1.7000000000000002</v>
      </c>
      <c r="J2052" s="13" t="str">
        <f t="shared" si="308"/>
        <v>ok</v>
      </c>
      <c r="K2052" s="24">
        <f t="shared" si="309"/>
        <v>0</v>
      </c>
      <c r="L2052" s="13" t="e">
        <f>VLOOKUP(A2052,#REF!,2,FALSE)</f>
        <v>#REF!</v>
      </c>
      <c r="M2052" s="13" t="e">
        <f>VLOOKUP(A2052,#REF!,2,FALSE)</f>
        <v>#REF!</v>
      </c>
      <c r="N2052" s="13" t="e">
        <f t="shared" si="310"/>
        <v>#REF!</v>
      </c>
      <c r="O2052" s="3" t="s">
        <v>15</v>
      </c>
      <c r="P2052" s="4">
        <v>43713</v>
      </c>
      <c r="Q2052" s="5">
        <v>3</v>
      </c>
      <c r="R2052" s="7">
        <v>2487.1999999999998</v>
      </c>
      <c r="S2052" s="7">
        <v>2135</v>
      </c>
      <c r="T2052" s="8">
        <v>2.1000000000000001E-2</v>
      </c>
      <c r="U2052" s="8">
        <v>2.4E-2</v>
      </c>
      <c r="V2052" s="8">
        <v>1.8100000000000002E-2</v>
      </c>
      <c r="W2052" s="9">
        <v>42</v>
      </c>
      <c r="X2052" s="9">
        <v>48</v>
      </c>
      <c r="Y2052" s="9">
        <v>36.200000000000003</v>
      </c>
      <c r="Z2052" s="10">
        <v>37.009</v>
      </c>
    </row>
    <row r="2053" spans="1:26" s="2" customFormat="1" ht="13.15" customHeight="1" x14ac:dyDescent="0.2">
      <c r="A2053" s="11" t="s">
        <v>840</v>
      </c>
      <c r="B2053" s="11" t="s">
        <v>110</v>
      </c>
      <c r="C2053" s="15">
        <v>0.1</v>
      </c>
      <c r="D2053" s="14">
        <v>66</v>
      </c>
      <c r="E2053" s="6">
        <f>VLOOKUP(A2053,'extrait DDF'!B:C,2,FALSE)</f>
        <v>8413702100</v>
      </c>
      <c r="F2053" s="14">
        <v>8413702100</v>
      </c>
      <c r="G2053" s="13">
        <v>12</v>
      </c>
      <c r="H2053" s="5" t="str">
        <f t="shared" si="311"/>
        <v>TCLU44132808413702100</v>
      </c>
      <c r="I2053" s="15">
        <f>VLOOKUP(H2053,'extrait DDF'!A:O,15,FALSE)</f>
        <v>1.7000000000000002</v>
      </c>
      <c r="J2053" s="13" t="str">
        <f t="shared" si="308"/>
        <v>pas ok</v>
      </c>
      <c r="K2053" s="24">
        <f t="shared" si="309"/>
        <v>-1.6</v>
      </c>
      <c r="L2053" s="13" t="e">
        <f>VLOOKUP(A2053,#REF!,2,FALSE)</f>
        <v>#REF!</v>
      </c>
      <c r="M2053" s="13" t="e">
        <f>VLOOKUP(A2053,#REF!,2,FALSE)</f>
        <v>#REF!</v>
      </c>
      <c r="N2053" s="13" t="e">
        <f t="shared" si="310"/>
        <v>#REF!</v>
      </c>
      <c r="O2053" s="11" t="s">
        <v>15</v>
      </c>
      <c r="P2053" s="12">
        <v>43713</v>
      </c>
      <c r="Q2053" s="13">
        <v>12</v>
      </c>
      <c r="R2053" s="15">
        <v>2478</v>
      </c>
      <c r="S2053" s="15">
        <v>2178.84</v>
      </c>
      <c r="T2053" s="16">
        <v>0.26169999999999999</v>
      </c>
      <c r="U2053" s="16">
        <v>0.17050000000000001</v>
      </c>
      <c r="V2053" s="16">
        <v>7.3000000000000001E-3</v>
      </c>
      <c r="W2053" s="17">
        <v>78.510000000000005</v>
      </c>
      <c r="X2053" s="17">
        <v>51.15</v>
      </c>
      <c r="Y2053" s="17">
        <v>2.19</v>
      </c>
      <c r="Z2053" s="10">
        <v>2.2573500000000006</v>
      </c>
    </row>
    <row r="2054" spans="1:26" s="2" customFormat="1" ht="13.15" customHeight="1" x14ac:dyDescent="0.2">
      <c r="A2054" s="11" t="s">
        <v>842</v>
      </c>
      <c r="B2054" s="11" t="s">
        <v>197</v>
      </c>
      <c r="C2054" s="15">
        <v>2.2000000000000002</v>
      </c>
      <c r="D2054" s="14">
        <v>946989</v>
      </c>
      <c r="E2054" s="6">
        <f>VLOOKUP(A2054,'extrait DDF'!B:C,2,FALSE)</f>
        <v>8481801990</v>
      </c>
      <c r="F2054" s="14">
        <v>8481801990</v>
      </c>
      <c r="G2054" s="13">
        <v>7</v>
      </c>
      <c r="H2054" s="5" t="str">
        <f t="shared" si="311"/>
        <v>TCLU44858918481801990</v>
      </c>
      <c r="I2054" s="15">
        <f>VLOOKUP(H2054,'extrait DDF'!A:O,15,FALSE)</f>
        <v>2.3000000000000003</v>
      </c>
      <c r="J2054" s="13" t="str">
        <f t="shared" si="308"/>
        <v>pas ok</v>
      </c>
      <c r="K2054" s="24">
        <f t="shared" si="309"/>
        <v>-0.10000000000000009</v>
      </c>
      <c r="L2054" s="13" t="e">
        <f>VLOOKUP(A2054,#REF!,2,FALSE)</f>
        <v>#REF!</v>
      </c>
      <c r="M2054" s="13" t="e">
        <f>VLOOKUP(A2054,#REF!,2,FALSE)</f>
        <v>#REF!</v>
      </c>
      <c r="N2054" s="13" t="e">
        <f t="shared" si="310"/>
        <v>#REF!</v>
      </c>
      <c r="O2054" s="11" t="s">
        <v>15</v>
      </c>
      <c r="P2054" s="12">
        <v>43734</v>
      </c>
      <c r="Q2054" s="13">
        <v>7</v>
      </c>
      <c r="R2054" s="15">
        <v>16917.12</v>
      </c>
      <c r="S2054" s="15">
        <v>14521.132799999999</v>
      </c>
      <c r="T2054" s="16">
        <v>7.6318999999999999</v>
      </c>
      <c r="U2054" s="16">
        <v>5.2083000000000004</v>
      </c>
      <c r="V2054" s="16">
        <v>2.2185000000000001</v>
      </c>
      <c r="W2054" s="17">
        <v>1098.9936</v>
      </c>
      <c r="X2054" s="17">
        <v>749.99519999999995</v>
      </c>
      <c r="Y2054" s="17">
        <v>319.464</v>
      </c>
      <c r="Z2054" s="10">
        <v>343.64278080000003</v>
      </c>
    </row>
    <row r="2055" spans="1:26" s="2" customFormat="1" ht="13.15" customHeight="1" x14ac:dyDescent="0.2">
      <c r="A2055" s="3" t="s">
        <v>843</v>
      </c>
      <c r="B2055" s="3" t="s">
        <v>50</v>
      </c>
      <c r="C2055" s="7">
        <v>3</v>
      </c>
      <c r="D2055" s="6">
        <v>856987</v>
      </c>
      <c r="E2055" s="6">
        <f>VLOOKUP(A2055,'extrait DDF'!B:C,2,FALSE)</f>
        <v>7020008000</v>
      </c>
      <c r="F2055" s="6">
        <v>7020008000</v>
      </c>
      <c r="G2055" s="5">
        <v>7</v>
      </c>
      <c r="H2055" s="5" t="str">
        <f t="shared" si="311"/>
        <v>TCLU44914307020008000</v>
      </c>
      <c r="I2055" s="15">
        <f>VLOOKUP(H2055,'extrait DDF'!A:O,15,FALSE)</f>
        <v>3.1</v>
      </c>
      <c r="J2055" s="13" t="str">
        <f t="shared" si="308"/>
        <v>pas ok</v>
      </c>
      <c r="K2055" s="24">
        <f t="shared" si="309"/>
        <v>-0.10000000000000009</v>
      </c>
      <c r="L2055" s="13" t="e">
        <f>VLOOKUP(A2055,#REF!,2,FALSE)</f>
        <v>#REF!</v>
      </c>
      <c r="M2055" s="13" t="e">
        <f>VLOOKUP(A2055,#REF!,2,FALSE)</f>
        <v>#REF!</v>
      </c>
      <c r="N2055" s="13" t="e">
        <f t="shared" si="310"/>
        <v>#REF!</v>
      </c>
      <c r="O2055" s="3" t="s">
        <v>15</v>
      </c>
      <c r="P2055" s="4">
        <v>43724</v>
      </c>
      <c r="Q2055" s="5">
        <v>7</v>
      </c>
      <c r="R2055" s="7">
        <v>143985.60000000001</v>
      </c>
      <c r="S2055" s="7">
        <v>18333.7</v>
      </c>
      <c r="T2055" s="8">
        <v>2.6292</v>
      </c>
      <c r="U2055" s="8">
        <v>1.7943</v>
      </c>
      <c r="V2055" s="8">
        <v>1.25</v>
      </c>
      <c r="W2055" s="9">
        <v>1156.848</v>
      </c>
      <c r="X2055" s="9">
        <v>789.49199999999996</v>
      </c>
      <c r="Y2055" s="9">
        <v>550</v>
      </c>
      <c r="Z2055" s="10">
        <v>584.71644000000003</v>
      </c>
    </row>
    <row r="2056" spans="1:26" s="2" customFormat="1" ht="13.15" customHeight="1" x14ac:dyDescent="0.2">
      <c r="A2056" s="11" t="s">
        <v>844</v>
      </c>
      <c r="B2056" s="11" t="s">
        <v>125</v>
      </c>
      <c r="C2056" s="15">
        <v>0.18</v>
      </c>
      <c r="D2056" s="14">
        <v>935339</v>
      </c>
      <c r="E2056" s="6">
        <f>VLOOKUP(A2056,'extrait DDF'!B:C,2,FALSE)</f>
        <v>9403609000</v>
      </c>
      <c r="F2056" s="14">
        <v>9403609000</v>
      </c>
      <c r="G2056" s="13">
        <v>7</v>
      </c>
      <c r="H2056" s="5" t="str">
        <f t="shared" si="311"/>
        <v>TCLU45849349403609000</v>
      </c>
      <c r="I2056" s="15">
        <f>VLOOKUP(H2056,'extrait DDF'!A:O,15,FALSE)</f>
        <v>0</v>
      </c>
      <c r="J2056" s="13" t="str">
        <f t="shared" si="308"/>
        <v>pas ok</v>
      </c>
      <c r="K2056" s="24">
        <f t="shared" si="309"/>
        <v>0.18</v>
      </c>
      <c r="L2056" s="13" t="e">
        <f>VLOOKUP(A2056,#REF!,2,FALSE)</f>
        <v>#REF!</v>
      </c>
      <c r="M2056" s="13" t="e">
        <f>VLOOKUP(A2056,#REF!,2,FALSE)</f>
        <v>#REF!</v>
      </c>
      <c r="N2056" s="13" t="e">
        <f t="shared" si="310"/>
        <v>#REF!</v>
      </c>
      <c r="O2056" s="11" t="s">
        <v>15</v>
      </c>
      <c r="P2056" s="12">
        <v>43746</v>
      </c>
      <c r="Q2056" s="13">
        <v>7</v>
      </c>
      <c r="R2056" s="15">
        <v>16250</v>
      </c>
      <c r="S2056" s="15">
        <v>13948.4995</v>
      </c>
      <c r="T2056" s="16">
        <v>2.9316</v>
      </c>
      <c r="U2056" s="16">
        <v>1.8987000000000001</v>
      </c>
      <c r="V2056" s="16">
        <v>0.38629999999999998</v>
      </c>
      <c r="W2056" s="17">
        <v>190.554</v>
      </c>
      <c r="X2056" s="17">
        <v>123.41549999999999</v>
      </c>
      <c r="Y2056" s="17">
        <v>25.109500000000001</v>
      </c>
      <c r="Z2056" s="10">
        <v>25.450296300000002</v>
      </c>
    </row>
    <row r="2057" spans="1:26" s="2" customFormat="1" ht="13.15" customHeight="1" x14ac:dyDescent="0.2">
      <c r="A2057" s="3" t="s">
        <v>844</v>
      </c>
      <c r="B2057" s="3" t="s">
        <v>125</v>
      </c>
      <c r="C2057" s="7">
        <v>0.18</v>
      </c>
      <c r="D2057" s="6">
        <v>935341</v>
      </c>
      <c r="E2057" s="6">
        <f>VLOOKUP(A2057,'extrait DDF'!B:C,2,FALSE)</f>
        <v>9403609000</v>
      </c>
      <c r="F2057" s="6">
        <v>9403609000</v>
      </c>
      <c r="G2057" s="5">
        <v>7</v>
      </c>
      <c r="H2057" s="5" t="str">
        <f t="shared" si="311"/>
        <v>TCLU45849349403609000</v>
      </c>
      <c r="I2057" s="15">
        <f>VLOOKUP(H2057,'extrait DDF'!A:O,15,FALSE)</f>
        <v>0</v>
      </c>
      <c r="J2057" s="13" t="str">
        <f t="shared" si="308"/>
        <v>pas ok</v>
      </c>
      <c r="K2057" s="24">
        <f t="shared" si="309"/>
        <v>0.18</v>
      </c>
      <c r="L2057" s="13" t="e">
        <f>VLOOKUP(A2057,#REF!,2,FALSE)</f>
        <v>#REF!</v>
      </c>
      <c r="M2057" s="13" t="e">
        <f>VLOOKUP(A2057,#REF!,2,FALSE)</f>
        <v>#REF!</v>
      </c>
      <c r="N2057" s="13" t="e">
        <f t="shared" si="310"/>
        <v>#REF!</v>
      </c>
      <c r="O2057" s="3" t="s">
        <v>15</v>
      </c>
      <c r="P2057" s="4">
        <v>43746</v>
      </c>
      <c r="Q2057" s="5">
        <v>7</v>
      </c>
      <c r="R2057" s="7">
        <v>30195</v>
      </c>
      <c r="S2057" s="7">
        <v>25918.447499999998</v>
      </c>
      <c r="T2057" s="8">
        <v>3.1213000000000002</v>
      </c>
      <c r="U2057" s="8">
        <v>2.0215999999999998</v>
      </c>
      <c r="V2057" s="8">
        <v>0.28270000000000001</v>
      </c>
      <c r="W2057" s="9">
        <v>515.0145</v>
      </c>
      <c r="X2057" s="9">
        <v>333.56400000000002</v>
      </c>
      <c r="Y2057" s="9">
        <v>46.645499999999998</v>
      </c>
      <c r="Z2057" s="10">
        <v>47.580231599999998</v>
      </c>
    </row>
    <row r="2058" spans="1:26" s="2" customFormat="1" ht="13.15" customHeight="1" x14ac:dyDescent="0.2">
      <c r="A2058" s="11" t="s">
        <v>845</v>
      </c>
      <c r="B2058" s="11" t="s">
        <v>34</v>
      </c>
      <c r="C2058" s="15">
        <v>0</v>
      </c>
      <c r="D2058" s="14">
        <v>857214</v>
      </c>
      <c r="E2058" s="6">
        <f>VLOOKUP(A2058,'extrait DDF'!B:C,2,FALSE)</f>
        <v>9019109000</v>
      </c>
      <c r="F2058" s="14">
        <v>9019109000</v>
      </c>
      <c r="G2058" s="13">
        <v>7</v>
      </c>
      <c r="H2058" s="5" t="str">
        <f t="shared" si="311"/>
        <v>TCLU46049229019109000</v>
      </c>
      <c r="I2058" s="15">
        <f>VLOOKUP(H2058,'extrait DDF'!A:O,15,FALSE)</f>
        <v>0</v>
      </c>
      <c r="J2058" s="13" t="str">
        <f t="shared" si="308"/>
        <v>ok</v>
      </c>
      <c r="K2058" s="24">
        <f t="shared" si="309"/>
        <v>0</v>
      </c>
      <c r="L2058" s="13" t="e">
        <f>VLOOKUP(A2058,#REF!,2,FALSE)</f>
        <v>#REF!</v>
      </c>
      <c r="M2058" s="13" t="e">
        <f>VLOOKUP(A2058,#REF!,2,FALSE)</f>
        <v>#REF!</v>
      </c>
      <c r="N2058" s="13" t="e">
        <f t="shared" si="310"/>
        <v>#REF!</v>
      </c>
      <c r="O2058" s="11" t="s">
        <v>15</v>
      </c>
      <c r="P2058" s="12">
        <v>43721</v>
      </c>
      <c r="Q2058" s="13">
        <v>7</v>
      </c>
      <c r="R2058" s="15">
        <v>217451.51999999999</v>
      </c>
      <c r="S2058" s="15">
        <v>28257.350399999999</v>
      </c>
      <c r="T2058" s="16">
        <v>2.0390999999999999</v>
      </c>
      <c r="U2058" s="16">
        <v>1.3345</v>
      </c>
      <c r="V2058" s="16"/>
      <c r="W2058" s="17">
        <v>1174.5216</v>
      </c>
      <c r="X2058" s="17">
        <v>768.67200000000003</v>
      </c>
      <c r="Y2058" s="17"/>
      <c r="Z2058" s="10">
        <v>0</v>
      </c>
    </row>
    <row r="2059" spans="1:26" s="2" customFormat="1" ht="13.15" customHeight="1" x14ac:dyDescent="0.2">
      <c r="A2059" s="11" t="s">
        <v>846</v>
      </c>
      <c r="B2059" s="11" t="s">
        <v>64</v>
      </c>
      <c r="C2059" s="15">
        <v>6</v>
      </c>
      <c r="D2059" s="14">
        <v>923198</v>
      </c>
      <c r="E2059" s="6">
        <f>VLOOKUP(A2059,'extrait DDF'!B:C,2,FALSE)</f>
        <v>7610909000</v>
      </c>
      <c r="F2059" s="14">
        <v>7610909000</v>
      </c>
      <c r="G2059" s="13">
        <v>7</v>
      </c>
      <c r="H2059" s="5" t="str">
        <f t="shared" si="311"/>
        <v>TCLU47138007610909000</v>
      </c>
      <c r="I2059" s="15">
        <f>VLOOKUP(H2059,'extrait DDF'!A:O,15,FALSE)</f>
        <v>6</v>
      </c>
      <c r="J2059" s="13" t="str">
        <f t="shared" si="308"/>
        <v>ok</v>
      </c>
      <c r="K2059" s="24">
        <f t="shared" si="309"/>
        <v>0</v>
      </c>
      <c r="L2059" s="13" t="e">
        <f>VLOOKUP(A2059,#REF!,2,FALSE)</f>
        <v>#REF!</v>
      </c>
      <c r="M2059" s="13" t="e">
        <f>VLOOKUP(A2059,#REF!,2,FALSE)</f>
        <v>#REF!</v>
      </c>
      <c r="N2059" s="13" t="e">
        <f t="shared" si="310"/>
        <v>#REF!</v>
      </c>
      <c r="O2059" s="11" t="s">
        <v>15</v>
      </c>
      <c r="P2059" s="12">
        <v>43745</v>
      </c>
      <c r="Q2059" s="13">
        <v>7</v>
      </c>
      <c r="R2059" s="15">
        <v>48364.83</v>
      </c>
      <c r="S2059" s="15">
        <v>6284.9034000000001</v>
      </c>
      <c r="T2059" s="16">
        <v>3.3706</v>
      </c>
      <c r="U2059" s="16">
        <v>2.2059000000000002</v>
      </c>
      <c r="V2059" s="16">
        <v>2.4647000000000001</v>
      </c>
      <c r="W2059" s="17">
        <v>515.70180000000005</v>
      </c>
      <c r="X2059" s="17">
        <v>337.5027</v>
      </c>
      <c r="Y2059" s="17">
        <v>377.09910000000002</v>
      </c>
      <c r="Z2059" s="10">
        <v>408.03631200000001</v>
      </c>
    </row>
    <row r="2060" spans="1:26" s="2" customFormat="1" ht="13.15" customHeight="1" x14ac:dyDescent="0.2">
      <c r="A2060" s="3" t="s">
        <v>846</v>
      </c>
      <c r="B2060" s="3" t="s">
        <v>64</v>
      </c>
      <c r="C2060" s="7">
        <v>6</v>
      </c>
      <c r="D2060" s="6">
        <v>923200</v>
      </c>
      <c r="E2060" s="6">
        <f>VLOOKUP(A2060,'extrait DDF'!B:C,2,FALSE)</f>
        <v>7610909000</v>
      </c>
      <c r="F2060" s="6">
        <v>7610909000</v>
      </c>
      <c r="G2060" s="5">
        <v>7</v>
      </c>
      <c r="H2060" s="5" t="str">
        <f t="shared" ref="H2060:H2091" si="312">CONCATENATE(A2060,F2060)</f>
        <v>TCLU47138007610909000</v>
      </c>
      <c r="I2060" s="15">
        <f>VLOOKUP(H2060,'extrait DDF'!A:O,15,FALSE)</f>
        <v>6</v>
      </c>
      <c r="J2060" s="13" t="str">
        <f t="shared" si="308"/>
        <v>ok</v>
      </c>
      <c r="K2060" s="24">
        <f t="shared" si="309"/>
        <v>0</v>
      </c>
      <c r="L2060" s="13" t="e">
        <f>VLOOKUP(A2060,#REF!,2,FALSE)</f>
        <v>#REF!</v>
      </c>
      <c r="M2060" s="13" t="e">
        <f>VLOOKUP(A2060,#REF!,2,FALSE)</f>
        <v>#REF!</v>
      </c>
      <c r="N2060" s="13" t="e">
        <f t="shared" si="310"/>
        <v>#REF!</v>
      </c>
      <c r="O2060" s="3" t="s">
        <v>15</v>
      </c>
      <c r="P2060" s="4">
        <v>43745</v>
      </c>
      <c r="Q2060" s="5">
        <v>7</v>
      </c>
      <c r="R2060" s="7">
        <v>54698.400000000001</v>
      </c>
      <c r="S2060" s="7">
        <v>7107.93</v>
      </c>
      <c r="T2060" s="8">
        <v>3.1833</v>
      </c>
      <c r="U2060" s="8">
        <v>2.0832999999999999</v>
      </c>
      <c r="V2060" s="8">
        <v>2.3693</v>
      </c>
      <c r="W2060" s="9">
        <v>572.99400000000003</v>
      </c>
      <c r="X2060" s="9">
        <v>374.99400000000003</v>
      </c>
      <c r="Y2060" s="9">
        <v>426.47399999999999</v>
      </c>
      <c r="Z2060" s="10">
        <v>460.85544000000004</v>
      </c>
    </row>
    <row r="2061" spans="1:26" s="2" customFormat="1" ht="13.15" customHeight="1" x14ac:dyDescent="0.2">
      <c r="A2061" s="11" t="s">
        <v>846</v>
      </c>
      <c r="B2061" s="11" t="s">
        <v>64</v>
      </c>
      <c r="C2061" s="15">
        <v>6</v>
      </c>
      <c r="D2061" s="14">
        <v>923210</v>
      </c>
      <c r="E2061" s="6">
        <f>VLOOKUP(A2061,'extrait DDF'!B:C,2,FALSE)</f>
        <v>7610909000</v>
      </c>
      <c r="F2061" s="14">
        <v>7610909000</v>
      </c>
      <c r="G2061" s="13">
        <v>7</v>
      </c>
      <c r="H2061" s="5" t="str">
        <f t="shared" si="312"/>
        <v>TCLU47138007610909000</v>
      </c>
      <c r="I2061" s="15">
        <f>VLOOKUP(H2061,'extrait DDF'!A:O,15,FALSE)</f>
        <v>6</v>
      </c>
      <c r="J2061" s="13" t="str">
        <f t="shared" si="308"/>
        <v>ok</v>
      </c>
      <c r="K2061" s="24">
        <f t="shared" si="309"/>
        <v>0</v>
      </c>
      <c r="L2061" s="13" t="e">
        <f>VLOOKUP(A2061,#REF!,2,FALSE)</f>
        <v>#REF!</v>
      </c>
      <c r="M2061" s="13" t="e">
        <f>VLOOKUP(A2061,#REF!,2,FALSE)</f>
        <v>#REF!</v>
      </c>
      <c r="N2061" s="13" t="e">
        <f t="shared" si="310"/>
        <v>#REF!</v>
      </c>
      <c r="O2061" s="11" t="s">
        <v>15</v>
      </c>
      <c r="P2061" s="12">
        <v>43745</v>
      </c>
      <c r="Q2061" s="13">
        <v>7</v>
      </c>
      <c r="R2061" s="15">
        <v>6373.44</v>
      </c>
      <c r="S2061" s="15">
        <v>828.21420000000001</v>
      </c>
      <c r="T2061" s="16">
        <v>3.1833</v>
      </c>
      <c r="U2061" s="16">
        <v>2.0832999999999999</v>
      </c>
      <c r="V2061" s="16">
        <v>2.7606999999999999</v>
      </c>
      <c r="W2061" s="17">
        <v>57.299399999999999</v>
      </c>
      <c r="X2061" s="17">
        <v>37.499400000000001</v>
      </c>
      <c r="Y2061" s="17">
        <v>49.692599999999999</v>
      </c>
      <c r="Z2061" s="10">
        <v>53.130815999999996</v>
      </c>
    </row>
    <row r="2062" spans="1:26" s="2" customFormat="1" ht="13.15" customHeight="1" x14ac:dyDescent="0.2">
      <c r="A2062" s="3" t="s">
        <v>847</v>
      </c>
      <c r="B2062" s="3" t="s">
        <v>21</v>
      </c>
      <c r="C2062" s="7">
        <v>3.2</v>
      </c>
      <c r="D2062" s="6">
        <v>842987</v>
      </c>
      <c r="E2062" s="6">
        <f>VLOOKUP(A2062,'extrait DDF'!B:C,2,FALSE)</f>
        <v>7324900090</v>
      </c>
      <c r="F2062" s="6">
        <v>7324900090</v>
      </c>
      <c r="G2062" s="5">
        <v>7</v>
      </c>
      <c r="H2062" s="5" t="str">
        <f t="shared" si="312"/>
        <v>TCLU47909617324900090</v>
      </c>
      <c r="I2062" s="15">
        <f>VLOOKUP(H2062,'extrait DDF'!A:O,15,FALSE)</f>
        <v>3.2</v>
      </c>
      <c r="J2062" s="13" t="str">
        <f t="shared" si="308"/>
        <v>ok</v>
      </c>
      <c r="K2062" s="24">
        <f t="shared" si="309"/>
        <v>0</v>
      </c>
      <c r="L2062" s="13" t="e">
        <f>VLOOKUP(A2062,#REF!,2,FALSE)</f>
        <v>#REF!</v>
      </c>
      <c r="M2062" s="13" t="e">
        <f>VLOOKUP(A2062,#REF!,2,FALSE)</f>
        <v>#REF!</v>
      </c>
      <c r="N2062" s="13" t="e">
        <f t="shared" si="310"/>
        <v>#REF!</v>
      </c>
      <c r="O2062" s="3" t="s">
        <v>15</v>
      </c>
      <c r="P2062" s="4">
        <v>43720</v>
      </c>
      <c r="Q2062" s="5">
        <v>7</v>
      </c>
      <c r="R2062" s="7">
        <v>5957.36</v>
      </c>
      <c r="S2062" s="7">
        <v>5238.1376</v>
      </c>
      <c r="T2062" s="8">
        <v>0.33539999999999998</v>
      </c>
      <c r="U2062" s="8">
        <v>0.2185</v>
      </c>
      <c r="V2062" s="8">
        <v>0.18540000000000001</v>
      </c>
      <c r="W2062" s="9">
        <v>303.20159999999998</v>
      </c>
      <c r="X2062" s="9">
        <v>197.524</v>
      </c>
      <c r="Y2062" s="9">
        <v>167.60159999999999</v>
      </c>
      <c r="Z2062" s="10">
        <v>177.32285440000004</v>
      </c>
    </row>
    <row r="2063" spans="1:26" s="2" customFormat="1" ht="13.15" customHeight="1" x14ac:dyDescent="0.2">
      <c r="A2063" s="11" t="s">
        <v>847</v>
      </c>
      <c r="B2063" s="11" t="s">
        <v>246</v>
      </c>
      <c r="C2063" s="15">
        <v>2.7</v>
      </c>
      <c r="D2063" s="14">
        <v>843797</v>
      </c>
      <c r="E2063" s="6">
        <f>VLOOKUP(A2063,'extrait DDF'!B:C,2,FALSE)</f>
        <v>7324900090</v>
      </c>
      <c r="F2063" s="14">
        <v>7324900090</v>
      </c>
      <c r="G2063" s="13">
        <v>7</v>
      </c>
      <c r="H2063" s="5" t="str">
        <f t="shared" si="312"/>
        <v>TCLU47909617324900090</v>
      </c>
      <c r="I2063" s="15">
        <f>VLOOKUP(H2063,'extrait DDF'!A:O,15,FALSE)</f>
        <v>3.2</v>
      </c>
      <c r="J2063" s="13" t="str">
        <f t="shared" si="308"/>
        <v>pas ok</v>
      </c>
      <c r="K2063" s="24">
        <f t="shared" si="309"/>
        <v>-0.5</v>
      </c>
      <c r="L2063" s="13" t="e">
        <f>VLOOKUP(A2063,#REF!,2,FALSE)</f>
        <v>#REF!</v>
      </c>
      <c r="M2063" s="13" t="e">
        <f>VLOOKUP(A2063,#REF!,2,FALSE)</f>
        <v>#REF!</v>
      </c>
      <c r="N2063" s="13" t="e">
        <f t="shared" si="310"/>
        <v>#REF!</v>
      </c>
      <c r="O2063" s="11" t="s">
        <v>15</v>
      </c>
      <c r="P2063" s="12">
        <v>43720</v>
      </c>
      <c r="Q2063" s="13">
        <v>7</v>
      </c>
      <c r="R2063" s="15">
        <v>1488.96</v>
      </c>
      <c r="S2063" s="15">
        <v>1309.2288000000001</v>
      </c>
      <c r="T2063" s="16">
        <v>1.4999999999999999E-2</v>
      </c>
      <c r="U2063" s="16">
        <v>9.7999999999999997E-3</v>
      </c>
      <c r="V2063" s="16">
        <v>6.6900000000000001E-2</v>
      </c>
      <c r="W2063" s="17">
        <v>7.92</v>
      </c>
      <c r="X2063" s="17">
        <v>5.1744000000000003</v>
      </c>
      <c r="Y2063" s="17">
        <v>35.3232</v>
      </c>
      <c r="Z2063" s="10">
        <v>35.563017600000009</v>
      </c>
    </row>
    <row r="2064" spans="1:26" s="2" customFormat="1" ht="13.15" customHeight="1" x14ac:dyDescent="0.2">
      <c r="A2064" s="3" t="s">
        <v>847</v>
      </c>
      <c r="B2064" s="3" t="s">
        <v>246</v>
      </c>
      <c r="C2064" s="7">
        <v>2.7</v>
      </c>
      <c r="D2064" s="6">
        <v>843798</v>
      </c>
      <c r="E2064" s="6">
        <f>VLOOKUP(A2064,'extrait DDF'!B:C,2,FALSE)</f>
        <v>7324900090</v>
      </c>
      <c r="F2064" s="6">
        <v>7324900090</v>
      </c>
      <c r="G2064" s="5">
        <v>7</v>
      </c>
      <c r="H2064" s="5" t="str">
        <f t="shared" si="312"/>
        <v>TCLU47909617324900090</v>
      </c>
      <c r="I2064" s="15">
        <f>VLOOKUP(H2064,'extrait DDF'!A:O,15,FALSE)</f>
        <v>3.2</v>
      </c>
      <c r="J2064" s="13" t="str">
        <f t="shared" si="308"/>
        <v>pas ok</v>
      </c>
      <c r="K2064" s="24">
        <f t="shared" si="309"/>
        <v>-0.5</v>
      </c>
      <c r="L2064" s="13" t="e">
        <f>VLOOKUP(A2064,#REF!,2,FALSE)</f>
        <v>#REF!</v>
      </c>
      <c r="M2064" s="13" t="e">
        <f>VLOOKUP(A2064,#REF!,2,FALSE)</f>
        <v>#REF!</v>
      </c>
      <c r="N2064" s="13" t="e">
        <f t="shared" si="310"/>
        <v>#REF!</v>
      </c>
      <c r="O2064" s="3" t="s">
        <v>15</v>
      </c>
      <c r="P2064" s="4">
        <v>43720</v>
      </c>
      <c r="Q2064" s="5">
        <v>7</v>
      </c>
      <c r="R2064" s="7">
        <v>1501.92</v>
      </c>
      <c r="S2064" s="7">
        <v>1320.5808</v>
      </c>
      <c r="T2064" s="8">
        <v>1.4999999999999999E-2</v>
      </c>
      <c r="U2064" s="8">
        <v>9.7999999999999997E-3</v>
      </c>
      <c r="V2064" s="8">
        <v>7.0699999999999999E-2</v>
      </c>
      <c r="W2064" s="9">
        <v>7.56</v>
      </c>
      <c r="X2064" s="9">
        <v>4.9391999999999996</v>
      </c>
      <c r="Y2064" s="9">
        <v>35.632800000000003</v>
      </c>
      <c r="Z2064" s="10">
        <v>35.859801599999997</v>
      </c>
    </row>
    <row r="2065" spans="1:26" s="2" customFormat="1" ht="13.15" customHeight="1" x14ac:dyDescent="0.2">
      <c r="A2065" s="11" t="s">
        <v>847</v>
      </c>
      <c r="B2065" s="11" t="s">
        <v>50</v>
      </c>
      <c r="C2065" s="15">
        <v>3</v>
      </c>
      <c r="D2065" s="14">
        <v>843804</v>
      </c>
      <c r="E2065" s="6">
        <f>VLOOKUP(A2065,'extrait DDF'!B:C,2,FALSE)</f>
        <v>7324900090</v>
      </c>
      <c r="F2065" s="14">
        <v>7324900090</v>
      </c>
      <c r="G2065" s="13">
        <v>7</v>
      </c>
      <c r="H2065" s="5" t="str">
        <f t="shared" si="312"/>
        <v>TCLU47909617324900090</v>
      </c>
      <c r="I2065" s="15">
        <f>VLOOKUP(H2065,'extrait DDF'!A:O,15,FALSE)</f>
        <v>3.2</v>
      </c>
      <c r="J2065" s="13" t="str">
        <f t="shared" si="308"/>
        <v>pas ok</v>
      </c>
      <c r="K2065" s="24">
        <f t="shared" si="309"/>
        <v>-0.20000000000000018</v>
      </c>
      <c r="L2065" s="13" t="e">
        <f>VLOOKUP(A2065,#REF!,2,FALSE)</f>
        <v>#REF!</v>
      </c>
      <c r="M2065" s="13" t="e">
        <f>VLOOKUP(A2065,#REF!,2,FALSE)</f>
        <v>#REF!</v>
      </c>
      <c r="N2065" s="13" t="e">
        <f t="shared" si="310"/>
        <v>#REF!</v>
      </c>
      <c r="O2065" s="11" t="s">
        <v>15</v>
      </c>
      <c r="P2065" s="12">
        <v>43720</v>
      </c>
      <c r="Q2065" s="13">
        <v>7</v>
      </c>
      <c r="R2065" s="15">
        <v>2415</v>
      </c>
      <c r="S2065" s="15">
        <v>2123.4612000000002</v>
      </c>
      <c r="T2065" s="16">
        <v>4.0899999999999999E-2</v>
      </c>
      <c r="U2065" s="16">
        <v>2.6599999999999999E-2</v>
      </c>
      <c r="V2065" s="16">
        <v>6.59E-2</v>
      </c>
      <c r="W2065" s="17">
        <v>39.509399999999999</v>
      </c>
      <c r="X2065" s="17">
        <v>25.695599999999999</v>
      </c>
      <c r="Y2065" s="17">
        <v>63.659399999999998</v>
      </c>
      <c r="Z2065" s="10">
        <v>64.889117999999996</v>
      </c>
    </row>
    <row r="2066" spans="1:26" s="2" customFormat="1" ht="13.15" customHeight="1" x14ac:dyDescent="0.2">
      <c r="A2066" s="3" t="s">
        <v>847</v>
      </c>
      <c r="B2066" s="3" t="s">
        <v>50</v>
      </c>
      <c r="C2066" s="7">
        <v>3</v>
      </c>
      <c r="D2066" s="6">
        <v>843807</v>
      </c>
      <c r="E2066" s="6">
        <f>VLOOKUP(A2066,'extrait DDF'!B:C,2,FALSE)</f>
        <v>7324900090</v>
      </c>
      <c r="F2066" s="6">
        <v>7324900090</v>
      </c>
      <c r="G2066" s="5">
        <v>7</v>
      </c>
      <c r="H2066" s="5" t="str">
        <f t="shared" si="312"/>
        <v>TCLU47909617324900090</v>
      </c>
      <c r="I2066" s="15">
        <f>VLOOKUP(H2066,'extrait DDF'!A:O,15,FALSE)</f>
        <v>3.2</v>
      </c>
      <c r="J2066" s="13" t="str">
        <f t="shared" si="308"/>
        <v>pas ok</v>
      </c>
      <c r="K2066" s="24">
        <f t="shared" si="309"/>
        <v>-0.20000000000000018</v>
      </c>
      <c r="L2066" s="13" t="e">
        <f>VLOOKUP(A2066,#REF!,2,FALSE)</f>
        <v>#REF!</v>
      </c>
      <c r="M2066" s="13" t="e">
        <f>VLOOKUP(A2066,#REF!,2,FALSE)</f>
        <v>#REF!</v>
      </c>
      <c r="N2066" s="13" t="e">
        <f t="shared" si="310"/>
        <v>#REF!</v>
      </c>
      <c r="O2066" s="3" t="s">
        <v>15</v>
      </c>
      <c r="P2066" s="4">
        <v>43720</v>
      </c>
      <c r="Q2066" s="5">
        <v>7</v>
      </c>
      <c r="R2066" s="7">
        <v>1440</v>
      </c>
      <c r="S2066" s="7">
        <v>1266.1500000000001</v>
      </c>
      <c r="T2066" s="8">
        <v>4.0899999999999999E-2</v>
      </c>
      <c r="U2066" s="8">
        <v>2.6599999999999999E-2</v>
      </c>
      <c r="V2066" s="8">
        <v>7.5999999999999998E-2</v>
      </c>
      <c r="W2066" s="9">
        <v>20.45</v>
      </c>
      <c r="X2066" s="9">
        <v>13.3</v>
      </c>
      <c r="Y2066" s="9">
        <v>38</v>
      </c>
      <c r="Z2066" s="10">
        <v>38.597999999999999</v>
      </c>
    </row>
    <row r="2067" spans="1:26" s="2" customFormat="1" ht="13.15" customHeight="1" x14ac:dyDescent="0.2">
      <c r="A2067" s="11" t="s">
        <v>847</v>
      </c>
      <c r="B2067" s="11" t="s">
        <v>50</v>
      </c>
      <c r="C2067" s="15">
        <v>3</v>
      </c>
      <c r="D2067" s="14">
        <v>843809</v>
      </c>
      <c r="E2067" s="6">
        <f>VLOOKUP(A2067,'extrait DDF'!B:C,2,FALSE)</f>
        <v>7324900090</v>
      </c>
      <c r="F2067" s="14">
        <v>7324900090</v>
      </c>
      <c r="G2067" s="13">
        <v>7</v>
      </c>
      <c r="H2067" s="5" t="str">
        <f t="shared" si="312"/>
        <v>TCLU47909617324900090</v>
      </c>
      <c r="I2067" s="15">
        <f>VLOOKUP(H2067,'extrait DDF'!A:O,15,FALSE)</f>
        <v>3.2</v>
      </c>
      <c r="J2067" s="13" t="str">
        <f t="shared" si="308"/>
        <v>pas ok</v>
      </c>
      <c r="K2067" s="24">
        <f t="shared" si="309"/>
        <v>-0.20000000000000018</v>
      </c>
      <c r="L2067" s="13" t="e">
        <f>VLOOKUP(A2067,#REF!,2,FALSE)</f>
        <v>#REF!</v>
      </c>
      <c r="M2067" s="13" t="e">
        <f>VLOOKUP(A2067,#REF!,2,FALSE)</f>
        <v>#REF!</v>
      </c>
      <c r="N2067" s="13" t="e">
        <f t="shared" si="310"/>
        <v>#REF!</v>
      </c>
      <c r="O2067" s="11" t="s">
        <v>15</v>
      </c>
      <c r="P2067" s="12">
        <v>43720</v>
      </c>
      <c r="Q2067" s="13">
        <v>7</v>
      </c>
      <c r="R2067" s="15">
        <v>2100.84</v>
      </c>
      <c r="S2067" s="15">
        <v>1847.202</v>
      </c>
      <c r="T2067" s="16">
        <v>5.0500000000000003E-2</v>
      </c>
      <c r="U2067" s="16">
        <v>3.2899999999999999E-2</v>
      </c>
      <c r="V2067" s="16">
        <v>7.5700000000000003E-2</v>
      </c>
      <c r="W2067" s="17">
        <v>36.966000000000001</v>
      </c>
      <c r="X2067" s="17">
        <v>24.082799999999999</v>
      </c>
      <c r="Y2067" s="17">
        <v>55.412399999999998</v>
      </c>
      <c r="Z2067" s="10">
        <v>56.525039999999997</v>
      </c>
    </row>
    <row r="2068" spans="1:26" s="2" customFormat="1" ht="13.15" customHeight="1" x14ac:dyDescent="0.2">
      <c r="A2068" s="3" t="s">
        <v>847</v>
      </c>
      <c r="B2068" s="3" t="s">
        <v>21</v>
      </c>
      <c r="C2068" s="7">
        <v>3.2</v>
      </c>
      <c r="D2068" s="6">
        <v>845144</v>
      </c>
      <c r="E2068" s="6">
        <f>VLOOKUP(A2068,'extrait DDF'!B:C,2,FALSE)</f>
        <v>7324900090</v>
      </c>
      <c r="F2068" s="6">
        <v>7324900090</v>
      </c>
      <c r="G2068" s="5">
        <v>7</v>
      </c>
      <c r="H2068" s="5" t="str">
        <f t="shared" si="312"/>
        <v>TCLU47909617324900090</v>
      </c>
      <c r="I2068" s="15">
        <f>VLOOKUP(H2068,'extrait DDF'!A:O,15,FALSE)</f>
        <v>3.2</v>
      </c>
      <c r="J2068" s="13" t="str">
        <f t="shared" si="308"/>
        <v>ok</v>
      </c>
      <c r="K2068" s="24">
        <f t="shared" si="309"/>
        <v>0</v>
      </c>
      <c r="L2068" s="13" t="e">
        <f>VLOOKUP(A2068,#REF!,2,FALSE)</f>
        <v>#REF!</v>
      </c>
      <c r="M2068" s="13" t="e">
        <f>VLOOKUP(A2068,#REF!,2,FALSE)</f>
        <v>#REF!</v>
      </c>
      <c r="N2068" s="13" t="e">
        <f t="shared" si="310"/>
        <v>#REF!</v>
      </c>
      <c r="O2068" s="3" t="s">
        <v>15</v>
      </c>
      <c r="P2068" s="4">
        <v>43720</v>
      </c>
      <c r="Q2068" s="5">
        <v>7</v>
      </c>
      <c r="R2068" s="7">
        <v>2953.44</v>
      </c>
      <c r="S2068" s="7">
        <v>2596.9104000000002</v>
      </c>
      <c r="T2068" s="8">
        <v>7.3099999999999998E-2</v>
      </c>
      <c r="U2068" s="8">
        <v>4.7600000000000003E-2</v>
      </c>
      <c r="V2068" s="8">
        <v>0.16489999999999999</v>
      </c>
      <c r="W2068" s="9">
        <v>36.842399999999998</v>
      </c>
      <c r="X2068" s="9">
        <v>23.990400000000001</v>
      </c>
      <c r="Y2068" s="9">
        <v>83.1096</v>
      </c>
      <c r="Z2068" s="10">
        <v>84.280089600000011</v>
      </c>
    </row>
    <row r="2069" spans="1:26" s="2" customFormat="1" ht="13.15" customHeight="1" x14ac:dyDescent="0.2">
      <c r="A2069" s="11" t="s">
        <v>847</v>
      </c>
      <c r="B2069" s="11" t="s">
        <v>236</v>
      </c>
      <c r="C2069" s="15">
        <v>3</v>
      </c>
      <c r="D2069" s="14">
        <v>845159</v>
      </c>
      <c r="E2069" s="6">
        <f>VLOOKUP(A2069,'extrait DDF'!B:C,2,FALSE)</f>
        <v>7324900090</v>
      </c>
      <c r="F2069" s="14">
        <v>7324900090</v>
      </c>
      <c r="G2069" s="13">
        <v>7</v>
      </c>
      <c r="H2069" s="5" t="str">
        <f t="shared" si="312"/>
        <v>TCLU47909617324900090</v>
      </c>
      <c r="I2069" s="15">
        <f>VLOOKUP(H2069,'extrait DDF'!A:O,15,FALSE)</f>
        <v>3.2</v>
      </c>
      <c r="J2069" s="13" t="str">
        <f t="shared" si="308"/>
        <v>pas ok</v>
      </c>
      <c r="K2069" s="24">
        <f t="shared" si="309"/>
        <v>-0.20000000000000018</v>
      </c>
      <c r="L2069" s="13" t="e">
        <f>VLOOKUP(A2069,#REF!,2,FALSE)</f>
        <v>#REF!</v>
      </c>
      <c r="M2069" s="13" t="e">
        <f>VLOOKUP(A2069,#REF!,2,FALSE)</f>
        <v>#REF!</v>
      </c>
      <c r="N2069" s="13" t="e">
        <f t="shared" si="310"/>
        <v>#REF!</v>
      </c>
      <c r="O2069" s="11" t="s">
        <v>15</v>
      </c>
      <c r="P2069" s="12">
        <v>43720</v>
      </c>
      <c r="Q2069" s="13">
        <v>7</v>
      </c>
      <c r="R2069" s="15">
        <v>3117.48</v>
      </c>
      <c r="S2069" s="15">
        <v>2741.1414</v>
      </c>
      <c r="T2069" s="16">
        <v>9.2100000000000001E-2</v>
      </c>
      <c r="U2069" s="16">
        <v>0.06</v>
      </c>
      <c r="V2069" s="16">
        <v>0.1651</v>
      </c>
      <c r="W2069" s="17">
        <v>45.8658</v>
      </c>
      <c r="X2069" s="17">
        <v>29.88</v>
      </c>
      <c r="Y2069" s="17">
        <v>82.219800000000006</v>
      </c>
      <c r="Z2069" s="10">
        <v>83.610215999999994</v>
      </c>
    </row>
    <row r="2070" spans="1:26" s="2" customFormat="1" ht="13.15" customHeight="1" x14ac:dyDescent="0.2">
      <c r="A2070" s="3" t="s">
        <v>847</v>
      </c>
      <c r="B2070" s="3" t="s">
        <v>21</v>
      </c>
      <c r="C2070" s="7">
        <v>3.2</v>
      </c>
      <c r="D2070" s="6">
        <v>856589</v>
      </c>
      <c r="E2070" s="6">
        <f>VLOOKUP(A2070,'extrait DDF'!B:C,2,FALSE)</f>
        <v>7324900090</v>
      </c>
      <c r="F2070" s="6">
        <v>7324900090</v>
      </c>
      <c r="G2070" s="5">
        <v>7</v>
      </c>
      <c r="H2070" s="5" t="str">
        <f t="shared" si="312"/>
        <v>TCLU47909617324900090</v>
      </c>
      <c r="I2070" s="15">
        <f>VLOOKUP(H2070,'extrait DDF'!A:O,15,FALSE)</f>
        <v>3.2</v>
      </c>
      <c r="J2070" s="13" t="str">
        <f t="shared" si="308"/>
        <v>ok</v>
      </c>
      <c r="K2070" s="24">
        <f t="shared" si="309"/>
        <v>0</v>
      </c>
      <c r="L2070" s="13" t="e">
        <f>VLOOKUP(A2070,#REF!,2,FALSE)</f>
        <v>#REF!</v>
      </c>
      <c r="M2070" s="13" t="e">
        <f>VLOOKUP(A2070,#REF!,2,FALSE)</f>
        <v>#REF!</v>
      </c>
      <c r="N2070" s="13" t="e">
        <f t="shared" si="310"/>
        <v>#REF!</v>
      </c>
      <c r="O2070" s="3" t="s">
        <v>15</v>
      </c>
      <c r="P2070" s="4">
        <v>43720</v>
      </c>
      <c r="Q2070" s="5">
        <v>7</v>
      </c>
      <c r="R2070" s="7">
        <v>378.88</v>
      </c>
      <c r="S2070" s="7">
        <v>333.15839999999997</v>
      </c>
      <c r="T2070" s="8">
        <v>1.5800000000000002E-2</v>
      </c>
      <c r="U2070" s="8">
        <v>1.03E-2</v>
      </c>
      <c r="V2070" s="8">
        <v>2.0799999999999999E-2</v>
      </c>
      <c r="W2070" s="9">
        <v>8.0896000000000008</v>
      </c>
      <c r="X2070" s="9">
        <v>5.2736000000000001</v>
      </c>
      <c r="Y2070" s="9">
        <v>10.6496</v>
      </c>
      <c r="Z2070" s="10">
        <v>10.919936</v>
      </c>
    </row>
    <row r="2071" spans="1:26" s="2" customFormat="1" ht="13.15" customHeight="1" x14ac:dyDescent="0.2">
      <c r="A2071" s="11" t="s">
        <v>847</v>
      </c>
      <c r="B2071" s="11" t="s">
        <v>21</v>
      </c>
      <c r="C2071" s="15">
        <v>3.2</v>
      </c>
      <c r="D2071" s="14">
        <v>856766</v>
      </c>
      <c r="E2071" s="6">
        <f>VLOOKUP(A2071,'extrait DDF'!B:C,2,FALSE)</f>
        <v>7324900090</v>
      </c>
      <c r="F2071" s="14">
        <v>7324900090</v>
      </c>
      <c r="G2071" s="13">
        <v>7</v>
      </c>
      <c r="H2071" s="5" t="str">
        <f t="shared" si="312"/>
        <v>TCLU47909617324900090</v>
      </c>
      <c r="I2071" s="15">
        <f>VLOOKUP(H2071,'extrait DDF'!A:O,15,FALSE)</f>
        <v>3.2</v>
      </c>
      <c r="J2071" s="13" t="str">
        <f t="shared" si="308"/>
        <v>ok</v>
      </c>
      <c r="K2071" s="24">
        <f t="shared" si="309"/>
        <v>0</v>
      </c>
      <c r="L2071" s="13" t="e">
        <f>VLOOKUP(A2071,#REF!,2,FALSE)</f>
        <v>#REF!</v>
      </c>
      <c r="M2071" s="13" t="e">
        <f>VLOOKUP(A2071,#REF!,2,FALSE)</f>
        <v>#REF!</v>
      </c>
      <c r="N2071" s="13" t="e">
        <f t="shared" si="310"/>
        <v>#REF!</v>
      </c>
      <c r="O2071" s="11" t="s">
        <v>15</v>
      </c>
      <c r="P2071" s="12">
        <v>43720</v>
      </c>
      <c r="Q2071" s="13">
        <v>7</v>
      </c>
      <c r="R2071" s="15">
        <v>714.92</v>
      </c>
      <c r="S2071" s="15">
        <v>628.61720000000003</v>
      </c>
      <c r="T2071" s="16">
        <v>0.1701</v>
      </c>
      <c r="U2071" s="16">
        <v>0.1108</v>
      </c>
      <c r="V2071" s="16">
        <v>8.2400000000000001E-2</v>
      </c>
      <c r="W2071" s="17">
        <v>41.504399999999997</v>
      </c>
      <c r="X2071" s="17">
        <v>27.0352</v>
      </c>
      <c r="Y2071" s="17">
        <v>20.105599999999999</v>
      </c>
      <c r="Z2071" s="10">
        <v>21.443891200000003</v>
      </c>
    </row>
    <row r="2072" spans="1:26" s="2" customFormat="1" ht="13.15" customHeight="1" x14ac:dyDescent="0.2">
      <c r="A2072" s="3" t="s">
        <v>847</v>
      </c>
      <c r="B2072" s="3" t="s">
        <v>21</v>
      </c>
      <c r="C2072" s="7">
        <v>3.2</v>
      </c>
      <c r="D2072" s="6">
        <v>856769</v>
      </c>
      <c r="E2072" s="6">
        <f>VLOOKUP(A2072,'extrait DDF'!B:C,2,FALSE)</f>
        <v>7324900090</v>
      </c>
      <c r="F2072" s="6">
        <v>7324900090</v>
      </c>
      <c r="G2072" s="5">
        <v>7</v>
      </c>
      <c r="H2072" s="5" t="str">
        <f t="shared" si="312"/>
        <v>TCLU47909617324900090</v>
      </c>
      <c r="I2072" s="15">
        <f>VLOOKUP(H2072,'extrait DDF'!A:O,15,FALSE)</f>
        <v>3.2</v>
      </c>
      <c r="J2072" s="13" t="str">
        <f t="shared" si="308"/>
        <v>ok</v>
      </c>
      <c r="K2072" s="24">
        <f t="shared" si="309"/>
        <v>0</v>
      </c>
      <c r="L2072" s="13" t="e">
        <f>VLOOKUP(A2072,#REF!,2,FALSE)</f>
        <v>#REF!</v>
      </c>
      <c r="M2072" s="13" t="e">
        <f>VLOOKUP(A2072,#REF!,2,FALSE)</f>
        <v>#REF!</v>
      </c>
      <c r="N2072" s="13" t="e">
        <f t="shared" si="310"/>
        <v>#REF!</v>
      </c>
      <c r="O2072" s="3" t="s">
        <v>15</v>
      </c>
      <c r="P2072" s="4">
        <v>43720</v>
      </c>
      <c r="Q2072" s="5">
        <v>7</v>
      </c>
      <c r="R2072" s="7">
        <v>3236.64</v>
      </c>
      <c r="S2072" s="7">
        <v>2845.92</v>
      </c>
      <c r="T2072" s="8">
        <v>0.15390000000000001</v>
      </c>
      <c r="U2072" s="8">
        <v>0.1003</v>
      </c>
      <c r="V2072" s="8">
        <v>0.17249999999999999</v>
      </c>
      <c r="W2072" s="9">
        <v>81.259200000000007</v>
      </c>
      <c r="X2072" s="9">
        <v>52.958399999999997</v>
      </c>
      <c r="Y2072" s="9">
        <v>91.08</v>
      </c>
      <c r="Z2072" s="10">
        <v>93.669734399999996</v>
      </c>
    </row>
    <row r="2073" spans="1:26" s="2" customFormat="1" ht="13.15" customHeight="1" x14ac:dyDescent="0.2">
      <c r="A2073" s="11" t="s">
        <v>847</v>
      </c>
      <c r="B2073" s="11" t="s">
        <v>21</v>
      </c>
      <c r="C2073" s="15">
        <v>3.2</v>
      </c>
      <c r="D2073" s="14">
        <v>856778</v>
      </c>
      <c r="E2073" s="6">
        <f>VLOOKUP(A2073,'extrait DDF'!B:C,2,FALSE)</f>
        <v>7324900090</v>
      </c>
      <c r="F2073" s="14">
        <v>7324900090</v>
      </c>
      <c r="G2073" s="13">
        <v>7</v>
      </c>
      <c r="H2073" s="5" t="str">
        <f t="shared" si="312"/>
        <v>TCLU47909617324900090</v>
      </c>
      <c r="I2073" s="15">
        <f>VLOOKUP(H2073,'extrait DDF'!A:O,15,FALSE)</f>
        <v>3.2</v>
      </c>
      <c r="J2073" s="13" t="str">
        <f t="shared" si="308"/>
        <v>ok</v>
      </c>
      <c r="K2073" s="24">
        <f t="shared" si="309"/>
        <v>0</v>
      </c>
      <c r="L2073" s="13" t="e">
        <f>VLOOKUP(A2073,#REF!,2,FALSE)</f>
        <v>#REF!</v>
      </c>
      <c r="M2073" s="13" t="e">
        <f>VLOOKUP(A2073,#REF!,2,FALSE)</f>
        <v>#REF!</v>
      </c>
      <c r="N2073" s="13" t="e">
        <f t="shared" si="310"/>
        <v>#REF!</v>
      </c>
      <c r="O2073" s="11" t="s">
        <v>15</v>
      </c>
      <c r="P2073" s="12">
        <v>43720</v>
      </c>
      <c r="Q2073" s="13">
        <v>7</v>
      </c>
      <c r="R2073" s="15">
        <v>740.8</v>
      </c>
      <c r="S2073" s="15">
        <v>651.36</v>
      </c>
      <c r="T2073" s="16">
        <v>0.15390000000000001</v>
      </c>
      <c r="U2073" s="16">
        <v>0.1003</v>
      </c>
      <c r="V2073" s="16">
        <v>0.1303</v>
      </c>
      <c r="W2073" s="17">
        <v>24.623999999999999</v>
      </c>
      <c r="X2073" s="17">
        <v>16.047999999999998</v>
      </c>
      <c r="Y2073" s="17">
        <v>20.847999999999999</v>
      </c>
      <c r="Z2073" s="10">
        <v>21.631488000000004</v>
      </c>
    </row>
    <row r="2074" spans="1:26" s="2" customFormat="1" ht="13.15" customHeight="1" x14ac:dyDescent="0.2">
      <c r="A2074" s="3" t="s">
        <v>847</v>
      </c>
      <c r="B2074" s="3" t="s">
        <v>21</v>
      </c>
      <c r="C2074" s="7">
        <v>3.2</v>
      </c>
      <c r="D2074" s="6">
        <v>856787</v>
      </c>
      <c r="E2074" s="6">
        <f>VLOOKUP(A2074,'extrait DDF'!B:C,2,FALSE)</f>
        <v>7324900090</v>
      </c>
      <c r="F2074" s="6">
        <v>7324900090</v>
      </c>
      <c r="G2074" s="5">
        <v>7</v>
      </c>
      <c r="H2074" s="5" t="str">
        <f t="shared" si="312"/>
        <v>TCLU47909617324900090</v>
      </c>
      <c r="I2074" s="15">
        <f>VLOOKUP(H2074,'extrait DDF'!A:O,15,FALSE)</f>
        <v>3.2</v>
      </c>
      <c r="J2074" s="13" t="str">
        <f t="shared" si="308"/>
        <v>ok</v>
      </c>
      <c r="K2074" s="24">
        <f t="shared" si="309"/>
        <v>0</v>
      </c>
      <c r="L2074" s="13" t="e">
        <f>VLOOKUP(A2074,#REF!,2,FALSE)</f>
        <v>#REF!</v>
      </c>
      <c r="M2074" s="13" t="e">
        <f>VLOOKUP(A2074,#REF!,2,FALSE)</f>
        <v>#REF!</v>
      </c>
      <c r="N2074" s="13" t="e">
        <f t="shared" si="310"/>
        <v>#REF!</v>
      </c>
      <c r="O2074" s="3" t="s">
        <v>15</v>
      </c>
      <c r="P2074" s="4">
        <v>43720</v>
      </c>
      <c r="Q2074" s="5">
        <v>7</v>
      </c>
      <c r="R2074" s="7">
        <v>852.8</v>
      </c>
      <c r="S2074" s="7">
        <v>749.84</v>
      </c>
      <c r="T2074" s="8">
        <v>0.21099999999999999</v>
      </c>
      <c r="U2074" s="8">
        <v>0.13750000000000001</v>
      </c>
      <c r="V2074" s="8">
        <v>0.15</v>
      </c>
      <c r="W2074" s="9">
        <v>33.76</v>
      </c>
      <c r="X2074" s="9">
        <v>22</v>
      </c>
      <c r="Y2074" s="9">
        <v>24</v>
      </c>
      <c r="Z2074" s="10">
        <v>25.075200000000006</v>
      </c>
    </row>
    <row r="2075" spans="1:26" s="2" customFormat="1" ht="13.15" customHeight="1" x14ac:dyDescent="0.2">
      <c r="A2075" s="11" t="s">
        <v>847</v>
      </c>
      <c r="B2075" s="11" t="s">
        <v>21</v>
      </c>
      <c r="C2075" s="15">
        <v>3.2</v>
      </c>
      <c r="D2075" s="14">
        <v>856798</v>
      </c>
      <c r="E2075" s="6">
        <f>VLOOKUP(A2075,'extrait DDF'!B:C,2,FALSE)</f>
        <v>7324900090</v>
      </c>
      <c r="F2075" s="14">
        <v>7324900090</v>
      </c>
      <c r="G2075" s="13">
        <v>7</v>
      </c>
      <c r="H2075" s="5" t="str">
        <f t="shared" si="312"/>
        <v>TCLU47909617324900090</v>
      </c>
      <c r="I2075" s="15">
        <f>VLOOKUP(H2075,'extrait DDF'!A:O,15,FALSE)</f>
        <v>3.2</v>
      </c>
      <c r="J2075" s="13" t="str">
        <f t="shared" si="308"/>
        <v>ok</v>
      </c>
      <c r="K2075" s="24">
        <f t="shared" si="309"/>
        <v>0</v>
      </c>
      <c r="L2075" s="13" t="e">
        <f>VLOOKUP(A2075,#REF!,2,FALSE)</f>
        <v>#REF!</v>
      </c>
      <c r="M2075" s="13" t="e">
        <f>VLOOKUP(A2075,#REF!,2,FALSE)</f>
        <v>#REF!</v>
      </c>
      <c r="N2075" s="13" t="e">
        <f t="shared" si="310"/>
        <v>#REF!</v>
      </c>
      <c r="O2075" s="11" t="s">
        <v>15</v>
      </c>
      <c r="P2075" s="12">
        <v>43720</v>
      </c>
      <c r="Q2075" s="13">
        <v>7</v>
      </c>
      <c r="R2075" s="15">
        <v>412.8</v>
      </c>
      <c r="S2075" s="15">
        <v>362.96</v>
      </c>
      <c r="T2075" s="16">
        <v>8.72E-2</v>
      </c>
      <c r="U2075" s="16">
        <v>5.6800000000000003E-2</v>
      </c>
      <c r="V2075" s="16">
        <v>7.2599999999999998E-2</v>
      </c>
      <c r="W2075" s="17">
        <v>13.952</v>
      </c>
      <c r="X2075" s="17">
        <v>9.0879999999999992</v>
      </c>
      <c r="Y2075" s="17">
        <v>11.616</v>
      </c>
      <c r="Z2075" s="10">
        <v>12.061184000000001</v>
      </c>
    </row>
    <row r="2076" spans="1:26" s="2" customFormat="1" ht="13.15" customHeight="1" x14ac:dyDescent="0.2">
      <c r="A2076" s="3" t="s">
        <v>847</v>
      </c>
      <c r="B2076" s="3" t="s">
        <v>21</v>
      </c>
      <c r="C2076" s="7">
        <v>3.2</v>
      </c>
      <c r="D2076" s="6">
        <v>856806</v>
      </c>
      <c r="E2076" s="6">
        <f>VLOOKUP(A2076,'extrait DDF'!B:C,2,FALSE)</f>
        <v>7324900090</v>
      </c>
      <c r="F2076" s="6">
        <v>7324900090</v>
      </c>
      <c r="G2076" s="5">
        <v>7</v>
      </c>
      <c r="H2076" s="5" t="str">
        <f t="shared" si="312"/>
        <v>TCLU47909617324900090</v>
      </c>
      <c r="I2076" s="15">
        <f>VLOOKUP(H2076,'extrait DDF'!A:O,15,FALSE)</f>
        <v>3.2</v>
      </c>
      <c r="J2076" s="13" t="str">
        <f t="shared" si="308"/>
        <v>ok</v>
      </c>
      <c r="K2076" s="24">
        <f t="shared" si="309"/>
        <v>0</v>
      </c>
      <c r="L2076" s="13" t="e">
        <f>VLOOKUP(A2076,#REF!,2,FALSE)</f>
        <v>#REF!</v>
      </c>
      <c r="M2076" s="13" t="e">
        <f>VLOOKUP(A2076,#REF!,2,FALSE)</f>
        <v>#REF!</v>
      </c>
      <c r="N2076" s="13" t="e">
        <f t="shared" si="310"/>
        <v>#REF!</v>
      </c>
      <c r="O2076" s="3" t="s">
        <v>15</v>
      </c>
      <c r="P2076" s="4">
        <v>43720</v>
      </c>
      <c r="Q2076" s="5">
        <v>7</v>
      </c>
      <c r="R2076" s="7">
        <v>2318.4</v>
      </c>
      <c r="S2076" s="7">
        <v>2038.5288</v>
      </c>
      <c r="T2076" s="8">
        <v>0.1646</v>
      </c>
      <c r="U2076" s="8">
        <v>0.10730000000000001</v>
      </c>
      <c r="V2076" s="8">
        <v>0.12939999999999999</v>
      </c>
      <c r="W2076" s="9">
        <v>82.958399999999997</v>
      </c>
      <c r="X2076" s="9">
        <v>54.0792</v>
      </c>
      <c r="Y2076" s="9">
        <v>65.217600000000004</v>
      </c>
      <c r="Z2076" s="10">
        <v>67.887590400000008</v>
      </c>
    </row>
    <row r="2077" spans="1:26" s="2" customFormat="1" ht="13.15" customHeight="1" x14ac:dyDescent="0.2">
      <c r="A2077" s="11" t="s">
        <v>847</v>
      </c>
      <c r="B2077" s="11" t="s">
        <v>21</v>
      </c>
      <c r="C2077" s="15">
        <v>3.2</v>
      </c>
      <c r="D2077" s="14">
        <v>856807</v>
      </c>
      <c r="E2077" s="6">
        <f>VLOOKUP(A2077,'extrait DDF'!B:C,2,FALSE)</f>
        <v>7324900090</v>
      </c>
      <c r="F2077" s="14">
        <v>7324900090</v>
      </c>
      <c r="G2077" s="13">
        <v>7</v>
      </c>
      <c r="H2077" s="5" t="str">
        <f t="shared" si="312"/>
        <v>TCLU47909617324900090</v>
      </c>
      <c r="I2077" s="15">
        <f>VLOOKUP(H2077,'extrait DDF'!A:O,15,FALSE)</f>
        <v>3.2</v>
      </c>
      <c r="J2077" s="13" t="str">
        <f t="shared" si="308"/>
        <v>ok</v>
      </c>
      <c r="K2077" s="24">
        <f t="shared" si="309"/>
        <v>0</v>
      </c>
      <c r="L2077" s="13" t="e">
        <f>VLOOKUP(A2077,#REF!,2,FALSE)</f>
        <v>#REF!</v>
      </c>
      <c r="M2077" s="13" t="e">
        <f>VLOOKUP(A2077,#REF!,2,FALSE)</f>
        <v>#REF!</v>
      </c>
      <c r="N2077" s="13" t="e">
        <f t="shared" si="310"/>
        <v>#REF!</v>
      </c>
      <c r="O2077" s="11" t="s">
        <v>15</v>
      </c>
      <c r="P2077" s="12">
        <v>43720</v>
      </c>
      <c r="Q2077" s="13">
        <v>7</v>
      </c>
      <c r="R2077" s="15">
        <v>1262.56</v>
      </c>
      <c r="S2077" s="15">
        <v>1110.1376</v>
      </c>
      <c r="T2077" s="16">
        <v>0.1646</v>
      </c>
      <c r="U2077" s="16">
        <v>0.10730000000000001</v>
      </c>
      <c r="V2077" s="16">
        <v>0.17080000000000001</v>
      </c>
      <c r="W2077" s="17">
        <v>34.236800000000002</v>
      </c>
      <c r="X2077" s="17">
        <v>22.3184</v>
      </c>
      <c r="Y2077" s="17">
        <v>35.526400000000002</v>
      </c>
      <c r="Z2077" s="10">
        <v>36.6199808</v>
      </c>
    </row>
    <row r="2078" spans="1:26" s="2" customFormat="1" ht="13.15" customHeight="1" x14ac:dyDescent="0.2">
      <c r="A2078" s="3" t="s">
        <v>847</v>
      </c>
      <c r="B2078" s="3" t="s">
        <v>21</v>
      </c>
      <c r="C2078" s="7">
        <v>3.2</v>
      </c>
      <c r="D2078" s="6">
        <v>856823</v>
      </c>
      <c r="E2078" s="6">
        <f>VLOOKUP(A2078,'extrait DDF'!B:C,2,FALSE)</f>
        <v>7324900090</v>
      </c>
      <c r="F2078" s="6">
        <v>7324900090</v>
      </c>
      <c r="G2078" s="5">
        <v>7</v>
      </c>
      <c r="H2078" s="5" t="str">
        <f t="shared" si="312"/>
        <v>TCLU47909617324900090</v>
      </c>
      <c r="I2078" s="15">
        <f>VLOOKUP(H2078,'extrait DDF'!A:O,15,FALSE)</f>
        <v>3.2</v>
      </c>
      <c r="J2078" s="13" t="str">
        <f t="shared" si="308"/>
        <v>ok</v>
      </c>
      <c r="K2078" s="24">
        <f t="shared" si="309"/>
        <v>0</v>
      </c>
      <c r="L2078" s="13" t="e">
        <f>VLOOKUP(A2078,#REF!,2,FALSE)</f>
        <v>#REF!</v>
      </c>
      <c r="M2078" s="13" t="e">
        <f>VLOOKUP(A2078,#REF!,2,FALSE)</f>
        <v>#REF!</v>
      </c>
      <c r="N2078" s="13" t="e">
        <f t="shared" si="310"/>
        <v>#REF!</v>
      </c>
      <c r="O2078" s="3" t="s">
        <v>15</v>
      </c>
      <c r="P2078" s="4">
        <v>43720</v>
      </c>
      <c r="Q2078" s="5">
        <v>7</v>
      </c>
      <c r="R2078" s="7">
        <v>2245.84</v>
      </c>
      <c r="S2078" s="7">
        <v>1974.7311999999999</v>
      </c>
      <c r="T2078" s="8">
        <v>0.21099999999999999</v>
      </c>
      <c r="U2078" s="8">
        <v>0.13750000000000001</v>
      </c>
      <c r="V2078" s="8">
        <v>0.1179</v>
      </c>
      <c r="W2078" s="9">
        <v>113.096</v>
      </c>
      <c r="X2078" s="9">
        <v>73.7</v>
      </c>
      <c r="Y2078" s="9">
        <v>63.194400000000002</v>
      </c>
      <c r="Z2078" s="10">
        <v>66.8104704</v>
      </c>
    </row>
    <row r="2079" spans="1:26" s="2" customFormat="1" ht="13.15" customHeight="1" x14ac:dyDescent="0.2">
      <c r="A2079" s="11" t="s">
        <v>847</v>
      </c>
      <c r="B2079" s="11" t="s">
        <v>26</v>
      </c>
      <c r="C2079" s="15">
        <v>2.7</v>
      </c>
      <c r="D2079" s="14">
        <v>896960</v>
      </c>
      <c r="E2079" s="6">
        <f>VLOOKUP(A2079,'extrait DDF'!B:C,2,FALSE)</f>
        <v>7324900090</v>
      </c>
      <c r="F2079" s="14">
        <v>7324900090</v>
      </c>
      <c r="G2079" s="13">
        <v>7</v>
      </c>
      <c r="H2079" s="5" t="str">
        <f t="shared" si="312"/>
        <v>TCLU47909617324900090</v>
      </c>
      <c r="I2079" s="15">
        <f>VLOOKUP(H2079,'extrait DDF'!A:O,15,FALSE)</f>
        <v>3.2</v>
      </c>
      <c r="J2079" s="13" t="str">
        <f t="shared" si="308"/>
        <v>pas ok</v>
      </c>
      <c r="K2079" s="24">
        <f t="shared" si="309"/>
        <v>-0.5</v>
      </c>
      <c r="L2079" s="13" t="e">
        <f>VLOOKUP(A2079,#REF!,2,FALSE)</f>
        <v>#REF!</v>
      </c>
      <c r="M2079" s="13" t="e">
        <f>VLOOKUP(A2079,#REF!,2,FALSE)</f>
        <v>#REF!</v>
      </c>
      <c r="N2079" s="13" t="e">
        <f t="shared" si="310"/>
        <v>#REF!</v>
      </c>
      <c r="O2079" s="11" t="s">
        <v>15</v>
      </c>
      <c r="P2079" s="12">
        <v>43720</v>
      </c>
      <c r="Q2079" s="13">
        <v>7</v>
      </c>
      <c r="R2079" s="15">
        <v>5725.44</v>
      </c>
      <c r="S2079" s="15">
        <v>5034.2543999999998</v>
      </c>
      <c r="T2079" s="16">
        <v>9.5899999999999999E-2</v>
      </c>
      <c r="U2079" s="16">
        <v>6.25E-2</v>
      </c>
      <c r="V2079" s="16">
        <v>0.2697</v>
      </c>
      <c r="W2079" s="17">
        <v>48.333599999999997</v>
      </c>
      <c r="X2079" s="17">
        <v>31.5</v>
      </c>
      <c r="Y2079" s="17">
        <v>135.9288</v>
      </c>
      <c r="Z2079" s="10">
        <v>137.22987599999999</v>
      </c>
    </row>
    <row r="2080" spans="1:26" s="2" customFormat="1" ht="13.15" customHeight="1" x14ac:dyDescent="0.2">
      <c r="A2080" s="3" t="s">
        <v>847</v>
      </c>
      <c r="B2080" s="3" t="s">
        <v>26</v>
      </c>
      <c r="C2080" s="7">
        <v>2.7</v>
      </c>
      <c r="D2080" s="6">
        <v>933911</v>
      </c>
      <c r="E2080" s="6">
        <f>VLOOKUP(A2080,'extrait DDF'!B:C,2,FALSE)</f>
        <v>7324900090</v>
      </c>
      <c r="F2080" s="6">
        <v>7324900090</v>
      </c>
      <c r="G2080" s="5">
        <v>7</v>
      </c>
      <c r="H2080" s="5" t="str">
        <f t="shared" si="312"/>
        <v>TCLU47909617324900090</v>
      </c>
      <c r="I2080" s="15">
        <f>VLOOKUP(H2080,'extrait DDF'!A:O,15,FALSE)</f>
        <v>3.2</v>
      </c>
      <c r="J2080" s="13" t="str">
        <f t="shared" si="308"/>
        <v>pas ok</v>
      </c>
      <c r="K2080" s="24">
        <f t="shared" si="309"/>
        <v>-0.5</v>
      </c>
      <c r="L2080" s="13" t="e">
        <f>VLOOKUP(A2080,#REF!,2,FALSE)</f>
        <v>#REF!</v>
      </c>
      <c r="M2080" s="13" t="e">
        <f>VLOOKUP(A2080,#REF!,2,FALSE)</f>
        <v>#REF!</v>
      </c>
      <c r="N2080" s="13" t="e">
        <f t="shared" si="310"/>
        <v>#REF!</v>
      </c>
      <c r="O2080" s="3" t="s">
        <v>15</v>
      </c>
      <c r="P2080" s="4">
        <v>43720</v>
      </c>
      <c r="Q2080" s="5">
        <v>7</v>
      </c>
      <c r="R2080" s="7">
        <v>2031.12</v>
      </c>
      <c r="S2080" s="7">
        <v>1785.924</v>
      </c>
      <c r="T2080" s="8">
        <v>9.1300000000000006E-2</v>
      </c>
      <c r="U2080" s="8">
        <v>5.9499999999999997E-2</v>
      </c>
      <c r="V2080" s="8">
        <v>9.5699999999999993E-2</v>
      </c>
      <c r="W2080" s="9">
        <v>46.0152</v>
      </c>
      <c r="X2080" s="9">
        <v>29.988</v>
      </c>
      <c r="Y2080" s="9">
        <v>48.232799999999997</v>
      </c>
      <c r="Z2080" s="10">
        <v>49.462358399999999</v>
      </c>
    </row>
    <row r="2081" spans="1:26" s="2" customFormat="1" ht="13.15" customHeight="1" x14ac:dyDescent="0.2">
      <c r="A2081" s="11" t="s">
        <v>847</v>
      </c>
      <c r="B2081" s="11" t="s">
        <v>90</v>
      </c>
      <c r="C2081" s="15">
        <v>6.53</v>
      </c>
      <c r="D2081" s="14">
        <v>937045</v>
      </c>
      <c r="E2081" s="6">
        <f>VLOOKUP(A2081,'extrait DDF'!B:C,2,FALSE)</f>
        <v>7324900090</v>
      </c>
      <c r="F2081" s="14">
        <v>7324900090</v>
      </c>
      <c r="G2081" s="13">
        <v>7</v>
      </c>
      <c r="H2081" s="5" t="str">
        <f t="shared" si="312"/>
        <v>TCLU47909617324900090</v>
      </c>
      <c r="I2081" s="15">
        <f>VLOOKUP(H2081,'extrait DDF'!A:O,15,FALSE)</f>
        <v>3.2</v>
      </c>
      <c r="J2081" s="13" t="str">
        <f t="shared" si="308"/>
        <v>pas ok</v>
      </c>
      <c r="K2081" s="24">
        <f t="shared" si="309"/>
        <v>3.33</v>
      </c>
      <c r="L2081" s="13" t="e">
        <f>VLOOKUP(A2081,#REF!,2,FALSE)</f>
        <v>#REF!</v>
      </c>
      <c r="M2081" s="13" t="e">
        <f>VLOOKUP(A2081,#REF!,2,FALSE)</f>
        <v>#REF!</v>
      </c>
      <c r="N2081" s="13" t="e">
        <f t="shared" si="310"/>
        <v>#REF!</v>
      </c>
      <c r="O2081" s="11" t="s">
        <v>15</v>
      </c>
      <c r="P2081" s="12">
        <v>43720</v>
      </c>
      <c r="Q2081" s="13">
        <v>7</v>
      </c>
      <c r="R2081" s="15">
        <v>385.92</v>
      </c>
      <c r="S2081" s="15">
        <v>339.32159999999999</v>
      </c>
      <c r="T2081" s="16">
        <v>1.89E-2</v>
      </c>
      <c r="U2081" s="16">
        <v>1.23E-2</v>
      </c>
      <c r="V2081" s="16">
        <v>3.85E-2</v>
      </c>
      <c r="W2081" s="17">
        <v>10.8864</v>
      </c>
      <c r="X2081" s="17">
        <v>7.0848000000000004</v>
      </c>
      <c r="Y2081" s="17">
        <v>22.175999999999998</v>
      </c>
      <c r="Z2081" s="10">
        <v>22.868582400000001</v>
      </c>
    </row>
    <row r="2082" spans="1:26" s="2" customFormat="1" ht="13.15" customHeight="1" x14ac:dyDescent="0.2">
      <c r="A2082" s="3" t="s">
        <v>847</v>
      </c>
      <c r="B2082" s="3" t="s">
        <v>65</v>
      </c>
      <c r="C2082" s="7">
        <v>2.7</v>
      </c>
      <c r="D2082" s="6">
        <v>946846</v>
      </c>
      <c r="E2082" s="6">
        <f>VLOOKUP(A2082,'extrait DDF'!B:C,2,FALSE)</f>
        <v>7324900090</v>
      </c>
      <c r="F2082" s="6">
        <v>7324900090</v>
      </c>
      <c r="G2082" s="5">
        <v>7</v>
      </c>
      <c r="H2082" s="5" t="str">
        <f t="shared" si="312"/>
        <v>TCLU47909617324900090</v>
      </c>
      <c r="I2082" s="15">
        <f>VLOOKUP(H2082,'extrait DDF'!A:O,15,FALSE)</f>
        <v>3.2</v>
      </c>
      <c r="J2082" s="13" t="str">
        <f t="shared" si="308"/>
        <v>pas ok</v>
      </c>
      <c r="K2082" s="24">
        <f t="shared" si="309"/>
        <v>-0.5</v>
      </c>
      <c r="L2082" s="13" t="e">
        <f>VLOOKUP(A2082,#REF!,2,FALSE)</f>
        <v>#REF!</v>
      </c>
      <c r="M2082" s="13" t="e">
        <f>VLOOKUP(A2082,#REF!,2,FALSE)</f>
        <v>#REF!</v>
      </c>
      <c r="N2082" s="13" t="e">
        <f t="shared" si="310"/>
        <v>#REF!</v>
      </c>
      <c r="O2082" s="3" t="s">
        <v>15</v>
      </c>
      <c r="P2082" s="4">
        <v>43720</v>
      </c>
      <c r="Q2082" s="5">
        <v>7</v>
      </c>
      <c r="R2082" s="7">
        <v>2347.02</v>
      </c>
      <c r="S2082" s="7">
        <v>2063.6640000000002</v>
      </c>
      <c r="T2082" s="8">
        <v>0.1341</v>
      </c>
      <c r="U2082" s="8">
        <v>8.7400000000000005E-2</v>
      </c>
      <c r="V2082" s="8">
        <v>0.18210000000000001</v>
      </c>
      <c r="W2082" s="9">
        <v>41.034599999999998</v>
      </c>
      <c r="X2082" s="9">
        <v>26.744399999999999</v>
      </c>
      <c r="Y2082" s="9">
        <v>55.7226</v>
      </c>
      <c r="Z2082" s="10">
        <v>56.826862200000008</v>
      </c>
    </row>
    <row r="2083" spans="1:26" s="2" customFormat="1" ht="13.15" customHeight="1" x14ac:dyDescent="0.2">
      <c r="A2083" s="11" t="s">
        <v>847</v>
      </c>
      <c r="B2083" s="11" t="s">
        <v>65</v>
      </c>
      <c r="C2083" s="15">
        <v>2.7</v>
      </c>
      <c r="D2083" s="14">
        <v>946852</v>
      </c>
      <c r="E2083" s="6">
        <f>VLOOKUP(A2083,'extrait DDF'!B:C,2,FALSE)</f>
        <v>7324900090</v>
      </c>
      <c r="F2083" s="14">
        <v>7324900090</v>
      </c>
      <c r="G2083" s="13">
        <v>7</v>
      </c>
      <c r="H2083" s="5" t="str">
        <f t="shared" si="312"/>
        <v>TCLU47909617324900090</v>
      </c>
      <c r="I2083" s="15">
        <f>VLOOKUP(H2083,'extrait DDF'!A:O,15,FALSE)</f>
        <v>3.2</v>
      </c>
      <c r="J2083" s="13" t="str">
        <f t="shared" si="308"/>
        <v>pas ok</v>
      </c>
      <c r="K2083" s="24">
        <f t="shared" si="309"/>
        <v>-0.5</v>
      </c>
      <c r="L2083" s="13" t="e">
        <f>VLOOKUP(A2083,#REF!,2,FALSE)</f>
        <v>#REF!</v>
      </c>
      <c r="M2083" s="13" t="e">
        <f>VLOOKUP(A2083,#REF!,2,FALSE)</f>
        <v>#REF!</v>
      </c>
      <c r="N2083" s="13" t="e">
        <f t="shared" si="310"/>
        <v>#REF!</v>
      </c>
      <c r="O2083" s="11" t="s">
        <v>15</v>
      </c>
      <c r="P2083" s="12">
        <v>43720</v>
      </c>
      <c r="Q2083" s="13">
        <v>7</v>
      </c>
      <c r="R2083" s="15">
        <v>2426.7600000000002</v>
      </c>
      <c r="S2083" s="15">
        <v>2133.7991999999999</v>
      </c>
      <c r="T2083" s="16">
        <v>2.3300000000000001E-2</v>
      </c>
      <c r="U2083" s="16">
        <v>1.52E-2</v>
      </c>
      <c r="V2083" s="16">
        <v>0.17780000000000001</v>
      </c>
      <c r="W2083" s="17">
        <v>7.5491999999999999</v>
      </c>
      <c r="X2083" s="17">
        <v>4.9248000000000003</v>
      </c>
      <c r="Y2083" s="17">
        <v>57.607199999999999</v>
      </c>
      <c r="Z2083" s="10">
        <v>57.816406800000003</v>
      </c>
    </row>
    <row r="2084" spans="1:26" s="2" customFormat="1" ht="13.15" customHeight="1" x14ac:dyDescent="0.2">
      <c r="A2084" s="3" t="s">
        <v>847</v>
      </c>
      <c r="B2084" s="3" t="s">
        <v>65</v>
      </c>
      <c r="C2084" s="7">
        <v>2.7</v>
      </c>
      <c r="D2084" s="6">
        <v>946869</v>
      </c>
      <c r="E2084" s="6">
        <f>VLOOKUP(A2084,'extrait DDF'!B:C,2,FALSE)</f>
        <v>7324900090</v>
      </c>
      <c r="F2084" s="6">
        <v>7324900090</v>
      </c>
      <c r="G2084" s="5">
        <v>7</v>
      </c>
      <c r="H2084" s="5" t="str">
        <f t="shared" si="312"/>
        <v>TCLU47909617324900090</v>
      </c>
      <c r="I2084" s="15">
        <f>VLOOKUP(H2084,'extrait DDF'!A:O,15,FALSE)</f>
        <v>3.2</v>
      </c>
      <c r="J2084" s="13" t="str">
        <f t="shared" ref="J2084:J2141" si="313">IF(C2084=I2084,"ok","pas ok")</f>
        <v>pas ok</v>
      </c>
      <c r="K2084" s="24">
        <f t="shared" si="309"/>
        <v>-0.5</v>
      </c>
      <c r="L2084" s="13" t="e">
        <f>VLOOKUP(A2084,#REF!,2,FALSE)</f>
        <v>#REF!</v>
      </c>
      <c r="M2084" s="13" t="e">
        <f>VLOOKUP(A2084,#REF!,2,FALSE)</f>
        <v>#REF!</v>
      </c>
      <c r="N2084" s="13" t="e">
        <f t="shared" si="310"/>
        <v>#REF!</v>
      </c>
      <c r="O2084" s="3" t="s">
        <v>15</v>
      </c>
      <c r="P2084" s="4">
        <v>43720</v>
      </c>
      <c r="Q2084" s="5">
        <v>7</v>
      </c>
      <c r="R2084" s="7">
        <v>1289.52</v>
      </c>
      <c r="S2084" s="7">
        <v>1133.8704</v>
      </c>
      <c r="T2084" s="8">
        <v>4.3E-3</v>
      </c>
      <c r="U2084" s="8">
        <v>2.8E-3</v>
      </c>
      <c r="V2084" s="8">
        <v>4.7199999999999999E-2</v>
      </c>
      <c r="W2084" s="9">
        <v>2.7864</v>
      </c>
      <c r="X2084" s="9">
        <v>1.8144</v>
      </c>
      <c r="Y2084" s="9">
        <v>30.585599999999999</v>
      </c>
      <c r="Z2084" s="10">
        <v>30.6897336</v>
      </c>
    </row>
    <row r="2085" spans="1:26" s="2" customFormat="1" ht="13.15" customHeight="1" x14ac:dyDescent="0.2">
      <c r="A2085" s="11" t="s">
        <v>847</v>
      </c>
      <c r="B2085" s="11" t="s">
        <v>113</v>
      </c>
      <c r="C2085" s="15">
        <v>3.7</v>
      </c>
      <c r="D2085" s="14">
        <v>973293</v>
      </c>
      <c r="E2085" s="6">
        <f>VLOOKUP(A2085,'extrait DDF'!B:C,2,FALSE)</f>
        <v>7324900090</v>
      </c>
      <c r="F2085" s="14">
        <v>7324900090</v>
      </c>
      <c r="G2085" s="13">
        <v>7</v>
      </c>
      <c r="H2085" s="5" t="str">
        <f t="shared" si="312"/>
        <v>TCLU47909617324900090</v>
      </c>
      <c r="I2085" s="15">
        <f>VLOOKUP(H2085,'extrait DDF'!A:O,15,FALSE)</f>
        <v>3.2</v>
      </c>
      <c r="J2085" s="13" t="str">
        <f t="shared" si="313"/>
        <v>pas ok</v>
      </c>
      <c r="K2085" s="24">
        <f t="shared" ref="K2085:K2141" si="314">C2085-I2085</f>
        <v>0.5</v>
      </c>
      <c r="L2085" s="13" t="e">
        <f>VLOOKUP(A2085,#REF!,2,FALSE)</f>
        <v>#REF!</v>
      </c>
      <c r="M2085" s="13" t="e">
        <f>VLOOKUP(A2085,#REF!,2,FALSE)</f>
        <v>#REF!</v>
      </c>
      <c r="N2085" s="13" t="e">
        <f t="shared" ref="N2085:N2141" si="315">M2085-L2085</f>
        <v>#REF!</v>
      </c>
      <c r="O2085" s="11" t="s">
        <v>15</v>
      </c>
      <c r="P2085" s="12">
        <v>43720</v>
      </c>
      <c r="Q2085" s="13">
        <v>7</v>
      </c>
      <c r="R2085" s="15">
        <v>3650.4</v>
      </c>
      <c r="S2085" s="15">
        <v>3209.76</v>
      </c>
      <c r="T2085" s="16">
        <v>4.3799999999999999E-2</v>
      </c>
      <c r="U2085" s="16">
        <v>2.8500000000000001E-2</v>
      </c>
      <c r="V2085" s="16">
        <v>0.11</v>
      </c>
      <c r="W2085" s="17">
        <v>47.304000000000002</v>
      </c>
      <c r="X2085" s="17">
        <v>30.78</v>
      </c>
      <c r="Y2085" s="17">
        <v>118.8</v>
      </c>
      <c r="Z2085" s="10">
        <v>120.51136800000002</v>
      </c>
    </row>
    <row r="2086" spans="1:26" s="2" customFormat="1" ht="13.15" customHeight="1" x14ac:dyDescent="0.2">
      <c r="A2086" s="11" t="s">
        <v>848</v>
      </c>
      <c r="B2086" s="11" t="s">
        <v>28</v>
      </c>
      <c r="C2086" s="15">
        <v>7</v>
      </c>
      <c r="D2086" s="14">
        <v>899646</v>
      </c>
      <c r="E2086" s="6">
        <f>VLOOKUP(A2086,'extrait DDF'!B:C,2,FALSE)</f>
        <v>6910900000</v>
      </c>
      <c r="F2086" s="14">
        <v>6910900000</v>
      </c>
      <c r="G2086" s="13">
        <v>7</v>
      </c>
      <c r="H2086" s="5" t="str">
        <f t="shared" si="312"/>
        <v>TCLU51468716910900000</v>
      </c>
      <c r="I2086" s="15">
        <f>VLOOKUP(H2086,'extrait DDF'!A:O,15,FALSE)</f>
        <v>7.1</v>
      </c>
      <c r="J2086" s="13" t="str">
        <f t="shared" si="313"/>
        <v>pas ok</v>
      </c>
      <c r="K2086" s="24">
        <f t="shared" si="314"/>
        <v>-9.9999999999999645E-2</v>
      </c>
      <c r="L2086" s="13" t="e">
        <f>VLOOKUP(A2086,#REF!,2,FALSE)</f>
        <v>#REF!</v>
      </c>
      <c r="M2086" s="13" t="e">
        <f>VLOOKUP(A2086,#REF!,2,FALSE)</f>
        <v>#REF!</v>
      </c>
      <c r="N2086" s="13" t="e">
        <f t="shared" si="315"/>
        <v>#REF!</v>
      </c>
      <c r="O2086" s="11" t="s">
        <v>15</v>
      </c>
      <c r="P2086" s="12">
        <v>43733</v>
      </c>
      <c r="Q2086" s="13">
        <v>7</v>
      </c>
      <c r="R2086" s="15">
        <v>172876.79999999999</v>
      </c>
      <c r="S2086" s="15">
        <v>22464.959999999999</v>
      </c>
      <c r="T2086" s="16">
        <v>1.6686000000000001</v>
      </c>
      <c r="U2086" s="16">
        <v>1.0901000000000001</v>
      </c>
      <c r="V2086" s="16">
        <v>2.4571000000000001</v>
      </c>
      <c r="W2086" s="17">
        <v>1067.904</v>
      </c>
      <c r="X2086" s="17">
        <v>697.66399999999999</v>
      </c>
      <c r="Y2086" s="17">
        <v>1572.5440000000001</v>
      </c>
      <c r="Z2086" s="10">
        <v>1647.3004799999999</v>
      </c>
    </row>
    <row r="2087" spans="1:26" s="2" customFormat="1" ht="13.15" customHeight="1" x14ac:dyDescent="0.2">
      <c r="A2087" s="3" t="s">
        <v>849</v>
      </c>
      <c r="B2087" s="3" t="s">
        <v>25</v>
      </c>
      <c r="C2087" s="7">
        <v>1.7</v>
      </c>
      <c r="D2087" s="6">
        <v>851798</v>
      </c>
      <c r="E2087" s="6">
        <f>VLOOKUP(A2087,'extrait DDF'!B:C,2,FALSE)</f>
        <v>8716800000</v>
      </c>
      <c r="F2087" s="6">
        <v>8716800000</v>
      </c>
      <c r="G2087" s="5">
        <v>10</v>
      </c>
      <c r="H2087" s="5" t="str">
        <f t="shared" si="312"/>
        <v>TCLU53893838716800000</v>
      </c>
      <c r="I2087" s="15">
        <f>VLOOKUP(H2087,'extrait DDF'!A:O,15,FALSE)</f>
        <v>1.7000000000000002</v>
      </c>
      <c r="J2087" s="13" t="str">
        <f t="shared" si="313"/>
        <v>ok</v>
      </c>
      <c r="K2087" s="24">
        <f t="shared" si="314"/>
        <v>0</v>
      </c>
      <c r="L2087" s="13" t="e">
        <f>VLOOKUP(A2087,#REF!,2,FALSE)</f>
        <v>#REF!</v>
      </c>
      <c r="M2087" s="13" t="e">
        <f>VLOOKUP(A2087,#REF!,2,FALSE)</f>
        <v>#REF!</v>
      </c>
      <c r="N2087" s="13" t="e">
        <f t="shared" si="315"/>
        <v>#REF!</v>
      </c>
      <c r="O2087" s="3" t="s">
        <v>15</v>
      </c>
      <c r="P2087" s="4">
        <v>43749</v>
      </c>
      <c r="Q2087" s="5">
        <v>10</v>
      </c>
      <c r="R2087" s="7">
        <v>4822.16</v>
      </c>
      <c r="S2087" s="7">
        <v>4240.0128000000004</v>
      </c>
      <c r="T2087" s="8">
        <v>0.49580000000000002</v>
      </c>
      <c r="U2087" s="8">
        <v>0.52080000000000004</v>
      </c>
      <c r="V2087" s="8">
        <v>8.2699999999999996E-2</v>
      </c>
      <c r="W2087" s="9">
        <v>432.33760000000001</v>
      </c>
      <c r="X2087" s="9">
        <v>454.13760000000002</v>
      </c>
      <c r="Y2087" s="9">
        <v>72.114400000000003</v>
      </c>
      <c r="Z2087" s="10">
        <v>79.429956799999999</v>
      </c>
    </row>
    <row r="2088" spans="1:26" s="2" customFormat="1" ht="13.15" customHeight="1" x14ac:dyDescent="0.2">
      <c r="A2088" s="11" t="s">
        <v>849</v>
      </c>
      <c r="B2088" s="11" t="s">
        <v>25</v>
      </c>
      <c r="C2088" s="15">
        <v>1.7</v>
      </c>
      <c r="D2088" s="14">
        <v>928778</v>
      </c>
      <c r="E2088" s="6">
        <f>VLOOKUP(A2088,'extrait DDF'!B:C,2,FALSE)</f>
        <v>8716800000</v>
      </c>
      <c r="F2088" s="14">
        <v>8716800000</v>
      </c>
      <c r="G2088" s="13">
        <v>10</v>
      </c>
      <c r="H2088" s="5" t="str">
        <f t="shared" si="312"/>
        <v>TCLU53893838716800000</v>
      </c>
      <c r="I2088" s="15">
        <f>VLOOKUP(H2088,'extrait DDF'!A:O,15,FALSE)</f>
        <v>1.7000000000000002</v>
      </c>
      <c r="J2088" s="13" t="str">
        <f t="shared" si="313"/>
        <v>ok</v>
      </c>
      <c r="K2088" s="24">
        <f t="shared" si="314"/>
        <v>0</v>
      </c>
      <c r="L2088" s="13" t="e">
        <f>VLOOKUP(A2088,#REF!,2,FALSE)</f>
        <v>#REF!</v>
      </c>
      <c r="M2088" s="13" t="e">
        <f>VLOOKUP(A2088,#REF!,2,FALSE)</f>
        <v>#REF!</v>
      </c>
      <c r="N2088" s="13" t="e">
        <f t="shared" si="315"/>
        <v>#REF!</v>
      </c>
      <c r="O2088" s="11" t="s">
        <v>15</v>
      </c>
      <c r="P2088" s="12">
        <v>43749</v>
      </c>
      <c r="Q2088" s="13">
        <v>10</v>
      </c>
      <c r="R2088" s="15">
        <v>8850.1</v>
      </c>
      <c r="S2088" s="15">
        <v>7781.6959999999999</v>
      </c>
      <c r="T2088" s="16">
        <v>0.70279999999999998</v>
      </c>
      <c r="U2088" s="16">
        <v>0.73819999999999997</v>
      </c>
      <c r="V2088" s="16">
        <v>0.28149999999999997</v>
      </c>
      <c r="W2088" s="17">
        <v>330.31599999999997</v>
      </c>
      <c r="X2088" s="17">
        <v>346.95400000000001</v>
      </c>
      <c r="Y2088" s="17">
        <v>132.30500000000001</v>
      </c>
      <c r="Z2088" s="10">
        <v>137.90420399999999</v>
      </c>
    </row>
    <row r="2089" spans="1:26" s="2" customFormat="1" ht="13.15" customHeight="1" x14ac:dyDescent="0.2">
      <c r="A2089" s="3" t="s">
        <v>849</v>
      </c>
      <c r="B2089" s="3" t="s">
        <v>25</v>
      </c>
      <c r="C2089" s="7">
        <v>1.7</v>
      </c>
      <c r="D2089" s="6">
        <v>928780</v>
      </c>
      <c r="E2089" s="6">
        <f>VLOOKUP(A2089,'extrait DDF'!B:C,2,FALSE)</f>
        <v>8716800000</v>
      </c>
      <c r="F2089" s="6">
        <v>8716800000</v>
      </c>
      <c r="G2089" s="5">
        <v>10</v>
      </c>
      <c r="H2089" s="5" t="str">
        <f t="shared" si="312"/>
        <v>TCLU53893838716800000</v>
      </c>
      <c r="I2089" s="15">
        <f>VLOOKUP(H2089,'extrait DDF'!A:O,15,FALSE)</f>
        <v>1.7000000000000002</v>
      </c>
      <c r="J2089" s="13" t="str">
        <f t="shared" si="313"/>
        <v>ok</v>
      </c>
      <c r="K2089" s="24">
        <f t="shared" si="314"/>
        <v>0</v>
      </c>
      <c r="L2089" s="13" t="e">
        <f>VLOOKUP(A2089,#REF!,2,FALSE)</f>
        <v>#REF!</v>
      </c>
      <c r="M2089" s="13" t="e">
        <f>VLOOKUP(A2089,#REF!,2,FALSE)</f>
        <v>#REF!</v>
      </c>
      <c r="N2089" s="13" t="e">
        <f t="shared" si="315"/>
        <v>#REF!</v>
      </c>
      <c r="O2089" s="3" t="s">
        <v>15</v>
      </c>
      <c r="P2089" s="4">
        <v>43749</v>
      </c>
      <c r="Q2089" s="5">
        <v>10</v>
      </c>
      <c r="R2089" s="7">
        <v>9257.7999999999993</v>
      </c>
      <c r="S2089" s="7">
        <v>8140.14</v>
      </c>
      <c r="T2089" s="8">
        <v>1.4195</v>
      </c>
      <c r="U2089" s="8">
        <v>1.4911000000000001</v>
      </c>
      <c r="V2089" s="8">
        <v>0.33750000000000002</v>
      </c>
      <c r="W2089" s="9">
        <v>581.995</v>
      </c>
      <c r="X2089" s="9">
        <v>611.351</v>
      </c>
      <c r="Y2089" s="9">
        <v>138.375</v>
      </c>
      <c r="Z2089" s="10">
        <v>148.276295</v>
      </c>
    </row>
    <row r="2090" spans="1:26" s="2" customFormat="1" ht="13.15" customHeight="1" x14ac:dyDescent="0.2">
      <c r="A2090" s="11" t="s">
        <v>849</v>
      </c>
      <c r="B2090" s="11" t="s">
        <v>25</v>
      </c>
      <c r="C2090" s="15">
        <v>1.7</v>
      </c>
      <c r="D2090" s="14">
        <v>928782</v>
      </c>
      <c r="E2090" s="6">
        <f>VLOOKUP(A2090,'extrait DDF'!B:C,2,FALSE)</f>
        <v>8716800000</v>
      </c>
      <c r="F2090" s="14">
        <v>8716800000</v>
      </c>
      <c r="G2090" s="13">
        <v>10</v>
      </c>
      <c r="H2090" s="5" t="str">
        <f t="shared" si="312"/>
        <v>TCLU53893838716800000</v>
      </c>
      <c r="I2090" s="15">
        <f>VLOOKUP(H2090,'extrait DDF'!A:O,15,FALSE)</f>
        <v>1.7000000000000002</v>
      </c>
      <c r="J2090" s="13" t="str">
        <f t="shared" si="313"/>
        <v>ok</v>
      </c>
      <c r="K2090" s="24">
        <f t="shared" si="314"/>
        <v>0</v>
      </c>
      <c r="L2090" s="13" t="e">
        <f>VLOOKUP(A2090,#REF!,2,FALSE)</f>
        <v>#REF!</v>
      </c>
      <c r="M2090" s="13" t="e">
        <f>VLOOKUP(A2090,#REF!,2,FALSE)</f>
        <v>#REF!</v>
      </c>
      <c r="N2090" s="13" t="e">
        <f t="shared" si="315"/>
        <v>#REF!</v>
      </c>
      <c r="O2090" s="11" t="s">
        <v>15</v>
      </c>
      <c r="P2090" s="12">
        <v>43749</v>
      </c>
      <c r="Q2090" s="13">
        <v>10</v>
      </c>
      <c r="R2090" s="15">
        <v>4741.8</v>
      </c>
      <c r="S2090" s="15">
        <v>4169.34</v>
      </c>
      <c r="T2090" s="16">
        <v>0.55740000000000001</v>
      </c>
      <c r="U2090" s="16">
        <v>0.58550000000000002</v>
      </c>
      <c r="V2090" s="16">
        <v>0.33750000000000002</v>
      </c>
      <c r="W2090" s="17">
        <v>117.054</v>
      </c>
      <c r="X2090" s="17">
        <v>122.955</v>
      </c>
      <c r="Y2090" s="17">
        <v>70.875</v>
      </c>
      <c r="Z2090" s="10">
        <v>72.868698000000009</v>
      </c>
    </row>
    <row r="2091" spans="1:26" s="2" customFormat="1" ht="13.15" customHeight="1" x14ac:dyDescent="0.2">
      <c r="A2091" s="3" t="s">
        <v>850</v>
      </c>
      <c r="B2091" s="3" t="s">
        <v>33</v>
      </c>
      <c r="C2091" s="7">
        <v>0</v>
      </c>
      <c r="D2091" s="6">
        <v>956166</v>
      </c>
      <c r="E2091" s="6">
        <f>VLOOKUP(A2091,'extrait DDF'!B:C,2,FALSE)</f>
        <v>4418208000</v>
      </c>
      <c r="F2091" s="6">
        <v>4418208000</v>
      </c>
      <c r="G2091" s="5">
        <v>2</v>
      </c>
      <c r="H2091" s="5" t="str">
        <f t="shared" si="312"/>
        <v>TCLU54288754418208000</v>
      </c>
      <c r="I2091" s="15">
        <f>VLOOKUP(H2091,'extrait DDF'!A:O,15,FALSE)</f>
        <v>0</v>
      </c>
      <c r="J2091" s="13" t="str">
        <f t="shared" si="313"/>
        <v>ok</v>
      </c>
      <c r="K2091" s="24">
        <f t="shared" si="314"/>
        <v>0</v>
      </c>
      <c r="L2091" s="13" t="e">
        <f>VLOOKUP(A2091,#REF!,2,FALSE)</f>
        <v>#REF!</v>
      </c>
      <c r="M2091" s="13" t="e">
        <f>VLOOKUP(A2091,#REF!,2,FALSE)</f>
        <v>#REF!</v>
      </c>
      <c r="N2091" s="13" t="e">
        <f t="shared" si="315"/>
        <v>#REF!</v>
      </c>
      <c r="O2091" s="3" t="s">
        <v>15</v>
      </c>
      <c r="P2091" s="4">
        <v>43738</v>
      </c>
      <c r="Q2091" s="5">
        <v>2</v>
      </c>
      <c r="R2091" s="7">
        <v>11739.6</v>
      </c>
      <c r="S2091" s="7">
        <v>10322.337600000001</v>
      </c>
      <c r="T2091" s="8">
        <v>1.575</v>
      </c>
      <c r="U2091" s="8">
        <v>1.0417000000000001</v>
      </c>
      <c r="V2091" s="8"/>
      <c r="W2091" s="9">
        <v>340.2</v>
      </c>
      <c r="X2091" s="9">
        <v>225.00720000000001</v>
      </c>
      <c r="Y2091" s="9"/>
      <c r="Z2091" s="10">
        <v>0</v>
      </c>
    </row>
    <row r="2092" spans="1:26" s="2" customFormat="1" ht="13.15" customHeight="1" x14ac:dyDescent="0.2">
      <c r="A2092" s="11" t="s">
        <v>850</v>
      </c>
      <c r="B2092" s="11" t="s">
        <v>33</v>
      </c>
      <c r="C2092" s="15">
        <v>0</v>
      </c>
      <c r="D2092" s="14">
        <v>956167</v>
      </c>
      <c r="E2092" s="6">
        <f>VLOOKUP(A2092,'extrait DDF'!B:C,2,FALSE)</f>
        <v>4418208000</v>
      </c>
      <c r="F2092" s="14">
        <v>4418208000</v>
      </c>
      <c r="G2092" s="13">
        <v>2</v>
      </c>
      <c r="H2092" s="5" t="str">
        <f t="shared" ref="H2092:H2102" si="316">CONCATENATE(A2092,F2092)</f>
        <v>TCLU54288754418208000</v>
      </c>
      <c r="I2092" s="15">
        <f>VLOOKUP(H2092,'extrait DDF'!A:O,15,FALSE)</f>
        <v>0</v>
      </c>
      <c r="J2092" s="13" t="str">
        <f t="shared" si="313"/>
        <v>ok</v>
      </c>
      <c r="K2092" s="24">
        <f t="shared" si="314"/>
        <v>0</v>
      </c>
      <c r="L2092" s="13" t="e">
        <f>VLOOKUP(A2092,#REF!,2,FALSE)</f>
        <v>#REF!</v>
      </c>
      <c r="M2092" s="13" t="e">
        <f>VLOOKUP(A2092,#REF!,2,FALSE)</f>
        <v>#REF!</v>
      </c>
      <c r="N2092" s="13" t="e">
        <f t="shared" si="315"/>
        <v>#REF!</v>
      </c>
      <c r="O2092" s="11" t="s">
        <v>15</v>
      </c>
      <c r="P2092" s="12">
        <v>43738</v>
      </c>
      <c r="Q2092" s="13">
        <v>2</v>
      </c>
      <c r="R2092" s="15">
        <v>2644.32</v>
      </c>
      <c r="S2092" s="15">
        <v>2325.0864000000001</v>
      </c>
      <c r="T2092" s="16">
        <v>1.8172999999999999</v>
      </c>
      <c r="U2092" s="16">
        <v>1.2019</v>
      </c>
      <c r="V2092" s="16"/>
      <c r="W2092" s="17">
        <v>87.230400000000003</v>
      </c>
      <c r="X2092" s="17">
        <v>57.691200000000002</v>
      </c>
      <c r="Y2092" s="17"/>
      <c r="Z2092" s="10">
        <v>0</v>
      </c>
    </row>
    <row r="2093" spans="1:26" s="2" customFormat="1" ht="13.15" customHeight="1" x14ac:dyDescent="0.2">
      <c r="A2093" s="3" t="s">
        <v>850</v>
      </c>
      <c r="B2093" s="3" t="s">
        <v>33</v>
      </c>
      <c r="C2093" s="7">
        <v>0</v>
      </c>
      <c r="D2093" s="6">
        <v>956168</v>
      </c>
      <c r="E2093" s="6">
        <f>VLOOKUP(A2093,'extrait DDF'!B:C,2,FALSE)</f>
        <v>4418208000</v>
      </c>
      <c r="F2093" s="6">
        <v>4418208000</v>
      </c>
      <c r="G2093" s="5">
        <v>2</v>
      </c>
      <c r="H2093" s="5" t="str">
        <f t="shared" si="316"/>
        <v>TCLU54288754418208000</v>
      </c>
      <c r="I2093" s="15">
        <f>VLOOKUP(H2093,'extrait DDF'!A:O,15,FALSE)</f>
        <v>0</v>
      </c>
      <c r="J2093" s="13" t="str">
        <f t="shared" si="313"/>
        <v>ok</v>
      </c>
      <c r="K2093" s="24">
        <f t="shared" si="314"/>
        <v>0</v>
      </c>
      <c r="L2093" s="13" t="e">
        <f>VLOOKUP(A2093,#REF!,2,FALSE)</f>
        <v>#REF!</v>
      </c>
      <c r="M2093" s="13" t="e">
        <f>VLOOKUP(A2093,#REF!,2,FALSE)</f>
        <v>#REF!</v>
      </c>
      <c r="N2093" s="13" t="e">
        <f t="shared" si="315"/>
        <v>#REF!</v>
      </c>
      <c r="O2093" s="3" t="s">
        <v>15</v>
      </c>
      <c r="P2093" s="4">
        <v>43738</v>
      </c>
      <c r="Q2093" s="5">
        <v>2</v>
      </c>
      <c r="R2093" s="7">
        <v>2358.7199999999998</v>
      </c>
      <c r="S2093" s="7">
        <v>2073.9648000000002</v>
      </c>
      <c r="T2093" s="8">
        <v>1.575</v>
      </c>
      <c r="U2093" s="8">
        <v>1.0417000000000001</v>
      </c>
      <c r="V2093" s="8"/>
      <c r="W2093" s="9">
        <v>75.599999999999994</v>
      </c>
      <c r="X2093" s="9">
        <v>50.001600000000003</v>
      </c>
      <c r="Y2093" s="9"/>
      <c r="Z2093" s="10">
        <v>0</v>
      </c>
    </row>
    <row r="2094" spans="1:26" s="2" customFormat="1" ht="13.15" customHeight="1" x14ac:dyDescent="0.2">
      <c r="A2094" s="11" t="s">
        <v>850</v>
      </c>
      <c r="B2094" s="11" t="s">
        <v>33</v>
      </c>
      <c r="C2094" s="15">
        <v>0</v>
      </c>
      <c r="D2094" s="14">
        <v>956170</v>
      </c>
      <c r="E2094" s="6">
        <f>VLOOKUP(A2094,'extrait DDF'!B:C,2,FALSE)</f>
        <v>4418208000</v>
      </c>
      <c r="F2094" s="14">
        <v>4418208000</v>
      </c>
      <c r="G2094" s="13">
        <v>2</v>
      </c>
      <c r="H2094" s="5" t="str">
        <f t="shared" si="316"/>
        <v>TCLU54288754418208000</v>
      </c>
      <c r="I2094" s="15">
        <f>VLOOKUP(H2094,'extrait DDF'!A:O,15,FALSE)</f>
        <v>0</v>
      </c>
      <c r="J2094" s="13" t="str">
        <f t="shared" si="313"/>
        <v>ok</v>
      </c>
      <c r="K2094" s="24">
        <f t="shared" si="314"/>
        <v>0</v>
      </c>
      <c r="L2094" s="13" t="e">
        <f>VLOOKUP(A2094,#REF!,2,FALSE)</f>
        <v>#REF!</v>
      </c>
      <c r="M2094" s="13" t="e">
        <f>VLOOKUP(A2094,#REF!,2,FALSE)</f>
        <v>#REF!</v>
      </c>
      <c r="N2094" s="13" t="e">
        <f t="shared" si="315"/>
        <v>#REF!</v>
      </c>
      <c r="O2094" s="11" t="s">
        <v>15</v>
      </c>
      <c r="P2094" s="12">
        <v>43738</v>
      </c>
      <c r="Q2094" s="13">
        <v>2</v>
      </c>
      <c r="R2094" s="15">
        <v>1784.88</v>
      </c>
      <c r="S2094" s="15">
        <v>1569.4007999999999</v>
      </c>
      <c r="T2094" s="16">
        <v>3.9375</v>
      </c>
      <c r="U2094" s="16">
        <v>2.6042000000000001</v>
      </c>
      <c r="V2094" s="16"/>
      <c r="W2094" s="17">
        <v>94.5</v>
      </c>
      <c r="X2094" s="17">
        <v>62.500799999999998</v>
      </c>
      <c r="Y2094" s="17"/>
      <c r="Z2094" s="10">
        <v>0</v>
      </c>
    </row>
    <row r="2095" spans="1:26" s="2" customFormat="1" ht="13.15" customHeight="1" x14ac:dyDescent="0.2">
      <c r="A2095" s="3" t="s">
        <v>850</v>
      </c>
      <c r="B2095" s="3" t="s">
        <v>33</v>
      </c>
      <c r="C2095" s="7">
        <v>0</v>
      </c>
      <c r="D2095" s="6">
        <v>956172</v>
      </c>
      <c r="E2095" s="6">
        <f>VLOOKUP(A2095,'extrait DDF'!B:C,2,FALSE)</f>
        <v>4418208000</v>
      </c>
      <c r="F2095" s="6">
        <v>4418208000</v>
      </c>
      <c r="G2095" s="5">
        <v>2</v>
      </c>
      <c r="H2095" s="5" t="str">
        <f t="shared" si="316"/>
        <v>TCLU54288754418208000</v>
      </c>
      <c r="I2095" s="15">
        <f>VLOOKUP(H2095,'extrait DDF'!A:O,15,FALSE)</f>
        <v>0</v>
      </c>
      <c r="J2095" s="13" t="str">
        <f t="shared" si="313"/>
        <v>ok</v>
      </c>
      <c r="K2095" s="24">
        <f t="shared" si="314"/>
        <v>0</v>
      </c>
      <c r="L2095" s="13" t="e">
        <f>VLOOKUP(A2095,#REF!,2,FALSE)</f>
        <v>#REF!</v>
      </c>
      <c r="M2095" s="13" t="e">
        <f>VLOOKUP(A2095,#REF!,2,FALSE)</f>
        <v>#REF!</v>
      </c>
      <c r="N2095" s="13" t="e">
        <f t="shared" si="315"/>
        <v>#REF!</v>
      </c>
      <c r="O2095" s="3" t="s">
        <v>15</v>
      </c>
      <c r="P2095" s="4">
        <v>43738</v>
      </c>
      <c r="Q2095" s="5">
        <v>2</v>
      </c>
      <c r="R2095" s="7">
        <v>3203.52</v>
      </c>
      <c r="S2095" s="7">
        <v>2816.7743999999998</v>
      </c>
      <c r="T2095" s="8">
        <v>3.375</v>
      </c>
      <c r="U2095" s="8">
        <v>2.2321</v>
      </c>
      <c r="V2095" s="8"/>
      <c r="W2095" s="9">
        <v>162</v>
      </c>
      <c r="X2095" s="9">
        <v>107.1408</v>
      </c>
      <c r="Y2095" s="9"/>
      <c r="Z2095" s="10">
        <v>0</v>
      </c>
    </row>
    <row r="2096" spans="1:26" s="2" customFormat="1" ht="13.15" customHeight="1" x14ac:dyDescent="0.2">
      <c r="A2096" s="11" t="s">
        <v>850</v>
      </c>
      <c r="B2096" s="11" t="s">
        <v>33</v>
      </c>
      <c r="C2096" s="15">
        <v>0</v>
      </c>
      <c r="D2096" s="14">
        <v>956174</v>
      </c>
      <c r="E2096" s="6">
        <f>VLOOKUP(A2096,'extrait DDF'!B:C,2,FALSE)</f>
        <v>4418208000</v>
      </c>
      <c r="F2096" s="14">
        <v>4418208000</v>
      </c>
      <c r="G2096" s="13">
        <v>2</v>
      </c>
      <c r="H2096" s="5" t="str">
        <f t="shared" si="316"/>
        <v>TCLU54288754418208000</v>
      </c>
      <c r="I2096" s="15">
        <f>VLOOKUP(H2096,'extrait DDF'!A:O,15,FALSE)</f>
        <v>0</v>
      </c>
      <c r="J2096" s="13" t="str">
        <f t="shared" si="313"/>
        <v>ok</v>
      </c>
      <c r="K2096" s="24">
        <f t="shared" si="314"/>
        <v>0</v>
      </c>
      <c r="L2096" s="13" t="e">
        <f>VLOOKUP(A2096,#REF!,2,FALSE)</f>
        <v>#REF!</v>
      </c>
      <c r="M2096" s="13" t="e">
        <f>VLOOKUP(A2096,#REF!,2,FALSE)</f>
        <v>#REF!</v>
      </c>
      <c r="N2096" s="13" t="e">
        <f t="shared" si="315"/>
        <v>#REF!</v>
      </c>
      <c r="O2096" s="11" t="s">
        <v>15</v>
      </c>
      <c r="P2096" s="12">
        <v>43738</v>
      </c>
      <c r="Q2096" s="13">
        <v>2</v>
      </c>
      <c r="R2096" s="15">
        <v>1589.28</v>
      </c>
      <c r="S2096" s="15">
        <v>1397.4143999999999</v>
      </c>
      <c r="T2096" s="16">
        <v>3.9375</v>
      </c>
      <c r="U2096" s="16">
        <v>2.6042000000000001</v>
      </c>
      <c r="V2096" s="16"/>
      <c r="W2096" s="17">
        <v>94.5</v>
      </c>
      <c r="X2096" s="17">
        <v>62.500799999999998</v>
      </c>
      <c r="Y2096" s="17"/>
      <c r="Z2096" s="10">
        <v>0</v>
      </c>
    </row>
    <row r="2097" spans="1:26" s="2" customFormat="1" ht="13.15" customHeight="1" x14ac:dyDescent="0.2">
      <c r="A2097" s="3" t="s">
        <v>850</v>
      </c>
      <c r="B2097" s="3" t="s">
        <v>33</v>
      </c>
      <c r="C2097" s="7">
        <v>0</v>
      </c>
      <c r="D2097" s="6">
        <v>956175</v>
      </c>
      <c r="E2097" s="6">
        <f>VLOOKUP(A2097,'extrait DDF'!B:C,2,FALSE)</f>
        <v>4418208000</v>
      </c>
      <c r="F2097" s="6">
        <v>4418208000</v>
      </c>
      <c r="G2097" s="5">
        <v>2</v>
      </c>
      <c r="H2097" s="5" t="str">
        <f t="shared" si="316"/>
        <v>TCLU54288754418208000</v>
      </c>
      <c r="I2097" s="15">
        <f>VLOOKUP(H2097,'extrait DDF'!A:O,15,FALSE)</f>
        <v>0</v>
      </c>
      <c r="J2097" s="13" t="str">
        <f t="shared" si="313"/>
        <v>ok</v>
      </c>
      <c r="K2097" s="24">
        <f t="shared" si="314"/>
        <v>0</v>
      </c>
      <c r="L2097" s="13" t="e">
        <f>VLOOKUP(A2097,#REF!,2,FALSE)</f>
        <v>#REF!</v>
      </c>
      <c r="M2097" s="13" t="e">
        <f>VLOOKUP(A2097,#REF!,2,FALSE)</f>
        <v>#REF!</v>
      </c>
      <c r="N2097" s="13" t="e">
        <f t="shared" si="315"/>
        <v>#REF!</v>
      </c>
      <c r="O2097" s="3" t="s">
        <v>15</v>
      </c>
      <c r="P2097" s="4">
        <v>43738</v>
      </c>
      <c r="Q2097" s="5">
        <v>2</v>
      </c>
      <c r="R2097" s="7">
        <v>2994.72</v>
      </c>
      <c r="S2097" s="7">
        <v>2633.1840000000002</v>
      </c>
      <c r="T2097" s="8">
        <v>3.375</v>
      </c>
      <c r="U2097" s="8">
        <v>2.2321</v>
      </c>
      <c r="V2097" s="8"/>
      <c r="W2097" s="9">
        <v>162</v>
      </c>
      <c r="X2097" s="9">
        <v>107.1408</v>
      </c>
      <c r="Y2097" s="9"/>
      <c r="Z2097" s="10">
        <v>0</v>
      </c>
    </row>
    <row r="2098" spans="1:26" s="2" customFormat="1" ht="13.15" customHeight="1" x14ac:dyDescent="0.2">
      <c r="A2098" s="11" t="s">
        <v>850</v>
      </c>
      <c r="B2098" s="11" t="s">
        <v>33</v>
      </c>
      <c r="C2098" s="15">
        <v>0</v>
      </c>
      <c r="D2098" s="14">
        <v>956176</v>
      </c>
      <c r="E2098" s="6">
        <f>VLOOKUP(A2098,'extrait DDF'!B:C,2,FALSE)</f>
        <v>4418208000</v>
      </c>
      <c r="F2098" s="14">
        <v>4418208000</v>
      </c>
      <c r="G2098" s="13">
        <v>2</v>
      </c>
      <c r="H2098" s="5" t="str">
        <f t="shared" si="316"/>
        <v>TCLU54288754418208000</v>
      </c>
      <c r="I2098" s="15">
        <f>VLOOKUP(H2098,'extrait DDF'!A:O,15,FALSE)</f>
        <v>0</v>
      </c>
      <c r="J2098" s="13" t="str">
        <f t="shared" si="313"/>
        <v>ok</v>
      </c>
      <c r="K2098" s="24">
        <f t="shared" si="314"/>
        <v>0</v>
      </c>
      <c r="L2098" s="13" t="e">
        <f>VLOOKUP(A2098,#REF!,2,FALSE)</f>
        <v>#REF!</v>
      </c>
      <c r="M2098" s="13" t="e">
        <f>VLOOKUP(A2098,#REF!,2,FALSE)</f>
        <v>#REF!</v>
      </c>
      <c r="N2098" s="13" t="e">
        <f t="shared" si="315"/>
        <v>#REF!</v>
      </c>
      <c r="O2098" s="11" t="s">
        <v>15</v>
      </c>
      <c r="P2098" s="12">
        <v>43738</v>
      </c>
      <c r="Q2098" s="13">
        <v>2</v>
      </c>
      <c r="R2098" s="15">
        <v>2246.04</v>
      </c>
      <c r="S2098" s="15">
        <v>1974.8879999999999</v>
      </c>
      <c r="T2098" s="16">
        <v>3.375</v>
      </c>
      <c r="U2098" s="16">
        <v>2.2321</v>
      </c>
      <c r="V2098" s="16"/>
      <c r="W2098" s="17">
        <v>121.5</v>
      </c>
      <c r="X2098" s="17">
        <v>80.355599999999995</v>
      </c>
      <c r="Y2098" s="17"/>
      <c r="Z2098" s="10">
        <v>0</v>
      </c>
    </row>
    <row r="2099" spans="1:26" s="2" customFormat="1" ht="13.15" customHeight="1" x14ac:dyDescent="0.2">
      <c r="A2099" s="3" t="s">
        <v>851</v>
      </c>
      <c r="B2099" s="3" t="s">
        <v>79</v>
      </c>
      <c r="C2099" s="7">
        <v>6.5</v>
      </c>
      <c r="D2099" s="6">
        <v>846413</v>
      </c>
      <c r="E2099" s="6">
        <f>VLOOKUP(A2099,'extrait DDF'!B:C,2,FALSE)</f>
        <v>3922100000</v>
      </c>
      <c r="F2099" s="6">
        <v>3922100000</v>
      </c>
      <c r="G2099" s="5">
        <v>7</v>
      </c>
      <c r="H2099" s="5" t="str">
        <f t="shared" si="316"/>
        <v>TCLU56714903922100000</v>
      </c>
      <c r="I2099" s="15">
        <f>VLOOKUP(H2099,'extrait DDF'!A:O,15,FALSE)</f>
        <v>6.5</v>
      </c>
      <c r="J2099" s="13" t="str">
        <f t="shared" si="313"/>
        <v>ok</v>
      </c>
      <c r="K2099" s="24">
        <f t="shared" si="314"/>
        <v>0</v>
      </c>
      <c r="L2099" s="13" t="e">
        <f>VLOOKUP(A2099,#REF!,2,FALSE)</f>
        <v>#REF!</v>
      </c>
      <c r="M2099" s="13" t="e">
        <f>VLOOKUP(A2099,#REF!,2,FALSE)</f>
        <v>#REF!</v>
      </c>
      <c r="N2099" s="13" t="e">
        <f t="shared" si="315"/>
        <v>#REF!</v>
      </c>
      <c r="O2099" s="3" t="s">
        <v>15</v>
      </c>
      <c r="P2099" s="4">
        <v>43738</v>
      </c>
      <c r="Q2099" s="5">
        <v>7</v>
      </c>
      <c r="R2099" s="7">
        <v>3069</v>
      </c>
      <c r="S2099" s="7">
        <v>2698.4969999999998</v>
      </c>
      <c r="T2099" s="8">
        <v>2.1315</v>
      </c>
      <c r="U2099" s="8">
        <v>1.3889</v>
      </c>
      <c r="V2099" s="8">
        <v>1.9489000000000001</v>
      </c>
      <c r="W2099" s="9">
        <v>191.83500000000001</v>
      </c>
      <c r="X2099" s="9">
        <v>125.001</v>
      </c>
      <c r="Y2099" s="9">
        <v>175.40100000000001</v>
      </c>
      <c r="Z2099" s="10">
        <v>187.87157999999999</v>
      </c>
    </row>
    <row r="2100" spans="1:26" s="2" customFormat="1" ht="13.15" customHeight="1" x14ac:dyDescent="0.2">
      <c r="A2100" s="11" t="s">
        <v>851</v>
      </c>
      <c r="B2100" s="11" t="s">
        <v>79</v>
      </c>
      <c r="C2100" s="15">
        <v>6.5</v>
      </c>
      <c r="D2100" s="14">
        <v>846415</v>
      </c>
      <c r="E2100" s="6">
        <f>VLOOKUP(A2100,'extrait DDF'!B:C,2,FALSE)</f>
        <v>3922100000</v>
      </c>
      <c r="F2100" s="14">
        <v>3922100000</v>
      </c>
      <c r="G2100" s="13">
        <v>7</v>
      </c>
      <c r="H2100" s="5" t="str">
        <f t="shared" si="316"/>
        <v>TCLU56714903922100000</v>
      </c>
      <c r="I2100" s="15">
        <f>VLOOKUP(H2100,'extrait DDF'!A:O,15,FALSE)</f>
        <v>6.5</v>
      </c>
      <c r="J2100" s="13" t="str">
        <f t="shared" si="313"/>
        <v>ok</v>
      </c>
      <c r="K2100" s="24">
        <f t="shared" si="314"/>
        <v>0</v>
      </c>
      <c r="L2100" s="13" t="e">
        <f>VLOOKUP(A2100,#REF!,2,FALSE)</f>
        <v>#REF!</v>
      </c>
      <c r="M2100" s="13" t="e">
        <f>VLOOKUP(A2100,#REF!,2,FALSE)</f>
        <v>#REF!</v>
      </c>
      <c r="N2100" s="13" t="e">
        <f t="shared" si="315"/>
        <v>#REF!</v>
      </c>
      <c r="O2100" s="11" t="s">
        <v>15</v>
      </c>
      <c r="P2100" s="12">
        <v>43738</v>
      </c>
      <c r="Q2100" s="13">
        <v>7</v>
      </c>
      <c r="R2100" s="15">
        <v>870.3</v>
      </c>
      <c r="S2100" s="15">
        <v>765.23400000000004</v>
      </c>
      <c r="T2100" s="16">
        <v>1.5986</v>
      </c>
      <c r="U2100" s="16">
        <v>1.0417000000000001</v>
      </c>
      <c r="V2100" s="16">
        <v>1.6579999999999999</v>
      </c>
      <c r="W2100" s="17">
        <v>47.957999999999998</v>
      </c>
      <c r="X2100" s="17">
        <v>31.251000000000001</v>
      </c>
      <c r="Y2100" s="17">
        <v>49.74</v>
      </c>
      <c r="Z2100" s="10">
        <v>52.857479999999995</v>
      </c>
    </row>
    <row r="2101" spans="1:26" s="2" customFormat="1" ht="13.15" customHeight="1" x14ac:dyDescent="0.2">
      <c r="A2101" s="3" t="s">
        <v>851</v>
      </c>
      <c r="B2101" s="3" t="s">
        <v>79</v>
      </c>
      <c r="C2101" s="7">
        <v>6.5</v>
      </c>
      <c r="D2101" s="6">
        <v>846425</v>
      </c>
      <c r="E2101" s="6">
        <f>VLOOKUP(A2101,'extrait DDF'!B:C,2,FALSE)</f>
        <v>3922100000</v>
      </c>
      <c r="F2101" s="6">
        <v>3922100000</v>
      </c>
      <c r="G2101" s="5">
        <v>7</v>
      </c>
      <c r="H2101" s="5" t="str">
        <f t="shared" si="316"/>
        <v>TCLU56714903922100000</v>
      </c>
      <c r="I2101" s="15">
        <f>VLOOKUP(H2101,'extrait DDF'!A:O,15,FALSE)</f>
        <v>6.5</v>
      </c>
      <c r="J2101" s="13" t="str">
        <f t="shared" si="313"/>
        <v>ok</v>
      </c>
      <c r="K2101" s="24">
        <f t="shared" si="314"/>
        <v>0</v>
      </c>
      <c r="L2101" s="13" t="e">
        <f>VLOOKUP(A2101,#REF!,2,FALSE)</f>
        <v>#REF!</v>
      </c>
      <c r="M2101" s="13" t="e">
        <f>VLOOKUP(A2101,#REF!,2,FALSE)</f>
        <v>#REF!</v>
      </c>
      <c r="N2101" s="13" t="e">
        <f t="shared" si="315"/>
        <v>#REF!</v>
      </c>
      <c r="O2101" s="3" t="s">
        <v>15</v>
      </c>
      <c r="P2101" s="4">
        <v>43738</v>
      </c>
      <c r="Q2101" s="5">
        <v>7</v>
      </c>
      <c r="R2101" s="7">
        <v>16839.900000000001</v>
      </c>
      <c r="S2101" s="7">
        <v>14806.89</v>
      </c>
      <c r="T2101" s="8">
        <v>1.4756</v>
      </c>
      <c r="U2101" s="8">
        <v>0.96150000000000002</v>
      </c>
      <c r="V2101" s="8">
        <v>1.5277000000000001</v>
      </c>
      <c r="W2101" s="9">
        <v>929.62800000000004</v>
      </c>
      <c r="X2101" s="9">
        <v>605.745</v>
      </c>
      <c r="Y2101" s="9">
        <v>962.45100000000002</v>
      </c>
      <c r="Z2101" s="10">
        <v>1022.8736699999999</v>
      </c>
    </row>
    <row r="2102" spans="1:26" s="2" customFormat="1" ht="13.15" customHeight="1" x14ac:dyDescent="0.2">
      <c r="A2102" s="11" t="s">
        <v>852</v>
      </c>
      <c r="B2102" s="11" t="s">
        <v>43</v>
      </c>
      <c r="C2102" s="15">
        <v>6.5</v>
      </c>
      <c r="D2102" s="14">
        <v>846258</v>
      </c>
      <c r="E2102" s="6">
        <f>VLOOKUP(A2102,'extrait DDF'!B:C,2,FALSE)</f>
        <v>3918109090</v>
      </c>
      <c r="F2102" s="14">
        <v>3918109090</v>
      </c>
      <c r="G2102" s="13">
        <v>5</v>
      </c>
      <c r="H2102" s="5" t="str">
        <f t="shared" si="316"/>
        <v>TCLU71750143918109090</v>
      </c>
      <c r="I2102" s="15">
        <f>VLOOKUP(H2102,'extrait DDF'!A:O,15,FALSE)</f>
        <v>6.6</v>
      </c>
      <c r="J2102" s="13" t="str">
        <f t="shared" si="313"/>
        <v>pas ok</v>
      </c>
      <c r="K2102" s="24">
        <f t="shared" si="314"/>
        <v>-9.9999999999999645E-2</v>
      </c>
      <c r="L2102" s="13" t="e">
        <f>VLOOKUP(A2102,#REF!,2,FALSE)</f>
        <v>#REF!</v>
      </c>
      <c r="M2102" s="13" t="e">
        <f>VLOOKUP(A2102,#REF!,2,FALSE)</f>
        <v>#REF!</v>
      </c>
      <c r="N2102" s="13" t="e">
        <f t="shared" si="315"/>
        <v>#REF!</v>
      </c>
      <c r="O2102" s="11" t="s">
        <v>15</v>
      </c>
      <c r="P2102" s="12">
        <v>43738</v>
      </c>
      <c r="Q2102" s="13">
        <v>5</v>
      </c>
      <c r="R2102" s="15">
        <v>13156.22</v>
      </c>
      <c r="S2102" s="15">
        <v>1709.6156000000001</v>
      </c>
      <c r="T2102" s="16">
        <v>0.38740000000000002</v>
      </c>
      <c r="U2102" s="16">
        <v>0.40579999999999999</v>
      </c>
      <c r="V2102" s="16">
        <v>0.72160000000000002</v>
      </c>
      <c r="W2102" s="17">
        <v>59.659599999999998</v>
      </c>
      <c r="X2102" s="17">
        <v>62.493200000000002</v>
      </c>
      <c r="Y2102" s="17">
        <v>111.1264</v>
      </c>
      <c r="Z2102" s="10">
        <v>115.002888</v>
      </c>
    </row>
    <row r="2103" spans="1:26" s="2" customFormat="1" ht="13.15" customHeight="1" x14ac:dyDescent="0.2">
      <c r="A2103" s="3" t="s">
        <v>852</v>
      </c>
      <c r="B2103" s="3" t="s">
        <v>43</v>
      </c>
      <c r="C2103" s="7">
        <v>6.5</v>
      </c>
      <c r="D2103" s="6">
        <v>857114</v>
      </c>
      <c r="E2103" s="6">
        <f>VLOOKUP(A2103,'extrait DDF'!B:C,2,FALSE)</f>
        <v>3918109090</v>
      </c>
      <c r="F2103" s="6">
        <v>3918109090</v>
      </c>
      <c r="G2103" s="5">
        <v>5</v>
      </c>
      <c r="H2103" s="5" t="str">
        <f t="shared" ref="H2103:H2141" si="317">CONCATENATE(A2103,F2103)</f>
        <v>TCLU71750143918109090</v>
      </c>
      <c r="I2103" s="15">
        <f>VLOOKUP(H2103,'extrait DDF'!A:O,15,FALSE)</f>
        <v>6.6</v>
      </c>
      <c r="J2103" s="13" t="str">
        <f t="shared" si="313"/>
        <v>pas ok</v>
      </c>
      <c r="K2103" s="24">
        <f t="shared" si="314"/>
        <v>-9.9999999999999645E-2</v>
      </c>
      <c r="L2103" s="13" t="e">
        <f>VLOOKUP(A2103,#REF!,2,FALSE)</f>
        <v>#REF!</v>
      </c>
      <c r="M2103" s="13" t="e">
        <f>VLOOKUP(A2103,#REF!,2,FALSE)</f>
        <v>#REF!</v>
      </c>
      <c r="N2103" s="13" t="e">
        <f t="shared" si="315"/>
        <v>#REF!</v>
      </c>
      <c r="O2103" s="3" t="s">
        <v>15</v>
      </c>
      <c r="P2103" s="4">
        <v>43738</v>
      </c>
      <c r="Q2103" s="5">
        <v>5</v>
      </c>
      <c r="R2103" s="7">
        <v>27648</v>
      </c>
      <c r="S2103" s="7">
        <v>3592.8</v>
      </c>
      <c r="T2103" s="8">
        <v>0.41439999999999999</v>
      </c>
      <c r="U2103" s="8">
        <v>0.434</v>
      </c>
      <c r="V2103" s="8">
        <v>0.81089999999999995</v>
      </c>
      <c r="W2103" s="9">
        <v>119.3472</v>
      </c>
      <c r="X2103" s="9">
        <v>124.992</v>
      </c>
      <c r="Y2103" s="9">
        <v>233.53919999999999</v>
      </c>
      <c r="Z2103" s="10">
        <v>241.28956800000003</v>
      </c>
    </row>
    <row r="2104" spans="1:26" s="2" customFormat="1" ht="13.15" customHeight="1" x14ac:dyDescent="0.2">
      <c r="A2104" s="11" t="s">
        <v>852</v>
      </c>
      <c r="B2104" s="11" t="s">
        <v>43</v>
      </c>
      <c r="C2104" s="15">
        <v>6.5</v>
      </c>
      <c r="D2104" s="14">
        <v>898820</v>
      </c>
      <c r="E2104" s="6">
        <f>VLOOKUP(A2104,'extrait DDF'!B:C,2,FALSE)</f>
        <v>3918109090</v>
      </c>
      <c r="F2104" s="14">
        <v>3918109090</v>
      </c>
      <c r="G2104" s="13">
        <v>5</v>
      </c>
      <c r="H2104" s="5" t="str">
        <f t="shared" si="317"/>
        <v>TCLU71750143918109090</v>
      </c>
      <c r="I2104" s="15">
        <f>VLOOKUP(H2104,'extrait DDF'!A:O,15,FALSE)</f>
        <v>6.6</v>
      </c>
      <c r="J2104" s="13" t="str">
        <f t="shared" si="313"/>
        <v>pas ok</v>
      </c>
      <c r="K2104" s="24">
        <f t="shared" si="314"/>
        <v>-9.9999999999999645E-2</v>
      </c>
      <c r="L2104" s="13" t="e">
        <f>VLOOKUP(A2104,#REF!,2,FALSE)</f>
        <v>#REF!</v>
      </c>
      <c r="M2104" s="13" t="e">
        <f>VLOOKUP(A2104,#REF!,2,FALSE)</f>
        <v>#REF!</v>
      </c>
      <c r="N2104" s="13" t="e">
        <f t="shared" si="315"/>
        <v>#REF!</v>
      </c>
      <c r="O2104" s="11" t="s">
        <v>15</v>
      </c>
      <c r="P2104" s="12">
        <v>43738</v>
      </c>
      <c r="Q2104" s="13">
        <v>5</v>
      </c>
      <c r="R2104" s="15">
        <v>55296</v>
      </c>
      <c r="S2104" s="15">
        <v>7185.6</v>
      </c>
      <c r="T2104" s="16">
        <v>0.41439999999999999</v>
      </c>
      <c r="U2104" s="16">
        <v>0.434</v>
      </c>
      <c r="V2104" s="16">
        <v>0.81089999999999995</v>
      </c>
      <c r="W2104" s="17">
        <v>238.6944</v>
      </c>
      <c r="X2104" s="17">
        <v>249.98400000000001</v>
      </c>
      <c r="Y2104" s="17">
        <v>467.07839999999999</v>
      </c>
      <c r="Z2104" s="10">
        <v>482.57913600000006</v>
      </c>
    </row>
    <row r="2105" spans="1:26" s="2" customFormat="1" ht="13.15" customHeight="1" x14ac:dyDescent="0.2">
      <c r="A2105" s="3" t="s">
        <v>852</v>
      </c>
      <c r="B2105" s="3" t="s">
        <v>43</v>
      </c>
      <c r="C2105" s="7">
        <v>6.5</v>
      </c>
      <c r="D2105" s="6">
        <v>898873</v>
      </c>
      <c r="E2105" s="6">
        <f>VLOOKUP(A2105,'extrait DDF'!B:C,2,FALSE)</f>
        <v>3918109090</v>
      </c>
      <c r="F2105" s="6">
        <v>3918109090</v>
      </c>
      <c r="G2105" s="5">
        <v>5</v>
      </c>
      <c r="H2105" s="5" t="str">
        <f t="shared" si="317"/>
        <v>TCLU71750143918109090</v>
      </c>
      <c r="I2105" s="15">
        <f>VLOOKUP(H2105,'extrait DDF'!A:O,15,FALSE)</f>
        <v>6.6</v>
      </c>
      <c r="J2105" s="13" t="str">
        <f t="shared" si="313"/>
        <v>pas ok</v>
      </c>
      <c r="K2105" s="24">
        <f t="shared" si="314"/>
        <v>-9.9999999999999645E-2</v>
      </c>
      <c r="L2105" s="13" t="e">
        <f>VLOOKUP(A2105,#REF!,2,FALSE)</f>
        <v>#REF!</v>
      </c>
      <c r="M2105" s="13" t="e">
        <f>VLOOKUP(A2105,#REF!,2,FALSE)</f>
        <v>#REF!</v>
      </c>
      <c r="N2105" s="13" t="e">
        <f t="shared" si="315"/>
        <v>#REF!</v>
      </c>
      <c r="O2105" s="3" t="s">
        <v>15</v>
      </c>
      <c r="P2105" s="4">
        <v>43738</v>
      </c>
      <c r="Q2105" s="5">
        <v>5</v>
      </c>
      <c r="R2105" s="7">
        <v>65462.400000000001</v>
      </c>
      <c r="S2105" s="7">
        <v>8506.7279999999992</v>
      </c>
      <c r="T2105" s="8">
        <v>0.41439999999999999</v>
      </c>
      <c r="U2105" s="8">
        <v>0.434</v>
      </c>
      <c r="V2105" s="8">
        <v>0.76800000000000002</v>
      </c>
      <c r="W2105" s="9">
        <v>298.36799999999999</v>
      </c>
      <c r="X2105" s="9">
        <v>312.48</v>
      </c>
      <c r="Y2105" s="9">
        <v>552.96</v>
      </c>
      <c r="Z2105" s="10">
        <v>572.33123999999998</v>
      </c>
    </row>
    <row r="2106" spans="1:26" s="2" customFormat="1" ht="13.15" customHeight="1" x14ac:dyDescent="0.2">
      <c r="A2106" s="11" t="s">
        <v>853</v>
      </c>
      <c r="B2106" s="11" t="s">
        <v>43</v>
      </c>
      <c r="C2106" s="15">
        <v>6.5</v>
      </c>
      <c r="D2106" s="14">
        <v>898880</v>
      </c>
      <c r="E2106" s="6">
        <f>VLOOKUP(A2106,'extrait DDF'!B:C,2,FALSE)</f>
        <v>3918109090</v>
      </c>
      <c r="F2106" s="14">
        <v>3918109090</v>
      </c>
      <c r="G2106" s="13">
        <v>5</v>
      </c>
      <c r="H2106" s="5" t="str">
        <f t="shared" si="317"/>
        <v>TCLU73828973918109090</v>
      </c>
      <c r="I2106" s="15">
        <f>VLOOKUP(H2106,'extrait DDF'!A:O,15,FALSE)</f>
        <v>6.6</v>
      </c>
      <c r="J2106" s="13" t="str">
        <f t="shared" si="313"/>
        <v>pas ok</v>
      </c>
      <c r="K2106" s="24">
        <f t="shared" si="314"/>
        <v>-9.9999999999999645E-2</v>
      </c>
      <c r="L2106" s="13" t="e">
        <f>VLOOKUP(A2106,#REF!,2,FALSE)</f>
        <v>#REF!</v>
      </c>
      <c r="M2106" s="13" t="e">
        <f>VLOOKUP(A2106,#REF!,2,FALSE)</f>
        <v>#REF!</v>
      </c>
      <c r="N2106" s="13" t="e">
        <f t="shared" si="315"/>
        <v>#REF!</v>
      </c>
      <c r="O2106" s="11" t="s">
        <v>15</v>
      </c>
      <c r="P2106" s="12">
        <v>43738</v>
      </c>
      <c r="Q2106" s="13">
        <v>5</v>
      </c>
      <c r="R2106" s="15">
        <v>167666.4</v>
      </c>
      <c r="S2106" s="15">
        <v>21787.919999999998</v>
      </c>
      <c r="T2106" s="16">
        <v>0.36159999999999998</v>
      </c>
      <c r="U2106" s="16">
        <v>0.37880000000000003</v>
      </c>
      <c r="V2106" s="16">
        <v>0.71530000000000005</v>
      </c>
      <c r="W2106" s="17">
        <v>715.96799999999996</v>
      </c>
      <c r="X2106" s="17">
        <v>750.024</v>
      </c>
      <c r="Y2106" s="17">
        <v>1416.2940000000001</v>
      </c>
      <c r="Z2106" s="10">
        <v>1462.75272</v>
      </c>
    </row>
    <row r="2107" spans="1:26" s="2" customFormat="1" ht="13.15" customHeight="1" x14ac:dyDescent="0.2">
      <c r="A2107" s="11" t="s">
        <v>854</v>
      </c>
      <c r="B2107" s="11" t="s">
        <v>43</v>
      </c>
      <c r="C2107" s="15">
        <v>6.5</v>
      </c>
      <c r="D2107" s="14">
        <v>898849</v>
      </c>
      <c r="E2107" s="6">
        <f>VLOOKUP(A2107,'extrait DDF'!B:C,2,FALSE)</f>
        <v>3918109090</v>
      </c>
      <c r="F2107" s="14">
        <v>3918109090</v>
      </c>
      <c r="G2107" s="13">
        <v>5</v>
      </c>
      <c r="H2107" s="5" t="str">
        <f t="shared" si="317"/>
        <v>TCLU76740293918109090</v>
      </c>
      <c r="I2107" s="15">
        <f>VLOOKUP(H2107,'extrait DDF'!A:O,15,FALSE)</f>
        <v>6.6</v>
      </c>
      <c r="J2107" s="13" t="str">
        <f t="shared" si="313"/>
        <v>pas ok</v>
      </c>
      <c r="K2107" s="24">
        <f t="shared" si="314"/>
        <v>-9.9999999999999645E-2</v>
      </c>
      <c r="L2107" s="13" t="e">
        <f>VLOOKUP(A2107,#REF!,2,FALSE)</f>
        <v>#REF!</v>
      </c>
      <c r="M2107" s="13" t="e">
        <f>VLOOKUP(A2107,#REF!,2,FALSE)</f>
        <v>#REF!</v>
      </c>
      <c r="N2107" s="13" t="e">
        <f t="shared" si="315"/>
        <v>#REF!</v>
      </c>
      <c r="O2107" s="11" t="s">
        <v>15</v>
      </c>
      <c r="P2107" s="12">
        <v>43740</v>
      </c>
      <c r="Q2107" s="13">
        <v>5</v>
      </c>
      <c r="R2107" s="15">
        <v>106696.8</v>
      </c>
      <c r="S2107" s="15">
        <v>13865.04</v>
      </c>
      <c r="T2107" s="16">
        <v>0.36159999999999998</v>
      </c>
      <c r="U2107" s="16">
        <v>0.37880000000000003</v>
      </c>
      <c r="V2107" s="16">
        <v>0.71530000000000005</v>
      </c>
      <c r="W2107" s="17">
        <v>455.61599999999999</v>
      </c>
      <c r="X2107" s="17">
        <v>477.28800000000001</v>
      </c>
      <c r="Y2107" s="17">
        <v>901.27800000000002</v>
      </c>
      <c r="Z2107" s="10">
        <v>930.84264000000007</v>
      </c>
    </row>
    <row r="2108" spans="1:26" s="2" customFormat="1" ht="13.15" customHeight="1" x14ac:dyDescent="0.2">
      <c r="A2108" s="3" t="s">
        <v>854</v>
      </c>
      <c r="B2108" s="3" t="s">
        <v>43</v>
      </c>
      <c r="C2108" s="7">
        <v>6.5</v>
      </c>
      <c r="D2108" s="6">
        <v>898895</v>
      </c>
      <c r="E2108" s="6">
        <f>VLOOKUP(A2108,'extrait DDF'!B:C,2,FALSE)</f>
        <v>3918109090</v>
      </c>
      <c r="F2108" s="6">
        <v>3918109090</v>
      </c>
      <c r="G2108" s="5">
        <v>5</v>
      </c>
      <c r="H2108" s="5" t="str">
        <f t="shared" si="317"/>
        <v>TCLU76740293918109090</v>
      </c>
      <c r="I2108" s="15">
        <f>VLOOKUP(H2108,'extrait DDF'!A:O,15,FALSE)</f>
        <v>6.6</v>
      </c>
      <c r="J2108" s="13" t="str">
        <f t="shared" si="313"/>
        <v>pas ok</v>
      </c>
      <c r="K2108" s="24">
        <f t="shared" si="314"/>
        <v>-9.9999999999999645E-2</v>
      </c>
      <c r="L2108" s="13" t="e">
        <f>VLOOKUP(A2108,#REF!,2,FALSE)</f>
        <v>#REF!</v>
      </c>
      <c r="M2108" s="13" t="e">
        <f>VLOOKUP(A2108,#REF!,2,FALSE)</f>
        <v>#REF!</v>
      </c>
      <c r="N2108" s="13" t="e">
        <f t="shared" si="315"/>
        <v>#REF!</v>
      </c>
      <c r="O2108" s="3" t="s">
        <v>15</v>
      </c>
      <c r="P2108" s="4">
        <v>43740</v>
      </c>
      <c r="Q2108" s="5">
        <v>5</v>
      </c>
      <c r="R2108" s="7">
        <v>65144.52</v>
      </c>
      <c r="S2108" s="7">
        <v>8465.3855999999996</v>
      </c>
      <c r="T2108" s="8">
        <v>0.37880000000000003</v>
      </c>
      <c r="U2108" s="8">
        <v>0.39679999999999999</v>
      </c>
      <c r="V2108" s="8">
        <v>0.7278</v>
      </c>
      <c r="W2108" s="9">
        <v>286.37279999999998</v>
      </c>
      <c r="X2108" s="9">
        <v>299.98079999999999</v>
      </c>
      <c r="Y2108" s="9">
        <v>550.21680000000003</v>
      </c>
      <c r="Z2108" s="10">
        <v>568.86429599999985</v>
      </c>
    </row>
    <row r="2109" spans="1:26" s="2" customFormat="1" ht="13.15" customHeight="1" x14ac:dyDescent="0.2">
      <c r="A2109" s="11" t="s">
        <v>855</v>
      </c>
      <c r="B2109" s="11" t="s">
        <v>65</v>
      </c>
      <c r="C2109" s="15">
        <v>2.7</v>
      </c>
      <c r="D2109" s="14">
        <v>860277</v>
      </c>
      <c r="E2109" s="6">
        <f>VLOOKUP(A2109,'extrait DDF'!B:C,2,FALSE)</f>
        <v>8302411000</v>
      </c>
      <c r="F2109" s="14">
        <v>8302411000</v>
      </c>
      <c r="G2109" s="13">
        <v>10</v>
      </c>
      <c r="H2109" s="5" t="str">
        <f t="shared" si="317"/>
        <v>TCLU81645238302411000</v>
      </c>
      <c r="I2109" s="15">
        <f>VLOOKUP(H2109,'extrait DDF'!A:O,15,FALSE)</f>
        <v>2.8000000000000003</v>
      </c>
      <c r="J2109" s="13" t="str">
        <f t="shared" si="313"/>
        <v>pas ok</v>
      </c>
      <c r="K2109" s="24">
        <f t="shared" si="314"/>
        <v>-0.10000000000000009</v>
      </c>
      <c r="L2109" s="13" t="e">
        <f>VLOOKUP(A2109,#REF!,2,FALSE)</f>
        <v>#REF!</v>
      </c>
      <c r="M2109" s="13" t="e">
        <f>VLOOKUP(A2109,#REF!,2,FALSE)</f>
        <v>#REF!</v>
      </c>
      <c r="N2109" s="13" t="e">
        <f t="shared" si="315"/>
        <v>#REF!</v>
      </c>
      <c r="O2109" s="11" t="s">
        <v>15</v>
      </c>
      <c r="P2109" s="12">
        <v>43759</v>
      </c>
      <c r="Q2109" s="13">
        <v>10</v>
      </c>
      <c r="R2109" s="15">
        <v>2221.6320000000001</v>
      </c>
      <c r="S2109" s="15">
        <v>1953.4032</v>
      </c>
      <c r="T2109" s="16">
        <v>5.5300000000000002E-2</v>
      </c>
      <c r="U2109" s="16">
        <v>5.8099999999999999E-2</v>
      </c>
      <c r="V2109" s="16">
        <v>5.2299999999999999E-2</v>
      </c>
      <c r="W2109" s="17">
        <v>55.742400000000004</v>
      </c>
      <c r="X2109" s="17">
        <v>58.564799999999998</v>
      </c>
      <c r="Y2109" s="17">
        <v>52.718400000000003</v>
      </c>
      <c r="Z2109" s="10">
        <v>54.246931200000006</v>
      </c>
    </row>
    <row r="2110" spans="1:26" s="2" customFormat="1" ht="13.15" customHeight="1" x14ac:dyDescent="0.2">
      <c r="A2110" s="3" t="s">
        <v>855</v>
      </c>
      <c r="B2110" s="3" t="s">
        <v>65</v>
      </c>
      <c r="C2110" s="7">
        <v>2.7</v>
      </c>
      <c r="D2110" s="6">
        <v>864870</v>
      </c>
      <c r="E2110" s="6">
        <f>VLOOKUP(A2110,'extrait DDF'!B:C,2,FALSE)</f>
        <v>8302411000</v>
      </c>
      <c r="F2110" s="6">
        <v>8302411000</v>
      </c>
      <c r="G2110" s="5">
        <v>10</v>
      </c>
      <c r="H2110" s="5" t="str">
        <f t="shared" si="317"/>
        <v>TCLU81645238302411000</v>
      </c>
      <c r="I2110" s="15">
        <f>VLOOKUP(H2110,'extrait DDF'!A:O,15,FALSE)</f>
        <v>2.8000000000000003</v>
      </c>
      <c r="J2110" s="13" t="str">
        <f t="shared" si="313"/>
        <v>pas ok</v>
      </c>
      <c r="K2110" s="24">
        <f t="shared" si="314"/>
        <v>-0.10000000000000009</v>
      </c>
      <c r="L2110" s="13" t="e">
        <f>VLOOKUP(A2110,#REF!,2,FALSE)</f>
        <v>#REF!</v>
      </c>
      <c r="M2110" s="13" t="e">
        <f>VLOOKUP(A2110,#REF!,2,FALSE)</f>
        <v>#REF!</v>
      </c>
      <c r="N2110" s="13" t="e">
        <f t="shared" si="315"/>
        <v>#REF!</v>
      </c>
      <c r="O2110" s="3" t="s">
        <v>15</v>
      </c>
      <c r="P2110" s="4">
        <v>43759</v>
      </c>
      <c r="Q2110" s="5">
        <v>10</v>
      </c>
      <c r="R2110" s="7">
        <v>4586.0159999999996</v>
      </c>
      <c r="S2110" s="7">
        <v>4032.3312000000001</v>
      </c>
      <c r="T2110" s="8">
        <v>7.8700000000000006E-2</v>
      </c>
      <c r="U2110" s="8">
        <v>8.2699999999999996E-2</v>
      </c>
      <c r="V2110" s="8">
        <v>7.3200000000000001E-2</v>
      </c>
      <c r="W2110" s="9">
        <v>117.1056</v>
      </c>
      <c r="X2110" s="9">
        <v>123.05759999999999</v>
      </c>
      <c r="Y2110" s="9">
        <v>108.9216</v>
      </c>
      <c r="Z2110" s="10">
        <v>112.03479360000001</v>
      </c>
    </row>
    <row r="2111" spans="1:26" s="2" customFormat="1" ht="13.15" customHeight="1" x14ac:dyDescent="0.2">
      <c r="A2111" s="11" t="s">
        <v>855</v>
      </c>
      <c r="B2111" s="11" t="s">
        <v>65</v>
      </c>
      <c r="C2111" s="15">
        <v>2.7</v>
      </c>
      <c r="D2111" s="14">
        <v>864891</v>
      </c>
      <c r="E2111" s="6">
        <f>VLOOKUP(A2111,'extrait DDF'!B:C,2,FALSE)</f>
        <v>8302411000</v>
      </c>
      <c r="F2111" s="14">
        <v>8302411000</v>
      </c>
      <c r="G2111" s="13">
        <v>10</v>
      </c>
      <c r="H2111" s="5" t="str">
        <f t="shared" si="317"/>
        <v>TCLU81645238302411000</v>
      </c>
      <c r="I2111" s="15">
        <f>VLOOKUP(H2111,'extrait DDF'!A:O,15,FALSE)</f>
        <v>2.8000000000000003</v>
      </c>
      <c r="J2111" s="13" t="str">
        <f t="shared" si="313"/>
        <v>pas ok</v>
      </c>
      <c r="K2111" s="24">
        <f t="shared" si="314"/>
        <v>-0.10000000000000009</v>
      </c>
      <c r="L2111" s="13" t="e">
        <f>VLOOKUP(A2111,#REF!,2,FALSE)</f>
        <v>#REF!</v>
      </c>
      <c r="M2111" s="13" t="e">
        <f>VLOOKUP(A2111,#REF!,2,FALSE)</f>
        <v>#REF!</v>
      </c>
      <c r="N2111" s="13" t="e">
        <f t="shared" si="315"/>
        <v>#REF!</v>
      </c>
      <c r="O2111" s="11" t="s">
        <v>15</v>
      </c>
      <c r="P2111" s="12">
        <v>43759</v>
      </c>
      <c r="Q2111" s="13">
        <v>10</v>
      </c>
      <c r="R2111" s="15">
        <v>3344.04</v>
      </c>
      <c r="S2111" s="15">
        <v>2940.3359999999998</v>
      </c>
      <c r="T2111" s="16">
        <v>0.14510000000000001</v>
      </c>
      <c r="U2111" s="16">
        <v>0.15240000000000001</v>
      </c>
      <c r="V2111" s="16">
        <v>9.4500000000000001E-2</v>
      </c>
      <c r="W2111" s="17">
        <v>121.884</v>
      </c>
      <c r="X2111" s="17">
        <v>128.01599999999999</v>
      </c>
      <c r="Y2111" s="17">
        <v>79.38</v>
      </c>
      <c r="Z2111" s="10">
        <v>82.679940000000002</v>
      </c>
    </row>
    <row r="2112" spans="1:26" s="2" customFormat="1" ht="13.15" customHeight="1" x14ac:dyDescent="0.2">
      <c r="A2112" s="3" t="s">
        <v>855</v>
      </c>
      <c r="B2112" s="3" t="s">
        <v>65</v>
      </c>
      <c r="C2112" s="7">
        <v>2.7</v>
      </c>
      <c r="D2112" s="6">
        <v>864899</v>
      </c>
      <c r="E2112" s="6">
        <f>VLOOKUP(A2112,'extrait DDF'!B:C,2,FALSE)</f>
        <v>8302411000</v>
      </c>
      <c r="F2112" s="6">
        <v>8302411000</v>
      </c>
      <c r="G2112" s="5">
        <v>10</v>
      </c>
      <c r="H2112" s="5" t="str">
        <f t="shared" si="317"/>
        <v>TCLU81645238302411000</v>
      </c>
      <c r="I2112" s="15">
        <f>VLOOKUP(H2112,'extrait DDF'!A:O,15,FALSE)</f>
        <v>2.8000000000000003</v>
      </c>
      <c r="J2112" s="13" t="str">
        <f t="shared" si="313"/>
        <v>pas ok</v>
      </c>
      <c r="K2112" s="24">
        <f t="shared" si="314"/>
        <v>-0.10000000000000009</v>
      </c>
      <c r="L2112" s="13" t="e">
        <f>VLOOKUP(A2112,#REF!,2,FALSE)</f>
        <v>#REF!</v>
      </c>
      <c r="M2112" s="13" t="e">
        <f>VLOOKUP(A2112,#REF!,2,FALSE)</f>
        <v>#REF!</v>
      </c>
      <c r="N2112" s="13" t="e">
        <f t="shared" si="315"/>
        <v>#REF!</v>
      </c>
      <c r="O2112" s="3" t="s">
        <v>15</v>
      </c>
      <c r="P2112" s="4">
        <v>43759</v>
      </c>
      <c r="Q2112" s="5">
        <v>10</v>
      </c>
      <c r="R2112" s="7">
        <v>3939.84</v>
      </c>
      <c r="S2112" s="7">
        <v>3464.16</v>
      </c>
      <c r="T2112" s="8">
        <v>0.14510000000000001</v>
      </c>
      <c r="U2112" s="8">
        <v>0.15240000000000001</v>
      </c>
      <c r="V2112" s="8">
        <v>9.74E-2</v>
      </c>
      <c r="W2112" s="9">
        <v>139.29599999999999</v>
      </c>
      <c r="X2112" s="9">
        <v>146.304</v>
      </c>
      <c r="Y2112" s="9">
        <v>93.504000000000005</v>
      </c>
      <c r="Z2112" s="10">
        <v>97.293312</v>
      </c>
    </row>
    <row r="2113" spans="1:26" s="2" customFormat="1" ht="13.15" customHeight="1" x14ac:dyDescent="0.2">
      <c r="A2113" s="11" t="s">
        <v>855</v>
      </c>
      <c r="B2113" s="11" t="s">
        <v>65</v>
      </c>
      <c r="C2113" s="15">
        <v>2.7</v>
      </c>
      <c r="D2113" s="14">
        <v>864915</v>
      </c>
      <c r="E2113" s="6">
        <f>VLOOKUP(A2113,'extrait DDF'!B:C,2,FALSE)</f>
        <v>8302411000</v>
      </c>
      <c r="F2113" s="14">
        <v>8302411000</v>
      </c>
      <c r="G2113" s="13">
        <v>10</v>
      </c>
      <c r="H2113" s="5" t="str">
        <f t="shared" si="317"/>
        <v>TCLU81645238302411000</v>
      </c>
      <c r="I2113" s="15">
        <f>VLOOKUP(H2113,'extrait DDF'!A:O,15,FALSE)</f>
        <v>2.8000000000000003</v>
      </c>
      <c r="J2113" s="13" t="str">
        <f t="shared" si="313"/>
        <v>pas ok</v>
      </c>
      <c r="K2113" s="24">
        <f t="shared" si="314"/>
        <v>-0.10000000000000009</v>
      </c>
      <c r="L2113" s="13" t="e">
        <f>VLOOKUP(A2113,#REF!,2,FALSE)</f>
        <v>#REF!</v>
      </c>
      <c r="M2113" s="13" t="e">
        <f>VLOOKUP(A2113,#REF!,2,FALSE)</f>
        <v>#REF!</v>
      </c>
      <c r="N2113" s="13" t="e">
        <f t="shared" si="315"/>
        <v>#REF!</v>
      </c>
      <c r="O2113" s="11" t="s">
        <v>15</v>
      </c>
      <c r="P2113" s="12">
        <v>43759</v>
      </c>
      <c r="Q2113" s="13">
        <v>10</v>
      </c>
      <c r="R2113" s="15">
        <v>3950.4960000000001</v>
      </c>
      <c r="S2113" s="15">
        <v>3473.5536000000002</v>
      </c>
      <c r="T2113" s="16">
        <v>0.14510000000000001</v>
      </c>
      <c r="U2113" s="16">
        <v>0.15240000000000001</v>
      </c>
      <c r="V2113" s="16">
        <v>0.11840000000000001</v>
      </c>
      <c r="W2113" s="17">
        <v>114.9192</v>
      </c>
      <c r="X2113" s="17">
        <v>120.7008</v>
      </c>
      <c r="Y2113" s="17">
        <v>93.772800000000004</v>
      </c>
      <c r="Z2113" s="10">
        <v>96.888765599999999</v>
      </c>
    </row>
    <row r="2114" spans="1:26" s="2" customFormat="1" ht="13.15" customHeight="1" x14ac:dyDescent="0.2">
      <c r="A2114" s="3" t="s">
        <v>855</v>
      </c>
      <c r="B2114" s="3" t="s">
        <v>65</v>
      </c>
      <c r="C2114" s="7">
        <v>2.7</v>
      </c>
      <c r="D2114" s="6">
        <v>930015</v>
      </c>
      <c r="E2114" s="6">
        <f>VLOOKUP(A2114,'extrait DDF'!B:C,2,FALSE)</f>
        <v>8302411000</v>
      </c>
      <c r="F2114" s="6">
        <v>8302411000</v>
      </c>
      <c r="G2114" s="5">
        <v>10</v>
      </c>
      <c r="H2114" s="5" t="str">
        <f t="shared" si="317"/>
        <v>TCLU81645238302411000</v>
      </c>
      <c r="I2114" s="15">
        <f>VLOOKUP(H2114,'extrait DDF'!A:O,15,FALSE)</f>
        <v>2.8000000000000003</v>
      </c>
      <c r="J2114" s="13" t="str">
        <f t="shared" si="313"/>
        <v>pas ok</v>
      </c>
      <c r="K2114" s="24">
        <f t="shared" si="314"/>
        <v>-0.10000000000000009</v>
      </c>
      <c r="L2114" s="13" t="e">
        <f>VLOOKUP(A2114,#REF!,2,FALSE)</f>
        <v>#REF!</v>
      </c>
      <c r="M2114" s="13" t="e">
        <f>VLOOKUP(A2114,#REF!,2,FALSE)</f>
        <v>#REF!</v>
      </c>
      <c r="N2114" s="13" t="e">
        <f t="shared" si="315"/>
        <v>#REF!</v>
      </c>
      <c r="O2114" s="3" t="s">
        <v>15</v>
      </c>
      <c r="P2114" s="4">
        <v>43759</v>
      </c>
      <c r="Q2114" s="5">
        <v>10</v>
      </c>
      <c r="R2114" s="7">
        <v>3621.24</v>
      </c>
      <c r="S2114" s="7">
        <v>3184.056</v>
      </c>
      <c r="T2114" s="8">
        <v>7.17E-2</v>
      </c>
      <c r="U2114" s="8">
        <v>7.5300000000000006E-2</v>
      </c>
      <c r="V2114" s="8">
        <v>0.23880000000000001</v>
      </c>
      <c r="W2114" s="9">
        <v>25.812000000000001</v>
      </c>
      <c r="X2114" s="9">
        <v>27.108000000000001</v>
      </c>
      <c r="Y2114" s="9">
        <v>85.968000000000004</v>
      </c>
      <c r="Z2114" s="10">
        <v>86.666436000000019</v>
      </c>
    </row>
    <row r="2115" spans="1:26" s="2" customFormat="1" ht="13.15" customHeight="1" x14ac:dyDescent="0.2">
      <c r="A2115" s="11" t="s">
        <v>855</v>
      </c>
      <c r="B2115" s="11" t="s">
        <v>65</v>
      </c>
      <c r="C2115" s="15">
        <v>2.7</v>
      </c>
      <c r="D2115" s="14">
        <v>930962</v>
      </c>
      <c r="E2115" s="6">
        <f>VLOOKUP(A2115,'extrait DDF'!B:C,2,FALSE)</f>
        <v>8302411000</v>
      </c>
      <c r="F2115" s="14">
        <v>8302411000</v>
      </c>
      <c r="G2115" s="13">
        <v>10</v>
      </c>
      <c r="H2115" s="5" t="str">
        <f t="shared" si="317"/>
        <v>TCLU81645238302411000</v>
      </c>
      <c r="I2115" s="15">
        <f>VLOOKUP(H2115,'extrait DDF'!A:O,15,FALSE)</f>
        <v>2.8000000000000003</v>
      </c>
      <c r="J2115" s="13" t="str">
        <f t="shared" si="313"/>
        <v>pas ok</v>
      </c>
      <c r="K2115" s="24">
        <f t="shared" si="314"/>
        <v>-0.10000000000000009</v>
      </c>
      <c r="L2115" s="13" t="e">
        <f>VLOOKUP(A2115,#REF!,2,FALSE)</f>
        <v>#REF!</v>
      </c>
      <c r="M2115" s="13" t="e">
        <f>VLOOKUP(A2115,#REF!,2,FALSE)</f>
        <v>#REF!</v>
      </c>
      <c r="N2115" s="13" t="e">
        <f t="shared" si="315"/>
        <v>#REF!</v>
      </c>
      <c r="O2115" s="11" t="s">
        <v>15</v>
      </c>
      <c r="P2115" s="12">
        <v>43759</v>
      </c>
      <c r="Q2115" s="13">
        <v>10</v>
      </c>
      <c r="R2115" s="15">
        <v>5086.9399999999996</v>
      </c>
      <c r="S2115" s="15">
        <v>4472.7759999999998</v>
      </c>
      <c r="T2115" s="16">
        <v>0.1293</v>
      </c>
      <c r="U2115" s="16">
        <v>0.13589999999999999</v>
      </c>
      <c r="V2115" s="16">
        <v>0.1139</v>
      </c>
      <c r="W2115" s="17">
        <v>137.05799999999999</v>
      </c>
      <c r="X2115" s="17">
        <v>144.054</v>
      </c>
      <c r="Y2115" s="17">
        <v>120.73399999999999</v>
      </c>
      <c r="Z2115" s="10">
        <v>124.46551800000002</v>
      </c>
    </row>
    <row r="2116" spans="1:26" s="2" customFormat="1" ht="13.15" customHeight="1" x14ac:dyDescent="0.2">
      <c r="A2116" s="3" t="s">
        <v>855</v>
      </c>
      <c r="B2116" s="3" t="s">
        <v>65</v>
      </c>
      <c r="C2116" s="7">
        <v>2.7</v>
      </c>
      <c r="D2116" s="6">
        <v>930963</v>
      </c>
      <c r="E2116" s="6">
        <f>VLOOKUP(A2116,'extrait DDF'!B:C,2,FALSE)</f>
        <v>8302411000</v>
      </c>
      <c r="F2116" s="6">
        <v>8302411000</v>
      </c>
      <c r="G2116" s="5">
        <v>10</v>
      </c>
      <c r="H2116" s="5" t="str">
        <f t="shared" si="317"/>
        <v>TCLU81645238302411000</v>
      </c>
      <c r="I2116" s="15">
        <f>VLOOKUP(H2116,'extrait DDF'!A:O,15,FALSE)</f>
        <v>2.8000000000000003</v>
      </c>
      <c r="J2116" s="13" t="str">
        <f t="shared" si="313"/>
        <v>pas ok</v>
      </c>
      <c r="K2116" s="24">
        <f t="shared" si="314"/>
        <v>-0.10000000000000009</v>
      </c>
      <c r="L2116" s="13" t="e">
        <f>VLOOKUP(A2116,#REF!,2,FALSE)</f>
        <v>#REF!</v>
      </c>
      <c r="M2116" s="13" t="e">
        <f>VLOOKUP(A2116,#REF!,2,FALSE)</f>
        <v>#REF!</v>
      </c>
      <c r="N2116" s="13" t="e">
        <f t="shared" si="315"/>
        <v>#REF!</v>
      </c>
      <c r="O2116" s="3" t="s">
        <v>15</v>
      </c>
      <c r="P2116" s="4">
        <v>43759</v>
      </c>
      <c r="Q2116" s="5">
        <v>10</v>
      </c>
      <c r="R2116" s="7">
        <v>4306.5</v>
      </c>
      <c r="S2116" s="7">
        <v>3786.64</v>
      </c>
      <c r="T2116" s="8">
        <v>0.1198</v>
      </c>
      <c r="U2116" s="8">
        <v>0.1258</v>
      </c>
      <c r="V2116" s="8">
        <v>9.2899999999999996E-2</v>
      </c>
      <c r="W2116" s="9">
        <v>131.78</v>
      </c>
      <c r="X2116" s="9">
        <v>138.38</v>
      </c>
      <c r="Y2116" s="9">
        <v>102.19</v>
      </c>
      <c r="Z2116" s="10">
        <v>105.79734000000001</v>
      </c>
    </row>
    <row r="2117" spans="1:26" s="2" customFormat="1" ht="13.15" customHeight="1" x14ac:dyDescent="0.2">
      <c r="A2117" s="11" t="s">
        <v>855</v>
      </c>
      <c r="B2117" s="11" t="s">
        <v>65</v>
      </c>
      <c r="C2117" s="15">
        <v>2.7</v>
      </c>
      <c r="D2117" s="14">
        <v>930964</v>
      </c>
      <c r="E2117" s="6">
        <f>VLOOKUP(A2117,'extrait DDF'!B:C,2,FALSE)</f>
        <v>8302411000</v>
      </c>
      <c r="F2117" s="14">
        <v>8302411000</v>
      </c>
      <c r="G2117" s="13">
        <v>10</v>
      </c>
      <c r="H2117" s="5" t="str">
        <f t="shared" si="317"/>
        <v>TCLU81645238302411000</v>
      </c>
      <c r="I2117" s="15">
        <f>VLOOKUP(H2117,'extrait DDF'!A:O,15,FALSE)</f>
        <v>2.8000000000000003</v>
      </c>
      <c r="J2117" s="13" t="str">
        <f t="shared" si="313"/>
        <v>pas ok</v>
      </c>
      <c r="K2117" s="24">
        <f t="shared" si="314"/>
        <v>-0.10000000000000009</v>
      </c>
      <c r="L2117" s="13" t="e">
        <f>VLOOKUP(A2117,#REF!,2,FALSE)</f>
        <v>#REF!</v>
      </c>
      <c r="M2117" s="13" t="e">
        <f>VLOOKUP(A2117,#REF!,2,FALSE)</f>
        <v>#REF!</v>
      </c>
      <c r="N2117" s="13" t="e">
        <f t="shared" si="315"/>
        <v>#REF!</v>
      </c>
      <c r="O2117" s="11" t="s">
        <v>15</v>
      </c>
      <c r="P2117" s="12">
        <v>43759</v>
      </c>
      <c r="Q2117" s="13">
        <v>10</v>
      </c>
      <c r="R2117" s="15">
        <v>3053.7</v>
      </c>
      <c r="S2117" s="15">
        <v>2685.0720000000001</v>
      </c>
      <c r="T2117" s="16">
        <v>0.1198</v>
      </c>
      <c r="U2117" s="16">
        <v>0.1258</v>
      </c>
      <c r="V2117" s="16">
        <v>9.2899999999999996E-2</v>
      </c>
      <c r="W2117" s="17">
        <v>93.444000000000003</v>
      </c>
      <c r="X2117" s="17">
        <v>98.123999999999995</v>
      </c>
      <c r="Y2117" s="17">
        <v>72.462000000000003</v>
      </c>
      <c r="Z2117" s="10">
        <v>75.019932000000011</v>
      </c>
    </row>
    <row r="2118" spans="1:26" s="2" customFormat="1" ht="13.15" customHeight="1" x14ac:dyDescent="0.2">
      <c r="A2118" s="3" t="s">
        <v>855</v>
      </c>
      <c r="B2118" s="3" t="s">
        <v>65</v>
      </c>
      <c r="C2118" s="7">
        <v>2.7</v>
      </c>
      <c r="D2118" s="6">
        <v>931408</v>
      </c>
      <c r="E2118" s="6">
        <f>VLOOKUP(A2118,'extrait DDF'!B:C,2,FALSE)</f>
        <v>8302411000</v>
      </c>
      <c r="F2118" s="6">
        <v>8302411000</v>
      </c>
      <c r="G2118" s="5">
        <v>10</v>
      </c>
      <c r="H2118" s="5" t="str">
        <f t="shared" si="317"/>
        <v>TCLU81645238302411000</v>
      </c>
      <c r="I2118" s="15">
        <f>VLOOKUP(H2118,'extrait DDF'!A:O,15,FALSE)</f>
        <v>2.8000000000000003</v>
      </c>
      <c r="J2118" s="13" t="str">
        <f t="shared" si="313"/>
        <v>pas ok</v>
      </c>
      <c r="K2118" s="24">
        <f t="shared" si="314"/>
        <v>-0.10000000000000009</v>
      </c>
      <c r="L2118" s="13" t="e">
        <f>VLOOKUP(A2118,#REF!,2,FALSE)</f>
        <v>#REF!</v>
      </c>
      <c r="M2118" s="13" t="e">
        <f>VLOOKUP(A2118,#REF!,2,FALSE)</f>
        <v>#REF!</v>
      </c>
      <c r="N2118" s="13" t="e">
        <f t="shared" si="315"/>
        <v>#REF!</v>
      </c>
      <c r="O2118" s="3" t="s">
        <v>15</v>
      </c>
      <c r="P2118" s="4">
        <v>43759</v>
      </c>
      <c r="Q2118" s="5">
        <v>10</v>
      </c>
      <c r="R2118" s="7">
        <v>3256.12</v>
      </c>
      <c r="S2118" s="7">
        <v>2863.0540000000001</v>
      </c>
      <c r="T2118" s="8">
        <v>0.1041</v>
      </c>
      <c r="U2118" s="8">
        <v>0.10929999999999999</v>
      </c>
      <c r="V2118" s="8">
        <v>0.1333</v>
      </c>
      <c r="W2118" s="9">
        <v>60.378</v>
      </c>
      <c r="X2118" s="9">
        <v>63.393999999999998</v>
      </c>
      <c r="Y2118" s="9">
        <v>77.313999999999993</v>
      </c>
      <c r="Z2118" s="10">
        <v>78.932664000000017</v>
      </c>
    </row>
    <row r="2119" spans="1:26" s="2" customFormat="1" ht="13.15" customHeight="1" x14ac:dyDescent="0.2">
      <c r="A2119" s="11" t="s">
        <v>855</v>
      </c>
      <c r="B2119" s="11" t="s">
        <v>65</v>
      </c>
      <c r="C2119" s="15">
        <v>2.7</v>
      </c>
      <c r="D2119" s="14">
        <v>931410</v>
      </c>
      <c r="E2119" s="6">
        <f>VLOOKUP(A2119,'extrait DDF'!B:C,2,FALSE)</f>
        <v>8302411000</v>
      </c>
      <c r="F2119" s="14">
        <v>8302411000</v>
      </c>
      <c r="G2119" s="13">
        <v>10</v>
      </c>
      <c r="H2119" s="5" t="str">
        <f t="shared" si="317"/>
        <v>TCLU81645238302411000</v>
      </c>
      <c r="I2119" s="15">
        <f>VLOOKUP(H2119,'extrait DDF'!A:O,15,FALSE)</f>
        <v>2.8000000000000003</v>
      </c>
      <c r="J2119" s="13" t="str">
        <f t="shared" si="313"/>
        <v>pas ok</v>
      </c>
      <c r="K2119" s="24">
        <f t="shared" si="314"/>
        <v>-0.10000000000000009</v>
      </c>
      <c r="L2119" s="13" t="e">
        <f>VLOOKUP(A2119,#REF!,2,FALSE)</f>
        <v>#REF!</v>
      </c>
      <c r="M2119" s="13" t="e">
        <f>VLOOKUP(A2119,#REF!,2,FALSE)</f>
        <v>#REF!</v>
      </c>
      <c r="N2119" s="13" t="e">
        <f t="shared" si="315"/>
        <v>#REF!</v>
      </c>
      <c r="O2119" s="11" t="s">
        <v>15</v>
      </c>
      <c r="P2119" s="12">
        <v>43759</v>
      </c>
      <c r="Q2119" s="13">
        <v>10</v>
      </c>
      <c r="R2119" s="15">
        <v>2455.96</v>
      </c>
      <c r="S2119" s="15">
        <v>2159.4560000000001</v>
      </c>
      <c r="T2119" s="16">
        <v>0.1041</v>
      </c>
      <c r="U2119" s="16">
        <v>0.10929999999999999</v>
      </c>
      <c r="V2119" s="16">
        <v>0.11210000000000001</v>
      </c>
      <c r="W2119" s="17">
        <v>54.131999999999998</v>
      </c>
      <c r="X2119" s="17">
        <v>56.835999999999999</v>
      </c>
      <c r="Y2119" s="17">
        <v>58.292000000000002</v>
      </c>
      <c r="Z2119" s="10">
        <v>59.766876000000011</v>
      </c>
    </row>
    <row r="2120" spans="1:26" s="2" customFormat="1" ht="13.15" customHeight="1" x14ac:dyDescent="0.2">
      <c r="A2120" s="3" t="s">
        <v>855</v>
      </c>
      <c r="B2120" s="3" t="s">
        <v>65</v>
      </c>
      <c r="C2120" s="7">
        <v>2.7</v>
      </c>
      <c r="D2120" s="6">
        <v>931654</v>
      </c>
      <c r="E2120" s="6">
        <f>VLOOKUP(A2120,'extrait DDF'!B:C,2,FALSE)</f>
        <v>8302411000</v>
      </c>
      <c r="F2120" s="6">
        <v>8302411000</v>
      </c>
      <c r="G2120" s="5">
        <v>10</v>
      </c>
      <c r="H2120" s="5" t="str">
        <f t="shared" si="317"/>
        <v>TCLU81645238302411000</v>
      </c>
      <c r="I2120" s="15">
        <f>VLOOKUP(H2120,'extrait DDF'!A:O,15,FALSE)</f>
        <v>2.8000000000000003</v>
      </c>
      <c r="J2120" s="13" t="str">
        <f t="shared" si="313"/>
        <v>pas ok</v>
      </c>
      <c r="K2120" s="24">
        <f t="shared" si="314"/>
        <v>-0.10000000000000009</v>
      </c>
      <c r="L2120" s="13" t="e">
        <f>VLOOKUP(A2120,#REF!,2,FALSE)</f>
        <v>#REF!</v>
      </c>
      <c r="M2120" s="13" t="e">
        <f>VLOOKUP(A2120,#REF!,2,FALSE)</f>
        <v>#REF!</v>
      </c>
      <c r="N2120" s="13" t="e">
        <f t="shared" si="315"/>
        <v>#REF!</v>
      </c>
      <c r="O2120" s="3" t="s">
        <v>15</v>
      </c>
      <c r="P2120" s="4">
        <v>43759</v>
      </c>
      <c r="Q2120" s="5">
        <v>10</v>
      </c>
      <c r="R2120" s="7">
        <v>7171.9679999999998</v>
      </c>
      <c r="S2120" s="7">
        <v>6306.1152000000002</v>
      </c>
      <c r="T2120" s="8">
        <v>5.7099999999999998E-2</v>
      </c>
      <c r="U2120" s="8">
        <v>0.06</v>
      </c>
      <c r="V2120" s="8">
        <v>9.3299999999999994E-2</v>
      </c>
      <c r="W2120" s="9">
        <v>104.1504</v>
      </c>
      <c r="X2120" s="9">
        <v>109.44</v>
      </c>
      <c r="Y2120" s="9">
        <v>170.17920000000001</v>
      </c>
      <c r="Z2120" s="10">
        <v>173.07717120000001</v>
      </c>
    </row>
    <row r="2121" spans="1:26" s="2" customFormat="1" ht="13.15" customHeight="1" x14ac:dyDescent="0.2">
      <c r="A2121" s="11" t="s">
        <v>855</v>
      </c>
      <c r="B2121" s="11" t="s">
        <v>65</v>
      </c>
      <c r="C2121" s="15">
        <v>2.7</v>
      </c>
      <c r="D2121" s="14">
        <v>931948</v>
      </c>
      <c r="E2121" s="6">
        <f>VLOOKUP(A2121,'extrait DDF'!B:C,2,FALSE)</f>
        <v>8302411000</v>
      </c>
      <c r="F2121" s="14">
        <v>8302411000</v>
      </c>
      <c r="G2121" s="13">
        <v>10</v>
      </c>
      <c r="H2121" s="5" t="str">
        <f t="shared" si="317"/>
        <v>TCLU81645238302411000</v>
      </c>
      <c r="I2121" s="15">
        <f>VLOOKUP(H2121,'extrait DDF'!A:O,15,FALSE)</f>
        <v>2.8000000000000003</v>
      </c>
      <c r="J2121" s="13" t="str">
        <f t="shared" si="313"/>
        <v>pas ok</v>
      </c>
      <c r="K2121" s="24">
        <f t="shared" si="314"/>
        <v>-0.10000000000000009</v>
      </c>
      <c r="L2121" s="13" t="e">
        <f>VLOOKUP(A2121,#REF!,2,FALSE)</f>
        <v>#REF!</v>
      </c>
      <c r="M2121" s="13" t="e">
        <f>VLOOKUP(A2121,#REF!,2,FALSE)</f>
        <v>#REF!</v>
      </c>
      <c r="N2121" s="13" t="e">
        <f t="shared" si="315"/>
        <v>#REF!</v>
      </c>
      <c r="O2121" s="11" t="s">
        <v>15</v>
      </c>
      <c r="P2121" s="12">
        <v>43759</v>
      </c>
      <c r="Q2121" s="13">
        <v>10</v>
      </c>
      <c r="R2121" s="15">
        <v>27518.400000000001</v>
      </c>
      <c r="S2121" s="15">
        <v>24196.031999999999</v>
      </c>
      <c r="T2121" s="16">
        <v>8.7900000000000006E-2</v>
      </c>
      <c r="U2121" s="16">
        <v>9.2399999999999996E-2</v>
      </c>
      <c r="V2121" s="16">
        <v>9.7199999999999995E-2</v>
      </c>
      <c r="W2121" s="17">
        <v>590.68799999999999</v>
      </c>
      <c r="X2121" s="17">
        <v>620.928</v>
      </c>
      <c r="Y2121" s="17">
        <v>653.18399999999997</v>
      </c>
      <c r="Z2121" s="10">
        <v>669.24144000000001</v>
      </c>
    </row>
    <row r="2122" spans="1:26" s="2" customFormat="1" ht="13.15" customHeight="1" x14ac:dyDescent="0.2">
      <c r="A2122" s="11" t="s">
        <v>856</v>
      </c>
      <c r="B2122" s="11" t="s">
        <v>65</v>
      </c>
      <c r="C2122" s="15">
        <v>2.7</v>
      </c>
      <c r="D2122" s="14">
        <v>931944</v>
      </c>
      <c r="E2122" s="6">
        <f>VLOOKUP(A2122,'extrait DDF'!B:C,2,FALSE)</f>
        <v>8302411000</v>
      </c>
      <c r="F2122" s="14">
        <v>8302411000</v>
      </c>
      <c r="G2122" s="13">
        <v>10</v>
      </c>
      <c r="H2122" s="5" t="str">
        <f t="shared" si="317"/>
        <v>TCLU83354628302411000</v>
      </c>
      <c r="I2122" s="15">
        <f>VLOOKUP(H2122,'extrait DDF'!A:O,15,FALSE)</f>
        <v>2.7</v>
      </c>
      <c r="J2122" s="13" t="str">
        <f t="shared" si="313"/>
        <v>ok</v>
      </c>
      <c r="K2122" s="24">
        <f t="shared" si="314"/>
        <v>0</v>
      </c>
      <c r="L2122" s="13" t="e">
        <f>VLOOKUP(A2122,#REF!,2,FALSE)</f>
        <v>#REF!</v>
      </c>
      <c r="M2122" s="13" t="e">
        <f>VLOOKUP(A2122,#REF!,2,FALSE)</f>
        <v>#REF!</v>
      </c>
      <c r="N2122" s="13" t="e">
        <f t="shared" si="315"/>
        <v>#REF!</v>
      </c>
      <c r="O2122" s="11" t="s">
        <v>15</v>
      </c>
      <c r="P2122" s="12">
        <v>43759</v>
      </c>
      <c r="Q2122" s="13">
        <v>10</v>
      </c>
      <c r="R2122" s="15">
        <v>8077.26</v>
      </c>
      <c r="S2122" s="15">
        <v>7102.0559999999996</v>
      </c>
      <c r="T2122" s="16">
        <v>7.9200000000000007E-2</v>
      </c>
      <c r="U2122" s="16">
        <v>8.3099999999999993E-2</v>
      </c>
      <c r="V2122" s="16">
        <v>9.3100000000000002E-2</v>
      </c>
      <c r="W2122" s="17">
        <v>163.15199999999999</v>
      </c>
      <c r="X2122" s="17">
        <v>171.18600000000001</v>
      </c>
      <c r="Y2122" s="17">
        <v>191.786</v>
      </c>
      <c r="Z2122" s="10">
        <v>196.160616</v>
      </c>
    </row>
    <row r="2123" spans="1:26" s="2" customFormat="1" ht="13.15" customHeight="1" x14ac:dyDescent="0.2">
      <c r="A2123" s="3" t="s">
        <v>856</v>
      </c>
      <c r="B2123" s="3" t="s">
        <v>65</v>
      </c>
      <c r="C2123" s="7">
        <v>2.7</v>
      </c>
      <c r="D2123" s="6">
        <v>931945</v>
      </c>
      <c r="E2123" s="6">
        <f>VLOOKUP(A2123,'extrait DDF'!B:C,2,FALSE)</f>
        <v>8302411000</v>
      </c>
      <c r="F2123" s="6">
        <v>8302411000</v>
      </c>
      <c r="G2123" s="5">
        <v>10</v>
      </c>
      <c r="H2123" s="5" t="str">
        <f t="shared" si="317"/>
        <v>TCLU83354628302411000</v>
      </c>
      <c r="I2123" s="15">
        <f>VLOOKUP(H2123,'extrait DDF'!A:O,15,FALSE)</f>
        <v>2.7</v>
      </c>
      <c r="J2123" s="13" t="str">
        <f t="shared" si="313"/>
        <v>ok</v>
      </c>
      <c r="K2123" s="24">
        <f t="shared" si="314"/>
        <v>0</v>
      </c>
      <c r="L2123" s="13" t="e">
        <f>VLOOKUP(A2123,#REF!,2,FALSE)</f>
        <v>#REF!</v>
      </c>
      <c r="M2123" s="13" t="e">
        <f>VLOOKUP(A2123,#REF!,2,FALSE)</f>
        <v>#REF!</v>
      </c>
      <c r="N2123" s="13" t="e">
        <f t="shared" si="315"/>
        <v>#REF!</v>
      </c>
      <c r="O2123" s="3" t="s">
        <v>15</v>
      </c>
      <c r="P2123" s="4">
        <v>43759</v>
      </c>
      <c r="Q2123" s="5">
        <v>10</v>
      </c>
      <c r="R2123" s="7">
        <v>24768.32</v>
      </c>
      <c r="S2123" s="7">
        <v>21777.952000000001</v>
      </c>
      <c r="T2123" s="8">
        <v>8.7900000000000006E-2</v>
      </c>
      <c r="U2123" s="8">
        <v>9.2399999999999996E-2</v>
      </c>
      <c r="V2123" s="8">
        <v>0.1081</v>
      </c>
      <c r="W2123" s="9">
        <v>478.17599999999999</v>
      </c>
      <c r="X2123" s="9">
        <v>502.65600000000001</v>
      </c>
      <c r="Y2123" s="9">
        <v>588.06399999999996</v>
      </c>
      <c r="Z2123" s="10">
        <v>600.91545600000006</v>
      </c>
    </row>
    <row r="2124" spans="1:26" s="2" customFormat="1" ht="13.15" customHeight="1" x14ac:dyDescent="0.2">
      <c r="A2124" s="11" t="s">
        <v>856</v>
      </c>
      <c r="B2124" s="11" t="s">
        <v>65</v>
      </c>
      <c r="C2124" s="15">
        <v>2.7</v>
      </c>
      <c r="D2124" s="14">
        <v>931947</v>
      </c>
      <c r="E2124" s="6">
        <f>VLOOKUP(A2124,'extrait DDF'!B:C,2,FALSE)</f>
        <v>8302411000</v>
      </c>
      <c r="F2124" s="14">
        <v>8302411000</v>
      </c>
      <c r="G2124" s="13">
        <v>10</v>
      </c>
      <c r="H2124" s="5" t="str">
        <f t="shared" si="317"/>
        <v>TCLU83354628302411000</v>
      </c>
      <c r="I2124" s="15">
        <f>VLOOKUP(H2124,'extrait DDF'!A:O,15,FALSE)</f>
        <v>2.7</v>
      </c>
      <c r="J2124" s="13" t="str">
        <f t="shared" si="313"/>
        <v>ok</v>
      </c>
      <c r="K2124" s="24">
        <f t="shared" si="314"/>
        <v>0</v>
      </c>
      <c r="L2124" s="13" t="e">
        <f>VLOOKUP(A2124,#REF!,2,FALSE)</f>
        <v>#REF!</v>
      </c>
      <c r="M2124" s="13" t="e">
        <f>VLOOKUP(A2124,#REF!,2,FALSE)</f>
        <v>#REF!</v>
      </c>
      <c r="N2124" s="13" t="e">
        <f t="shared" si="315"/>
        <v>#REF!</v>
      </c>
      <c r="O2124" s="11" t="s">
        <v>15</v>
      </c>
      <c r="P2124" s="12">
        <v>43759</v>
      </c>
      <c r="Q2124" s="13">
        <v>10</v>
      </c>
      <c r="R2124" s="15">
        <v>4869.28</v>
      </c>
      <c r="S2124" s="15">
        <v>4281.4719999999998</v>
      </c>
      <c r="T2124" s="16">
        <v>4.3999999999999997E-2</v>
      </c>
      <c r="U2124" s="16">
        <v>4.6199999999999998E-2</v>
      </c>
      <c r="V2124" s="16">
        <v>5.5599999999999997E-2</v>
      </c>
      <c r="W2124" s="17">
        <v>91.52</v>
      </c>
      <c r="X2124" s="17">
        <v>96.096000000000004</v>
      </c>
      <c r="Y2124" s="17">
        <v>115.648</v>
      </c>
      <c r="Z2124" s="10">
        <v>118.07078400000002</v>
      </c>
    </row>
    <row r="2125" spans="1:26" s="2" customFormat="1" ht="13.15" customHeight="1" x14ac:dyDescent="0.2">
      <c r="A2125" s="3" t="s">
        <v>856</v>
      </c>
      <c r="B2125" s="3" t="s">
        <v>65</v>
      </c>
      <c r="C2125" s="7">
        <v>2.7</v>
      </c>
      <c r="D2125" s="6">
        <v>931949</v>
      </c>
      <c r="E2125" s="6">
        <f>VLOOKUP(A2125,'extrait DDF'!B:C,2,FALSE)</f>
        <v>8302411000</v>
      </c>
      <c r="F2125" s="6">
        <v>8302411000</v>
      </c>
      <c r="G2125" s="5">
        <v>10</v>
      </c>
      <c r="H2125" s="5" t="str">
        <f t="shared" si="317"/>
        <v>TCLU83354628302411000</v>
      </c>
      <c r="I2125" s="15">
        <f>VLOOKUP(H2125,'extrait DDF'!A:O,15,FALSE)</f>
        <v>2.7</v>
      </c>
      <c r="J2125" s="13" t="str">
        <f t="shared" si="313"/>
        <v>ok</v>
      </c>
      <c r="K2125" s="24">
        <f t="shared" si="314"/>
        <v>0</v>
      </c>
      <c r="L2125" s="13" t="e">
        <f>VLOOKUP(A2125,#REF!,2,FALSE)</f>
        <v>#REF!</v>
      </c>
      <c r="M2125" s="13" t="e">
        <f>VLOOKUP(A2125,#REF!,2,FALSE)</f>
        <v>#REF!</v>
      </c>
      <c r="N2125" s="13" t="e">
        <f t="shared" si="315"/>
        <v>#REF!</v>
      </c>
      <c r="O2125" s="3" t="s">
        <v>15</v>
      </c>
      <c r="P2125" s="4">
        <v>43759</v>
      </c>
      <c r="Q2125" s="5">
        <v>10</v>
      </c>
      <c r="R2125" s="7">
        <v>30303</v>
      </c>
      <c r="S2125" s="7">
        <v>26644.44</v>
      </c>
      <c r="T2125" s="8">
        <v>8.7900000000000006E-2</v>
      </c>
      <c r="U2125" s="8">
        <v>9.2399999999999996E-2</v>
      </c>
      <c r="V2125" s="8">
        <v>9.7199999999999995E-2</v>
      </c>
      <c r="W2125" s="9">
        <v>650.46</v>
      </c>
      <c r="X2125" s="9">
        <v>683.76</v>
      </c>
      <c r="Y2125" s="9">
        <v>719.28</v>
      </c>
      <c r="Z2125" s="10">
        <v>736.96229999999991</v>
      </c>
    </row>
    <row r="2126" spans="1:26" s="2" customFormat="1" ht="13.15" customHeight="1" x14ac:dyDescent="0.2">
      <c r="A2126" s="11" t="s">
        <v>856</v>
      </c>
      <c r="B2126" s="11" t="s">
        <v>65</v>
      </c>
      <c r="C2126" s="15">
        <v>2.7</v>
      </c>
      <c r="D2126" s="14">
        <v>931955</v>
      </c>
      <c r="E2126" s="6">
        <f>VLOOKUP(A2126,'extrait DDF'!B:C,2,FALSE)</f>
        <v>8302411000</v>
      </c>
      <c r="F2126" s="14">
        <v>8302411000</v>
      </c>
      <c r="G2126" s="13">
        <v>10</v>
      </c>
      <c r="H2126" s="5" t="str">
        <f t="shared" si="317"/>
        <v>TCLU83354628302411000</v>
      </c>
      <c r="I2126" s="15">
        <f>VLOOKUP(H2126,'extrait DDF'!A:O,15,FALSE)</f>
        <v>2.7</v>
      </c>
      <c r="J2126" s="13" t="str">
        <f t="shared" si="313"/>
        <v>ok</v>
      </c>
      <c r="K2126" s="24">
        <f t="shared" si="314"/>
        <v>0</v>
      </c>
      <c r="L2126" s="13" t="e">
        <f>VLOOKUP(A2126,#REF!,2,FALSE)</f>
        <v>#REF!</v>
      </c>
      <c r="M2126" s="13" t="e">
        <f>VLOOKUP(A2126,#REF!,2,FALSE)</f>
        <v>#REF!</v>
      </c>
      <c r="N2126" s="13" t="e">
        <f t="shared" si="315"/>
        <v>#REF!</v>
      </c>
      <c r="O2126" s="11" t="s">
        <v>15</v>
      </c>
      <c r="P2126" s="12">
        <v>43759</v>
      </c>
      <c r="Q2126" s="13">
        <v>10</v>
      </c>
      <c r="R2126" s="15">
        <v>2092.6080000000002</v>
      </c>
      <c r="S2126" s="15">
        <v>1840.0032000000001</v>
      </c>
      <c r="T2126" s="16">
        <v>3.9100000000000003E-2</v>
      </c>
      <c r="U2126" s="16">
        <v>4.1099999999999998E-2</v>
      </c>
      <c r="V2126" s="16">
        <v>4.9299999999999997E-2</v>
      </c>
      <c r="W2126" s="17">
        <v>39.412799999999997</v>
      </c>
      <c r="X2126" s="17">
        <v>41.428800000000003</v>
      </c>
      <c r="Y2126" s="17">
        <v>49.694400000000002</v>
      </c>
      <c r="Z2126" s="10">
        <v>50.744232000000011</v>
      </c>
    </row>
    <row r="2127" spans="1:26" s="2" customFormat="1" ht="13.15" customHeight="1" x14ac:dyDescent="0.2">
      <c r="A2127" s="3" t="s">
        <v>856</v>
      </c>
      <c r="B2127" s="3" t="s">
        <v>65</v>
      </c>
      <c r="C2127" s="7">
        <v>2.7</v>
      </c>
      <c r="D2127" s="6">
        <v>931957</v>
      </c>
      <c r="E2127" s="6">
        <f>VLOOKUP(A2127,'extrait DDF'!B:C,2,FALSE)</f>
        <v>8302411000</v>
      </c>
      <c r="F2127" s="6">
        <v>8302411000</v>
      </c>
      <c r="G2127" s="5">
        <v>10</v>
      </c>
      <c r="H2127" s="5" t="str">
        <f t="shared" si="317"/>
        <v>TCLU83354628302411000</v>
      </c>
      <c r="I2127" s="15">
        <f>VLOOKUP(H2127,'extrait DDF'!A:O,15,FALSE)</f>
        <v>2.7</v>
      </c>
      <c r="J2127" s="13" t="str">
        <f t="shared" si="313"/>
        <v>ok</v>
      </c>
      <c r="K2127" s="24">
        <f t="shared" si="314"/>
        <v>0</v>
      </c>
      <c r="L2127" s="13" t="e">
        <f>VLOOKUP(A2127,#REF!,2,FALSE)</f>
        <v>#REF!</v>
      </c>
      <c r="M2127" s="13" t="e">
        <f>VLOOKUP(A2127,#REF!,2,FALSE)</f>
        <v>#REF!</v>
      </c>
      <c r="N2127" s="13" t="e">
        <f t="shared" si="315"/>
        <v>#REF!</v>
      </c>
      <c r="O2127" s="3" t="s">
        <v>15</v>
      </c>
      <c r="P2127" s="4">
        <v>43759</v>
      </c>
      <c r="Q2127" s="5">
        <v>10</v>
      </c>
      <c r="R2127" s="7">
        <v>4588.4160000000002</v>
      </c>
      <c r="S2127" s="7">
        <v>4034.5344</v>
      </c>
      <c r="T2127" s="8">
        <v>7.8299999999999995E-2</v>
      </c>
      <c r="U2127" s="8">
        <v>8.2199999999999995E-2</v>
      </c>
      <c r="V2127" s="8">
        <v>9.4600000000000004E-2</v>
      </c>
      <c r="W2127" s="9">
        <v>90.201599999999999</v>
      </c>
      <c r="X2127" s="9">
        <v>94.694400000000002</v>
      </c>
      <c r="Y2127" s="9">
        <v>108.97920000000001</v>
      </c>
      <c r="Z2127" s="10">
        <v>111.36787200000001</v>
      </c>
    </row>
    <row r="2128" spans="1:26" s="2" customFormat="1" ht="13.15" customHeight="1" x14ac:dyDescent="0.2">
      <c r="A2128" s="11" t="s">
        <v>857</v>
      </c>
      <c r="B2128" s="11" t="s">
        <v>65</v>
      </c>
      <c r="C2128" s="15">
        <v>2.7</v>
      </c>
      <c r="D2128" s="14">
        <v>931711</v>
      </c>
      <c r="E2128" s="6">
        <f>VLOOKUP(A2128,'extrait DDF'!B:C,2,FALSE)</f>
        <v>8302411000</v>
      </c>
      <c r="F2128" s="14">
        <v>8302411000</v>
      </c>
      <c r="G2128" s="13">
        <v>10</v>
      </c>
      <c r="H2128" s="5" t="str">
        <f t="shared" si="317"/>
        <v>TCLU83364068302411000</v>
      </c>
      <c r="I2128" s="15">
        <f>VLOOKUP(H2128,'extrait DDF'!A:O,15,FALSE)</f>
        <v>2.7</v>
      </c>
      <c r="J2128" s="13" t="str">
        <f t="shared" si="313"/>
        <v>ok</v>
      </c>
      <c r="K2128" s="24">
        <f t="shared" si="314"/>
        <v>0</v>
      </c>
      <c r="L2128" s="13" t="e">
        <f>VLOOKUP(A2128,#REF!,2,FALSE)</f>
        <v>#REF!</v>
      </c>
      <c r="M2128" s="13" t="e">
        <f>VLOOKUP(A2128,#REF!,2,FALSE)</f>
        <v>#REF!</v>
      </c>
      <c r="N2128" s="13" t="e">
        <f t="shared" si="315"/>
        <v>#REF!</v>
      </c>
      <c r="O2128" s="11" t="s">
        <v>15</v>
      </c>
      <c r="P2128" s="12">
        <v>43759</v>
      </c>
      <c r="Q2128" s="13">
        <v>10</v>
      </c>
      <c r="R2128" s="15">
        <v>24447.040000000001</v>
      </c>
      <c r="S2128" s="15">
        <v>21495.754000000001</v>
      </c>
      <c r="T2128" s="16">
        <v>0.1014</v>
      </c>
      <c r="U2128" s="16">
        <v>0.1065</v>
      </c>
      <c r="V2128" s="16">
        <v>0.12039999999999999</v>
      </c>
      <c r="W2128" s="17">
        <v>488.74799999999999</v>
      </c>
      <c r="X2128" s="17">
        <v>513.33000000000004</v>
      </c>
      <c r="Y2128" s="17">
        <v>580.32799999999997</v>
      </c>
      <c r="Z2128" s="10">
        <v>593.58155399999998</v>
      </c>
    </row>
    <row r="2129" spans="1:26" s="2" customFormat="1" ht="13.15" customHeight="1" x14ac:dyDescent="0.2">
      <c r="A2129" s="3" t="s">
        <v>857</v>
      </c>
      <c r="B2129" s="3" t="s">
        <v>65</v>
      </c>
      <c r="C2129" s="7">
        <v>2.7</v>
      </c>
      <c r="D2129" s="6">
        <v>931712</v>
      </c>
      <c r="E2129" s="6">
        <f>VLOOKUP(A2129,'extrait DDF'!B:C,2,FALSE)</f>
        <v>8302411000</v>
      </c>
      <c r="F2129" s="6">
        <v>8302411000</v>
      </c>
      <c r="G2129" s="5">
        <v>10</v>
      </c>
      <c r="H2129" s="5" t="str">
        <f t="shared" si="317"/>
        <v>TCLU83364068302411000</v>
      </c>
      <c r="I2129" s="15">
        <f>VLOOKUP(H2129,'extrait DDF'!A:O,15,FALSE)</f>
        <v>2.7</v>
      </c>
      <c r="J2129" s="13" t="str">
        <f t="shared" si="313"/>
        <v>ok</v>
      </c>
      <c r="K2129" s="24">
        <f t="shared" si="314"/>
        <v>0</v>
      </c>
      <c r="L2129" s="13" t="e">
        <f>VLOOKUP(A2129,#REF!,2,FALSE)</f>
        <v>#REF!</v>
      </c>
      <c r="M2129" s="13" t="e">
        <f>VLOOKUP(A2129,#REF!,2,FALSE)</f>
        <v>#REF!</v>
      </c>
      <c r="N2129" s="13" t="e">
        <f t="shared" si="315"/>
        <v>#REF!</v>
      </c>
      <c r="O2129" s="3" t="s">
        <v>15</v>
      </c>
      <c r="P2129" s="4">
        <v>43759</v>
      </c>
      <c r="Q2129" s="5">
        <v>10</v>
      </c>
      <c r="R2129" s="7">
        <v>18157.759999999998</v>
      </c>
      <c r="S2129" s="7">
        <v>15965.726000000001</v>
      </c>
      <c r="T2129" s="8">
        <v>0.1014</v>
      </c>
      <c r="U2129" s="8">
        <v>0.1065</v>
      </c>
      <c r="V2129" s="8">
        <v>0.12039999999999999</v>
      </c>
      <c r="W2129" s="9">
        <v>363.012</v>
      </c>
      <c r="X2129" s="9">
        <v>381.27</v>
      </c>
      <c r="Y2129" s="9">
        <v>431.03199999999998</v>
      </c>
      <c r="Z2129" s="10">
        <v>440.87592600000005</v>
      </c>
    </row>
    <row r="2130" spans="1:26" s="2" customFormat="1" ht="13.15" customHeight="1" x14ac:dyDescent="0.2">
      <c r="A2130" s="11" t="s">
        <v>857</v>
      </c>
      <c r="B2130" s="11" t="s">
        <v>65</v>
      </c>
      <c r="C2130" s="15">
        <v>2.7</v>
      </c>
      <c r="D2130" s="14">
        <v>931713</v>
      </c>
      <c r="E2130" s="6">
        <f>VLOOKUP(A2130,'extrait DDF'!B:C,2,FALSE)</f>
        <v>8302411000</v>
      </c>
      <c r="F2130" s="14">
        <v>8302411000</v>
      </c>
      <c r="G2130" s="13">
        <v>10</v>
      </c>
      <c r="H2130" s="5" t="str">
        <f t="shared" si="317"/>
        <v>TCLU83364068302411000</v>
      </c>
      <c r="I2130" s="15">
        <f>VLOOKUP(H2130,'extrait DDF'!A:O,15,FALSE)</f>
        <v>2.7</v>
      </c>
      <c r="J2130" s="13" t="str">
        <f t="shared" si="313"/>
        <v>ok</v>
      </c>
      <c r="K2130" s="24">
        <f t="shared" si="314"/>
        <v>0</v>
      </c>
      <c r="L2130" s="13" t="e">
        <f>VLOOKUP(A2130,#REF!,2,FALSE)</f>
        <v>#REF!</v>
      </c>
      <c r="M2130" s="13" t="e">
        <f>VLOOKUP(A2130,#REF!,2,FALSE)</f>
        <v>#REF!</v>
      </c>
      <c r="N2130" s="13" t="e">
        <f t="shared" si="315"/>
        <v>#REF!</v>
      </c>
      <c r="O2130" s="11" t="s">
        <v>15</v>
      </c>
      <c r="P2130" s="12">
        <v>43759</v>
      </c>
      <c r="Q2130" s="13">
        <v>10</v>
      </c>
      <c r="R2130" s="15">
        <v>3829.8</v>
      </c>
      <c r="S2130" s="15">
        <v>3367.4160000000002</v>
      </c>
      <c r="T2130" s="16">
        <v>8.9499999999999996E-2</v>
      </c>
      <c r="U2130" s="16">
        <v>9.4E-2</v>
      </c>
      <c r="V2130" s="16">
        <v>0.1166</v>
      </c>
      <c r="W2130" s="17">
        <v>69.81</v>
      </c>
      <c r="X2130" s="17">
        <v>73.319999999999993</v>
      </c>
      <c r="Y2130" s="17">
        <v>90.947999999999993</v>
      </c>
      <c r="Z2130" s="10">
        <v>92.805102000000005</v>
      </c>
    </row>
    <row r="2131" spans="1:26" s="2" customFormat="1" ht="13.15" customHeight="1" x14ac:dyDescent="0.2">
      <c r="A2131" s="3" t="s">
        <v>857</v>
      </c>
      <c r="B2131" s="3" t="s">
        <v>65</v>
      </c>
      <c r="C2131" s="7">
        <v>2.7</v>
      </c>
      <c r="D2131" s="6">
        <v>931715</v>
      </c>
      <c r="E2131" s="6">
        <f>VLOOKUP(A2131,'extrait DDF'!B:C,2,FALSE)</f>
        <v>8302411000</v>
      </c>
      <c r="F2131" s="6">
        <v>8302411000</v>
      </c>
      <c r="G2131" s="5">
        <v>10</v>
      </c>
      <c r="H2131" s="5" t="str">
        <f t="shared" si="317"/>
        <v>TCLU83364068302411000</v>
      </c>
      <c r="I2131" s="15">
        <f>VLOOKUP(H2131,'extrait DDF'!A:O,15,FALSE)</f>
        <v>2.7</v>
      </c>
      <c r="J2131" s="13" t="str">
        <f t="shared" si="313"/>
        <v>ok</v>
      </c>
      <c r="K2131" s="24">
        <f t="shared" si="314"/>
        <v>0</v>
      </c>
      <c r="L2131" s="13" t="e">
        <f>VLOOKUP(A2131,#REF!,2,FALSE)</f>
        <v>#REF!</v>
      </c>
      <c r="M2131" s="13" t="e">
        <f>VLOOKUP(A2131,#REF!,2,FALSE)</f>
        <v>#REF!</v>
      </c>
      <c r="N2131" s="13" t="e">
        <f t="shared" si="315"/>
        <v>#REF!</v>
      </c>
      <c r="O2131" s="3" t="s">
        <v>15</v>
      </c>
      <c r="P2131" s="4">
        <v>43759</v>
      </c>
      <c r="Q2131" s="5">
        <v>10</v>
      </c>
      <c r="R2131" s="7">
        <v>781.44</v>
      </c>
      <c r="S2131" s="7">
        <v>687.10400000000004</v>
      </c>
      <c r="T2131" s="8">
        <v>4.4699999999999997E-2</v>
      </c>
      <c r="U2131" s="8">
        <v>4.7E-2</v>
      </c>
      <c r="V2131" s="8">
        <v>5.8000000000000003E-2</v>
      </c>
      <c r="W2131" s="9">
        <v>14.304</v>
      </c>
      <c r="X2131" s="9">
        <v>15.04</v>
      </c>
      <c r="Y2131" s="9">
        <v>18.559999999999999</v>
      </c>
      <c r="Z2131" s="10">
        <v>18.938016000000001</v>
      </c>
    </row>
    <row r="2132" spans="1:26" s="2" customFormat="1" ht="13.15" customHeight="1" x14ac:dyDescent="0.2">
      <c r="A2132" s="11" t="s">
        <v>857</v>
      </c>
      <c r="B2132" s="11" t="s">
        <v>65</v>
      </c>
      <c r="C2132" s="15">
        <v>2.7</v>
      </c>
      <c r="D2132" s="14">
        <v>931716</v>
      </c>
      <c r="E2132" s="6">
        <f>VLOOKUP(A2132,'extrait DDF'!B:C,2,FALSE)</f>
        <v>8302411000</v>
      </c>
      <c r="F2132" s="14">
        <v>8302411000</v>
      </c>
      <c r="G2132" s="13">
        <v>10</v>
      </c>
      <c r="H2132" s="5" t="str">
        <f t="shared" si="317"/>
        <v>TCLU83364068302411000</v>
      </c>
      <c r="I2132" s="15">
        <f>VLOOKUP(H2132,'extrait DDF'!A:O,15,FALSE)</f>
        <v>2.7</v>
      </c>
      <c r="J2132" s="13" t="str">
        <f t="shared" si="313"/>
        <v>ok</v>
      </c>
      <c r="K2132" s="24">
        <f t="shared" si="314"/>
        <v>0</v>
      </c>
      <c r="L2132" s="13" t="e">
        <f>VLOOKUP(A2132,#REF!,2,FALSE)</f>
        <v>#REF!</v>
      </c>
      <c r="M2132" s="13" t="e">
        <f>VLOOKUP(A2132,#REF!,2,FALSE)</f>
        <v>#REF!</v>
      </c>
      <c r="N2132" s="13" t="e">
        <f t="shared" si="315"/>
        <v>#REF!</v>
      </c>
      <c r="O2132" s="11" t="s">
        <v>15</v>
      </c>
      <c r="P2132" s="12">
        <v>43759</v>
      </c>
      <c r="Q2132" s="13">
        <v>10</v>
      </c>
      <c r="R2132" s="15">
        <v>1201.72</v>
      </c>
      <c r="S2132" s="15">
        <v>1056.6400000000001</v>
      </c>
      <c r="T2132" s="16">
        <v>4.4699999999999997E-2</v>
      </c>
      <c r="U2132" s="16">
        <v>4.7E-2</v>
      </c>
      <c r="V2132" s="16">
        <v>5.4899999999999997E-2</v>
      </c>
      <c r="W2132" s="17">
        <v>23.244</v>
      </c>
      <c r="X2132" s="17">
        <v>24.44</v>
      </c>
      <c r="Y2132" s="17">
        <v>28.547999999999998</v>
      </c>
      <c r="Z2132" s="10">
        <v>29.156868000000003</v>
      </c>
    </row>
    <row r="2133" spans="1:26" s="2" customFormat="1" ht="13.15" customHeight="1" x14ac:dyDescent="0.2">
      <c r="A2133" s="3" t="s">
        <v>857</v>
      </c>
      <c r="B2133" s="3" t="s">
        <v>65</v>
      </c>
      <c r="C2133" s="7">
        <v>2.7</v>
      </c>
      <c r="D2133" s="6">
        <v>931717</v>
      </c>
      <c r="E2133" s="6">
        <f>VLOOKUP(A2133,'extrait DDF'!B:C,2,FALSE)</f>
        <v>8302411000</v>
      </c>
      <c r="F2133" s="6">
        <v>8302411000</v>
      </c>
      <c r="G2133" s="5">
        <v>10</v>
      </c>
      <c r="H2133" s="5" t="str">
        <f t="shared" si="317"/>
        <v>TCLU83364068302411000</v>
      </c>
      <c r="I2133" s="15">
        <f>VLOOKUP(H2133,'extrait DDF'!A:O,15,FALSE)</f>
        <v>2.7</v>
      </c>
      <c r="J2133" s="13" t="str">
        <f t="shared" si="313"/>
        <v>ok</v>
      </c>
      <c r="K2133" s="24">
        <f t="shared" si="314"/>
        <v>0</v>
      </c>
      <c r="L2133" s="13" t="e">
        <f>VLOOKUP(A2133,#REF!,2,FALSE)</f>
        <v>#REF!</v>
      </c>
      <c r="M2133" s="13" t="e">
        <f>VLOOKUP(A2133,#REF!,2,FALSE)</f>
        <v>#REF!</v>
      </c>
      <c r="N2133" s="13" t="e">
        <f t="shared" si="315"/>
        <v>#REF!</v>
      </c>
      <c r="O2133" s="3" t="s">
        <v>15</v>
      </c>
      <c r="P2133" s="4">
        <v>43759</v>
      </c>
      <c r="Q2133" s="5">
        <v>10</v>
      </c>
      <c r="R2133" s="7">
        <v>2303.6</v>
      </c>
      <c r="S2133" s="7">
        <v>2025.5039999999999</v>
      </c>
      <c r="T2133" s="8">
        <v>8.9499999999999996E-2</v>
      </c>
      <c r="U2133" s="8">
        <v>9.4E-2</v>
      </c>
      <c r="V2133" s="8">
        <v>0.1052</v>
      </c>
      <c r="W2133" s="9">
        <v>46.54</v>
      </c>
      <c r="X2133" s="9">
        <v>48.88</v>
      </c>
      <c r="Y2133" s="9">
        <v>54.704000000000001</v>
      </c>
      <c r="Z2133" s="10">
        <v>55.945188000000002</v>
      </c>
    </row>
    <row r="2134" spans="1:26" s="2" customFormat="1" ht="13.15" customHeight="1" x14ac:dyDescent="0.2">
      <c r="A2134" s="11" t="s">
        <v>857</v>
      </c>
      <c r="B2134" s="11" t="s">
        <v>65</v>
      </c>
      <c r="C2134" s="15">
        <v>2.7</v>
      </c>
      <c r="D2134" s="14">
        <v>931912</v>
      </c>
      <c r="E2134" s="6">
        <f>VLOOKUP(A2134,'extrait DDF'!B:C,2,FALSE)</f>
        <v>8302411000</v>
      </c>
      <c r="F2134" s="14">
        <v>8302411000</v>
      </c>
      <c r="G2134" s="13">
        <v>10</v>
      </c>
      <c r="H2134" s="5" t="str">
        <f t="shared" si="317"/>
        <v>TCLU83364068302411000</v>
      </c>
      <c r="I2134" s="15">
        <f>VLOOKUP(H2134,'extrait DDF'!A:O,15,FALSE)</f>
        <v>2.7</v>
      </c>
      <c r="J2134" s="13" t="str">
        <f t="shared" si="313"/>
        <v>ok</v>
      </c>
      <c r="K2134" s="24">
        <f t="shared" si="314"/>
        <v>0</v>
      </c>
      <c r="L2134" s="13" t="e">
        <f>VLOOKUP(A2134,#REF!,2,FALSE)</f>
        <v>#REF!</v>
      </c>
      <c r="M2134" s="13" t="e">
        <f>VLOOKUP(A2134,#REF!,2,FALSE)</f>
        <v>#REF!</v>
      </c>
      <c r="N2134" s="13" t="e">
        <f t="shared" si="315"/>
        <v>#REF!</v>
      </c>
      <c r="O2134" s="11" t="s">
        <v>15</v>
      </c>
      <c r="P2134" s="12">
        <v>43759</v>
      </c>
      <c r="Q2134" s="13">
        <v>10</v>
      </c>
      <c r="R2134" s="15">
        <v>10896.88</v>
      </c>
      <c r="S2134" s="15">
        <v>9581.268</v>
      </c>
      <c r="T2134" s="16">
        <v>6.25E-2</v>
      </c>
      <c r="U2134" s="16">
        <v>6.5699999999999995E-2</v>
      </c>
      <c r="V2134" s="16">
        <v>9.6500000000000002E-2</v>
      </c>
      <c r="W2134" s="17">
        <v>167.5</v>
      </c>
      <c r="X2134" s="17">
        <v>176.07599999999999</v>
      </c>
      <c r="Y2134" s="17">
        <v>258.62</v>
      </c>
      <c r="Z2134" s="10">
        <v>263.21673600000003</v>
      </c>
    </row>
    <row r="2135" spans="1:26" s="2" customFormat="1" ht="13.15" customHeight="1" x14ac:dyDescent="0.2">
      <c r="A2135" s="3" t="s">
        <v>857</v>
      </c>
      <c r="B2135" s="3" t="s">
        <v>65</v>
      </c>
      <c r="C2135" s="7">
        <v>2.7</v>
      </c>
      <c r="D2135" s="6">
        <v>931913</v>
      </c>
      <c r="E2135" s="6">
        <f>VLOOKUP(A2135,'extrait DDF'!B:C,2,FALSE)</f>
        <v>8302411000</v>
      </c>
      <c r="F2135" s="6">
        <v>8302411000</v>
      </c>
      <c r="G2135" s="5">
        <v>10</v>
      </c>
      <c r="H2135" s="5" t="str">
        <f t="shared" si="317"/>
        <v>TCLU83364068302411000</v>
      </c>
      <c r="I2135" s="15">
        <f>VLOOKUP(H2135,'extrait DDF'!A:O,15,FALSE)</f>
        <v>2.7</v>
      </c>
      <c r="J2135" s="13" t="str">
        <f t="shared" si="313"/>
        <v>ok</v>
      </c>
      <c r="K2135" s="24">
        <f t="shared" si="314"/>
        <v>0</v>
      </c>
      <c r="L2135" s="13" t="e">
        <f>VLOOKUP(A2135,#REF!,2,FALSE)</f>
        <v>#REF!</v>
      </c>
      <c r="M2135" s="13" t="e">
        <f>VLOOKUP(A2135,#REF!,2,FALSE)</f>
        <v>#REF!</v>
      </c>
      <c r="N2135" s="13" t="e">
        <f t="shared" si="315"/>
        <v>#REF!</v>
      </c>
      <c r="O2135" s="3" t="s">
        <v>15</v>
      </c>
      <c r="P2135" s="4">
        <v>43759</v>
      </c>
      <c r="Q2135" s="5">
        <v>10</v>
      </c>
      <c r="R2135" s="7">
        <v>3807.6</v>
      </c>
      <c r="S2135" s="7">
        <v>3347.9520000000002</v>
      </c>
      <c r="T2135" s="8">
        <v>1.2200000000000001E-2</v>
      </c>
      <c r="U2135" s="8">
        <v>1.2800000000000001E-2</v>
      </c>
      <c r="V2135" s="8">
        <v>3.9600000000000003E-2</v>
      </c>
      <c r="W2135" s="9">
        <v>27.815999999999999</v>
      </c>
      <c r="X2135" s="9">
        <v>29.184000000000001</v>
      </c>
      <c r="Y2135" s="9">
        <v>90.287999999999997</v>
      </c>
      <c r="Z2135" s="10">
        <v>91.145736000000014</v>
      </c>
    </row>
    <row r="2136" spans="1:26" s="2" customFormat="1" ht="13.15" customHeight="1" x14ac:dyDescent="0.2">
      <c r="A2136" s="11" t="s">
        <v>857</v>
      </c>
      <c r="B2136" s="11" t="s">
        <v>65</v>
      </c>
      <c r="C2136" s="15">
        <v>2.7</v>
      </c>
      <c r="D2136" s="14">
        <v>931914</v>
      </c>
      <c r="E2136" s="6">
        <f>VLOOKUP(A2136,'extrait DDF'!B:C,2,FALSE)</f>
        <v>8302411000</v>
      </c>
      <c r="F2136" s="14">
        <v>8302411000</v>
      </c>
      <c r="G2136" s="13">
        <v>10</v>
      </c>
      <c r="H2136" s="5" t="str">
        <f t="shared" si="317"/>
        <v>TCLU83364068302411000</v>
      </c>
      <c r="I2136" s="15">
        <f>VLOOKUP(H2136,'extrait DDF'!A:O,15,FALSE)</f>
        <v>2.7</v>
      </c>
      <c r="J2136" s="13" t="str">
        <f t="shared" si="313"/>
        <v>ok</v>
      </c>
      <c r="K2136" s="24">
        <f t="shared" si="314"/>
        <v>0</v>
      </c>
      <c r="L2136" s="13" t="e">
        <f>VLOOKUP(A2136,#REF!,2,FALSE)</f>
        <v>#REF!</v>
      </c>
      <c r="M2136" s="13" t="e">
        <f>VLOOKUP(A2136,#REF!,2,FALSE)</f>
        <v>#REF!</v>
      </c>
      <c r="N2136" s="13" t="e">
        <f t="shared" si="315"/>
        <v>#REF!</v>
      </c>
      <c r="O2136" s="11" t="s">
        <v>15</v>
      </c>
      <c r="P2136" s="12">
        <v>43759</v>
      </c>
      <c r="Q2136" s="13">
        <v>10</v>
      </c>
      <c r="R2136" s="15">
        <v>1391.04</v>
      </c>
      <c r="S2136" s="15">
        <v>1223.0820000000001</v>
      </c>
      <c r="T2136" s="16">
        <v>6.4000000000000003E-3</v>
      </c>
      <c r="U2136" s="16">
        <v>6.7000000000000002E-3</v>
      </c>
      <c r="V2136" s="16">
        <v>2.6200000000000001E-2</v>
      </c>
      <c r="W2136" s="17">
        <v>8.0640000000000001</v>
      </c>
      <c r="X2136" s="17">
        <v>8.4420000000000002</v>
      </c>
      <c r="Y2136" s="17">
        <v>33.012</v>
      </c>
      <c r="Z2136" s="10">
        <v>33.240942000000011</v>
      </c>
    </row>
    <row r="2137" spans="1:26" s="2" customFormat="1" ht="13.15" customHeight="1" x14ac:dyDescent="0.2">
      <c r="A2137" s="3" t="s">
        <v>857</v>
      </c>
      <c r="B2137" s="3" t="s">
        <v>65</v>
      </c>
      <c r="C2137" s="7">
        <v>2.7</v>
      </c>
      <c r="D2137" s="6">
        <v>931915</v>
      </c>
      <c r="E2137" s="6">
        <f>VLOOKUP(A2137,'extrait DDF'!B:C,2,FALSE)</f>
        <v>8302411000</v>
      </c>
      <c r="F2137" s="6">
        <v>8302411000</v>
      </c>
      <c r="G2137" s="5">
        <v>10</v>
      </c>
      <c r="H2137" s="5" t="str">
        <f t="shared" si="317"/>
        <v>TCLU83364068302411000</v>
      </c>
      <c r="I2137" s="15">
        <f>VLOOKUP(H2137,'extrait DDF'!A:O,15,FALSE)</f>
        <v>2.7</v>
      </c>
      <c r="J2137" s="13" t="str">
        <f t="shared" si="313"/>
        <v>ok</v>
      </c>
      <c r="K2137" s="24">
        <f t="shared" si="314"/>
        <v>0</v>
      </c>
      <c r="L2137" s="13" t="e">
        <f>VLOOKUP(A2137,#REF!,2,FALSE)</f>
        <v>#REF!</v>
      </c>
      <c r="M2137" s="13" t="e">
        <f>VLOOKUP(A2137,#REF!,2,FALSE)</f>
        <v>#REF!</v>
      </c>
      <c r="N2137" s="13" t="e">
        <f t="shared" si="315"/>
        <v>#REF!</v>
      </c>
      <c r="O2137" s="3" t="s">
        <v>15</v>
      </c>
      <c r="P2137" s="4">
        <v>43759</v>
      </c>
      <c r="Q2137" s="5">
        <v>10</v>
      </c>
      <c r="R2137" s="7">
        <v>5384.88</v>
      </c>
      <c r="S2137" s="7">
        <v>4734.6120000000001</v>
      </c>
      <c r="T2137" s="8">
        <v>6.4000000000000003E-3</v>
      </c>
      <c r="U2137" s="8">
        <v>6.7000000000000002E-3</v>
      </c>
      <c r="V2137" s="8">
        <v>2.63E-2</v>
      </c>
      <c r="W2137" s="9">
        <v>31.103999999999999</v>
      </c>
      <c r="X2137" s="9">
        <v>32.561999999999998</v>
      </c>
      <c r="Y2137" s="9">
        <v>127.818</v>
      </c>
      <c r="Z2137" s="10">
        <v>128.67433200000002</v>
      </c>
    </row>
    <row r="2138" spans="1:26" s="2" customFormat="1" ht="13.15" customHeight="1" x14ac:dyDescent="0.2">
      <c r="A2138" s="11" t="s">
        <v>857</v>
      </c>
      <c r="B2138" s="11" t="s">
        <v>65</v>
      </c>
      <c r="C2138" s="15">
        <v>2.7</v>
      </c>
      <c r="D2138" s="14">
        <v>931921</v>
      </c>
      <c r="E2138" s="6">
        <f>VLOOKUP(A2138,'extrait DDF'!B:C,2,FALSE)</f>
        <v>8302411000</v>
      </c>
      <c r="F2138" s="14">
        <v>8302411000</v>
      </c>
      <c r="G2138" s="13">
        <v>10</v>
      </c>
      <c r="H2138" s="5" t="str">
        <f t="shared" si="317"/>
        <v>TCLU83364068302411000</v>
      </c>
      <c r="I2138" s="15">
        <f>VLOOKUP(H2138,'extrait DDF'!A:O,15,FALSE)</f>
        <v>2.7</v>
      </c>
      <c r="J2138" s="13" t="str">
        <f t="shared" si="313"/>
        <v>ok</v>
      </c>
      <c r="K2138" s="24">
        <f t="shared" si="314"/>
        <v>0</v>
      </c>
      <c r="L2138" s="13" t="e">
        <f>VLOOKUP(A2138,#REF!,2,FALSE)</f>
        <v>#REF!</v>
      </c>
      <c r="M2138" s="13" t="e">
        <f>VLOOKUP(A2138,#REF!,2,FALSE)</f>
        <v>#REF!</v>
      </c>
      <c r="N2138" s="13" t="e">
        <f t="shared" si="315"/>
        <v>#REF!</v>
      </c>
      <c r="O2138" s="11" t="s">
        <v>15</v>
      </c>
      <c r="P2138" s="12">
        <v>43759</v>
      </c>
      <c r="Q2138" s="13">
        <v>10</v>
      </c>
      <c r="R2138" s="15">
        <v>7176.56</v>
      </c>
      <c r="S2138" s="15">
        <v>6310.2280000000001</v>
      </c>
      <c r="T2138" s="16">
        <v>6.25E-2</v>
      </c>
      <c r="U2138" s="16">
        <v>6.5699999999999995E-2</v>
      </c>
      <c r="V2138" s="16">
        <v>7.8200000000000006E-2</v>
      </c>
      <c r="W2138" s="17">
        <v>136.25</v>
      </c>
      <c r="X2138" s="17">
        <v>143.226</v>
      </c>
      <c r="Y2138" s="17">
        <v>170.476</v>
      </c>
      <c r="Z2138" s="10">
        <v>174.05490600000002</v>
      </c>
    </row>
    <row r="2139" spans="1:26" s="2" customFormat="1" ht="13.15" customHeight="1" x14ac:dyDescent="0.2">
      <c r="A2139" s="3" t="s">
        <v>857</v>
      </c>
      <c r="B2139" s="3" t="s">
        <v>65</v>
      </c>
      <c r="C2139" s="7">
        <v>2.7</v>
      </c>
      <c r="D2139" s="6">
        <v>931925</v>
      </c>
      <c r="E2139" s="6">
        <f>VLOOKUP(A2139,'extrait DDF'!B:C,2,FALSE)</f>
        <v>8302411000</v>
      </c>
      <c r="F2139" s="6">
        <v>8302411000</v>
      </c>
      <c r="G2139" s="5">
        <v>10</v>
      </c>
      <c r="H2139" s="5" t="str">
        <f t="shared" si="317"/>
        <v>TCLU83364068302411000</v>
      </c>
      <c r="I2139" s="15">
        <f>VLOOKUP(H2139,'extrait DDF'!A:O,15,FALSE)</f>
        <v>2.7</v>
      </c>
      <c r="J2139" s="13" t="str">
        <f t="shared" si="313"/>
        <v>ok</v>
      </c>
      <c r="K2139" s="24">
        <f t="shared" si="314"/>
        <v>0</v>
      </c>
      <c r="L2139" s="13" t="e">
        <f>VLOOKUP(A2139,#REF!,2,FALSE)</f>
        <v>#REF!</v>
      </c>
      <c r="M2139" s="13" t="e">
        <f>VLOOKUP(A2139,#REF!,2,FALSE)</f>
        <v>#REF!</v>
      </c>
      <c r="N2139" s="13" t="e">
        <f t="shared" si="315"/>
        <v>#REF!</v>
      </c>
      <c r="O2139" s="3" t="s">
        <v>15</v>
      </c>
      <c r="P2139" s="4">
        <v>43759</v>
      </c>
      <c r="Q2139" s="5">
        <v>10</v>
      </c>
      <c r="R2139" s="7">
        <v>9660.8880000000008</v>
      </c>
      <c r="S2139" s="7">
        <v>8494.6751999999997</v>
      </c>
      <c r="T2139" s="8">
        <v>5.7099999999999998E-2</v>
      </c>
      <c r="U2139" s="8">
        <v>0.06</v>
      </c>
      <c r="V2139" s="8">
        <v>8.77E-2</v>
      </c>
      <c r="W2139" s="9">
        <v>149.37360000000001</v>
      </c>
      <c r="X2139" s="9">
        <v>156.96</v>
      </c>
      <c r="Y2139" s="9">
        <v>229.42320000000001</v>
      </c>
      <c r="Z2139" s="10">
        <v>233.38931760000003</v>
      </c>
    </row>
    <row r="2140" spans="1:26" s="2" customFormat="1" ht="13.15" customHeight="1" x14ac:dyDescent="0.2">
      <c r="A2140" s="11" t="s">
        <v>857</v>
      </c>
      <c r="B2140" s="11" t="s">
        <v>65</v>
      </c>
      <c r="C2140" s="15">
        <v>2.7</v>
      </c>
      <c r="D2140" s="14">
        <v>931926</v>
      </c>
      <c r="E2140" s="6">
        <f>VLOOKUP(A2140,'extrait DDF'!B:C,2,FALSE)</f>
        <v>8302411000</v>
      </c>
      <c r="F2140" s="14">
        <v>8302411000</v>
      </c>
      <c r="G2140" s="13">
        <v>10</v>
      </c>
      <c r="H2140" s="5" t="str">
        <f t="shared" si="317"/>
        <v>TCLU83364068302411000</v>
      </c>
      <c r="I2140" s="15">
        <f>VLOOKUP(H2140,'extrait DDF'!A:O,15,FALSE)</f>
        <v>2.7</v>
      </c>
      <c r="J2140" s="13" t="str">
        <f t="shared" si="313"/>
        <v>ok</v>
      </c>
      <c r="K2140" s="24">
        <f t="shared" si="314"/>
        <v>0</v>
      </c>
      <c r="L2140" s="13" t="e">
        <f>VLOOKUP(A2140,#REF!,2,FALSE)</f>
        <v>#REF!</v>
      </c>
      <c r="M2140" s="13" t="e">
        <f>VLOOKUP(A2140,#REF!,2,FALSE)</f>
        <v>#REF!</v>
      </c>
      <c r="N2140" s="13" t="e">
        <f t="shared" si="315"/>
        <v>#REF!</v>
      </c>
      <c r="O2140" s="11" t="s">
        <v>15</v>
      </c>
      <c r="P2140" s="12">
        <v>43759</v>
      </c>
      <c r="Q2140" s="13">
        <v>10</v>
      </c>
      <c r="R2140" s="15">
        <v>4056.54</v>
      </c>
      <c r="S2140" s="15">
        <v>3566.7539999999999</v>
      </c>
      <c r="T2140" s="16">
        <v>1.2200000000000001E-2</v>
      </c>
      <c r="U2140" s="16">
        <v>1.2800000000000001E-2</v>
      </c>
      <c r="V2140" s="16">
        <v>3.9100000000000003E-2</v>
      </c>
      <c r="W2140" s="17">
        <v>30.012</v>
      </c>
      <c r="X2140" s="17">
        <v>31.488</v>
      </c>
      <c r="Y2140" s="17">
        <v>96.186000000000007</v>
      </c>
      <c r="Z2140" s="10">
        <v>97.112682000000007</v>
      </c>
    </row>
    <row r="2141" spans="1:26" s="2" customFormat="1" ht="13.15" customHeight="1" x14ac:dyDescent="0.2">
      <c r="A2141" s="3" t="s">
        <v>857</v>
      </c>
      <c r="B2141" s="3" t="s">
        <v>65</v>
      </c>
      <c r="C2141" s="7">
        <v>2.7</v>
      </c>
      <c r="D2141" s="6">
        <v>931928</v>
      </c>
      <c r="E2141" s="6">
        <f>VLOOKUP(A2141,'extrait DDF'!B:C,2,FALSE)</f>
        <v>8302411000</v>
      </c>
      <c r="F2141" s="6">
        <v>8302411000</v>
      </c>
      <c r="G2141" s="5">
        <v>10</v>
      </c>
      <c r="H2141" s="5" t="str">
        <f t="shared" si="317"/>
        <v>TCLU83364068302411000</v>
      </c>
      <c r="I2141" s="15">
        <f>VLOOKUP(H2141,'extrait DDF'!A:O,15,FALSE)</f>
        <v>2.7</v>
      </c>
      <c r="J2141" s="13" t="str">
        <f t="shared" si="313"/>
        <v>ok</v>
      </c>
      <c r="K2141" s="24">
        <f t="shared" si="314"/>
        <v>0</v>
      </c>
      <c r="L2141" s="13" t="e">
        <f>VLOOKUP(A2141,#REF!,2,FALSE)</f>
        <v>#REF!</v>
      </c>
      <c r="M2141" s="13" t="e">
        <f>VLOOKUP(A2141,#REF!,2,FALSE)</f>
        <v>#REF!</v>
      </c>
      <c r="N2141" s="13" t="e">
        <f t="shared" si="315"/>
        <v>#REF!</v>
      </c>
      <c r="O2141" s="3" t="s">
        <v>15</v>
      </c>
      <c r="P2141" s="4">
        <v>43759</v>
      </c>
      <c r="Q2141" s="5">
        <v>10</v>
      </c>
      <c r="R2141" s="7">
        <v>5251.92</v>
      </c>
      <c r="S2141" s="7">
        <v>4617.7079999999996</v>
      </c>
      <c r="T2141" s="8">
        <v>6.4000000000000003E-3</v>
      </c>
      <c r="U2141" s="8">
        <v>6.7000000000000002E-3</v>
      </c>
      <c r="V2141" s="8">
        <v>2.63E-2</v>
      </c>
      <c r="W2141" s="9">
        <v>30.335999999999999</v>
      </c>
      <c r="X2141" s="9">
        <v>31.757999999999999</v>
      </c>
      <c r="Y2141" s="9">
        <v>124.66200000000001</v>
      </c>
      <c r="Z2141" s="10">
        <v>125.49718800000001</v>
      </c>
    </row>
    <row r="2142" spans="1:26" s="2" customFormat="1" ht="13.15" customHeight="1" x14ac:dyDescent="0.2">
      <c r="A2142" s="11" t="s">
        <v>858</v>
      </c>
      <c r="B2142" s="11" t="s">
        <v>177</v>
      </c>
      <c r="C2142" s="15">
        <v>2.7</v>
      </c>
      <c r="D2142" s="14">
        <v>856601</v>
      </c>
      <c r="E2142" s="6">
        <f>VLOOKUP(A2142,'extrait DDF'!B:C,2,FALSE)</f>
        <v>7326903000</v>
      </c>
      <c r="F2142" s="14">
        <v>7326903000</v>
      </c>
      <c r="G2142" s="13">
        <v>10</v>
      </c>
      <c r="H2142" s="5" t="str">
        <f t="shared" ref="H2142:H2145" si="318">CONCATENATE(A2142,F2142)</f>
        <v>TCLU88591777326903000</v>
      </c>
      <c r="I2142" s="15">
        <f>VLOOKUP(H2142,'extrait DDF'!A:O,15,FALSE)</f>
        <v>2.8000000000000003</v>
      </c>
      <c r="J2142" s="13" t="str">
        <f t="shared" ref="J2142:J2152" si="319">IF(C2142=I2142,"ok","pas ok")</f>
        <v>pas ok</v>
      </c>
      <c r="K2142" s="24">
        <f t="shared" ref="K2142:K2153" si="320">C2142-I2142</f>
        <v>-0.10000000000000009</v>
      </c>
      <c r="L2142" s="13" t="e">
        <f>VLOOKUP(A2142,#REF!,2,FALSE)</f>
        <v>#REF!</v>
      </c>
      <c r="M2142" s="13" t="e">
        <f>VLOOKUP(A2142,#REF!,2,FALSE)</f>
        <v>#REF!</v>
      </c>
      <c r="N2142" s="13" t="e">
        <f t="shared" ref="N2142:N2153" si="321">M2142-L2142</f>
        <v>#REF!</v>
      </c>
      <c r="O2142" s="11" t="s">
        <v>15</v>
      </c>
      <c r="P2142" s="12">
        <v>43749</v>
      </c>
      <c r="Q2142" s="13">
        <v>10</v>
      </c>
      <c r="R2142" s="15">
        <v>22371.75</v>
      </c>
      <c r="S2142" s="15">
        <v>19671.003000000001</v>
      </c>
      <c r="T2142" s="16">
        <v>0.40899999999999997</v>
      </c>
      <c r="U2142" s="16">
        <v>0.26769999999999999</v>
      </c>
      <c r="V2142" s="16">
        <v>0.2172</v>
      </c>
      <c r="W2142" s="17">
        <v>1000.005</v>
      </c>
      <c r="X2142" s="17">
        <v>654.52650000000006</v>
      </c>
      <c r="Y2142" s="17">
        <v>531.05399999999997</v>
      </c>
      <c r="Z2142" s="10">
        <v>558.1172160000001</v>
      </c>
    </row>
    <row r="2143" spans="1:26" s="2" customFormat="1" ht="13.15" customHeight="1" x14ac:dyDescent="0.2">
      <c r="A2143" s="11" t="s">
        <v>859</v>
      </c>
      <c r="B2143" s="11" t="s">
        <v>31</v>
      </c>
      <c r="C2143" s="15">
        <v>2.7</v>
      </c>
      <c r="D2143" s="14">
        <v>841055</v>
      </c>
      <c r="E2143" s="6">
        <f>VLOOKUP(A2143,'extrait DDF'!B:C,2,FALSE)</f>
        <v>8516299900</v>
      </c>
      <c r="F2143" s="14">
        <v>8516299900</v>
      </c>
      <c r="G2143" s="13">
        <v>8</v>
      </c>
      <c r="H2143" s="5" t="str">
        <f t="shared" si="318"/>
        <v>TCLU89854898516299900</v>
      </c>
      <c r="I2143" s="15">
        <f>VLOOKUP(H2143,'extrait DDF'!A:O,15,FALSE)</f>
        <v>2.7</v>
      </c>
      <c r="J2143" s="13" t="str">
        <f t="shared" si="319"/>
        <v>ok</v>
      </c>
      <c r="K2143" s="24">
        <f t="shared" si="320"/>
        <v>0</v>
      </c>
      <c r="L2143" s="13" t="e">
        <f>VLOOKUP(A2143,#REF!,2,FALSE)</f>
        <v>#REF!</v>
      </c>
      <c r="M2143" s="13" t="e">
        <f>VLOOKUP(A2143,#REF!,2,FALSE)</f>
        <v>#REF!</v>
      </c>
      <c r="N2143" s="13" t="e">
        <f t="shared" si="321"/>
        <v>#REF!</v>
      </c>
      <c r="O2143" s="11" t="s">
        <v>15</v>
      </c>
      <c r="P2143" s="12">
        <v>43727</v>
      </c>
      <c r="Q2143" s="13">
        <v>8</v>
      </c>
      <c r="R2143" s="15">
        <v>77000</v>
      </c>
      <c r="S2143" s="15">
        <v>66225.2</v>
      </c>
      <c r="T2143" s="16">
        <v>0.93940000000000001</v>
      </c>
      <c r="U2143" s="16">
        <v>0.63990000000000002</v>
      </c>
      <c r="V2143" s="16">
        <v>1.7881</v>
      </c>
      <c r="W2143" s="17">
        <v>939.4</v>
      </c>
      <c r="X2143" s="17">
        <v>639.9</v>
      </c>
      <c r="Y2143" s="17">
        <v>1788.1</v>
      </c>
      <c r="Z2143" s="10">
        <v>1813.4441999999999</v>
      </c>
    </row>
    <row r="2144" spans="1:26" s="2" customFormat="1" ht="13.15" customHeight="1" x14ac:dyDescent="0.2">
      <c r="A2144" s="3" t="s">
        <v>860</v>
      </c>
      <c r="B2144" s="3" t="s">
        <v>141</v>
      </c>
      <c r="C2144" s="7">
        <v>0.2</v>
      </c>
      <c r="D2144" s="6">
        <v>846770</v>
      </c>
      <c r="E2144" s="6">
        <f>VLOOKUP(A2144,'extrait DDF'!B:C,2,FALSE)</f>
        <v>9403820090</v>
      </c>
      <c r="F2144" s="6">
        <v>9403820090</v>
      </c>
      <c r="G2144" s="5">
        <v>7</v>
      </c>
      <c r="H2144" s="5" t="str">
        <f t="shared" si="318"/>
        <v>TCLU89935199403820090</v>
      </c>
      <c r="I2144" s="15">
        <f>VLOOKUP(H2144,'extrait DDF'!A:O,15,FALSE)</f>
        <v>0</v>
      </c>
      <c r="J2144" s="13" t="str">
        <f t="shared" si="319"/>
        <v>pas ok</v>
      </c>
      <c r="K2144" s="24">
        <f t="shared" si="320"/>
        <v>0.2</v>
      </c>
      <c r="L2144" s="13" t="e">
        <f>VLOOKUP(A2144,#REF!,2,FALSE)</f>
        <v>#REF!</v>
      </c>
      <c r="M2144" s="13" t="e">
        <f>VLOOKUP(A2144,#REF!,2,FALSE)</f>
        <v>#REF!</v>
      </c>
      <c r="N2144" s="13" t="e">
        <f t="shared" si="321"/>
        <v>#REF!</v>
      </c>
      <c r="O2144" s="3" t="s">
        <v>15</v>
      </c>
      <c r="P2144" s="4">
        <v>43745</v>
      </c>
      <c r="Q2144" s="5">
        <v>7</v>
      </c>
      <c r="R2144" s="7">
        <v>8078.4</v>
      </c>
      <c r="S2144" s="7">
        <v>7103.1167999999998</v>
      </c>
      <c r="T2144" s="8">
        <v>1.05</v>
      </c>
      <c r="U2144" s="8">
        <v>0.625</v>
      </c>
      <c r="V2144" s="8">
        <v>1.7399999999999999E-2</v>
      </c>
      <c r="W2144" s="9">
        <v>856.8</v>
      </c>
      <c r="X2144" s="9">
        <v>510</v>
      </c>
      <c r="Y2144" s="9">
        <v>14.198399999999999</v>
      </c>
      <c r="Z2144" s="10">
        <v>15.919833600000002</v>
      </c>
    </row>
    <row r="2145" spans="1:26" s="2" customFormat="1" ht="13.15" customHeight="1" x14ac:dyDescent="0.2">
      <c r="A2145" s="11" t="s">
        <v>860</v>
      </c>
      <c r="B2145" s="11" t="s">
        <v>141</v>
      </c>
      <c r="C2145" s="15">
        <v>0.2</v>
      </c>
      <c r="D2145" s="14">
        <v>846771</v>
      </c>
      <c r="E2145" s="6">
        <f>VLOOKUP(A2145,'extrait DDF'!B:C,2,FALSE)</f>
        <v>9403820090</v>
      </c>
      <c r="F2145" s="14">
        <v>9403820090</v>
      </c>
      <c r="G2145" s="13">
        <v>7</v>
      </c>
      <c r="H2145" s="5" t="str">
        <f t="shared" si="318"/>
        <v>TCLU89935199403820090</v>
      </c>
      <c r="I2145" s="15">
        <f>VLOOKUP(H2145,'extrait DDF'!A:O,15,FALSE)</f>
        <v>0</v>
      </c>
      <c r="J2145" s="13" t="str">
        <f t="shared" si="319"/>
        <v>pas ok</v>
      </c>
      <c r="K2145" s="24">
        <f t="shared" si="320"/>
        <v>0.2</v>
      </c>
      <c r="L2145" s="13" t="e">
        <f>VLOOKUP(A2145,#REF!,2,FALSE)</f>
        <v>#REF!</v>
      </c>
      <c r="M2145" s="13" t="e">
        <f>VLOOKUP(A2145,#REF!,2,FALSE)</f>
        <v>#REF!</v>
      </c>
      <c r="N2145" s="13" t="e">
        <f t="shared" si="321"/>
        <v>#REF!</v>
      </c>
      <c r="O2145" s="11" t="s">
        <v>15</v>
      </c>
      <c r="P2145" s="12">
        <v>43745</v>
      </c>
      <c r="Q2145" s="13">
        <v>7</v>
      </c>
      <c r="R2145" s="15">
        <v>9545.76</v>
      </c>
      <c r="S2145" s="15">
        <v>8393.3639999999996</v>
      </c>
      <c r="T2145" s="16">
        <v>0.95599999999999996</v>
      </c>
      <c r="U2145" s="16">
        <v>0.56899999999999995</v>
      </c>
      <c r="V2145" s="16">
        <v>3.3300000000000003E-2</v>
      </c>
      <c r="W2145" s="17">
        <v>481.82400000000001</v>
      </c>
      <c r="X2145" s="17">
        <v>286.77600000000001</v>
      </c>
      <c r="Y2145" s="17">
        <v>16.783200000000001</v>
      </c>
      <c r="Z2145" s="10">
        <v>17.750376000000003</v>
      </c>
    </row>
    <row r="2146" spans="1:26" s="2" customFormat="1" ht="13.15" customHeight="1" x14ac:dyDescent="0.2">
      <c r="A2146" s="11" t="s">
        <v>861</v>
      </c>
      <c r="B2146" s="11" t="s">
        <v>76</v>
      </c>
      <c r="C2146" s="15">
        <v>8</v>
      </c>
      <c r="D2146" s="14">
        <v>856405</v>
      </c>
      <c r="E2146" s="6">
        <f>VLOOKUP(A2146,'extrait DDF'!B:C,2,FALSE)</f>
        <v>5703308800</v>
      </c>
      <c r="F2146" s="14">
        <v>5703308800</v>
      </c>
      <c r="G2146" s="13">
        <v>9</v>
      </c>
      <c r="H2146" s="5" t="str">
        <f t="shared" ref="H2146:H2150" si="322">CONCATENATE(A2146,F2146)</f>
        <v>TCLU92734265703308800</v>
      </c>
      <c r="I2146" s="15">
        <f>VLOOKUP(H2146,'extrait DDF'!A:O,15,FALSE)</f>
        <v>8</v>
      </c>
      <c r="J2146" s="13" t="str">
        <f t="shared" si="319"/>
        <v>ok</v>
      </c>
      <c r="K2146" s="24">
        <f t="shared" si="320"/>
        <v>0</v>
      </c>
      <c r="L2146" s="13" t="e">
        <f>VLOOKUP(A2146,#REF!,2,FALSE)</f>
        <v>#REF!</v>
      </c>
      <c r="M2146" s="13" t="e">
        <f>VLOOKUP(A2146,#REF!,2,FALSE)</f>
        <v>#REF!</v>
      </c>
      <c r="N2146" s="13" t="e">
        <f t="shared" si="321"/>
        <v>#REF!</v>
      </c>
      <c r="O2146" s="11" t="s">
        <v>15</v>
      </c>
      <c r="P2146" s="12">
        <v>43728</v>
      </c>
      <c r="Q2146" s="13">
        <v>9</v>
      </c>
      <c r="R2146" s="15">
        <v>15300</v>
      </c>
      <c r="S2146" s="15">
        <v>13452.933000000001</v>
      </c>
      <c r="T2146" s="16">
        <v>1.9895</v>
      </c>
      <c r="U2146" s="16">
        <v>1.3158000000000001</v>
      </c>
      <c r="V2146" s="16">
        <v>2.1103000000000001</v>
      </c>
      <c r="W2146" s="17">
        <v>1014.645</v>
      </c>
      <c r="X2146" s="17">
        <v>671.05799999999999</v>
      </c>
      <c r="Y2146" s="17">
        <v>1076.2529999999999</v>
      </c>
      <c r="Z2146" s="10">
        <v>1157.40624</v>
      </c>
    </row>
    <row r="2147" spans="1:26" s="2" customFormat="1" ht="13.15" customHeight="1" x14ac:dyDescent="0.2">
      <c r="A2147" s="3" t="s">
        <v>861</v>
      </c>
      <c r="B2147" s="3" t="s">
        <v>76</v>
      </c>
      <c r="C2147" s="7">
        <v>8</v>
      </c>
      <c r="D2147" s="6">
        <v>856406</v>
      </c>
      <c r="E2147" s="6">
        <f>VLOOKUP(A2147,'extrait DDF'!B:C,2,FALSE)</f>
        <v>5703308800</v>
      </c>
      <c r="F2147" s="6">
        <v>5703308800</v>
      </c>
      <c r="G2147" s="5">
        <v>9</v>
      </c>
      <c r="H2147" s="5" t="str">
        <f t="shared" si="322"/>
        <v>TCLU92734265703308800</v>
      </c>
      <c r="I2147" s="15">
        <f>VLOOKUP(H2147,'extrait DDF'!A:O,15,FALSE)</f>
        <v>8</v>
      </c>
      <c r="J2147" s="13" t="str">
        <f t="shared" si="319"/>
        <v>ok</v>
      </c>
      <c r="K2147" s="24">
        <f t="shared" si="320"/>
        <v>0</v>
      </c>
      <c r="L2147" s="13" t="e">
        <f>VLOOKUP(A2147,#REF!,2,FALSE)</f>
        <v>#REF!</v>
      </c>
      <c r="M2147" s="13" t="e">
        <f>VLOOKUP(A2147,#REF!,2,FALSE)</f>
        <v>#REF!</v>
      </c>
      <c r="N2147" s="13" t="e">
        <f t="shared" si="321"/>
        <v>#REF!</v>
      </c>
      <c r="O2147" s="3" t="s">
        <v>15</v>
      </c>
      <c r="P2147" s="4">
        <v>43728</v>
      </c>
      <c r="Q2147" s="5">
        <v>9</v>
      </c>
      <c r="R2147" s="7">
        <v>2121</v>
      </c>
      <c r="S2147" s="7">
        <v>1864.94</v>
      </c>
      <c r="T2147" s="8">
        <v>0.81</v>
      </c>
      <c r="U2147" s="8">
        <v>0.53569999999999995</v>
      </c>
      <c r="V2147" s="8">
        <v>1.0657000000000001</v>
      </c>
      <c r="W2147" s="9">
        <v>113.4</v>
      </c>
      <c r="X2147" s="9">
        <v>74.998000000000005</v>
      </c>
      <c r="Y2147" s="9">
        <v>149.19800000000001</v>
      </c>
      <c r="Z2147" s="10">
        <v>158.2672</v>
      </c>
    </row>
    <row r="2148" spans="1:26" s="2" customFormat="1" ht="13.15" customHeight="1" x14ac:dyDescent="0.2">
      <c r="A2148" s="3" t="s">
        <v>862</v>
      </c>
      <c r="B2148" s="3" t="s">
        <v>32</v>
      </c>
      <c r="C2148" s="7">
        <v>2.7</v>
      </c>
      <c r="D2148" s="6">
        <v>851869</v>
      </c>
      <c r="E2148" s="6">
        <f>VLOOKUP(A2148,'extrait DDF'!B:C,2,FALSE)</f>
        <v>8516295000</v>
      </c>
      <c r="F2148" s="6">
        <v>8516295000</v>
      </c>
      <c r="G2148" s="5">
        <v>8</v>
      </c>
      <c r="H2148" s="5" t="str">
        <f t="shared" si="322"/>
        <v>TCLU93619078516295000</v>
      </c>
      <c r="I2148" s="15">
        <f>VLOOKUP(H2148,'extrait DDF'!A:O,15,FALSE)</f>
        <v>2.7</v>
      </c>
      <c r="J2148" s="13" t="str">
        <f t="shared" si="319"/>
        <v>ok</v>
      </c>
      <c r="K2148" s="24">
        <f t="shared" si="320"/>
        <v>0</v>
      </c>
      <c r="L2148" s="13" t="e">
        <f>VLOOKUP(A2148,#REF!,2,FALSE)</f>
        <v>#REF!</v>
      </c>
      <c r="M2148" s="13" t="e">
        <f>VLOOKUP(A2148,#REF!,2,FALSE)</f>
        <v>#REF!</v>
      </c>
      <c r="N2148" s="13" t="e">
        <f t="shared" si="321"/>
        <v>#REF!</v>
      </c>
      <c r="O2148" s="3" t="s">
        <v>15</v>
      </c>
      <c r="P2148" s="4">
        <v>43717</v>
      </c>
      <c r="Q2148" s="5">
        <v>8</v>
      </c>
      <c r="R2148" s="7">
        <v>14400</v>
      </c>
      <c r="S2148" s="7">
        <v>12384.96</v>
      </c>
      <c r="T2148" s="8">
        <v>1.3076000000000001</v>
      </c>
      <c r="U2148" s="8">
        <v>0.89070000000000005</v>
      </c>
      <c r="V2148" s="8">
        <v>0.83599999999999997</v>
      </c>
      <c r="W2148" s="9">
        <v>523.04</v>
      </c>
      <c r="X2148" s="9">
        <v>356.28</v>
      </c>
      <c r="Y2148" s="9">
        <v>334.4</v>
      </c>
      <c r="Z2148" s="10">
        <v>348.51600000000008</v>
      </c>
    </row>
    <row r="2149" spans="1:26" s="2" customFormat="1" ht="13.15" customHeight="1" x14ac:dyDescent="0.2">
      <c r="A2149" s="11" t="s">
        <v>862</v>
      </c>
      <c r="B2149" s="11" t="s">
        <v>32</v>
      </c>
      <c r="C2149" s="15">
        <v>2.7</v>
      </c>
      <c r="D2149" s="14">
        <v>851872</v>
      </c>
      <c r="E2149" s="6">
        <f>VLOOKUP(A2149,'extrait DDF'!B:C,2,FALSE)</f>
        <v>8516295000</v>
      </c>
      <c r="F2149" s="14">
        <v>8516295000</v>
      </c>
      <c r="G2149" s="13">
        <v>8</v>
      </c>
      <c r="H2149" s="5" t="str">
        <f t="shared" si="322"/>
        <v>TCLU93619078516295000</v>
      </c>
      <c r="I2149" s="15">
        <f>VLOOKUP(H2149,'extrait DDF'!A:O,15,FALSE)</f>
        <v>2.7</v>
      </c>
      <c r="J2149" s="13" t="str">
        <f t="shared" si="319"/>
        <v>ok</v>
      </c>
      <c r="K2149" s="24">
        <f t="shared" si="320"/>
        <v>0</v>
      </c>
      <c r="L2149" s="13" t="e">
        <f>VLOOKUP(A2149,#REF!,2,FALSE)</f>
        <v>#REF!</v>
      </c>
      <c r="M2149" s="13" t="e">
        <f>VLOOKUP(A2149,#REF!,2,FALSE)</f>
        <v>#REF!</v>
      </c>
      <c r="N2149" s="13" t="e">
        <f t="shared" si="321"/>
        <v>#REF!</v>
      </c>
      <c r="O2149" s="11" t="s">
        <v>15</v>
      </c>
      <c r="P2149" s="12">
        <v>43717</v>
      </c>
      <c r="Q2149" s="13">
        <v>8</v>
      </c>
      <c r="R2149" s="15">
        <v>13756</v>
      </c>
      <c r="S2149" s="15">
        <v>11831.101199999999</v>
      </c>
      <c r="T2149" s="16">
        <v>0.89219999999999999</v>
      </c>
      <c r="U2149" s="16">
        <v>0.60780000000000001</v>
      </c>
      <c r="V2149" s="16">
        <v>0.44119999999999998</v>
      </c>
      <c r="W2149" s="17">
        <v>645.95280000000002</v>
      </c>
      <c r="X2149" s="17">
        <v>440.04719999999998</v>
      </c>
      <c r="Y2149" s="17">
        <v>319.42880000000002</v>
      </c>
      <c r="Z2149" s="10">
        <v>336.88045799999998</v>
      </c>
    </row>
    <row r="2150" spans="1:26" s="2" customFormat="1" ht="13.15" customHeight="1" x14ac:dyDescent="0.2">
      <c r="A2150" s="11" t="s">
        <v>863</v>
      </c>
      <c r="B2150" s="11" t="s">
        <v>50</v>
      </c>
      <c r="C2150" s="15">
        <v>3</v>
      </c>
      <c r="D2150" s="14">
        <v>856992</v>
      </c>
      <c r="E2150" s="6">
        <f>VLOOKUP(A2150,'extrait DDF'!B:C,2,FALSE)</f>
        <v>7020008000</v>
      </c>
      <c r="F2150" s="14">
        <v>7020008000</v>
      </c>
      <c r="G2150" s="13">
        <v>7</v>
      </c>
      <c r="H2150" s="5" t="str">
        <f t="shared" si="322"/>
        <v>TCLU95477647020008000</v>
      </c>
      <c r="I2150" s="15">
        <f>VLOOKUP(H2150,'extrait DDF'!A:O,15,FALSE)</f>
        <v>3</v>
      </c>
      <c r="J2150" s="13" t="str">
        <f t="shared" si="319"/>
        <v>ok</v>
      </c>
      <c r="K2150" s="24">
        <f t="shared" si="320"/>
        <v>0</v>
      </c>
      <c r="L2150" s="13" t="e">
        <f>VLOOKUP(A2150,#REF!,2,FALSE)</f>
        <v>#REF!</v>
      </c>
      <c r="M2150" s="13" t="e">
        <f>VLOOKUP(A2150,#REF!,2,FALSE)</f>
        <v>#REF!</v>
      </c>
      <c r="N2150" s="13" t="e">
        <f t="shared" si="321"/>
        <v>#REF!</v>
      </c>
      <c r="O2150" s="11" t="s">
        <v>15</v>
      </c>
      <c r="P2150" s="12">
        <v>43727</v>
      </c>
      <c r="Q2150" s="13">
        <v>7</v>
      </c>
      <c r="R2150" s="15">
        <v>137606.04</v>
      </c>
      <c r="S2150" s="15">
        <v>17521.401600000001</v>
      </c>
      <c r="T2150" s="16">
        <v>3.3919999999999999</v>
      </c>
      <c r="U2150" s="16">
        <v>2.3148</v>
      </c>
      <c r="V2150" s="16">
        <v>1.6223000000000001</v>
      </c>
      <c r="W2150" s="17">
        <v>1099.008</v>
      </c>
      <c r="X2150" s="17">
        <v>749.99519999999995</v>
      </c>
      <c r="Y2150" s="17">
        <v>525.62519999999995</v>
      </c>
      <c r="Z2150" s="10">
        <v>558.61228800000015</v>
      </c>
    </row>
    <row r="2151" spans="1:26" s="2" customFormat="1" ht="13.15" customHeight="1" x14ac:dyDescent="0.2">
      <c r="A2151" s="11" t="s">
        <v>864</v>
      </c>
      <c r="B2151" s="11" t="s">
        <v>19</v>
      </c>
      <c r="C2151" s="15">
        <v>2.7</v>
      </c>
      <c r="D2151" s="14">
        <v>896061</v>
      </c>
      <c r="E2151" s="6">
        <f>VLOOKUP(A2151,'extrait DDF'!B:C,2,FALSE)</f>
        <v>8467221000</v>
      </c>
      <c r="F2151" s="14">
        <v>8467221000</v>
      </c>
      <c r="G2151" s="13">
        <v>9</v>
      </c>
      <c r="H2151" s="5" t="str">
        <f t="shared" ref="H2151:H2179" si="323">CONCATENATE(A2151,F2151)</f>
        <v>TCLU97562768467221000</v>
      </c>
      <c r="I2151" s="15">
        <f>VLOOKUP(H2151,'extrait DDF'!A:O,15,FALSE)</f>
        <v>2.8000000000000003</v>
      </c>
      <c r="J2151" s="13" t="str">
        <f t="shared" si="319"/>
        <v>pas ok</v>
      </c>
      <c r="K2151" s="24">
        <f t="shared" si="320"/>
        <v>-0.10000000000000009</v>
      </c>
      <c r="L2151" s="13" t="e">
        <f>VLOOKUP(A2151,#REF!,2,FALSE)</f>
        <v>#REF!</v>
      </c>
      <c r="M2151" s="13" t="e">
        <f>VLOOKUP(A2151,#REF!,2,FALSE)</f>
        <v>#REF!</v>
      </c>
      <c r="N2151" s="13" t="e">
        <f t="shared" si="321"/>
        <v>#REF!</v>
      </c>
      <c r="O2151" s="11" t="s">
        <v>15</v>
      </c>
      <c r="P2151" s="12">
        <v>43740</v>
      </c>
      <c r="Q2151" s="13">
        <v>9</v>
      </c>
      <c r="R2151" s="15">
        <v>169535.1</v>
      </c>
      <c r="S2151" s="15">
        <v>21586.92</v>
      </c>
      <c r="T2151" s="16">
        <v>0.4471</v>
      </c>
      <c r="U2151" s="16">
        <v>0.30740000000000001</v>
      </c>
      <c r="V2151" s="16">
        <v>0.97140000000000004</v>
      </c>
      <c r="W2151" s="17">
        <v>268.26</v>
      </c>
      <c r="X2151" s="17">
        <v>184.44</v>
      </c>
      <c r="Y2151" s="17">
        <v>582.84</v>
      </c>
      <c r="Z2151" s="10">
        <v>590.08985999999993</v>
      </c>
    </row>
    <row r="2152" spans="1:26" s="2" customFormat="1" ht="13.15" customHeight="1" x14ac:dyDescent="0.2">
      <c r="A2152" s="3" t="s">
        <v>864</v>
      </c>
      <c r="B2152" s="3" t="s">
        <v>19</v>
      </c>
      <c r="C2152" s="7">
        <v>2.7</v>
      </c>
      <c r="D2152" s="6">
        <v>896068</v>
      </c>
      <c r="E2152" s="6">
        <f>VLOOKUP(A2152,'extrait DDF'!B:C,2,FALSE)</f>
        <v>8467221000</v>
      </c>
      <c r="F2152" s="6">
        <v>8467221000</v>
      </c>
      <c r="G2152" s="5">
        <v>9</v>
      </c>
      <c r="H2152" s="5" t="str">
        <f t="shared" si="323"/>
        <v>TCLU97562768467221000</v>
      </c>
      <c r="I2152" s="15">
        <f>VLOOKUP(H2152,'extrait DDF'!A:O,15,FALSE)</f>
        <v>2.8000000000000003</v>
      </c>
      <c r="J2152" s="13" t="str">
        <f t="shared" si="319"/>
        <v>pas ok</v>
      </c>
      <c r="K2152" s="24">
        <f t="shared" si="320"/>
        <v>-0.10000000000000009</v>
      </c>
      <c r="L2152" s="13" t="e">
        <f>VLOOKUP(A2152,#REF!,2,FALSE)</f>
        <v>#REF!</v>
      </c>
      <c r="M2152" s="13" t="e">
        <f>VLOOKUP(A2152,#REF!,2,FALSE)</f>
        <v>#REF!</v>
      </c>
      <c r="N2152" s="13" t="e">
        <f t="shared" si="321"/>
        <v>#REF!</v>
      </c>
      <c r="O2152" s="3" t="s">
        <v>15</v>
      </c>
      <c r="P2152" s="4">
        <v>43740</v>
      </c>
      <c r="Q2152" s="5">
        <v>9</v>
      </c>
      <c r="R2152" s="7">
        <v>145754.70000000001</v>
      </c>
      <c r="S2152" s="7">
        <v>18558.96</v>
      </c>
      <c r="T2152" s="8">
        <v>0.4471</v>
      </c>
      <c r="U2152" s="8">
        <v>0.30740000000000001</v>
      </c>
      <c r="V2152" s="8">
        <v>0.83520000000000005</v>
      </c>
      <c r="W2152" s="9">
        <v>268.26</v>
      </c>
      <c r="X2152" s="9">
        <v>184.44</v>
      </c>
      <c r="Y2152" s="9">
        <v>501.12</v>
      </c>
      <c r="Z2152" s="10">
        <v>508.33493999999996</v>
      </c>
    </row>
    <row r="2153" spans="1:26" s="2" customFormat="1" ht="13.15" customHeight="1" x14ac:dyDescent="0.2">
      <c r="A2153" s="11" t="s">
        <v>864</v>
      </c>
      <c r="B2153" s="11" t="s">
        <v>19</v>
      </c>
      <c r="C2153" s="15">
        <v>2.7</v>
      </c>
      <c r="D2153" s="14">
        <v>896074</v>
      </c>
      <c r="E2153" s="6">
        <f>VLOOKUP(A2153,'extrait DDF'!B:C,2,FALSE)</f>
        <v>8467221000</v>
      </c>
      <c r="F2153" s="14">
        <v>8467221000</v>
      </c>
      <c r="G2153" s="13">
        <v>9</v>
      </c>
      <c r="H2153" s="5" t="str">
        <f t="shared" si="323"/>
        <v>TCLU97562768467221000</v>
      </c>
      <c r="I2153" s="15">
        <f>VLOOKUP(H2153,'extrait DDF'!A:O,15,FALSE)</f>
        <v>2.8000000000000003</v>
      </c>
      <c r="J2153" s="13" t="str">
        <f t="shared" ref="J2153:J2188" si="324">IF(C2153=I2153,"ok","pas ok")</f>
        <v>pas ok</v>
      </c>
      <c r="K2153" s="24">
        <f t="shared" si="320"/>
        <v>-0.10000000000000009</v>
      </c>
      <c r="L2153" s="13" t="e">
        <f>VLOOKUP(A2153,#REF!,2,FALSE)</f>
        <v>#REF!</v>
      </c>
      <c r="M2153" s="13" t="e">
        <f>VLOOKUP(A2153,#REF!,2,FALSE)</f>
        <v>#REF!</v>
      </c>
      <c r="N2153" s="13" t="e">
        <f t="shared" si="321"/>
        <v>#REF!</v>
      </c>
      <c r="O2153" s="11" t="s">
        <v>15</v>
      </c>
      <c r="P2153" s="12">
        <v>43740</v>
      </c>
      <c r="Q2153" s="13">
        <v>9</v>
      </c>
      <c r="R2153" s="15">
        <v>247007.6</v>
      </c>
      <c r="S2153" s="15">
        <v>31451.52</v>
      </c>
      <c r="T2153" s="16">
        <v>0.4471</v>
      </c>
      <c r="U2153" s="16">
        <v>0.30740000000000001</v>
      </c>
      <c r="V2153" s="16">
        <v>1.0615000000000001</v>
      </c>
      <c r="W2153" s="17">
        <v>357.68</v>
      </c>
      <c r="X2153" s="17">
        <v>245.92</v>
      </c>
      <c r="Y2153" s="17">
        <v>849.2</v>
      </c>
      <c r="Z2153" s="10">
        <v>858.84840000000008</v>
      </c>
    </row>
    <row r="2154" spans="1:26" s="2" customFormat="1" ht="13.15" customHeight="1" x14ac:dyDescent="0.2">
      <c r="A2154" s="3" t="s">
        <v>864</v>
      </c>
      <c r="B2154" s="3" t="s">
        <v>19</v>
      </c>
      <c r="C2154" s="7">
        <v>2.7</v>
      </c>
      <c r="D2154" s="6">
        <v>960660</v>
      </c>
      <c r="E2154" s="6">
        <f>VLOOKUP(A2154,'extrait DDF'!B:C,2,FALSE)</f>
        <v>8467221000</v>
      </c>
      <c r="F2154" s="6">
        <v>8467221000</v>
      </c>
      <c r="G2154" s="5">
        <v>9</v>
      </c>
      <c r="H2154" s="5" t="str">
        <f t="shared" si="323"/>
        <v>TCLU97562768467221000</v>
      </c>
      <c r="I2154" s="15">
        <f>VLOOKUP(H2154,'extrait DDF'!A:O,15,FALSE)</f>
        <v>2.8000000000000003</v>
      </c>
      <c r="J2154" s="13" t="str">
        <f t="shared" si="324"/>
        <v>pas ok</v>
      </c>
      <c r="K2154" s="24">
        <f t="shared" ref="K2154:K2188" si="325">C2154-I2154</f>
        <v>-0.10000000000000009</v>
      </c>
      <c r="L2154" s="13" t="e">
        <f>VLOOKUP(A2154,#REF!,2,FALSE)</f>
        <v>#REF!</v>
      </c>
      <c r="M2154" s="13" t="e">
        <f>VLOOKUP(A2154,#REF!,2,FALSE)</f>
        <v>#REF!</v>
      </c>
      <c r="N2154" s="13" t="e">
        <f t="shared" ref="N2154:N2188" si="326">M2154-L2154</f>
        <v>#REF!</v>
      </c>
      <c r="O2154" s="3" t="s">
        <v>15</v>
      </c>
      <c r="P2154" s="4">
        <v>43740</v>
      </c>
      <c r="Q2154" s="5">
        <v>9</v>
      </c>
      <c r="R2154" s="7">
        <v>113116.5</v>
      </c>
      <c r="S2154" s="7">
        <v>14403.12</v>
      </c>
      <c r="T2154" s="8">
        <v>0.39240000000000003</v>
      </c>
      <c r="U2154" s="8">
        <v>0.26979999999999998</v>
      </c>
      <c r="V2154" s="8">
        <v>0.64810000000000001</v>
      </c>
      <c r="W2154" s="9">
        <v>235.44</v>
      </c>
      <c r="X2154" s="9">
        <v>161.88</v>
      </c>
      <c r="Y2154" s="9">
        <v>388.86</v>
      </c>
      <c r="Z2154" s="10">
        <v>395.24112000000008</v>
      </c>
    </row>
    <row r="2155" spans="1:26" s="2" customFormat="1" ht="13.15" customHeight="1" x14ac:dyDescent="0.2">
      <c r="A2155" s="11" t="s">
        <v>865</v>
      </c>
      <c r="B2155" s="11" t="s">
        <v>25</v>
      </c>
      <c r="C2155" s="15">
        <v>1.7</v>
      </c>
      <c r="D2155" s="14">
        <v>928781</v>
      </c>
      <c r="E2155" s="6">
        <f>VLOOKUP(A2155,'extrait DDF'!B:C,2,FALSE)</f>
        <v>8716800000</v>
      </c>
      <c r="F2155" s="14">
        <v>8716800000</v>
      </c>
      <c r="G2155" s="13">
        <v>10</v>
      </c>
      <c r="H2155" s="5" t="str">
        <f t="shared" si="323"/>
        <v>TCLU98753998716800000</v>
      </c>
      <c r="I2155" s="15">
        <f>VLOOKUP(H2155,'extrait DDF'!A:O,15,FALSE)</f>
        <v>1.8</v>
      </c>
      <c r="J2155" s="13" t="str">
        <f t="shared" si="324"/>
        <v>pas ok</v>
      </c>
      <c r="K2155" s="24">
        <f t="shared" si="325"/>
        <v>-0.10000000000000009</v>
      </c>
      <c r="L2155" s="13" t="e">
        <f>VLOOKUP(A2155,#REF!,2,FALSE)</f>
        <v>#REF!</v>
      </c>
      <c r="M2155" s="13" t="e">
        <f>VLOOKUP(A2155,#REF!,2,FALSE)</f>
        <v>#REF!</v>
      </c>
      <c r="N2155" s="13" t="e">
        <f t="shared" si="326"/>
        <v>#REF!</v>
      </c>
      <c r="O2155" s="11" t="s">
        <v>15</v>
      </c>
      <c r="P2155" s="12">
        <v>43741</v>
      </c>
      <c r="Q2155" s="13">
        <v>10</v>
      </c>
      <c r="R2155" s="15">
        <v>18965.8</v>
      </c>
      <c r="S2155" s="15">
        <v>16676.219000000001</v>
      </c>
      <c r="T2155" s="16">
        <v>0.65149999999999997</v>
      </c>
      <c r="U2155" s="16">
        <v>0.68430000000000002</v>
      </c>
      <c r="V2155" s="16">
        <v>0.17610000000000001</v>
      </c>
      <c r="W2155" s="17">
        <v>1048.915</v>
      </c>
      <c r="X2155" s="17">
        <v>1101.723</v>
      </c>
      <c r="Y2155" s="17">
        <v>283.52100000000002</v>
      </c>
      <c r="Z2155" s="10">
        <v>301.32727799999998</v>
      </c>
    </row>
    <row r="2156" spans="1:26" s="2" customFormat="1" ht="13.15" customHeight="1" x14ac:dyDescent="0.2">
      <c r="A2156" s="3" t="s">
        <v>865</v>
      </c>
      <c r="B2156" s="3" t="s">
        <v>25</v>
      </c>
      <c r="C2156" s="7">
        <v>1.7</v>
      </c>
      <c r="D2156" s="6">
        <v>928783</v>
      </c>
      <c r="E2156" s="6">
        <f>VLOOKUP(A2156,'extrait DDF'!B:C,2,FALSE)</f>
        <v>8716800000</v>
      </c>
      <c r="F2156" s="6">
        <v>8716800000</v>
      </c>
      <c r="G2156" s="5">
        <v>10</v>
      </c>
      <c r="H2156" s="5" t="str">
        <f t="shared" si="323"/>
        <v>TCLU98753998716800000</v>
      </c>
      <c r="I2156" s="15">
        <f>VLOOKUP(H2156,'extrait DDF'!A:O,15,FALSE)</f>
        <v>1.8</v>
      </c>
      <c r="J2156" s="13" t="str">
        <f t="shared" si="324"/>
        <v>pas ok</v>
      </c>
      <c r="K2156" s="24">
        <f t="shared" si="325"/>
        <v>-0.10000000000000009</v>
      </c>
      <c r="L2156" s="13" t="e">
        <f>VLOOKUP(A2156,#REF!,2,FALSE)</f>
        <v>#REF!</v>
      </c>
      <c r="M2156" s="13" t="e">
        <f>VLOOKUP(A2156,#REF!,2,FALSE)</f>
        <v>#REF!</v>
      </c>
      <c r="N2156" s="13" t="e">
        <f t="shared" si="326"/>
        <v>#REF!</v>
      </c>
      <c r="O2156" s="3" t="s">
        <v>15</v>
      </c>
      <c r="P2156" s="4">
        <v>43741</v>
      </c>
      <c r="Q2156" s="5">
        <v>10</v>
      </c>
      <c r="R2156" s="7">
        <v>16689.16</v>
      </c>
      <c r="S2156" s="7">
        <v>14674.3164</v>
      </c>
      <c r="T2156" s="8">
        <v>0.32450000000000001</v>
      </c>
      <c r="U2156" s="8">
        <v>0.34089999999999998</v>
      </c>
      <c r="V2156" s="8">
        <v>0.1993</v>
      </c>
      <c r="W2156" s="9">
        <v>406.274</v>
      </c>
      <c r="X2156" s="9">
        <v>426.80680000000001</v>
      </c>
      <c r="Y2156" s="9">
        <v>249.52359999999999</v>
      </c>
      <c r="Z2156" s="10">
        <v>256.37003679999998</v>
      </c>
    </row>
    <row r="2157" spans="1:26" s="2" customFormat="1" ht="13.15" customHeight="1" x14ac:dyDescent="0.2">
      <c r="A2157" s="11" t="s">
        <v>866</v>
      </c>
      <c r="B2157" s="11" t="s">
        <v>35</v>
      </c>
      <c r="C2157" s="15">
        <v>4.7</v>
      </c>
      <c r="D2157" s="14">
        <v>841133</v>
      </c>
      <c r="E2157" s="6">
        <f>VLOOKUP(A2157,'extrait DDF'!B:C,2,FALSE)</f>
        <v>9405104090</v>
      </c>
      <c r="F2157" s="14">
        <v>9405104090</v>
      </c>
      <c r="G2157" s="13">
        <v>13</v>
      </c>
      <c r="H2157" s="5" t="str">
        <f t="shared" si="323"/>
        <v>TCNU14874409405104090</v>
      </c>
      <c r="I2157" s="15">
        <f>VLOOKUP(H2157,'extrait DDF'!A:O,15,FALSE)</f>
        <v>4.6999999999999993</v>
      </c>
      <c r="J2157" s="13" t="str">
        <f t="shared" si="324"/>
        <v>ok</v>
      </c>
      <c r="K2157" s="24">
        <f t="shared" si="325"/>
        <v>0</v>
      </c>
      <c r="L2157" s="13" t="e">
        <f>VLOOKUP(A2157,#REF!,2,FALSE)</f>
        <v>#REF!</v>
      </c>
      <c r="M2157" s="13" t="e">
        <f>VLOOKUP(A2157,#REF!,2,FALSE)</f>
        <v>#REF!</v>
      </c>
      <c r="N2157" s="13" t="e">
        <f t="shared" si="326"/>
        <v>#REF!</v>
      </c>
      <c r="O2157" s="11" t="s">
        <v>15</v>
      </c>
      <c r="P2157" s="12">
        <v>43724</v>
      </c>
      <c r="Q2157" s="13">
        <v>13</v>
      </c>
      <c r="R2157" s="15">
        <v>56916</v>
      </c>
      <c r="S2157" s="15">
        <v>48854.879999999997</v>
      </c>
      <c r="T2157" s="16">
        <v>0.33879999999999999</v>
      </c>
      <c r="U2157" s="16">
        <v>0.24179999999999999</v>
      </c>
      <c r="V2157" s="16">
        <v>0.63780000000000003</v>
      </c>
      <c r="W2157" s="17">
        <v>1219.68</v>
      </c>
      <c r="X2157" s="17">
        <v>870.48</v>
      </c>
      <c r="Y2157" s="17">
        <v>2296.08</v>
      </c>
      <c r="Z2157" s="10">
        <v>2353.50432</v>
      </c>
    </row>
    <row r="2158" spans="1:26" s="2" customFormat="1" ht="13.15" customHeight="1" x14ac:dyDescent="0.2">
      <c r="A2158" s="3" t="s">
        <v>866</v>
      </c>
      <c r="B2158" s="3" t="s">
        <v>35</v>
      </c>
      <c r="C2158" s="7">
        <v>4.7</v>
      </c>
      <c r="D2158" s="6">
        <v>846679</v>
      </c>
      <c r="E2158" s="6">
        <f>VLOOKUP(A2158,'extrait DDF'!B:C,2,FALSE)</f>
        <v>9405104090</v>
      </c>
      <c r="F2158" s="6">
        <v>9405104090</v>
      </c>
      <c r="G2158" s="5">
        <v>13</v>
      </c>
      <c r="H2158" s="5" t="str">
        <f t="shared" si="323"/>
        <v>TCNU14874409405104090</v>
      </c>
      <c r="I2158" s="15">
        <f>VLOOKUP(H2158,'extrait DDF'!A:O,15,FALSE)</f>
        <v>4.6999999999999993</v>
      </c>
      <c r="J2158" s="13" t="str">
        <f t="shared" si="324"/>
        <v>ok</v>
      </c>
      <c r="K2158" s="24">
        <f t="shared" si="325"/>
        <v>0</v>
      </c>
      <c r="L2158" s="13" t="e">
        <f>VLOOKUP(A2158,#REF!,2,FALSE)</f>
        <v>#REF!</v>
      </c>
      <c r="M2158" s="13" t="e">
        <f>VLOOKUP(A2158,#REF!,2,FALSE)</f>
        <v>#REF!</v>
      </c>
      <c r="N2158" s="13" t="e">
        <f t="shared" si="326"/>
        <v>#REF!</v>
      </c>
      <c r="O2158" s="3" t="s">
        <v>15</v>
      </c>
      <c r="P2158" s="4">
        <v>43724</v>
      </c>
      <c r="Q2158" s="5">
        <v>13</v>
      </c>
      <c r="R2158" s="7">
        <v>6426</v>
      </c>
      <c r="S2158" s="7">
        <v>5515.884</v>
      </c>
      <c r="T2158" s="8">
        <v>3.1699999999999999E-2</v>
      </c>
      <c r="U2158" s="8">
        <v>2.2599999999999999E-2</v>
      </c>
      <c r="V2158" s="8">
        <v>0.24</v>
      </c>
      <c r="W2158" s="9">
        <v>34.235999999999997</v>
      </c>
      <c r="X2158" s="9">
        <v>24.408000000000001</v>
      </c>
      <c r="Y2158" s="9">
        <v>259.2</v>
      </c>
      <c r="Z2158" s="10">
        <v>260.85563999999999</v>
      </c>
    </row>
    <row r="2159" spans="1:26" s="2" customFormat="1" ht="13.15" customHeight="1" x14ac:dyDescent="0.2">
      <c r="A2159" s="3" t="s">
        <v>867</v>
      </c>
      <c r="B2159" s="3" t="s">
        <v>18</v>
      </c>
      <c r="C2159" s="7">
        <v>12</v>
      </c>
      <c r="D2159" s="6">
        <v>853445</v>
      </c>
      <c r="E2159" s="6">
        <f>VLOOKUP(A2159,'extrait DDF'!B:C,2,FALSE)</f>
        <v>6303929090</v>
      </c>
      <c r="F2159" s="6">
        <v>6303929090</v>
      </c>
      <c r="G2159" s="5">
        <v>12</v>
      </c>
      <c r="H2159" s="5" t="str">
        <f t="shared" si="323"/>
        <v>TCNU14965506303929090</v>
      </c>
      <c r="I2159" s="15">
        <f>VLOOKUP(H2159,'extrait DDF'!A:O,15,FALSE)</f>
        <v>12</v>
      </c>
      <c r="J2159" s="13" t="str">
        <f t="shared" si="324"/>
        <v>ok</v>
      </c>
      <c r="K2159" s="24">
        <f t="shared" si="325"/>
        <v>0</v>
      </c>
      <c r="L2159" s="13" t="e">
        <f>VLOOKUP(A2159,#REF!,2,FALSE)</f>
        <v>#REF!</v>
      </c>
      <c r="M2159" s="13" t="e">
        <f>VLOOKUP(A2159,#REF!,2,FALSE)</f>
        <v>#REF!</v>
      </c>
      <c r="N2159" s="13" t="e">
        <f t="shared" si="326"/>
        <v>#REF!</v>
      </c>
      <c r="O2159" s="3" t="s">
        <v>15</v>
      </c>
      <c r="P2159" s="4">
        <v>43733</v>
      </c>
      <c r="Q2159" s="5">
        <v>12</v>
      </c>
      <c r="R2159" s="7">
        <v>6450</v>
      </c>
      <c r="S2159" s="7">
        <v>5536.5</v>
      </c>
      <c r="T2159" s="8">
        <v>9.4799999999999995E-2</v>
      </c>
      <c r="U2159" s="8">
        <v>6.5199999999999994E-2</v>
      </c>
      <c r="V2159" s="8">
        <v>0.66439999999999999</v>
      </c>
      <c r="W2159" s="9">
        <v>94.8</v>
      </c>
      <c r="X2159" s="9">
        <v>65.2</v>
      </c>
      <c r="Y2159" s="9">
        <v>664.4</v>
      </c>
      <c r="Z2159" s="10">
        <v>675.75600000000009</v>
      </c>
    </row>
    <row r="2160" spans="1:26" s="2" customFormat="1" ht="13.15" customHeight="1" x14ac:dyDescent="0.2">
      <c r="A2160" s="11" t="s">
        <v>867</v>
      </c>
      <c r="B2160" s="11" t="s">
        <v>18</v>
      </c>
      <c r="C2160" s="15">
        <v>12</v>
      </c>
      <c r="D2160" s="14">
        <v>853464</v>
      </c>
      <c r="E2160" s="6">
        <f>VLOOKUP(A2160,'extrait DDF'!B:C,2,FALSE)</f>
        <v>6303929090</v>
      </c>
      <c r="F2160" s="14">
        <v>6303929090</v>
      </c>
      <c r="G2160" s="13">
        <v>12</v>
      </c>
      <c r="H2160" s="5" t="str">
        <f t="shared" si="323"/>
        <v>TCNU14965506303929090</v>
      </c>
      <c r="I2160" s="15">
        <f>VLOOKUP(H2160,'extrait DDF'!A:O,15,FALSE)</f>
        <v>12</v>
      </c>
      <c r="J2160" s="13" t="str">
        <f t="shared" si="324"/>
        <v>ok</v>
      </c>
      <c r="K2160" s="24">
        <f t="shared" si="325"/>
        <v>0</v>
      </c>
      <c r="L2160" s="13" t="e">
        <f>VLOOKUP(A2160,#REF!,2,FALSE)</f>
        <v>#REF!</v>
      </c>
      <c r="M2160" s="13" t="e">
        <f>VLOOKUP(A2160,#REF!,2,FALSE)</f>
        <v>#REF!</v>
      </c>
      <c r="N2160" s="13" t="e">
        <f t="shared" si="326"/>
        <v>#REF!</v>
      </c>
      <c r="O2160" s="11" t="s">
        <v>15</v>
      </c>
      <c r="P2160" s="12">
        <v>43733</v>
      </c>
      <c r="Q2160" s="13">
        <v>12</v>
      </c>
      <c r="R2160" s="15">
        <v>6325.2</v>
      </c>
      <c r="S2160" s="15">
        <v>5429.34</v>
      </c>
      <c r="T2160" s="16">
        <v>0.16039999999999999</v>
      </c>
      <c r="U2160" s="16">
        <v>0.1103</v>
      </c>
      <c r="V2160" s="16">
        <v>1.2927</v>
      </c>
      <c r="W2160" s="17">
        <v>80.8416</v>
      </c>
      <c r="X2160" s="17">
        <v>55.591200000000001</v>
      </c>
      <c r="Y2160" s="17">
        <v>651.52080000000001</v>
      </c>
      <c r="Z2160" s="10">
        <v>661.22179199999994</v>
      </c>
    </row>
    <row r="2161" spans="1:26" s="2" customFormat="1" ht="13.15" customHeight="1" x14ac:dyDescent="0.2">
      <c r="A2161" s="3" t="s">
        <v>867</v>
      </c>
      <c r="B2161" s="3" t="s">
        <v>18</v>
      </c>
      <c r="C2161" s="7">
        <v>12</v>
      </c>
      <c r="D2161" s="6">
        <v>853469</v>
      </c>
      <c r="E2161" s="6">
        <f>VLOOKUP(A2161,'extrait DDF'!B:C,2,FALSE)</f>
        <v>6303929090</v>
      </c>
      <c r="F2161" s="6">
        <v>6303929090</v>
      </c>
      <c r="G2161" s="5">
        <v>12</v>
      </c>
      <c r="H2161" s="5" t="str">
        <f t="shared" si="323"/>
        <v>TCNU14965506303929090</v>
      </c>
      <c r="I2161" s="15">
        <f>VLOOKUP(H2161,'extrait DDF'!A:O,15,FALSE)</f>
        <v>12</v>
      </c>
      <c r="J2161" s="13" t="str">
        <f t="shared" si="324"/>
        <v>ok</v>
      </c>
      <c r="K2161" s="24">
        <f t="shared" si="325"/>
        <v>0</v>
      </c>
      <c r="L2161" s="13" t="e">
        <f>VLOOKUP(A2161,#REF!,2,FALSE)</f>
        <v>#REF!</v>
      </c>
      <c r="M2161" s="13" t="e">
        <f>VLOOKUP(A2161,#REF!,2,FALSE)</f>
        <v>#REF!</v>
      </c>
      <c r="N2161" s="13" t="e">
        <f t="shared" si="326"/>
        <v>#REF!</v>
      </c>
      <c r="O2161" s="3" t="s">
        <v>15</v>
      </c>
      <c r="P2161" s="4">
        <v>43733</v>
      </c>
      <c r="Q2161" s="5">
        <v>12</v>
      </c>
      <c r="R2161" s="7">
        <v>2026.08</v>
      </c>
      <c r="S2161" s="7">
        <v>1739.1024</v>
      </c>
      <c r="T2161" s="8">
        <v>9.4799999999999995E-2</v>
      </c>
      <c r="U2161" s="8">
        <v>6.5199999999999994E-2</v>
      </c>
      <c r="V2161" s="8">
        <v>0.41410000000000002</v>
      </c>
      <c r="W2161" s="9">
        <v>47.779200000000003</v>
      </c>
      <c r="X2161" s="9">
        <v>32.860799999999998</v>
      </c>
      <c r="Y2161" s="9">
        <v>208.7064</v>
      </c>
      <c r="Z2161" s="10">
        <v>214.425792</v>
      </c>
    </row>
    <row r="2162" spans="1:26" s="2" customFormat="1" ht="13.15" customHeight="1" x14ac:dyDescent="0.2">
      <c r="A2162" s="11" t="s">
        <v>867</v>
      </c>
      <c r="B2162" s="11" t="s">
        <v>18</v>
      </c>
      <c r="C2162" s="15">
        <v>12</v>
      </c>
      <c r="D2162" s="14">
        <v>853472</v>
      </c>
      <c r="E2162" s="6">
        <f>VLOOKUP(A2162,'extrait DDF'!B:C,2,FALSE)</f>
        <v>6303929090</v>
      </c>
      <c r="F2162" s="14">
        <v>6303929090</v>
      </c>
      <c r="G2162" s="13">
        <v>12</v>
      </c>
      <c r="H2162" s="5" t="str">
        <f t="shared" si="323"/>
        <v>TCNU14965506303929090</v>
      </c>
      <c r="I2162" s="15">
        <f>VLOOKUP(H2162,'extrait DDF'!A:O,15,FALSE)</f>
        <v>12</v>
      </c>
      <c r="J2162" s="13" t="str">
        <f t="shared" si="324"/>
        <v>ok</v>
      </c>
      <c r="K2162" s="24">
        <f t="shared" si="325"/>
        <v>0</v>
      </c>
      <c r="L2162" s="13" t="e">
        <f>VLOOKUP(A2162,#REF!,2,FALSE)</f>
        <v>#REF!</v>
      </c>
      <c r="M2162" s="13" t="e">
        <f>VLOOKUP(A2162,#REF!,2,FALSE)</f>
        <v>#REF!</v>
      </c>
      <c r="N2162" s="13" t="e">
        <f t="shared" si="326"/>
        <v>#REF!</v>
      </c>
      <c r="O2162" s="11" t="s">
        <v>15</v>
      </c>
      <c r="P2162" s="12">
        <v>43733</v>
      </c>
      <c r="Q2162" s="13">
        <v>12</v>
      </c>
      <c r="R2162" s="15">
        <v>4188.24</v>
      </c>
      <c r="S2162" s="15">
        <v>3595.0320000000002</v>
      </c>
      <c r="T2162" s="16">
        <v>0.1094</v>
      </c>
      <c r="U2162" s="16">
        <v>7.5200000000000003E-2</v>
      </c>
      <c r="V2162" s="16">
        <v>0.85599999999999998</v>
      </c>
      <c r="W2162" s="17">
        <v>55.137599999999999</v>
      </c>
      <c r="X2162" s="17">
        <v>37.900799999999997</v>
      </c>
      <c r="Y2162" s="17">
        <v>431.42399999999998</v>
      </c>
      <c r="Z2162" s="10">
        <v>438.020352</v>
      </c>
    </row>
    <row r="2163" spans="1:26" s="2" customFormat="1" ht="13.15" customHeight="1" x14ac:dyDescent="0.2">
      <c r="A2163" s="3" t="s">
        <v>867</v>
      </c>
      <c r="B2163" s="3" t="s">
        <v>18</v>
      </c>
      <c r="C2163" s="7">
        <v>12</v>
      </c>
      <c r="D2163" s="6">
        <v>854027</v>
      </c>
      <c r="E2163" s="6">
        <f>VLOOKUP(A2163,'extrait DDF'!B:C,2,FALSE)</f>
        <v>6303929090</v>
      </c>
      <c r="F2163" s="6">
        <v>6303929090</v>
      </c>
      <c r="G2163" s="5">
        <v>12</v>
      </c>
      <c r="H2163" s="5" t="str">
        <f t="shared" si="323"/>
        <v>TCNU14965506303929090</v>
      </c>
      <c r="I2163" s="15">
        <f>VLOOKUP(H2163,'extrait DDF'!A:O,15,FALSE)</f>
        <v>12</v>
      </c>
      <c r="J2163" s="13" t="str">
        <f t="shared" si="324"/>
        <v>ok</v>
      </c>
      <c r="K2163" s="24">
        <f t="shared" si="325"/>
        <v>0</v>
      </c>
      <c r="L2163" s="13" t="e">
        <f>VLOOKUP(A2163,#REF!,2,FALSE)</f>
        <v>#REF!</v>
      </c>
      <c r="M2163" s="13" t="e">
        <f>VLOOKUP(A2163,#REF!,2,FALSE)</f>
        <v>#REF!</v>
      </c>
      <c r="N2163" s="13" t="e">
        <f t="shared" si="326"/>
        <v>#REF!</v>
      </c>
      <c r="O2163" s="3" t="s">
        <v>15</v>
      </c>
      <c r="P2163" s="4">
        <v>43733</v>
      </c>
      <c r="Q2163" s="5">
        <v>12</v>
      </c>
      <c r="R2163" s="7">
        <v>2106.7199999999998</v>
      </c>
      <c r="S2163" s="7">
        <v>1808.3520000000001</v>
      </c>
      <c r="T2163" s="8">
        <v>9.8500000000000004E-2</v>
      </c>
      <c r="U2163" s="8">
        <v>6.7699999999999996E-2</v>
      </c>
      <c r="V2163" s="8">
        <v>0.43059999999999998</v>
      </c>
      <c r="W2163" s="9">
        <v>49.643999999999998</v>
      </c>
      <c r="X2163" s="9">
        <v>34.120800000000003</v>
      </c>
      <c r="Y2163" s="9">
        <v>217.0224</v>
      </c>
      <c r="Z2163" s="10">
        <v>222.95952</v>
      </c>
    </row>
    <row r="2164" spans="1:26" s="2" customFormat="1" ht="13.15" customHeight="1" x14ac:dyDescent="0.2">
      <c r="A2164" s="11" t="s">
        <v>867</v>
      </c>
      <c r="B2164" s="11" t="s">
        <v>18</v>
      </c>
      <c r="C2164" s="15">
        <v>12</v>
      </c>
      <c r="D2164" s="14">
        <v>862677</v>
      </c>
      <c r="E2164" s="6">
        <f>VLOOKUP(A2164,'extrait DDF'!B:C,2,FALSE)</f>
        <v>6303929090</v>
      </c>
      <c r="F2164" s="14">
        <v>6303929090</v>
      </c>
      <c r="G2164" s="13">
        <v>12</v>
      </c>
      <c r="H2164" s="5" t="str">
        <f t="shared" si="323"/>
        <v>TCNU14965506303929090</v>
      </c>
      <c r="I2164" s="15">
        <f>VLOOKUP(H2164,'extrait DDF'!A:O,15,FALSE)</f>
        <v>12</v>
      </c>
      <c r="J2164" s="13" t="str">
        <f t="shared" si="324"/>
        <v>ok</v>
      </c>
      <c r="K2164" s="24">
        <f t="shared" si="325"/>
        <v>0</v>
      </c>
      <c r="L2164" s="13" t="e">
        <f>VLOOKUP(A2164,#REF!,2,FALSE)</f>
        <v>#REF!</v>
      </c>
      <c r="M2164" s="13" t="e">
        <f>VLOOKUP(A2164,#REF!,2,FALSE)</f>
        <v>#REF!</v>
      </c>
      <c r="N2164" s="13" t="e">
        <f t="shared" si="326"/>
        <v>#REF!</v>
      </c>
      <c r="O2164" s="11" t="s">
        <v>15</v>
      </c>
      <c r="P2164" s="12">
        <v>43733</v>
      </c>
      <c r="Q2164" s="13">
        <v>12</v>
      </c>
      <c r="R2164" s="15">
        <v>5166</v>
      </c>
      <c r="S2164" s="15">
        <v>4434.3432000000003</v>
      </c>
      <c r="T2164" s="16">
        <v>0.15240000000000001</v>
      </c>
      <c r="U2164" s="16">
        <v>0.1047</v>
      </c>
      <c r="V2164" s="16">
        <v>1.0558000000000001</v>
      </c>
      <c r="W2164" s="17">
        <v>76.809600000000003</v>
      </c>
      <c r="X2164" s="17">
        <v>52.768799999999999</v>
      </c>
      <c r="Y2164" s="17">
        <v>532.1232</v>
      </c>
      <c r="Z2164" s="10">
        <v>541.33833600000003</v>
      </c>
    </row>
    <row r="2165" spans="1:26" s="2" customFormat="1" ht="13.15" customHeight="1" x14ac:dyDescent="0.2">
      <c r="A2165" s="3" t="s">
        <v>867</v>
      </c>
      <c r="B2165" s="3" t="s">
        <v>18</v>
      </c>
      <c r="C2165" s="7">
        <v>12</v>
      </c>
      <c r="D2165" s="6">
        <v>951928</v>
      </c>
      <c r="E2165" s="6">
        <f>VLOOKUP(A2165,'extrait DDF'!B:C,2,FALSE)</f>
        <v>6303929090</v>
      </c>
      <c r="F2165" s="6">
        <v>6303929090</v>
      </c>
      <c r="G2165" s="5">
        <v>12</v>
      </c>
      <c r="H2165" s="5" t="str">
        <f t="shared" si="323"/>
        <v>TCNU14965506303929090</v>
      </c>
      <c r="I2165" s="15">
        <f>VLOOKUP(H2165,'extrait DDF'!A:O,15,FALSE)</f>
        <v>12</v>
      </c>
      <c r="J2165" s="13" t="str">
        <f t="shared" si="324"/>
        <v>ok</v>
      </c>
      <c r="K2165" s="24">
        <f t="shared" si="325"/>
        <v>0</v>
      </c>
      <c r="L2165" s="13" t="e">
        <f>VLOOKUP(A2165,#REF!,2,FALSE)</f>
        <v>#REF!</v>
      </c>
      <c r="M2165" s="13" t="e">
        <f>VLOOKUP(A2165,#REF!,2,FALSE)</f>
        <v>#REF!</v>
      </c>
      <c r="N2165" s="13" t="e">
        <f t="shared" si="326"/>
        <v>#REF!</v>
      </c>
      <c r="O2165" s="3" t="s">
        <v>15</v>
      </c>
      <c r="P2165" s="4">
        <v>43733</v>
      </c>
      <c r="Q2165" s="5">
        <v>12</v>
      </c>
      <c r="R2165" s="7">
        <v>28740</v>
      </c>
      <c r="S2165" s="7">
        <v>24669.599999999999</v>
      </c>
      <c r="T2165" s="8">
        <v>0.1694</v>
      </c>
      <c r="U2165" s="8">
        <v>0.11650000000000001</v>
      </c>
      <c r="V2165" s="8">
        <v>1.4802</v>
      </c>
      <c r="W2165" s="9">
        <v>338.8</v>
      </c>
      <c r="X2165" s="9">
        <v>233</v>
      </c>
      <c r="Y2165" s="9">
        <v>2960.4</v>
      </c>
      <c r="Z2165" s="10">
        <v>3001.0079999999998</v>
      </c>
    </row>
    <row r="2166" spans="1:26" s="2" customFormat="1" ht="13.15" customHeight="1" x14ac:dyDescent="0.2">
      <c r="A2166" s="11" t="s">
        <v>867</v>
      </c>
      <c r="B2166" s="11" t="s">
        <v>18</v>
      </c>
      <c r="C2166" s="15">
        <v>12</v>
      </c>
      <c r="D2166" s="14">
        <v>951929</v>
      </c>
      <c r="E2166" s="6">
        <f>VLOOKUP(A2166,'extrait DDF'!B:C,2,FALSE)</f>
        <v>6303929090</v>
      </c>
      <c r="F2166" s="14">
        <v>6303929090</v>
      </c>
      <c r="G2166" s="13">
        <v>12</v>
      </c>
      <c r="H2166" s="5" t="str">
        <f t="shared" si="323"/>
        <v>TCNU14965506303929090</v>
      </c>
      <c r="I2166" s="15">
        <f>VLOOKUP(H2166,'extrait DDF'!A:O,15,FALSE)</f>
        <v>12</v>
      </c>
      <c r="J2166" s="13" t="str">
        <f t="shared" si="324"/>
        <v>ok</v>
      </c>
      <c r="K2166" s="24">
        <f t="shared" si="325"/>
        <v>0</v>
      </c>
      <c r="L2166" s="13" t="e">
        <f>VLOOKUP(A2166,#REF!,2,FALSE)</f>
        <v>#REF!</v>
      </c>
      <c r="M2166" s="13" t="e">
        <f>VLOOKUP(A2166,#REF!,2,FALSE)</f>
        <v>#REF!</v>
      </c>
      <c r="N2166" s="13" t="e">
        <f t="shared" si="326"/>
        <v>#REF!</v>
      </c>
      <c r="O2166" s="11" t="s">
        <v>15</v>
      </c>
      <c r="P2166" s="12">
        <v>43733</v>
      </c>
      <c r="Q2166" s="13">
        <v>12</v>
      </c>
      <c r="R2166" s="15">
        <v>44822.400000000001</v>
      </c>
      <c r="S2166" s="15">
        <v>38474.184000000001</v>
      </c>
      <c r="T2166" s="16">
        <v>0.21179999999999999</v>
      </c>
      <c r="U2166" s="16">
        <v>0.14560000000000001</v>
      </c>
      <c r="V2166" s="16">
        <v>2.7482000000000002</v>
      </c>
      <c r="W2166" s="17">
        <v>355.82400000000001</v>
      </c>
      <c r="X2166" s="17">
        <v>244.608</v>
      </c>
      <c r="Y2166" s="17">
        <v>4616.9759999999997</v>
      </c>
      <c r="Z2166" s="10">
        <v>4659.6009599999998</v>
      </c>
    </row>
    <row r="2167" spans="1:26" s="2" customFormat="1" ht="13.15" customHeight="1" x14ac:dyDescent="0.2">
      <c r="A2167" s="11" t="s">
        <v>868</v>
      </c>
      <c r="B2167" s="11" t="s">
        <v>183</v>
      </c>
      <c r="C2167" s="15">
        <v>5</v>
      </c>
      <c r="D2167" s="14">
        <v>845883</v>
      </c>
      <c r="E2167" s="6">
        <f>VLOOKUP(A2167,'extrait DDF'!B:C,2,FALSE)</f>
        <v>6307909899</v>
      </c>
      <c r="F2167" s="14">
        <v>6307909899</v>
      </c>
      <c r="G2167" s="13">
        <v>14</v>
      </c>
      <c r="H2167" s="5" t="str">
        <f t="shared" si="323"/>
        <v>TCNU17160796307909899</v>
      </c>
      <c r="I2167" s="15">
        <f>VLOOKUP(H2167,'extrait DDF'!A:O,15,FALSE)</f>
        <v>5.0999999999999996</v>
      </c>
      <c r="J2167" s="13" t="str">
        <f t="shared" si="324"/>
        <v>pas ok</v>
      </c>
      <c r="K2167" s="24">
        <f t="shared" si="325"/>
        <v>-9.9999999999999645E-2</v>
      </c>
      <c r="L2167" s="13" t="e">
        <f>VLOOKUP(A2167,#REF!,2,FALSE)</f>
        <v>#REF!</v>
      </c>
      <c r="M2167" s="13" t="e">
        <f>VLOOKUP(A2167,#REF!,2,FALSE)</f>
        <v>#REF!</v>
      </c>
      <c r="N2167" s="13" t="e">
        <f t="shared" si="326"/>
        <v>#REF!</v>
      </c>
      <c r="O2167" s="11" t="s">
        <v>15</v>
      </c>
      <c r="P2167" s="12">
        <v>43747</v>
      </c>
      <c r="Q2167" s="13">
        <v>14</v>
      </c>
      <c r="R2167" s="15">
        <v>524.16</v>
      </c>
      <c r="S2167" s="15">
        <v>449.904</v>
      </c>
      <c r="T2167" s="16">
        <v>2.24E-2</v>
      </c>
      <c r="U2167" s="16">
        <v>1.29E-2</v>
      </c>
      <c r="V2167" s="16">
        <v>3.3500000000000002E-2</v>
      </c>
      <c r="W2167" s="17">
        <v>15.0528</v>
      </c>
      <c r="X2167" s="17">
        <v>8.6687999999999992</v>
      </c>
      <c r="Y2167" s="17">
        <v>22.512</v>
      </c>
      <c r="Z2167" s="10">
        <v>23.24784</v>
      </c>
    </row>
    <row r="2168" spans="1:26" s="2" customFormat="1" ht="13.15" customHeight="1" x14ac:dyDescent="0.2">
      <c r="A2168" s="3" t="s">
        <v>868</v>
      </c>
      <c r="B2168" s="3" t="s">
        <v>183</v>
      </c>
      <c r="C2168" s="7">
        <v>5</v>
      </c>
      <c r="D2168" s="6">
        <v>846028</v>
      </c>
      <c r="E2168" s="6">
        <f>VLOOKUP(A2168,'extrait DDF'!B:C,2,FALSE)</f>
        <v>6307909899</v>
      </c>
      <c r="F2168" s="6">
        <v>6307909899</v>
      </c>
      <c r="G2168" s="5">
        <v>14</v>
      </c>
      <c r="H2168" s="5" t="str">
        <f t="shared" si="323"/>
        <v>TCNU17160796307909899</v>
      </c>
      <c r="I2168" s="15">
        <f>VLOOKUP(H2168,'extrait DDF'!A:O,15,FALSE)</f>
        <v>5.0999999999999996</v>
      </c>
      <c r="J2168" s="13" t="str">
        <f t="shared" si="324"/>
        <v>pas ok</v>
      </c>
      <c r="K2168" s="24">
        <f t="shared" si="325"/>
        <v>-9.9999999999999645E-2</v>
      </c>
      <c r="L2168" s="13" t="e">
        <f>VLOOKUP(A2168,#REF!,2,FALSE)</f>
        <v>#REF!</v>
      </c>
      <c r="M2168" s="13" t="e">
        <f>VLOOKUP(A2168,#REF!,2,FALSE)</f>
        <v>#REF!</v>
      </c>
      <c r="N2168" s="13" t="e">
        <f t="shared" si="326"/>
        <v>#REF!</v>
      </c>
      <c r="O2168" s="3" t="s">
        <v>15</v>
      </c>
      <c r="P2168" s="4">
        <v>43747</v>
      </c>
      <c r="Q2168" s="5">
        <v>14</v>
      </c>
      <c r="R2168" s="7">
        <v>905.2</v>
      </c>
      <c r="S2168" s="7">
        <v>776.98400000000004</v>
      </c>
      <c r="T2168" s="8">
        <v>3.2800000000000003E-2</v>
      </c>
      <c r="U2168" s="8">
        <v>1.8800000000000001E-2</v>
      </c>
      <c r="V2168" s="8">
        <v>3.1300000000000001E-2</v>
      </c>
      <c r="W2168" s="9">
        <v>40.671999999999997</v>
      </c>
      <c r="X2168" s="9">
        <v>23.312000000000001</v>
      </c>
      <c r="Y2168" s="9">
        <v>38.811999999999998</v>
      </c>
      <c r="Z2168" s="10">
        <v>40.882800000000003</v>
      </c>
    </row>
    <row r="2169" spans="1:26" s="2" customFormat="1" ht="13.15" customHeight="1" x14ac:dyDescent="0.2">
      <c r="A2169" s="11" t="s">
        <v>868</v>
      </c>
      <c r="B2169" s="11" t="s">
        <v>183</v>
      </c>
      <c r="C2169" s="15">
        <v>5</v>
      </c>
      <c r="D2169" s="14">
        <v>846029</v>
      </c>
      <c r="E2169" s="6">
        <f>VLOOKUP(A2169,'extrait DDF'!B:C,2,FALSE)</f>
        <v>6307909899</v>
      </c>
      <c r="F2169" s="14">
        <v>6307909899</v>
      </c>
      <c r="G2169" s="13">
        <v>14</v>
      </c>
      <c r="H2169" s="5" t="str">
        <f t="shared" si="323"/>
        <v>TCNU17160796307909899</v>
      </c>
      <c r="I2169" s="15">
        <f>VLOOKUP(H2169,'extrait DDF'!A:O,15,FALSE)</f>
        <v>5.0999999999999996</v>
      </c>
      <c r="J2169" s="13" t="str">
        <f t="shared" si="324"/>
        <v>pas ok</v>
      </c>
      <c r="K2169" s="24">
        <f t="shared" si="325"/>
        <v>-9.9999999999999645E-2</v>
      </c>
      <c r="L2169" s="13" t="e">
        <f>VLOOKUP(A2169,#REF!,2,FALSE)</f>
        <v>#REF!</v>
      </c>
      <c r="M2169" s="13" t="e">
        <f>VLOOKUP(A2169,#REF!,2,FALSE)</f>
        <v>#REF!</v>
      </c>
      <c r="N2169" s="13" t="e">
        <f t="shared" si="326"/>
        <v>#REF!</v>
      </c>
      <c r="O2169" s="11" t="s">
        <v>15</v>
      </c>
      <c r="P2169" s="12">
        <v>43747</v>
      </c>
      <c r="Q2169" s="13">
        <v>14</v>
      </c>
      <c r="R2169" s="15">
        <v>9123.84</v>
      </c>
      <c r="S2169" s="15">
        <v>7831.2960000000003</v>
      </c>
      <c r="T2169" s="16">
        <v>5.21E-2</v>
      </c>
      <c r="U2169" s="16">
        <v>2.9899999999999999E-2</v>
      </c>
      <c r="V2169" s="16">
        <v>4.1200000000000001E-2</v>
      </c>
      <c r="W2169" s="17">
        <v>495.15839999999997</v>
      </c>
      <c r="X2169" s="17">
        <v>284.1696</v>
      </c>
      <c r="Y2169" s="17">
        <v>391.56479999999999</v>
      </c>
      <c r="Z2169" s="10">
        <v>416.32272000000006</v>
      </c>
    </row>
    <row r="2170" spans="1:26" s="2" customFormat="1" ht="13.15" customHeight="1" x14ac:dyDescent="0.2">
      <c r="A2170" s="3" t="s">
        <v>868</v>
      </c>
      <c r="B2170" s="3" t="s">
        <v>183</v>
      </c>
      <c r="C2170" s="7">
        <v>5</v>
      </c>
      <c r="D2170" s="6">
        <v>846030</v>
      </c>
      <c r="E2170" s="6">
        <f>VLOOKUP(A2170,'extrait DDF'!B:C,2,FALSE)</f>
        <v>6307909899</v>
      </c>
      <c r="F2170" s="6">
        <v>6307909899</v>
      </c>
      <c r="G2170" s="5">
        <v>14</v>
      </c>
      <c r="H2170" s="5" t="str">
        <f t="shared" si="323"/>
        <v>TCNU17160796307909899</v>
      </c>
      <c r="I2170" s="15">
        <f>VLOOKUP(H2170,'extrait DDF'!A:O,15,FALSE)</f>
        <v>5.0999999999999996</v>
      </c>
      <c r="J2170" s="13" t="str">
        <f t="shared" si="324"/>
        <v>pas ok</v>
      </c>
      <c r="K2170" s="24">
        <f t="shared" si="325"/>
        <v>-9.9999999999999645E-2</v>
      </c>
      <c r="L2170" s="13" t="e">
        <f>VLOOKUP(A2170,#REF!,2,FALSE)</f>
        <v>#REF!</v>
      </c>
      <c r="M2170" s="13" t="e">
        <f>VLOOKUP(A2170,#REF!,2,FALSE)</f>
        <v>#REF!</v>
      </c>
      <c r="N2170" s="13" t="e">
        <f t="shared" si="326"/>
        <v>#REF!</v>
      </c>
      <c r="O2170" s="3" t="s">
        <v>15</v>
      </c>
      <c r="P2170" s="4">
        <v>43747</v>
      </c>
      <c r="Q2170" s="5">
        <v>14</v>
      </c>
      <c r="R2170" s="7">
        <v>2232</v>
      </c>
      <c r="S2170" s="7">
        <v>1915.92</v>
      </c>
      <c r="T2170" s="8">
        <v>2.24E-2</v>
      </c>
      <c r="U2170" s="8">
        <v>1.29E-2</v>
      </c>
      <c r="V2170" s="8">
        <v>2.6599999999999999E-2</v>
      </c>
      <c r="W2170" s="9">
        <v>80.64</v>
      </c>
      <c r="X2170" s="9">
        <v>46.44</v>
      </c>
      <c r="Y2170" s="9">
        <v>95.76</v>
      </c>
      <c r="Z2170" s="10">
        <v>99.828000000000017</v>
      </c>
    </row>
    <row r="2171" spans="1:26" s="2" customFormat="1" ht="13.15" customHeight="1" x14ac:dyDescent="0.2">
      <c r="A2171" s="11" t="s">
        <v>868</v>
      </c>
      <c r="B2171" s="11" t="s">
        <v>183</v>
      </c>
      <c r="C2171" s="15">
        <v>5</v>
      </c>
      <c r="D2171" s="14">
        <v>846035</v>
      </c>
      <c r="E2171" s="6">
        <f>VLOOKUP(A2171,'extrait DDF'!B:C,2,FALSE)</f>
        <v>6307909899</v>
      </c>
      <c r="F2171" s="14">
        <v>6307909899</v>
      </c>
      <c r="G2171" s="13">
        <v>14</v>
      </c>
      <c r="H2171" s="5" t="str">
        <f t="shared" si="323"/>
        <v>TCNU17160796307909899</v>
      </c>
      <c r="I2171" s="15">
        <f>VLOOKUP(H2171,'extrait DDF'!A:O,15,FALSE)</f>
        <v>5.0999999999999996</v>
      </c>
      <c r="J2171" s="13" t="str">
        <f t="shared" si="324"/>
        <v>pas ok</v>
      </c>
      <c r="K2171" s="24">
        <f t="shared" si="325"/>
        <v>-9.9999999999999645E-2</v>
      </c>
      <c r="L2171" s="13" t="e">
        <f>VLOOKUP(A2171,#REF!,2,FALSE)</f>
        <v>#REF!</v>
      </c>
      <c r="M2171" s="13" t="e">
        <f>VLOOKUP(A2171,#REF!,2,FALSE)</f>
        <v>#REF!</v>
      </c>
      <c r="N2171" s="13" t="e">
        <f t="shared" si="326"/>
        <v>#REF!</v>
      </c>
      <c r="O2171" s="11" t="s">
        <v>15</v>
      </c>
      <c r="P2171" s="12">
        <v>43747</v>
      </c>
      <c r="Q2171" s="13">
        <v>14</v>
      </c>
      <c r="R2171" s="15">
        <v>943.36</v>
      </c>
      <c r="S2171" s="15">
        <v>809.74080000000004</v>
      </c>
      <c r="T2171" s="16">
        <v>5.21E-2</v>
      </c>
      <c r="U2171" s="16">
        <v>2.9899999999999999E-2</v>
      </c>
      <c r="V2171" s="16">
        <v>5.7500000000000002E-2</v>
      </c>
      <c r="W2171" s="17">
        <v>36.678400000000003</v>
      </c>
      <c r="X2171" s="17">
        <v>21.049600000000002</v>
      </c>
      <c r="Y2171" s="17">
        <v>40.479999999999997</v>
      </c>
      <c r="Z2171" s="10">
        <v>42.320960000000007</v>
      </c>
    </row>
    <row r="2172" spans="1:26" s="2" customFormat="1" ht="13.15" customHeight="1" x14ac:dyDescent="0.2">
      <c r="A2172" s="3" t="s">
        <v>868</v>
      </c>
      <c r="B2172" s="3" t="s">
        <v>183</v>
      </c>
      <c r="C2172" s="7">
        <v>5</v>
      </c>
      <c r="D2172" s="6">
        <v>846036</v>
      </c>
      <c r="E2172" s="6">
        <f>VLOOKUP(A2172,'extrait DDF'!B:C,2,FALSE)</f>
        <v>6307909899</v>
      </c>
      <c r="F2172" s="6">
        <v>6307909899</v>
      </c>
      <c r="G2172" s="5">
        <v>14</v>
      </c>
      <c r="H2172" s="5" t="str">
        <f t="shared" si="323"/>
        <v>TCNU17160796307909899</v>
      </c>
      <c r="I2172" s="15">
        <f>VLOOKUP(H2172,'extrait DDF'!A:O,15,FALSE)</f>
        <v>5.0999999999999996</v>
      </c>
      <c r="J2172" s="13" t="str">
        <f t="shared" si="324"/>
        <v>pas ok</v>
      </c>
      <c r="K2172" s="24">
        <f t="shared" si="325"/>
        <v>-9.9999999999999645E-2</v>
      </c>
      <c r="L2172" s="13" t="e">
        <f>VLOOKUP(A2172,#REF!,2,FALSE)</f>
        <v>#REF!</v>
      </c>
      <c r="M2172" s="13" t="e">
        <f>VLOOKUP(A2172,#REF!,2,FALSE)</f>
        <v>#REF!</v>
      </c>
      <c r="N2172" s="13" t="e">
        <f t="shared" si="326"/>
        <v>#REF!</v>
      </c>
      <c r="O2172" s="3" t="s">
        <v>15</v>
      </c>
      <c r="P2172" s="4">
        <v>43747</v>
      </c>
      <c r="Q2172" s="5">
        <v>14</v>
      </c>
      <c r="R2172" s="7">
        <v>844.8</v>
      </c>
      <c r="S2172" s="7">
        <v>725.12</v>
      </c>
      <c r="T2172" s="8">
        <v>3.2800000000000003E-2</v>
      </c>
      <c r="U2172" s="8">
        <v>1.8800000000000001E-2</v>
      </c>
      <c r="V2172" s="8">
        <v>4.1200000000000001E-2</v>
      </c>
      <c r="W2172" s="9">
        <v>28.864000000000001</v>
      </c>
      <c r="X2172" s="9">
        <v>16.544</v>
      </c>
      <c r="Y2172" s="9">
        <v>36.256</v>
      </c>
      <c r="Z2172" s="10">
        <v>37.699199999999998</v>
      </c>
    </row>
    <row r="2173" spans="1:26" s="2" customFormat="1" ht="13.15" customHeight="1" x14ac:dyDescent="0.2">
      <c r="A2173" s="11" t="s">
        <v>868</v>
      </c>
      <c r="B2173" s="11" t="s">
        <v>183</v>
      </c>
      <c r="C2173" s="15">
        <v>5</v>
      </c>
      <c r="D2173" s="14">
        <v>846037</v>
      </c>
      <c r="E2173" s="6">
        <f>VLOOKUP(A2173,'extrait DDF'!B:C,2,FALSE)</f>
        <v>6307909899</v>
      </c>
      <c r="F2173" s="14">
        <v>6307909899</v>
      </c>
      <c r="G2173" s="13">
        <v>14</v>
      </c>
      <c r="H2173" s="5" t="str">
        <f t="shared" si="323"/>
        <v>TCNU17160796307909899</v>
      </c>
      <c r="I2173" s="15">
        <f>VLOOKUP(H2173,'extrait DDF'!A:O,15,FALSE)</f>
        <v>5.0999999999999996</v>
      </c>
      <c r="J2173" s="13" t="str">
        <f t="shared" si="324"/>
        <v>pas ok</v>
      </c>
      <c r="K2173" s="24">
        <f t="shared" si="325"/>
        <v>-9.9999999999999645E-2</v>
      </c>
      <c r="L2173" s="13" t="e">
        <f>VLOOKUP(A2173,#REF!,2,FALSE)</f>
        <v>#REF!</v>
      </c>
      <c r="M2173" s="13" t="e">
        <f>VLOOKUP(A2173,#REF!,2,FALSE)</f>
        <v>#REF!</v>
      </c>
      <c r="N2173" s="13" t="e">
        <f t="shared" si="326"/>
        <v>#REF!</v>
      </c>
      <c r="O2173" s="11" t="s">
        <v>15</v>
      </c>
      <c r="P2173" s="12">
        <v>43747</v>
      </c>
      <c r="Q2173" s="13">
        <v>14</v>
      </c>
      <c r="R2173" s="15">
        <v>345.6</v>
      </c>
      <c r="S2173" s="15">
        <v>296.64</v>
      </c>
      <c r="T2173" s="16">
        <v>3.2800000000000003E-2</v>
      </c>
      <c r="U2173" s="16">
        <v>1.8800000000000001E-2</v>
      </c>
      <c r="V2173" s="16">
        <v>4.1200000000000001E-2</v>
      </c>
      <c r="W2173" s="17">
        <v>11.808</v>
      </c>
      <c r="X2173" s="17">
        <v>6.7679999999999998</v>
      </c>
      <c r="Y2173" s="17">
        <v>14.832000000000001</v>
      </c>
      <c r="Z2173" s="10">
        <v>15.422399999999998</v>
      </c>
    </row>
    <row r="2174" spans="1:26" s="2" customFormat="1" ht="13.15" customHeight="1" x14ac:dyDescent="0.2">
      <c r="A2174" s="3" t="s">
        <v>868</v>
      </c>
      <c r="B2174" s="3" t="s">
        <v>183</v>
      </c>
      <c r="C2174" s="7">
        <v>5</v>
      </c>
      <c r="D2174" s="6">
        <v>846038</v>
      </c>
      <c r="E2174" s="6">
        <f>VLOOKUP(A2174,'extrait DDF'!B:C,2,FALSE)</f>
        <v>6307909899</v>
      </c>
      <c r="F2174" s="6">
        <v>6307909899</v>
      </c>
      <c r="G2174" s="5">
        <v>14</v>
      </c>
      <c r="H2174" s="5" t="str">
        <f t="shared" si="323"/>
        <v>TCNU17160796307909899</v>
      </c>
      <c r="I2174" s="15">
        <f>VLOOKUP(H2174,'extrait DDF'!A:O,15,FALSE)</f>
        <v>5.0999999999999996</v>
      </c>
      <c r="J2174" s="13" t="str">
        <f t="shared" si="324"/>
        <v>pas ok</v>
      </c>
      <c r="K2174" s="24">
        <f t="shared" si="325"/>
        <v>-9.9999999999999645E-2</v>
      </c>
      <c r="L2174" s="13" t="e">
        <f>VLOOKUP(A2174,#REF!,2,FALSE)</f>
        <v>#REF!</v>
      </c>
      <c r="M2174" s="13" t="e">
        <f>VLOOKUP(A2174,#REF!,2,FALSE)</f>
        <v>#REF!</v>
      </c>
      <c r="N2174" s="13" t="e">
        <f t="shared" si="326"/>
        <v>#REF!</v>
      </c>
      <c r="O2174" s="3" t="s">
        <v>15</v>
      </c>
      <c r="P2174" s="4">
        <v>43747</v>
      </c>
      <c r="Q2174" s="5">
        <v>14</v>
      </c>
      <c r="R2174" s="7">
        <v>561.6</v>
      </c>
      <c r="S2174" s="7">
        <v>482.04</v>
      </c>
      <c r="T2174" s="8">
        <v>2.24E-2</v>
      </c>
      <c r="U2174" s="8">
        <v>1.29E-2</v>
      </c>
      <c r="V2174" s="8">
        <v>3.3500000000000002E-2</v>
      </c>
      <c r="W2174" s="9">
        <v>16.128</v>
      </c>
      <c r="X2174" s="9">
        <v>9.2880000000000003</v>
      </c>
      <c r="Y2174" s="9">
        <v>24.12</v>
      </c>
      <c r="Z2174" s="10">
        <v>24.9084</v>
      </c>
    </row>
    <row r="2175" spans="1:26" s="2" customFormat="1" ht="13.15" customHeight="1" x14ac:dyDescent="0.2">
      <c r="A2175" s="11" t="s">
        <v>868</v>
      </c>
      <c r="B2175" s="11" t="s">
        <v>183</v>
      </c>
      <c r="C2175" s="15">
        <v>5</v>
      </c>
      <c r="D2175" s="14">
        <v>846039</v>
      </c>
      <c r="E2175" s="6">
        <f>VLOOKUP(A2175,'extrait DDF'!B:C,2,FALSE)</f>
        <v>6307909899</v>
      </c>
      <c r="F2175" s="14">
        <v>6307909899</v>
      </c>
      <c r="G2175" s="13">
        <v>14</v>
      </c>
      <c r="H2175" s="5" t="str">
        <f t="shared" si="323"/>
        <v>TCNU17160796307909899</v>
      </c>
      <c r="I2175" s="15">
        <f>VLOOKUP(H2175,'extrait DDF'!A:O,15,FALSE)</f>
        <v>5.0999999999999996</v>
      </c>
      <c r="J2175" s="13" t="str">
        <f t="shared" si="324"/>
        <v>pas ok</v>
      </c>
      <c r="K2175" s="24">
        <f t="shared" si="325"/>
        <v>-9.9999999999999645E-2</v>
      </c>
      <c r="L2175" s="13" t="e">
        <f>VLOOKUP(A2175,#REF!,2,FALSE)</f>
        <v>#REF!</v>
      </c>
      <c r="M2175" s="13" t="e">
        <f>VLOOKUP(A2175,#REF!,2,FALSE)</f>
        <v>#REF!</v>
      </c>
      <c r="N2175" s="13" t="e">
        <f t="shared" si="326"/>
        <v>#REF!</v>
      </c>
      <c r="O2175" s="11" t="s">
        <v>15</v>
      </c>
      <c r="P2175" s="12">
        <v>43747</v>
      </c>
      <c r="Q2175" s="13">
        <v>14</v>
      </c>
      <c r="R2175" s="15">
        <v>486.72</v>
      </c>
      <c r="S2175" s="15">
        <v>417.76799999999997</v>
      </c>
      <c r="T2175" s="16">
        <v>2.24E-2</v>
      </c>
      <c r="U2175" s="16">
        <v>1.29E-2</v>
      </c>
      <c r="V2175" s="16">
        <v>3.3500000000000002E-2</v>
      </c>
      <c r="W2175" s="17">
        <v>13.977600000000001</v>
      </c>
      <c r="X2175" s="17">
        <v>8.0495999999999999</v>
      </c>
      <c r="Y2175" s="17">
        <v>20.904</v>
      </c>
      <c r="Z2175" s="10">
        <v>21.58728</v>
      </c>
    </row>
    <row r="2176" spans="1:26" s="2" customFormat="1" ht="13.15" customHeight="1" x14ac:dyDescent="0.2">
      <c r="A2176" s="3" t="s">
        <v>868</v>
      </c>
      <c r="B2176" s="3" t="s">
        <v>183</v>
      </c>
      <c r="C2176" s="7">
        <v>5</v>
      </c>
      <c r="D2176" s="6">
        <v>846040</v>
      </c>
      <c r="E2176" s="6">
        <f>VLOOKUP(A2176,'extrait DDF'!B:C,2,FALSE)</f>
        <v>6307909899</v>
      </c>
      <c r="F2176" s="6">
        <v>6307909899</v>
      </c>
      <c r="G2176" s="5">
        <v>14</v>
      </c>
      <c r="H2176" s="5" t="str">
        <f t="shared" si="323"/>
        <v>TCNU17160796307909899</v>
      </c>
      <c r="I2176" s="15">
        <f>VLOOKUP(H2176,'extrait DDF'!A:O,15,FALSE)</f>
        <v>5.0999999999999996</v>
      </c>
      <c r="J2176" s="13" t="str">
        <f t="shared" si="324"/>
        <v>pas ok</v>
      </c>
      <c r="K2176" s="24">
        <f t="shared" si="325"/>
        <v>-9.9999999999999645E-2</v>
      </c>
      <c r="L2176" s="13" t="e">
        <f>VLOOKUP(A2176,#REF!,2,FALSE)</f>
        <v>#REF!</v>
      </c>
      <c r="M2176" s="13" t="e">
        <f>VLOOKUP(A2176,#REF!,2,FALSE)</f>
        <v>#REF!</v>
      </c>
      <c r="N2176" s="13" t="e">
        <f t="shared" si="326"/>
        <v>#REF!</v>
      </c>
      <c r="O2176" s="3" t="s">
        <v>15</v>
      </c>
      <c r="P2176" s="4">
        <v>43747</v>
      </c>
      <c r="Q2176" s="5">
        <v>14</v>
      </c>
      <c r="R2176" s="7">
        <v>3344.64</v>
      </c>
      <c r="S2176" s="7">
        <v>2870.8991999999998</v>
      </c>
      <c r="T2176" s="8">
        <v>5.21E-2</v>
      </c>
      <c r="U2176" s="8">
        <v>2.9899999999999999E-2</v>
      </c>
      <c r="V2176" s="8">
        <v>5.7500000000000002E-2</v>
      </c>
      <c r="W2176" s="9">
        <v>130.04159999999999</v>
      </c>
      <c r="X2176" s="9">
        <v>74.630399999999995</v>
      </c>
      <c r="Y2176" s="9">
        <v>143.52000000000001</v>
      </c>
      <c r="Z2176" s="10">
        <v>150.04704000000001</v>
      </c>
    </row>
    <row r="2177" spans="1:26" s="2" customFormat="1" ht="13.15" customHeight="1" x14ac:dyDescent="0.2">
      <c r="A2177" s="11" t="s">
        <v>868</v>
      </c>
      <c r="B2177" s="11" t="s">
        <v>183</v>
      </c>
      <c r="C2177" s="15">
        <v>5</v>
      </c>
      <c r="D2177" s="14">
        <v>846049</v>
      </c>
      <c r="E2177" s="6">
        <f>VLOOKUP(A2177,'extrait DDF'!B:C,2,FALSE)</f>
        <v>6307909899</v>
      </c>
      <c r="F2177" s="14">
        <v>6307909899</v>
      </c>
      <c r="G2177" s="13">
        <v>14</v>
      </c>
      <c r="H2177" s="5" t="str">
        <f t="shared" si="323"/>
        <v>TCNU17160796307909899</v>
      </c>
      <c r="I2177" s="15">
        <f>VLOOKUP(H2177,'extrait DDF'!A:O,15,FALSE)</f>
        <v>5.0999999999999996</v>
      </c>
      <c r="J2177" s="13" t="str">
        <f t="shared" si="324"/>
        <v>pas ok</v>
      </c>
      <c r="K2177" s="24">
        <f t="shared" si="325"/>
        <v>-9.9999999999999645E-2</v>
      </c>
      <c r="L2177" s="13" t="e">
        <f>VLOOKUP(A2177,#REF!,2,FALSE)</f>
        <v>#REF!</v>
      </c>
      <c r="M2177" s="13" t="e">
        <f>VLOOKUP(A2177,#REF!,2,FALSE)</f>
        <v>#REF!</v>
      </c>
      <c r="N2177" s="13" t="e">
        <f t="shared" si="326"/>
        <v>#REF!</v>
      </c>
      <c r="O2177" s="11" t="s">
        <v>15</v>
      </c>
      <c r="P2177" s="12">
        <v>43747</v>
      </c>
      <c r="Q2177" s="13">
        <v>14</v>
      </c>
      <c r="R2177" s="15">
        <v>5917.44</v>
      </c>
      <c r="S2177" s="15">
        <v>5079.2831999999999</v>
      </c>
      <c r="T2177" s="16">
        <v>5.21E-2</v>
      </c>
      <c r="U2177" s="16">
        <v>2.9899999999999999E-2</v>
      </c>
      <c r="V2177" s="16">
        <v>5.7500000000000002E-2</v>
      </c>
      <c r="W2177" s="17">
        <v>230.0736</v>
      </c>
      <c r="X2177" s="17">
        <v>132.0384</v>
      </c>
      <c r="Y2177" s="17">
        <v>253.92</v>
      </c>
      <c r="Z2177" s="10">
        <v>265.46784000000002</v>
      </c>
    </row>
    <row r="2178" spans="1:26" s="2" customFormat="1" ht="13.15" customHeight="1" x14ac:dyDescent="0.2">
      <c r="A2178" s="3" t="s">
        <v>868</v>
      </c>
      <c r="B2178" s="3" t="s">
        <v>183</v>
      </c>
      <c r="C2178" s="7">
        <v>5</v>
      </c>
      <c r="D2178" s="6">
        <v>846051</v>
      </c>
      <c r="E2178" s="6">
        <f>VLOOKUP(A2178,'extrait DDF'!B:C,2,FALSE)</f>
        <v>6307909899</v>
      </c>
      <c r="F2178" s="6">
        <v>6307909899</v>
      </c>
      <c r="G2178" s="5">
        <v>14</v>
      </c>
      <c r="H2178" s="5" t="str">
        <f t="shared" si="323"/>
        <v>TCNU17160796307909899</v>
      </c>
      <c r="I2178" s="15">
        <f>VLOOKUP(H2178,'extrait DDF'!A:O,15,FALSE)</f>
        <v>5.0999999999999996</v>
      </c>
      <c r="J2178" s="13" t="str">
        <f t="shared" si="324"/>
        <v>pas ok</v>
      </c>
      <c r="K2178" s="24">
        <f t="shared" si="325"/>
        <v>-9.9999999999999645E-2</v>
      </c>
      <c r="L2178" s="13" t="e">
        <f>VLOOKUP(A2178,#REF!,2,FALSE)</f>
        <v>#REF!</v>
      </c>
      <c r="M2178" s="13" t="e">
        <f>VLOOKUP(A2178,#REF!,2,FALSE)</f>
        <v>#REF!</v>
      </c>
      <c r="N2178" s="13" t="e">
        <f t="shared" si="326"/>
        <v>#REF!</v>
      </c>
      <c r="O2178" s="3" t="s">
        <v>15</v>
      </c>
      <c r="P2178" s="4">
        <v>43747</v>
      </c>
      <c r="Q2178" s="5">
        <v>14</v>
      </c>
      <c r="R2178" s="7">
        <v>1804.8</v>
      </c>
      <c r="S2178" s="7">
        <v>1549.12</v>
      </c>
      <c r="T2178" s="8">
        <v>3.2800000000000003E-2</v>
      </c>
      <c r="U2178" s="8">
        <v>1.8800000000000001E-2</v>
      </c>
      <c r="V2178" s="8">
        <v>4.1200000000000001E-2</v>
      </c>
      <c r="W2178" s="9">
        <v>61.664000000000001</v>
      </c>
      <c r="X2178" s="9">
        <v>35.344000000000001</v>
      </c>
      <c r="Y2178" s="9">
        <v>77.456000000000003</v>
      </c>
      <c r="Z2178" s="10">
        <v>80.539199999999994</v>
      </c>
    </row>
    <row r="2179" spans="1:26" s="2" customFormat="1" ht="13.15" customHeight="1" x14ac:dyDescent="0.2">
      <c r="A2179" s="11" t="s">
        <v>868</v>
      </c>
      <c r="B2179" s="11" t="s">
        <v>183</v>
      </c>
      <c r="C2179" s="15">
        <v>5</v>
      </c>
      <c r="D2179" s="14">
        <v>846052</v>
      </c>
      <c r="E2179" s="6">
        <f>VLOOKUP(A2179,'extrait DDF'!B:C,2,FALSE)</f>
        <v>6307909899</v>
      </c>
      <c r="F2179" s="14">
        <v>6307909899</v>
      </c>
      <c r="G2179" s="13">
        <v>14</v>
      </c>
      <c r="H2179" s="5" t="str">
        <f t="shared" si="323"/>
        <v>TCNU17160796307909899</v>
      </c>
      <c r="I2179" s="15">
        <f>VLOOKUP(H2179,'extrait DDF'!A:O,15,FALSE)</f>
        <v>5.0999999999999996</v>
      </c>
      <c r="J2179" s="13" t="str">
        <f t="shared" si="324"/>
        <v>pas ok</v>
      </c>
      <c r="K2179" s="24">
        <f t="shared" si="325"/>
        <v>-9.9999999999999645E-2</v>
      </c>
      <c r="L2179" s="13" t="e">
        <f>VLOOKUP(A2179,#REF!,2,FALSE)</f>
        <v>#REF!</v>
      </c>
      <c r="M2179" s="13" t="e">
        <f>VLOOKUP(A2179,#REF!,2,FALSE)</f>
        <v>#REF!</v>
      </c>
      <c r="N2179" s="13" t="e">
        <f t="shared" si="326"/>
        <v>#REF!</v>
      </c>
      <c r="O2179" s="11" t="s">
        <v>15</v>
      </c>
      <c r="P2179" s="12">
        <v>43747</v>
      </c>
      <c r="Q2179" s="13">
        <v>14</v>
      </c>
      <c r="R2179" s="15">
        <v>1684.8</v>
      </c>
      <c r="S2179" s="15">
        <v>1446.12</v>
      </c>
      <c r="T2179" s="16">
        <v>2.24E-2</v>
      </c>
      <c r="U2179" s="16">
        <v>1.29E-2</v>
      </c>
      <c r="V2179" s="16">
        <v>3.3500000000000002E-2</v>
      </c>
      <c r="W2179" s="17">
        <v>48.384</v>
      </c>
      <c r="X2179" s="17">
        <v>27.864000000000001</v>
      </c>
      <c r="Y2179" s="17">
        <v>72.36</v>
      </c>
      <c r="Z2179" s="10">
        <v>74.725200000000001</v>
      </c>
    </row>
    <row r="2180" spans="1:26" s="2" customFormat="1" ht="13.15" customHeight="1" x14ac:dyDescent="0.2">
      <c r="A2180" s="3" t="s">
        <v>868</v>
      </c>
      <c r="B2180" s="3" t="s">
        <v>183</v>
      </c>
      <c r="C2180" s="7">
        <v>5</v>
      </c>
      <c r="D2180" s="6">
        <v>846055</v>
      </c>
      <c r="E2180" s="6">
        <f>VLOOKUP(A2180,'extrait DDF'!B:C,2,FALSE)</f>
        <v>6307909899</v>
      </c>
      <c r="F2180" s="6">
        <v>6307909899</v>
      </c>
      <c r="G2180" s="5">
        <v>14</v>
      </c>
      <c r="H2180" s="5" t="str">
        <f t="shared" ref="H2180:H2197" si="327">CONCATENATE(A2180,F2180)</f>
        <v>TCNU17160796307909899</v>
      </c>
      <c r="I2180" s="15">
        <f>VLOOKUP(H2180,'extrait DDF'!A:O,15,FALSE)</f>
        <v>5.0999999999999996</v>
      </c>
      <c r="J2180" s="13" t="str">
        <f t="shared" si="324"/>
        <v>pas ok</v>
      </c>
      <c r="K2180" s="24">
        <f t="shared" si="325"/>
        <v>-9.9999999999999645E-2</v>
      </c>
      <c r="L2180" s="13" t="e">
        <f>VLOOKUP(A2180,#REF!,2,FALSE)</f>
        <v>#REF!</v>
      </c>
      <c r="M2180" s="13" t="e">
        <f>VLOOKUP(A2180,#REF!,2,FALSE)</f>
        <v>#REF!</v>
      </c>
      <c r="N2180" s="13" t="e">
        <f t="shared" si="326"/>
        <v>#REF!</v>
      </c>
      <c r="O2180" s="3" t="s">
        <v>15</v>
      </c>
      <c r="P2180" s="4">
        <v>43747</v>
      </c>
      <c r="Q2180" s="5">
        <v>14</v>
      </c>
      <c r="R2180" s="7">
        <v>2615.6799999999998</v>
      </c>
      <c r="S2180" s="7">
        <v>2245.1904</v>
      </c>
      <c r="T2180" s="8">
        <v>5.21E-2</v>
      </c>
      <c r="U2180" s="8">
        <v>2.9899999999999999E-2</v>
      </c>
      <c r="V2180" s="8">
        <v>5.7500000000000002E-2</v>
      </c>
      <c r="W2180" s="9">
        <v>101.6992</v>
      </c>
      <c r="X2180" s="9">
        <v>58.364800000000002</v>
      </c>
      <c r="Y2180" s="9">
        <v>112.24</v>
      </c>
      <c r="Z2180" s="10">
        <v>117.34448</v>
      </c>
    </row>
    <row r="2181" spans="1:26" s="2" customFormat="1" ht="13.15" customHeight="1" x14ac:dyDescent="0.2">
      <c r="A2181" s="11" t="s">
        <v>868</v>
      </c>
      <c r="B2181" s="11" t="s">
        <v>183</v>
      </c>
      <c r="C2181" s="15">
        <v>5</v>
      </c>
      <c r="D2181" s="14">
        <v>846056</v>
      </c>
      <c r="E2181" s="6">
        <f>VLOOKUP(A2181,'extrait DDF'!B:C,2,FALSE)</f>
        <v>6307909899</v>
      </c>
      <c r="F2181" s="14">
        <v>6307909899</v>
      </c>
      <c r="G2181" s="13">
        <v>14</v>
      </c>
      <c r="H2181" s="5" t="str">
        <f t="shared" si="327"/>
        <v>TCNU17160796307909899</v>
      </c>
      <c r="I2181" s="15">
        <f>VLOOKUP(H2181,'extrait DDF'!A:O,15,FALSE)</f>
        <v>5.0999999999999996</v>
      </c>
      <c r="J2181" s="13" t="str">
        <f t="shared" si="324"/>
        <v>pas ok</v>
      </c>
      <c r="K2181" s="24">
        <f t="shared" si="325"/>
        <v>-9.9999999999999645E-2</v>
      </c>
      <c r="L2181" s="13" t="e">
        <f>VLOOKUP(A2181,#REF!,2,FALSE)</f>
        <v>#REF!</v>
      </c>
      <c r="M2181" s="13" t="e">
        <f>VLOOKUP(A2181,#REF!,2,FALSE)</f>
        <v>#REF!</v>
      </c>
      <c r="N2181" s="13" t="e">
        <f t="shared" si="326"/>
        <v>#REF!</v>
      </c>
      <c r="O2181" s="11" t="s">
        <v>15</v>
      </c>
      <c r="P2181" s="12">
        <v>43747</v>
      </c>
      <c r="Q2181" s="13">
        <v>14</v>
      </c>
      <c r="R2181" s="15">
        <v>1909.44</v>
      </c>
      <c r="S2181" s="15">
        <v>1638.9359999999999</v>
      </c>
      <c r="T2181" s="16">
        <v>2.24E-2</v>
      </c>
      <c r="U2181" s="16">
        <v>1.29E-2</v>
      </c>
      <c r="V2181" s="16">
        <v>3.3500000000000002E-2</v>
      </c>
      <c r="W2181" s="17">
        <v>54.8352</v>
      </c>
      <c r="X2181" s="17">
        <v>31.5792</v>
      </c>
      <c r="Y2181" s="17">
        <v>82.007999999999996</v>
      </c>
      <c r="Z2181" s="10">
        <v>84.688559999999995</v>
      </c>
    </row>
    <row r="2182" spans="1:26" s="2" customFormat="1" ht="13.15" customHeight="1" x14ac:dyDescent="0.2">
      <c r="A2182" s="3" t="s">
        <v>868</v>
      </c>
      <c r="B2182" s="3" t="s">
        <v>183</v>
      </c>
      <c r="C2182" s="7">
        <v>5</v>
      </c>
      <c r="D2182" s="6">
        <v>846057</v>
      </c>
      <c r="E2182" s="6">
        <f>VLOOKUP(A2182,'extrait DDF'!B:C,2,FALSE)</f>
        <v>6307909899</v>
      </c>
      <c r="F2182" s="6">
        <v>6307909899</v>
      </c>
      <c r="G2182" s="5">
        <v>14</v>
      </c>
      <c r="H2182" s="5" t="str">
        <f t="shared" si="327"/>
        <v>TCNU17160796307909899</v>
      </c>
      <c r="I2182" s="15">
        <f>VLOOKUP(H2182,'extrait DDF'!A:O,15,FALSE)</f>
        <v>5.0999999999999996</v>
      </c>
      <c r="J2182" s="13" t="str">
        <f t="shared" si="324"/>
        <v>pas ok</v>
      </c>
      <c r="K2182" s="24">
        <f t="shared" si="325"/>
        <v>-9.9999999999999645E-2</v>
      </c>
      <c r="L2182" s="13" t="e">
        <f>VLOOKUP(A2182,#REF!,2,FALSE)</f>
        <v>#REF!</v>
      </c>
      <c r="M2182" s="13" t="e">
        <f>VLOOKUP(A2182,#REF!,2,FALSE)</f>
        <v>#REF!</v>
      </c>
      <c r="N2182" s="13" t="e">
        <f t="shared" si="326"/>
        <v>#REF!</v>
      </c>
      <c r="O2182" s="3" t="s">
        <v>15</v>
      </c>
      <c r="P2182" s="4">
        <v>43747</v>
      </c>
      <c r="Q2182" s="5">
        <v>14</v>
      </c>
      <c r="R2182" s="7">
        <v>1329.28</v>
      </c>
      <c r="S2182" s="7">
        <v>1140.9983999999999</v>
      </c>
      <c r="T2182" s="8">
        <v>5.21E-2</v>
      </c>
      <c r="U2182" s="8">
        <v>2.9899999999999999E-2</v>
      </c>
      <c r="V2182" s="8">
        <v>5.7500000000000002E-2</v>
      </c>
      <c r="W2182" s="9">
        <v>51.683199999999999</v>
      </c>
      <c r="X2182" s="9">
        <v>29.660799999999998</v>
      </c>
      <c r="Y2182" s="9">
        <v>57.04</v>
      </c>
      <c r="Z2182" s="10">
        <v>59.634079999999997</v>
      </c>
    </row>
    <row r="2183" spans="1:26" s="2" customFormat="1" ht="13.15" customHeight="1" x14ac:dyDescent="0.2">
      <c r="A2183" s="11" t="s">
        <v>868</v>
      </c>
      <c r="B2183" s="11" t="s">
        <v>183</v>
      </c>
      <c r="C2183" s="15">
        <v>5</v>
      </c>
      <c r="D2183" s="14">
        <v>846058</v>
      </c>
      <c r="E2183" s="6">
        <f>VLOOKUP(A2183,'extrait DDF'!B:C,2,FALSE)</f>
        <v>6307909899</v>
      </c>
      <c r="F2183" s="14">
        <v>6307909899</v>
      </c>
      <c r="G2183" s="13">
        <v>14</v>
      </c>
      <c r="H2183" s="5" t="str">
        <f t="shared" si="327"/>
        <v>TCNU17160796307909899</v>
      </c>
      <c r="I2183" s="15">
        <f>VLOOKUP(H2183,'extrait DDF'!A:O,15,FALSE)</f>
        <v>5.0999999999999996</v>
      </c>
      <c r="J2183" s="13" t="str">
        <f t="shared" si="324"/>
        <v>pas ok</v>
      </c>
      <c r="K2183" s="24">
        <f t="shared" si="325"/>
        <v>-9.9999999999999645E-2</v>
      </c>
      <c r="L2183" s="13" t="e">
        <f>VLOOKUP(A2183,#REF!,2,FALSE)</f>
        <v>#REF!</v>
      </c>
      <c r="M2183" s="13" t="e">
        <f>VLOOKUP(A2183,#REF!,2,FALSE)</f>
        <v>#REF!</v>
      </c>
      <c r="N2183" s="13" t="e">
        <f t="shared" si="326"/>
        <v>#REF!</v>
      </c>
      <c r="O2183" s="11" t="s">
        <v>15</v>
      </c>
      <c r="P2183" s="12">
        <v>43747</v>
      </c>
      <c r="Q2183" s="13">
        <v>14</v>
      </c>
      <c r="R2183" s="15">
        <v>806.4</v>
      </c>
      <c r="S2183" s="15">
        <v>692.16</v>
      </c>
      <c r="T2183" s="16">
        <v>3.2800000000000003E-2</v>
      </c>
      <c r="U2183" s="16">
        <v>1.8800000000000001E-2</v>
      </c>
      <c r="V2183" s="16">
        <v>4.1200000000000001E-2</v>
      </c>
      <c r="W2183" s="17">
        <v>27.552</v>
      </c>
      <c r="X2183" s="17">
        <v>15.792</v>
      </c>
      <c r="Y2183" s="17">
        <v>34.607999999999997</v>
      </c>
      <c r="Z2183" s="10">
        <v>35.985599999999998</v>
      </c>
    </row>
    <row r="2184" spans="1:26" s="2" customFormat="1" ht="13.15" customHeight="1" x14ac:dyDescent="0.2">
      <c r="A2184" s="3" t="s">
        <v>868</v>
      </c>
      <c r="B2184" s="3" t="s">
        <v>183</v>
      </c>
      <c r="C2184" s="7">
        <v>5</v>
      </c>
      <c r="D2184" s="6">
        <v>846059</v>
      </c>
      <c r="E2184" s="6">
        <f>VLOOKUP(A2184,'extrait DDF'!B:C,2,FALSE)</f>
        <v>6307909899</v>
      </c>
      <c r="F2184" s="6">
        <v>6307909899</v>
      </c>
      <c r="G2184" s="5">
        <v>14</v>
      </c>
      <c r="H2184" s="5" t="str">
        <f t="shared" si="327"/>
        <v>TCNU17160796307909899</v>
      </c>
      <c r="I2184" s="15">
        <f>VLOOKUP(H2184,'extrait DDF'!A:O,15,FALSE)</f>
        <v>5.0999999999999996</v>
      </c>
      <c r="J2184" s="13" t="str">
        <f t="shared" si="324"/>
        <v>pas ok</v>
      </c>
      <c r="K2184" s="24">
        <f t="shared" si="325"/>
        <v>-9.9999999999999645E-2</v>
      </c>
      <c r="L2184" s="13" t="e">
        <f>VLOOKUP(A2184,#REF!,2,FALSE)</f>
        <v>#REF!</v>
      </c>
      <c r="M2184" s="13" t="e">
        <f>VLOOKUP(A2184,#REF!,2,FALSE)</f>
        <v>#REF!</v>
      </c>
      <c r="N2184" s="13" t="e">
        <f t="shared" si="326"/>
        <v>#REF!</v>
      </c>
      <c r="O2184" s="3" t="s">
        <v>15</v>
      </c>
      <c r="P2184" s="4">
        <v>43747</v>
      </c>
      <c r="Q2184" s="5">
        <v>14</v>
      </c>
      <c r="R2184" s="7">
        <v>524.16</v>
      </c>
      <c r="S2184" s="7">
        <v>449.904</v>
      </c>
      <c r="T2184" s="8">
        <v>2.24E-2</v>
      </c>
      <c r="U2184" s="8">
        <v>1.29E-2</v>
      </c>
      <c r="V2184" s="8">
        <v>3.3500000000000002E-2</v>
      </c>
      <c r="W2184" s="9">
        <v>15.0528</v>
      </c>
      <c r="X2184" s="9">
        <v>8.6687999999999992</v>
      </c>
      <c r="Y2184" s="9">
        <v>22.512</v>
      </c>
      <c r="Z2184" s="10">
        <v>23.24784</v>
      </c>
    </row>
    <row r="2185" spans="1:26" s="2" customFormat="1" ht="13.15" customHeight="1" x14ac:dyDescent="0.2">
      <c r="A2185" s="3" t="s">
        <v>869</v>
      </c>
      <c r="B2185" s="3" t="s">
        <v>28</v>
      </c>
      <c r="C2185" s="7">
        <v>7</v>
      </c>
      <c r="D2185" s="6">
        <v>846403</v>
      </c>
      <c r="E2185" s="6">
        <f>VLOOKUP(A2185,'extrait DDF'!B:C,2,FALSE)</f>
        <v>6910900000</v>
      </c>
      <c r="F2185" s="6">
        <v>6910900000</v>
      </c>
      <c r="G2185" s="5">
        <v>7</v>
      </c>
      <c r="H2185" s="5" t="str">
        <f t="shared" si="327"/>
        <v>TCNU17858716910900000</v>
      </c>
      <c r="I2185" s="15">
        <f>VLOOKUP(H2185,'extrait DDF'!A:O,15,FALSE)</f>
        <v>7</v>
      </c>
      <c r="J2185" s="13" t="str">
        <f t="shared" si="324"/>
        <v>ok</v>
      </c>
      <c r="K2185" s="24">
        <f t="shared" si="325"/>
        <v>0</v>
      </c>
      <c r="L2185" s="13" t="e">
        <f>VLOOKUP(A2185,#REF!,2,FALSE)</f>
        <v>#REF!</v>
      </c>
      <c r="M2185" s="13" t="e">
        <f>VLOOKUP(A2185,#REF!,2,FALSE)</f>
        <v>#REF!</v>
      </c>
      <c r="N2185" s="13" t="e">
        <f t="shared" si="326"/>
        <v>#REF!</v>
      </c>
      <c r="O2185" s="3" t="s">
        <v>15</v>
      </c>
      <c r="P2185" s="4">
        <v>43719</v>
      </c>
      <c r="Q2185" s="5">
        <v>7</v>
      </c>
      <c r="R2185" s="7">
        <v>3860.46</v>
      </c>
      <c r="S2185" s="7">
        <v>3313.7019</v>
      </c>
      <c r="T2185" s="8">
        <v>5.8503999999999996</v>
      </c>
      <c r="U2185" s="8">
        <v>3.2050999999999998</v>
      </c>
      <c r="V2185" s="8">
        <v>2.8637000000000001</v>
      </c>
      <c r="W2185" s="9">
        <v>473.88240000000002</v>
      </c>
      <c r="X2185" s="9">
        <v>259.61309999999997</v>
      </c>
      <c r="Y2185" s="9">
        <v>231.9597</v>
      </c>
      <c r="Z2185" s="10">
        <v>265.13090099999999</v>
      </c>
    </row>
    <row r="2186" spans="1:26" s="2" customFormat="1" ht="13.15" customHeight="1" x14ac:dyDescent="0.2">
      <c r="A2186" s="11" t="s">
        <v>869</v>
      </c>
      <c r="B2186" s="11" t="s">
        <v>28</v>
      </c>
      <c r="C2186" s="15">
        <v>7</v>
      </c>
      <c r="D2186" s="14">
        <v>846407</v>
      </c>
      <c r="E2186" s="6">
        <f>VLOOKUP(A2186,'extrait DDF'!B:C,2,FALSE)</f>
        <v>6910900000</v>
      </c>
      <c r="F2186" s="14">
        <v>6910900000</v>
      </c>
      <c r="G2186" s="13">
        <v>7</v>
      </c>
      <c r="H2186" s="5" t="str">
        <f t="shared" si="327"/>
        <v>TCNU17858716910900000</v>
      </c>
      <c r="I2186" s="15">
        <f>VLOOKUP(H2186,'extrait DDF'!A:O,15,FALSE)</f>
        <v>7</v>
      </c>
      <c r="J2186" s="13" t="str">
        <f t="shared" si="324"/>
        <v>ok</v>
      </c>
      <c r="K2186" s="24">
        <f t="shared" si="325"/>
        <v>0</v>
      </c>
      <c r="L2186" s="13" t="e">
        <f>VLOOKUP(A2186,#REF!,2,FALSE)</f>
        <v>#REF!</v>
      </c>
      <c r="M2186" s="13" t="e">
        <f>VLOOKUP(A2186,#REF!,2,FALSE)</f>
        <v>#REF!</v>
      </c>
      <c r="N2186" s="13" t="e">
        <f t="shared" si="326"/>
        <v>#REF!</v>
      </c>
      <c r="O2186" s="11" t="s">
        <v>15</v>
      </c>
      <c r="P2186" s="12">
        <v>43719</v>
      </c>
      <c r="Q2186" s="13">
        <v>7</v>
      </c>
      <c r="R2186" s="15">
        <v>6087.84</v>
      </c>
      <c r="S2186" s="15">
        <v>5225.616</v>
      </c>
      <c r="T2186" s="16">
        <v>2.0741999999999998</v>
      </c>
      <c r="U2186" s="16">
        <v>1.1364000000000001</v>
      </c>
      <c r="V2186" s="16">
        <v>1.3855999999999999</v>
      </c>
      <c r="W2186" s="17">
        <v>547.58879999999999</v>
      </c>
      <c r="X2186" s="17">
        <v>300.00959999999998</v>
      </c>
      <c r="Y2186" s="17">
        <v>365.79840000000002</v>
      </c>
      <c r="Z2186" s="10">
        <v>404.12433599999997</v>
      </c>
    </row>
    <row r="2187" spans="1:26" s="2" customFormat="1" ht="13.15" customHeight="1" x14ac:dyDescent="0.2">
      <c r="A2187" s="3" t="s">
        <v>869</v>
      </c>
      <c r="B2187" s="3" t="s">
        <v>28</v>
      </c>
      <c r="C2187" s="7">
        <v>7</v>
      </c>
      <c r="D2187" s="6">
        <v>846408</v>
      </c>
      <c r="E2187" s="6">
        <f>VLOOKUP(A2187,'extrait DDF'!B:C,2,FALSE)</f>
        <v>6910900000</v>
      </c>
      <c r="F2187" s="6">
        <v>6910900000</v>
      </c>
      <c r="G2187" s="5">
        <v>7</v>
      </c>
      <c r="H2187" s="5" t="str">
        <f t="shared" si="327"/>
        <v>TCNU17858716910900000</v>
      </c>
      <c r="I2187" s="15">
        <f>VLOOKUP(H2187,'extrait DDF'!A:O,15,FALSE)</f>
        <v>7</v>
      </c>
      <c r="J2187" s="13" t="str">
        <f t="shared" si="324"/>
        <v>ok</v>
      </c>
      <c r="K2187" s="24">
        <f t="shared" si="325"/>
        <v>0</v>
      </c>
      <c r="L2187" s="13" t="e">
        <f>VLOOKUP(A2187,#REF!,2,FALSE)</f>
        <v>#REF!</v>
      </c>
      <c r="M2187" s="13" t="e">
        <f>VLOOKUP(A2187,#REF!,2,FALSE)</f>
        <v>#REF!</v>
      </c>
      <c r="N2187" s="13" t="e">
        <f t="shared" si="326"/>
        <v>#REF!</v>
      </c>
      <c r="O2187" s="3" t="s">
        <v>15</v>
      </c>
      <c r="P2187" s="4">
        <v>43719</v>
      </c>
      <c r="Q2187" s="5">
        <v>7</v>
      </c>
      <c r="R2187" s="7">
        <v>6942.32</v>
      </c>
      <c r="S2187" s="7">
        <v>5959.0608000000002</v>
      </c>
      <c r="T2187" s="8">
        <v>2.3934000000000002</v>
      </c>
      <c r="U2187" s="8">
        <v>1.3111999999999999</v>
      </c>
      <c r="V2187" s="8">
        <v>1.6488</v>
      </c>
      <c r="W2187" s="9">
        <v>605.53020000000004</v>
      </c>
      <c r="X2187" s="9">
        <v>331.73360000000002</v>
      </c>
      <c r="Y2187" s="9">
        <v>417.14640000000003</v>
      </c>
      <c r="Z2187" s="10">
        <v>459.52137000000005</v>
      </c>
    </row>
    <row r="2188" spans="1:26" s="2" customFormat="1" ht="13.15" customHeight="1" x14ac:dyDescent="0.2">
      <c r="A2188" s="11" t="s">
        <v>870</v>
      </c>
      <c r="B2188" s="11" t="s">
        <v>35</v>
      </c>
      <c r="C2188" s="15">
        <v>4.7</v>
      </c>
      <c r="D2188" s="14">
        <v>841133</v>
      </c>
      <c r="E2188" s="6">
        <f>VLOOKUP(A2188,'extrait DDF'!B:C,2,FALSE)</f>
        <v>9405104090</v>
      </c>
      <c r="F2188" s="14">
        <v>9405104090</v>
      </c>
      <c r="G2188" s="13">
        <v>13</v>
      </c>
      <c r="H2188" s="5" t="str">
        <f t="shared" si="327"/>
        <v>TCNU22418679405104090</v>
      </c>
      <c r="I2188" s="15">
        <f>VLOOKUP(H2188,'extrait DDF'!A:O,15,FALSE)</f>
        <v>4.6999999999999993</v>
      </c>
      <c r="J2188" s="13" t="str">
        <f t="shared" si="324"/>
        <v>ok</v>
      </c>
      <c r="K2188" s="24">
        <f t="shared" si="325"/>
        <v>0</v>
      </c>
      <c r="L2188" s="13" t="e">
        <f>VLOOKUP(A2188,#REF!,2,FALSE)</f>
        <v>#REF!</v>
      </c>
      <c r="M2188" s="13" t="e">
        <f>VLOOKUP(A2188,#REF!,2,FALSE)</f>
        <v>#REF!</v>
      </c>
      <c r="N2188" s="13" t="e">
        <f t="shared" si="326"/>
        <v>#REF!</v>
      </c>
      <c r="O2188" s="11" t="s">
        <v>15</v>
      </c>
      <c r="P2188" s="12">
        <v>43749</v>
      </c>
      <c r="Q2188" s="13">
        <v>13</v>
      </c>
      <c r="R2188" s="15">
        <v>62607.6</v>
      </c>
      <c r="S2188" s="15">
        <v>55049.148000000001</v>
      </c>
      <c r="T2188" s="16">
        <v>0.37009999999999998</v>
      </c>
      <c r="U2188" s="16">
        <v>0.24179999999999999</v>
      </c>
      <c r="V2188" s="16">
        <v>0.65339999999999998</v>
      </c>
      <c r="W2188" s="17">
        <v>1465.596</v>
      </c>
      <c r="X2188" s="17">
        <v>957.52800000000002</v>
      </c>
      <c r="Y2188" s="17">
        <v>2587.4639999999999</v>
      </c>
      <c r="Z2188" s="10">
        <v>2656.1929680000003</v>
      </c>
    </row>
    <row r="2189" spans="1:26" s="2" customFormat="1" ht="13.15" customHeight="1" x14ac:dyDescent="0.2">
      <c r="A2189" s="11" t="s">
        <v>871</v>
      </c>
      <c r="B2189" s="11" t="s">
        <v>33</v>
      </c>
      <c r="C2189" s="15">
        <v>0</v>
      </c>
      <c r="D2189" s="14">
        <v>857419</v>
      </c>
      <c r="E2189" s="6">
        <f>VLOOKUP(A2189,'extrait DDF'!B:C,2,FALSE)</f>
        <v>4418208000</v>
      </c>
      <c r="F2189" s="14">
        <v>4418208000</v>
      </c>
      <c r="G2189" s="13">
        <v>2</v>
      </c>
      <c r="H2189" s="5" t="str">
        <f t="shared" si="327"/>
        <v>TCNU25798964418208000</v>
      </c>
      <c r="I2189" s="15">
        <f>VLOOKUP(H2189,'extrait DDF'!A:O,15,FALSE)</f>
        <v>0</v>
      </c>
      <c r="J2189" s="13" t="str">
        <f t="shared" ref="J2189:J2219" si="328">IF(C2189=I2189,"ok","pas ok")</f>
        <v>ok</v>
      </c>
      <c r="K2189" s="24">
        <f t="shared" ref="K2189:K2219" si="329">C2189-I2189</f>
        <v>0</v>
      </c>
      <c r="L2189" s="13" t="e">
        <f>VLOOKUP(A2189,#REF!,2,FALSE)</f>
        <v>#REF!</v>
      </c>
      <c r="M2189" s="13" t="e">
        <f>VLOOKUP(A2189,#REF!,2,FALSE)</f>
        <v>#REF!</v>
      </c>
      <c r="N2189" s="13" t="e">
        <f t="shared" ref="N2189:N2219" si="330">M2189-L2189</f>
        <v>#REF!</v>
      </c>
      <c r="O2189" s="11" t="s">
        <v>15</v>
      </c>
      <c r="P2189" s="12">
        <v>43731</v>
      </c>
      <c r="Q2189" s="13">
        <v>2</v>
      </c>
      <c r="R2189" s="15">
        <v>3094</v>
      </c>
      <c r="S2189" s="15">
        <v>2655.7939999999999</v>
      </c>
      <c r="T2189" s="16">
        <v>4.8727</v>
      </c>
      <c r="U2189" s="16">
        <v>3.4091</v>
      </c>
      <c r="V2189" s="16"/>
      <c r="W2189" s="17">
        <v>97.453999999999994</v>
      </c>
      <c r="X2189" s="17">
        <v>68.182000000000002</v>
      </c>
      <c r="Y2189" s="17"/>
      <c r="Z2189" s="10">
        <v>0</v>
      </c>
    </row>
    <row r="2190" spans="1:26" s="2" customFormat="1" ht="13.15" customHeight="1" x14ac:dyDescent="0.2">
      <c r="A2190" s="3" t="s">
        <v>871</v>
      </c>
      <c r="B2190" s="3" t="s">
        <v>33</v>
      </c>
      <c r="C2190" s="7">
        <v>0</v>
      </c>
      <c r="D2190" s="6">
        <v>857444</v>
      </c>
      <c r="E2190" s="6">
        <f>VLOOKUP(A2190,'extrait DDF'!B:C,2,FALSE)</f>
        <v>4418208000</v>
      </c>
      <c r="F2190" s="6">
        <v>4418208000</v>
      </c>
      <c r="G2190" s="5">
        <v>2</v>
      </c>
      <c r="H2190" s="5" t="str">
        <f t="shared" si="327"/>
        <v>TCNU25798964418208000</v>
      </c>
      <c r="I2190" s="15">
        <f>VLOOKUP(H2190,'extrait DDF'!A:O,15,FALSE)</f>
        <v>0</v>
      </c>
      <c r="J2190" s="13" t="str">
        <f t="shared" si="328"/>
        <v>ok</v>
      </c>
      <c r="K2190" s="24">
        <f t="shared" si="329"/>
        <v>0</v>
      </c>
      <c r="L2190" s="13" t="e">
        <f>VLOOKUP(A2190,#REF!,2,FALSE)</f>
        <v>#REF!</v>
      </c>
      <c r="M2190" s="13" t="e">
        <f>VLOOKUP(A2190,#REF!,2,FALSE)</f>
        <v>#REF!</v>
      </c>
      <c r="N2190" s="13" t="e">
        <f t="shared" si="330"/>
        <v>#REF!</v>
      </c>
      <c r="O2190" s="3" t="s">
        <v>15</v>
      </c>
      <c r="P2190" s="4">
        <v>43731</v>
      </c>
      <c r="Q2190" s="5">
        <v>2</v>
      </c>
      <c r="R2190" s="7">
        <v>2121.9</v>
      </c>
      <c r="S2190" s="7">
        <v>1821.3733999999999</v>
      </c>
      <c r="T2190" s="8">
        <v>4.6406999999999998</v>
      </c>
      <c r="U2190" s="8">
        <v>3.2467999999999999</v>
      </c>
      <c r="V2190" s="8"/>
      <c r="W2190" s="9">
        <v>51.047699999999999</v>
      </c>
      <c r="X2190" s="9">
        <v>35.714799999999997</v>
      </c>
      <c r="Y2190" s="9"/>
      <c r="Z2190" s="10">
        <v>0</v>
      </c>
    </row>
    <row r="2191" spans="1:26" s="2" customFormat="1" ht="13.15" customHeight="1" x14ac:dyDescent="0.2">
      <c r="A2191" s="11" t="s">
        <v>871</v>
      </c>
      <c r="B2191" s="11" t="s">
        <v>33</v>
      </c>
      <c r="C2191" s="15">
        <v>0</v>
      </c>
      <c r="D2191" s="14">
        <v>861942</v>
      </c>
      <c r="E2191" s="6">
        <f>VLOOKUP(A2191,'extrait DDF'!B:C,2,FALSE)</f>
        <v>4418208000</v>
      </c>
      <c r="F2191" s="14">
        <v>4418208000</v>
      </c>
      <c r="G2191" s="13">
        <v>2</v>
      </c>
      <c r="H2191" s="5" t="str">
        <f t="shared" si="327"/>
        <v>TCNU25798964418208000</v>
      </c>
      <c r="I2191" s="15">
        <f>VLOOKUP(H2191,'extrait DDF'!A:O,15,FALSE)</f>
        <v>0</v>
      </c>
      <c r="J2191" s="13" t="str">
        <f t="shared" si="328"/>
        <v>ok</v>
      </c>
      <c r="K2191" s="24">
        <f t="shared" si="329"/>
        <v>0</v>
      </c>
      <c r="L2191" s="13" t="e">
        <f>VLOOKUP(A2191,#REF!,2,FALSE)</f>
        <v>#REF!</v>
      </c>
      <c r="M2191" s="13" t="e">
        <f>VLOOKUP(A2191,#REF!,2,FALSE)</f>
        <v>#REF!</v>
      </c>
      <c r="N2191" s="13" t="e">
        <f t="shared" si="330"/>
        <v>#REF!</v>
      </c>
      <c r="O2191" s="11" t="s">
        <v>15</v>
      </c>
      <c r="P2191" s="12">
        <v>43731</v>
      </c>
      <c r="Q2191" s="13">
        <v>2</v>
      </c>
      <c r="R2191" s="15">
        <v>1803.6</v>
      </c>
      <c r="S2191" s="15">
        <v>1548.1548</v>
      </c>
      <c r="T2191" s="16">
        <v>4.0606</v>
      </c>
      <c r="U2191" s="16">
        <v>2.8409</v>
      </c>
      <c r="V2191" s="16"/>
      <c r="W2191" s="17">
        <v>48.727200000000003</v>
      </c>
      <c r="X2191" s="17">
        <v>34.090800000000002</v>
      </c>
      <c r="Y2191" s="17"/>
      <c r="Z2191" s="10">
        <v>0</v>
      </c>
    </row>
    <row r="2192" spans="1:26" s="2" customFormat="1" ht="13.15" customHeight="1" x14ac:dyDescent="0.2">
      <c r="A2192" s="3" t="s">
        <v>871</v>
      </c>
      <c r="B2192" s="3" t="s">
        <v>33</v>
      </c>
      <c r="C2192" s="7">
        <v>0</v>
      </c>
      <c r="D2192" s="6">
        <v>861945</v>
      </c>
      <c r="E2192" s="6">
        <f>VLOOKUP(A2192,'extrait DDF'!B:C,2,FALSE)</f>
        <v>4418208000</v>
      </c>
      <c r="F2192" s="6">
        <v>4418208000</v>
      </c>
      <c r="G2192" s="5">
        <v>2</v>
      </c>
      <c r="H2192" s="5" t="str">
        <f t="shared" si="327"/>
        <v>TCNU25798964418208000</v>
      </c>
      <c r="I2192" s="15">
        <f>VLOOKUP(H2192,'extrait DDF'!A:O,15,FALSE)</f>
        <v>0</v>
      </c>
      <c r="J2192" s="13" t="str">
        <f t="shared" si="328"/>
        <v>ok</v>
      </c>
      <c r="K2192" s="24">
        <f t="shared" si="329"/>
        <v>0</v>
      </c>
      <c r="L2192" s="13" t="e">
        <f>VLOOKUP(A2192,#REF!,2,FALSE)</f>
        <v>#REF!</v>
      </c>
      <c r="M2192" s="13" t="e">
        <f>VLOOKUP(A2192,#REF!,2,FALSE)</f>
        <v>#REF!</v>
      </c>
      <c r="N2192" s="13" t="e">
        <f t="shared" si="330"/>
        <v>#REF!</v>
      </c>
      <c r="O2192" s="3" t="s">
        <v>15</v>
      </c>
      <c r="P2192" s="4">
        <v>43731</v>
      </c>
      <c r="Q2192" s="5">
        <v>2</v>
      </c>
      <c r="R2192" s="7">
        <v>3364.8</v>
      </c>
      <c r="S2192" s="7">
        <v>2888.2392</v>
      </c>
      <c r="T2192" s="8">
        <v>4.0606</v>
      </c>
      <c r="U2192" s="8">
        <v>2.8409</v>
      </c>
      <c r="V2192" s="8"/>
      <c r="W2192" s="9">
        <v>97.454400000000007</v>
      </c>
      <c r="X2192" s="9">
        <v>68.181600000000003</v>
      </c>
      <c r="Y2192" s="9"/>
      <c r="Z2192" s="10">
        <v>0</v>
      </c>
    </row>
    <row r="2193" spans="1:26" s="2" customFormat="1" ht="13.15" customHeight="1" x14ac:dyDescent="0.2">
      <c r="A2193" s="11" t="s">
        <v>871</v>
      </c>
      <c r="B2193" s="11" t="s">
        <v>33</v>
      </c>
      <c r="C2193" s="15">
        <v>0</v>
      </c>
      <c r="D2193" s="14">
        <v>861951</v>
      </c>
      <c r="E2193" s="6">
        <f>VLOOKUP(A2193,'extrait DDF'!B:C,2,FALSE)</f>
        <v>4418208000</v>
      </c>
      <c r="F2193" s="14">
        <v>4418208000</v>
      </c>
      <c r="G2193" s="13">
        <v>2</v>
      </c>
      <c r="H2193" s="5" t="str">
        <f t="shared" si="327"/>
        <v>TCNU25798964418208000</v>
      </c>
      <c r="I2193" s="15">
        <f>VLOOKUP(H2193,'extrait DDF'!A:O,15,FALSE)</f>
        <v>0</v>
      </c>
      <c r="J2193" s="13" t="str">
        <f t="shared" si="328"/>
        <v>ok</v>
      </c>
      <c r="K2193" s="24">
        <f t="shared" si="329"/>
        <v>0</v>
      </c>
      <c r="L2193" s="13" t="e">
        <f>VLOOKUP(A2193,#REF!,2,FALSE)</f>
        <v>#REF!</v>
      </c>
      <c r="M2193" s="13" t="e">
        <f>VLOOKUP(A2193,#REF!,2,FALSE)</f>
        <v>#REF!</v>
      </c>
      <c r="N2193" s="13" t="e">
        <f t="shared" si="330"/>
        <v>#REF!</v>
      </c>
      <c r="O2193" s="11" t="s">
        <v>15</v>
      </c>
      <c r="P2193" s="12">
        <v>43731</v>
      </c>
      <c r="Q2193" s="13">
        <v>2</v>
      </c>
      <c r="R2193" s="15">
        <v>1438.8</v>
      </c>
      <c r="S2193" s="15">
        <v>1235.0219999999999</v>
      </c>
      <c r="T2193" s="16">
        <v>2.9777999999999998</v>
      </c>
      <c r="U2193" s="16">
        <v>2.0832999999999999</v>
      </c>
      <c r="V2193" s="16"/>
      <c r="W2193" s="17">
        <v>35.733600000000003</v>
      </c>
      <c r="X2193" s="17">
        <v>24.999600000000001</v>
      </c>
      <c r="Y2193" s="17"/>
      <c r="Z2193" s="10">
        <v>0</v>
      </c>
    </row>
    <row r="2194" spans="1:26" s="2" customFormat="1" ht="13.15" customHeight="1" x14ac:dyDescent="0.2">
      <c r="A2194" s="3" t="s">
        <v>871</v>
      </c>
      <c r="B2194" s="3" t="s">
        <v>33</v>
      </c>
      <c r="C2194" s="7">
        <v>0</v>
      </c>
      <c r="D2194" s="6">
        <v>861954</v>
      </c>
      <c r="E2194" s="6">
        <f>VLOOKUP(A2194,'extrait DDF'!B:C,2,FALSE)</f>
        <v>4418208000</v>
      </c>
      <c r="F2194" s="6">
        <v>4418208000</v>
      </c>
      <c r="G2194" s="5">
        <v>2</v>
      </c>
      <c r="H2194" s="5" t="str">
        <f t="shared" si="327"/>
        <v>TCNU25798964418208000</v>
      </c>
      <c r="I2194" s="15">
        <f>VLOOKUP(H2194,'extrait DDF'!A:O,15,FALSE)</f>
        <v>0</v>
      </c>
      <c r="J2194" s="13" t="str">
        <f t="shared" si="328"/>
        <v>ok</v>
      </c>
      <c r="K2194" s="24">
        <f t="shared" si="329"/>
        <v>0</v>
      </c>
      <c r="L2194" s="13" t="e">
        <f>VLOOKUP(A2194,#REF!,2,FALSE)</f>
        <v>#REF!</v>
      </c>
      <c r="M2194" s="13" t="e">
        <f>VLOOKUP(A2194,#REF!,2,FALSE)</f>
        <v>#REF!</v>
      </c>
      <c r="N2194" s="13" t="e">
        <f t="shared" si="330"/>
        <v>#REF!</v>
      </c>
      <c r="O2194" s="3" t="s">
        <v>15</v>
      </c>
      <c r="P2194" s="4">
        <v>43731</v>
      </c>
      <c r="Q2194" s="5">
        <v>2</v>
      </c>
      <c r="R2194" s="7">
        <v>18506.400000000001</v>
      </c>
      <c r="S2194" s="7">
        <v>15885.3156</v>
      </c>
      <c r="T2194" s="8">
        <v>4.0606</v>
      </c>
      <c r="U2194" s="8">
        <v>2.8409</v>
      </c>
      <c r="V2194" s="8"/>
      <c r="W2194" s="9">
        <v>535.99919999999997</v>
      </c>
      <c r="X2194" s="9">
        <v>374.99880000000002</v>
      </c>
      <c r="Y2194" s="9"/>
      <c r="Z2194" s="10">
        <v>0</v>
      </c>
    </row>
    <row r="2195" spans="1:26" s="2" customFormat="1" ht="13.15" customHeight="1" x14ac:dyDescent="0.2">
      <c r="A2195" s="11" t="s">
        <v>871</v>
      </c>
      <c r="B2195" s="11" t="s">
        <v>33</v>
      </c>
      <c r="C2195" s="15">
        <v>0</v>
      </c>
      <c r="D2195" s="14">
        <v>896232</v>
      </c>
      <c r="E2195" s="6">
        <f>VLOOKUP(A2195,'extrait DDF'!B:C,2,FALSE)</f>
        <v>4418208000</v>
      </c>
      <c r="F2195" s="14">
        <v>4418208000</v>
      </c>
      <c r="G2195" s="13">
        <v>2</v>
      </c>
      <c r="H2195" s="5" t="str">
        <f t="shared" si="327"/>
        <v>TCNU25798964418208000</v>
      </c>
      <c r="I2195" s="15">
        <f>VLOOKUP(H2195,'extrait DDF'!A:O,15,FALSE)</f>
        <v>0</v>
      </c>
      <c r="J2195" s="13" t="str">
        <f t="shared" si="328"/>
        <v>ok</v>
      </c>
      <c r="K2195" s="24">
        <f t="shared" si="329"/>
        <v>0</v>
      </c>
      <c r="L2195" s="13" t="e">
        <f>VLOOKUP(A2195,#REF!,2,FALSE)</f>
        <v>#REF!</v>
      </c>
      <c r="M2195" s="13" t="e">
        <f>VLOOKUP(A2195,#REF!,2,FALSE)</f>
        <v>#REF!</v>
      </c>
      <c r="N2195" s="13" t="e">
        <f t="shared" si="330"/>
        <v>#REF!</v>
      </c>
      <c r="O2195" s="11" t="s">
        <v>15</v>
      </c>
      <c r="P2195" s="12">
        <v>43731</v>
      </c>
      <c r="Q2195" s="13">
        <v>2</v>
      </c>
      <c r="R2195" s="15">
        <v>2290.6</v>
      </c>
      <c r="S2195" s="15">
        <v>1966.1797999999999</v>
      </c>
      <c r="T2195" s="16">
        <v>3.5853000000000002</v>
      </c>
      <c r="U2195" s="16">
        <v>2.5084</v>
      </c>
      <c r="V2195" s="16"/>
      <c r="W2195" s="17">
        <v>46.608899999999998</v>
      </c>
      <c r="X2195" s="17">
        <v>32.609200000000001</v>
      </c>
      <c r="Y2195" s="17"/>
      <c r="Z2195" s="10">
        <v>0</v>
      </c>
    </row>
    <row r="2196" spans="1:26" s="2" customFormat="1" ht="13.15" customHeight="1" x14ac:dyDescent="0.2">
      <c r="A2196" s="3" t="s">
        <v>871</v>
      </c>
      <c r="B2196" s="3" t="s">
        <v>33</v>
      </c>
      <c r="C2196" s="7">
        <v>0</v>
      </c>
      <c r="D2196" s="6">
        <v>896240</v>
      </c>
      <c r="E2196" s="6">
        <f>VLOOKUP(A2196,'extrait DDF'!B:C,2,FALSE)</f>
        <v>4418208000</v>
      </c>
      <c r="F2196" s="6">
        <v>4418208000</v>
      </c>
      <c r="G2196" s="5">
        <v>2</v>
      </c>
      <c r="H2196" s="5" t="str">
        <f t="shared" si="327"/>
        <v>TCNU25798964418208000</v>
      </c>
      <c r="I2196" s="15">
        <f>VLOOKUP(H2196,'extrait DDF'!A:O,15,FALSE)</f>
        <v>0</v>
      </c>
      <c r="J2196" s="13" t="str">
        <f t="shared" si="328"/>
        <v>ok</v>
      </c>
      <c r="K2196" s="24">
        <f t="shared" si="329"/>
        <v>0</v>
      </c>
      <c r="L2196" s="13" t="e">
        <f>VLOOKUP(A2196,#REF!,2,FALSE)</f>
        <v>#REF!</v>
      </c>
      <c r="M2196" s="13" t="e">
        <f>VLOOKUP(A2196,#REF!,2,FALSE)</f>
        <v>#REF!</v>
      </c>
      <c r="N2196" s="13" t="e">
        <f t="shared" si="330"/>
        <v>#REF!</v>
      </c>
      <c r="O2196" s="3" t="s">
        <v>15</v>
      </c>
      <c r="P2196" s="4">
        <v>43731</v>
      </c>
      <c r="Q2196" s="5">
        <v>2</v>
      </c>
      <c r="R2196" s="7">
        <v>3665</v>
      </c>
      <c r="S2196" s="7">
        <v>3145.9225000000001</v>
      </c>
      <c r="T2196" s="8">
        <v>1.7867</v>
      </c>
      <c r="U2196" s="8">
        <v>1.25</v>
      </c>
      <c r="V2196" s="8"/>
      <c r="W2196" s="9">
        <v>44.667499999999997</v>
      </c>
      <c r="X2196" s="9">
        <v>31.25</v>
      </c>
      <c r="Y2196" s="9"/>
      <c r="Z2196" s="10">
        <v>0</v>
      </c>
    </row>
    <row r="2197" spans="1:26" s="2" customFormat="1" ht="13.15" customHeight="1" x14ac:dyDescent="0.2">
      <c r="A2197" s="11" t="s">
        <v>871</v>
      </c>
      <c r="B2197" s="11" t="s">
        <v>33</v>
      </c>
      <c r="C2197" s="15">
        <v>0</v>
      </c>
      <c r="D2197" s="14">
        <v>933156</v>
      </c>
      <c r="E2197" s="6">
        <f>VLOOKUP(A2197,'extrait DDF'!B:C,2,FALSE)</f>
        <v>4418208000</v>
      </c>
      <c r="F2197" s="14">
        <v>4418208000</v>
      </c>
      <c r="G2197" s="13">
        <v>2</v>
      </c>
      <c r="H2197" s="5" t="str">
        <f t="shared" si="327"/>
        <v>TCNU25798964418208000</v>
      </c>
      <c r="I2197" s="15">
        <f>VLOOKUP(H2197,'extrait DDF'!A:O,15,FALSE)</f>
        <v>0</v>
      </c>
      <c r="J2197" s="13" t="str">
        <f t="shared" si="328"/>
        <v>ok</v>
      </c>
      <c r="K2197" s="24">
        <f t="shared" si="329"/>
        <v>0</v>
      </c>
      <c r="L2197" s="13" t="e">
        <f>VLOOKUP(A2197,#REF!,2,FALSE)</f>
        <v>#REF!</v>
      </c>
      <c r="M2197" s="13" t="e">
        <f>VLOOKUP(A2197,#REF!,2,FALSE)</f>
        <v>#REF!</v>
      </c>
      <c r="N2197" s="13" t="e">
        <f t="shared" si="330"/>
        <v>#REF!</v>
      </c>
      <c r="O2197" s="11" t="s">
        <v>15</v>
      </c>
      <c r="P2197" s="12">
        <v>43731</v>
      </c>
      <c r="Q2197" s="13">
        <v>2</v>
      </c>
      <c r="R2197" s="15">
        <v>1565</v>
      </c>
      <c r="S2197" s="15">
        <v>1343.3475000000001</v>
      </c>
      <c r="T2197" s="16">
        <v>1.8643000000000001</v>
      </c>
      <c r="U2197" s="16">
        <v>1.3043</v>
      </c>
      <c r="V2197" s="16"/>
      <c r="W2197" s="17">
        <v>46.607500000000002</v>
      </c>
      <c r="X2197" s="17">
        <v>32.607500000000002</v>
      </c>
      <c r="Y2197" s="17"/>
      <c r="Z2197" s="10">
        <v>0</v>
      </c>
    </row>
    <row r="2198" spans="1:26" s="2" customFormat="1" ht="13.15" customHeight="1" x14ac:dyDescent="0.2">
      <c r="A2198" s="11" t="s">
        <v>872</v>
      </c>
      <c r="B2198" s="11" t="s">
        <v>473</v>
      </c>
      <c r="C2198" s="15">
        <v>2.7</v>
      </c>
      <c r="D2198" s="14">
        <v>861651</v>
      </c>
      <c r="E2198" s="6">
        <f>VLOOKUP(A2198,'extrait DDF'!B:C,2,FALSE)</f>
        <v>8467292000</v>
      </c>
      <c r="F2198" s="14">
        <v>8467292000</v>
      </c>
      <c r="G2198" s="13">
        <v>4</v>
      </c>
      <c r="H2198" s="5" t="str">
        <f t="shared" ref="H2198:H2201" si="331">CONCATENATE(A2198,F2198)</f>
        <v>TCNU49181978467292000</v>
      </c>
      <c r="I2198" s="15">
        <f>VLOOKUP(H2198,'extrait DDF'!A:O,15,FALSE)</f>
        <v>2.6</v>
      </c>
      <c r="J2198" s="13" t="str">
        <f t="shared" si="328"/>
        <v>pas ok</v>
      </c>
      <c r="K2198" s="24">
        <f t="shared" si="329"/>
        <v>0.10000000000000009</v>
      </c>
      <c r="L2198" s="13" t="e">
        <f>VLOOKUP(A2198,#REF!,2,FALSE)</f>
        <v>#REF!</v>
      </c>
      <c r="M2198" s="13" t="e">
        <f>VLOOKUP(A2198,#REF!,2,FALSE)</f>
        <v>#REF!</v>
      </c>
      <c r="N2198" s="13" t="e">
        <f t="shared" si="330"/>
        <v>#REF!</v>
      </c>
      <c r="O2198" s="11" t="s">
        <v>15</v>
      </c>
      <c r="P2198" s="12">
        <v>43741</v>
      </c>
      <c r="Q2198" s="13">
        <v>4</v>
      </c>
      <c r="R2198" s="15">
        <v>17452.2</v>
      </c>
      <c r="S2198" s="15">
        <v>14980.572</v>
      </c>
      <c r="T2198" s="16">
        <v>4.4999999999999998E-2</v>
      </c>
      <c r="U2198" s="16">
        <v>3.0700000000000002E-2</v>
      </c>
      <c r="V2198" s="16">
        <v>0.1143</v>
      </c>
      <c r="W2198" s="17">
        <v>159.30000000000001</v>
      </c>
      <c r="X2198" s="17">
        <v>108.678</v>
      </c>
      <c r="Y2198" s="17">
        <v>404.62200000000001</v>
      </c>
      <c r="Z2198" s="10">
        <v>408.776544</v>
      </c>
    </row>
    <row r="2199" spans="1:26" s="2" customFormat="1" ht="13.15" customHeight="1" x14ac:dyDescent="0.2">
      <c r="A2199" s="3" t="s">
        <v>872</v>
      </c>
      <c r="B2199" s="3" t="s">
        <v>316</v>
      </c>
      <c r="C2199" s="7">
        <v>2.7</v>
      </c>
      <c r="D2199" s="6">
        <v>863432</v>
      </c>
      <c r="E2199" s="6">
        <f>VLOOKUP(A2199,'extrait DDF'!B:C,2,FALSE)</f>
        <v>8467292000</v>
      </c>
      <c r="F2199" s="6">
        <v>8467292000</v>
      </c>
      <c r="G2199" s="5">
        <v>4</v>
      </c>
      <c r="H2199" s="5" t="str">
        <f t="shared" si="331"/>
        <v>TCNU49181978467292000</v>
      </c>
      <c r="I2199" s="15">
        <f>VLOOKUP(H2199,'extrait DDF'!A:O,15,FALSE)</f>
        <v>2.6</v>
      </c>
      <c r="J2199" s="13" t="str">
        <f t="shared" si="328"/>
        <v>pas ok</v>
      </c>
      <c r="K2199" s="24">
        <f t="shared" si="329"/>
        <v>0.10000000000000009</v>
      </c>
      <c r="L2199" s="13" t="e">
        <f>VLOOKUP(A2199,#REF!,2,FALSE)</f>
        <v>#REF!</v>
      </c>
      <c r="M2199" s="13" t="e">
        <f>VLOOKUP(A2199,#REF!,2,FALSE)</f>
        <v>#REF!</v>
      </c>
      <c r="N2199" s="13" t="e">
        <f t="shared" si="330"/>
        <v>#REF!</v>
      </c>
      <c r="O2199" s="3" t="s">
        <v>15</v>
      </c>
      <c r="P2199" s="4">
        <v>43741</v>
      </c>
      <c r="Q2199" s="5">
        <v>4</v>
      </c>
      <c r="R2199" s="7">
        <v>26401.54</v>
      </c>
      <c r="S2199" s="7">
        <v>22662.298999999999</v>
      </c>
      <c r="T2199" s="8">
        <v>0.11749999999999999</v>
      </c>
      <c r="U2199" s="8">
        <v>8.0199999999999994E-2</v>
      </c>
      <c r="V2199" s="8">
        <v>0.27129999999999999</v>
      </c>
      <c r="W2199" s="9">
        <v>264.96249999999998</v>
      </c>
      <c r="X2199" s="9">
        <v>180.851</v>
      </c>
      <c r="Y2199" s="9">
        <v>611.78150000000005</v>
      </c>
      <c r="Z2199" s="10">
        <v>619.03606050000008</v>
      </c>
    </row>
    <row r="2200" spans="1:26" s="2" customFormat="1" ht="13.15" customHeight="1" x14ac:dyDescent="0.2">
      <c r="A2200" s="11" t="s">
        <v>872</v>
      </c>
      <c r="B2200" s="11" t="s">
        <v>316</v>
      </c>
      <c r="C2200" s="15">
        <v>2.7</v>
      </c>
      <c r="D2200" s="14">
        <v>896934</v>
      </c>
      <c r="E2200" s="6">
        <f>VLOOKUP(A2200,'extrait DDF'!B:C,2,FALSE)</f>
        <v>8467292000</v>
      </c>
      <c r="F2200" s="14">
        <v>8467292000</v>
      </c>
      <c r="G2200" s="13">
        <v>4</v>
      </c>
      <c r="H2200" s="5" t="str">
        <f t="shared" si="331"/>
        <v>TCNU49181978467292000</v>
      </c>
      <c r="I2200" s="15">
        <f>VLOOKUP(H2200,'extrait DDF'!A:O,15,FALSE)</f>
        <v>2.6</v>
      </c>
      <c r="J2200" s="13" t="str">
        <f t="shared" si="328"/>
        <v>pas ok</v>
      </c>
      <c r="K2200" s="24">
        <f t="shared" si="329"/>
        <v>0.10000000000000009</v>
      </c>
      <c r="L2200" s="13" t="e">
        <f>VLOOKUP(A2200,#REF!,2,FALSE)</f>
        <v>#REF!</v>
      </c>
      <c r="M2200" s="13" t="e">
        <f>VLOOKUP(A2200,#REF!,2,FALSE)</f>
        <v>#REF!</v>
      </c>
      <c r="N2200" s="13" t="e">
        <f t="shared" si="330"/>
        <v>#REF!</v>
      </c>
      <c r="O2200" s="11" t="s">
        <v>15</v>
      </c>
      <c r="P2200" s="12">
        <v>43741</v>
      </c>
      <c r="Q2200" s="13">
        <v>4</v>
      </c>
      <c r="R2200" s="15">
        <v>31637.759999999998</v>
      </c>
      <c r="S2200" s="15">
        <v>27156.822</v>
      </c>
      <c r="T2200" s="16">
        <v>0.1996</v>
      </c>
      <c r="U2200" s="16">
        <v>0.13619999999999999</v>
      </c>
      <c r="V2200" s="16">
        <v>0.63480000000000003</v>
      </c>
      <c r="W2200" s="17">
        <v>230.53800000000001</v>
      </c>
      <c r="X2200" s="17">
        <v>157.31100000000001</v>
      </c>
      <c r="Y2200" s="17">
        <v>733.19399999999996</v>
      </c>
      <c r="Z2200" s="10">
        <v>739.45872000000008</v>
      </c>
    </row>
    <row r="2201" spans="1:26" s="2" customFormat="1" ht="13.15" customHeight="1" x14ac:dyDescent="0.2">
      <c r="A2201" s="3" t="s">
        <v>872</v>
      </c>
      <c r="B2201" s="3" t="s">
        <v>316</v>
      </c>
      <c r="C2201" s="7">
        <v>2.7</v>
      </c>
      <c r="D2201" s="6">
        <v>896943</v>
      </c>
      <c r="E2201" s="6">
        <f>VLOOKUP(A2201,'extrait DDF'!B:C,2,FALSE)</f>
        <v>8467292000</v>
      </c>
      <c r="F2201" s="6">
        <v>8467292000</v>
      </c>
      <c r="G2201" s="5">
        <v>4</v>
      </c>
      <c r="H2201" s="5" t="str">
        <f t="shared" si="331"/>
        <v>TCNU49181978467292000</v>
      </c>
      <c r="I2201" s="15">
        <f>VLOOKUP(H2201,'extrait DDF'!A:O,15,FALSE)</f>
        <v>2.6</v>
      </c>
      <c r="J2201" s="13" t="str">
        <f t="shared" si="328"/>
        <v>pas ok</v>
      </c>
      <c r="K2201" s="24">
        <f t="shared" si="329"/>
        <v>0.10000000000000009</v>
      </c>
      <c r="L2201" s="13" t="e">
        <f>VLOOKUP(A2201,#REF!,2,FALSE)</f>
        <v>#REF!</v>
      </c>
      <c r="M2201" s="13" t="e">
        <f>VLOOKUP(A2201,#REF!,2,FALSE)</f>
        <v>#REF!</v>
      </c>
      <c r="N2201" s="13" t="e">
        <f t="shared" si="330"/>
        <v>#REF!</v>
      </c>
      <c r="O2201" s="3" t="s">
        <v>15</v>
      </c>
      <c r="P2201" s="4">
        <v>43741</v>
      </c>
      <c r="Q2201" s="5">
        <v>4</v>
      </c>
      <c r="R2201" s="7">
        <v>39796.019999999997</v>
      </c>
      <c r="S2201" s="7">
        <v>34159.614000000001</v>
      </c>
      <c r="T2201" s="8">
        <v>0.1996</v>
      </c>
      <c r="U2201" s="8">
        <v>0.13619999999999999</v>
      </c>
      <c r="V2201" s="8">
        <v>0.45660000000000001</v>
      </c>
      <c r="W2201" s="9">
        <v>403.19200000000001</v>
      </c>
      <c r="X2201" s="9">
        <v>275.12400000000002</v>
      </c>
      <c r="Y2201" s="9">
        <v>922.33199999999999</v>
      </c>
      <c r="Z2201" s="10">
        <v>933.19576200000006</v>
      </c>
    </row>
    <row r="2202" spans="1:26" s="2" customFormat="1" ht="13.15" customHeight="1" x14ac:dyDescent="0.2">
      <c r="A2202" s="11" t="s">
        <v>873</v>
      </c>
      <c r="B2202" s="11" t="s">
        <v>28</v>
      </c>
      <c r="C2202" s="15">
        <v>7</v>
      </c>
      <c r="D2202" s="14">
        <v>845240</v>
      </c>
      <c r="E2202" s="6">
        <f>VLOOKUP(A2202,'extrait DDF'!B:C,2,FALSE)</f>
        <v>6910900000</v>
      </c>
      <c r="F2202" s="14">
        <v>6910900000</v>
      </c>
      <c r="G2202" s="13">
        <v>7</v>
      </c>
      <c r="H2202" s="5" t="str">
        <f t="shared" ref="H2202:H2224" si="332">CONCATENATE(A2202,F2202)</f>
        <v>TCNU57356736910900000</v>
      </c>
      <c r="I2202" s="15">
        <f>VLOOKUP(H2202,'extrait DDF'!A:O,15,FALSE)</f>
        <v>7</v>
      </c>
      <c r="J2202" s="13" t="str">
        <f t="shared" si="328"/>
        <v>ok</v>
      </c>
      <c r="K2202" s="24">
        <f t="shared" si="329"/>
        <v>0</v>
      </c>
      <c r="L2202" s="13" t="e">
        <f>VLOOKUP(A2202,#REF!,2,FALSE)</f>
        <v>#REF!</v>
      </c>
      <c r="M2202" s="13" t="e">
        <f>VLOOKUP(A2202,#REF!,2,FALSE)</f>
        <v>#REF!</v>
      </c>
      <c r="N2202" s="13" t="e">
        <f t="shared" si="330"/>
        <v>#REF!</v>
      </c>
      <c r="O2202" s="11" t="s">
        <v>15</v>
      </c>
      <c r="P2202" s="12">
        <v>43721</v>
      </c>
      <c r="Q2202" s="13">
        <v>7</v>
      </c>
      <c r="R2202" s="15">
        <v>4158</v>
      </c>
      <c r="S2202" s="15">
        <v>3569.1</v>
      </c>
      <c r="T2202" s="16">
        <v>1.3782000000000001</v>
      </c>
      <c r="U2202" s="16">
        <v>0.96150000000000002</v>
      </c>
      <c r="V2202" s="16">
        <v>0.83279999999999998</v>
      </c>
      <c r="W2202" s="17">
        <v>413.46</v>
      </c>
      <c r="X2202" s="17">
        <v>288.45</v>
      </c>
      <c r="Y2202" s="17">
        <v>249.84</v>
      </c>
      <c r="Z2202" s="10">
        <v>278.7792</v>
      </c>
    </row>
    <row r="2203" spans="1:26" s="2" customFormat="1" ht="13.15" customHeight="1" x14ac:dyDescent="0.2">
      <c r="A2203" s="3" t="s">
        <v>873</v>
      </c>
      <c r="B2203" s="3" t="s">
        <v>28</v>
      </c>
      <c r="C2203" s="7">
        <v>7</v>
      </c>
      <c r="D2203" s="6">
        <v>845254</v>
      </c>
      <c r="E2203" s="6">
        <f>VLOOKUP(A2203,'extrait DDF'!B:C,2,FALSE)</f>
        <v>6910900000</v>
      </c>
      <c r="F2203" s="6">
        <v>6910900000</v>
      </c>
      <c r="G2203" s="5">
        <v>7</v>
      </c>
      <c r="H2203" s="5" t="str">
        <f t="shared" si="332"/>
        <v>TCNU57356736910900000</v>
      </c>
      <c r="I2203" s="15">
        <f>VLOOKUP(H2203,'extrait DDF'!A:O,15,FALSE)</f>
        <v>7</v>
      </c>
      <c r="J2203" s="13" t="str">
        <f t="shared" si="328"/>
        <v>ok</v>
      </c>
      <c r="K2203" s="24">
        <f t="shared" si="329"/>
        <v>0</v>
      </c>
      <c r="L2203" s="13" t="e">
        <f>VLOOKUP(A2203,#REF!,2,FALSE)</f>
        <v>#REF!</v>
      </c>
      <c r="M2203" s="13" t="e">
        <f>VLOOKUP(A2203,#REF!,2,FALSE)</f>
        <v>#REF!</v>
      </c>
      <c r="N2203" s="13" t="e">
        <f t="shared" si="330"/>
        <v>#REF!</v>
      </c>
      <c r="O2203" s="3" t="s">
        <v>15</v>
      </c>
      <c r="P2203" s="4">
        <v>43721</v>
      </c>
      <c r="Q2203" s="5">
        <v>7</v>
      </c>
      <c r="R2203" s="7">
        <v>9234</v>
      </c>
      <c r="S2203" s="7">
        <v>7926.192</v>
      </c>
      <c r="T2203" s="8">
        <v>2.1078000000000001</v>
      </c>
      <c r="U2203" s="8">
        <v>1.4705999999999999</v>
      </c>
      <c r="V2203" s="8">
        <v>1.5411999999999999</v>
      </c>
      <c r="W2203" s="9">
        <v>758.80799999999999</v>
      </c>
      <c r="X2203" s="9">
        <v>529.41600000000005</v>
      </c>
      <c r="Y2203" s="9">
        <v>554.83199999999999</v>
      </c>
      <c r="Z2203" s="10">
        <v>607.95000000000005</v>
      </c>
    </row>
    <row r="2204" spans="1:26" s="2" customFormat="1" ht="13.15" customHeight="1" x14ac:dyDescent="0.2">
      <c r="A2204" s="3" t="s">
        <v>874</v>
      </c>
      <c r="B2204" s="3" t="s">
        <v>875</v>
      </c>
      <c r="C2204" s="7">
        <v>0.2</v>
      </c>
      <c r="D2204" s="6">
        <v>845441</v>
      </c>
      <c r="E2204" s="6">
        <f>VLOOKUP(A2204,'extrait DDF'!B:C,2,FALSE)</f>
        <v>9401790000</v>
      </c>
      <c r="F2204" s="6">
        <v>9401790000</v>
      </c>
      <c r="G2204" s="5">
        <v>17</v>
      </c>
      <c r="H2204" s="5" t="str">
        <f t="shared" si="332"/>
        <v>TCNU72745029401790000</v>
      </c>
      <c r="I2204" s="15">
        <f>VLOOKUP(H2204,'extrait DDF'!A:O,15,FALSE)</f>
        <v>0</v>
      </c>
      <c r="J2204" s="13" t="str">
        <f t="shared" si="328"/>
        <v>pas ok</v>
      </c>
      <c r="K2204" s="24">
        <f t="shared" si="329"/>
        <v>0.2</v>
      </c>
      <c r="L2204" s="13" t="e">
        <f>VLOOKUP(A2204,#REF!,2,FALSE)</f>
        <v>#REF!</v>
      </c>
      <c r="M2204" s="13" t="e">
        <f>VLOOKUP(A2204,#REF!,2,FALSE)</f>
        <v>#REF!</v>
      </c>
      <c r="N2204" s="13" t="e">
        <f t="shared" si="330"/>
        <v>#REF!</v>
      </c>
      <c r="O2204" s="3" t="s">
        <v>15</v>
      </c>
      <c r="P2204" s="4">
        <v>43747</v>
      </c>
      <c r="Q2204" s="5">
        <v>17</v>
      </c>
      <c r="R2204" s="7">
        <v>40480</v>
      </c>
      <c r="S2204" s="7">
        <v>34746.79</v>
      </c>
      <c r="T2204" s="8">
        <v>1.4775</v>
      </c>
      <c r="U2204" s="8">
        <v>1.6892</v>
      </c>
      <c r="V2204" s="8">
        <v>3.0200000000000001E-2</v>
      </c>
      <c r="W2204" s="9">
        <v>3398.25</v>
      </c>
      <c r="X2204" s="9">
        <v>3885.16</v>
      </c>
      <c r="Y2204" s="9">
        <v>69.459999999999994</v>
      </c>
      <c r="Z2204" s="10">
        <v>76.290080000000003</v>
      </c>
    </row>
    <row r="2205" spans="1:26" s="2" customFormat="1" ht="13.15" customHeight="1" x14ac:dyDescent="0.2">
      <c r="A2205" s="3" t="s">
        <v>876</v>
      </c>
      <c r="B2205" s="3" t="s">
        <v>56</v>
      </c>
      <c r="C2205" s="7">
        <v>2.7</v>
      </c>
      <c r="D2205" s="6">
        <v>841067</v>
      </c>
      <c r="E2205" s="6">
        <f>VLOOKUP(A2205,'extrait DDF'!B:C,2,FALSE)</f>
        <v>9405209100</v>
      </c>
      <c r="F2205" s="6">
        <v>9405209100</v>
      </c>
      <c r="G2205" s="5">
        <v>13</v>
      </c>
      <c r="H2205" s="5" t="str">
        <f t="shared" si="332"/>
        <v>TCNU74654959405209100</v>
      </c>
      <c r="I2205" s="15">
        <f>VLOOKUP(H2205,'extrait DDF'!A:O,15,FALSE)</f>
        <v>2.3000000000000003</v>
      </c>
      <c r="J2205" s="13" t="str">
        <f t="shared" si="328"/>
        <v>pas ok</v>
      </c>
      <c r="K2205" s="24">
        <f t="shared" si="329"/>
        <v>0.39999999999999991</v>
      </c>
      <c r="L2205" s="13" t="e">
        <f>VLOOKUP(A2205,#REF!,2,FALSE)</f>
        <v>#REF!</v>
      </c>
      <c r="M2205" s="13" t="e">
        <f>VLOOKUP(A2205,#REF!,2,FALSE)</f>
        <v>#REF!</v>
      </c>
      <c r="N2205" s="13" t="e">
        <f t="shared" si="330"/>
        <v>#REF!</v>
      </c>
      <c r="O2205" s="3" t="s">
        <v>15</v>
      </c>
      <c r="P2205" s="4">
        <v>43721</v>
      </c>
      <c r="Q2205" s="5">
        <v>13</v>
      </c>
      <c r="R2205" s="7">
        <v>2934.12</v>
      </c>
      <c r="S2205" s="7">
        <v>2518.5803999999998</v>
      </c>
      <c r="T2205" s="8">
        <v>0.1124</v>
      </c>
      <c r="U2205" s="8">
        <v>7.6700000000000004E-2</v>
      </c>
      <c r="V2205" s="8">
        <v>0.11559999999999999</v>
      </c>
      <c r="W2205" s="9">
        <v>66.091200000000001</v>
      </c>
      <c r="X2205" s="9">
        <v>45.099600000000002</v>
      </c>
      <c r="Y2205" s="9">
        <v>67.972800000000007</v>
      </c>
      <c r="Z2205" s="10">
        <v>69.786133199999995</v>
      </c>
    </row>
    <row r="2206" spans="1:26" s="2" customFormat="1" ht="13.15" customHeight="1" x14ac:dyDescent="0.2">
      <c r="A2206" s="11" t="s">
        <v>876</v>
      </c>
      <c r="B2206" s="11" t="s">
        <v>56</v>
      </c>
      <c r="C2206" s="15">
        <v>2.7</v>
      </c>
      <c r="D2206" s="14">
        <v>841083</v>
      </c>
      <c r="E2206" s="6">
        <f>VLOOKUP(A2206,'extrait DDF'!B:C,2,FALSE)</f>
        <v>9405209100</v>
      </c>
      <c r="F2206" s="14">
        <v>9405209100</v>
      </c>
      <c r="G2206" s="13">
        <v>13</v>
      </c>
      <c r="H2206" s="5" t="str">
        <f t="shared" si="332"/>
        <v>TCNU74654959405209100</v>
      </c>
      <c r="I2206" s="15">
        <f>VLOOKUP(H2206,'extrait DDF'!A:O,15,FALSE)</f>
        <v>2.3000000000000003</v>
      </c>
      <c r="J2206" s="13" t="str">
        <f t="shared" si="328"/>
        <v>pas ok</v>
      </c>
      <c r="K2206" s="24">
        <f t="shared" si="329"/>
        <v>0.39999999999999991</v>
      </c>
      <c r="L2206" s="13" t="e">
        <f>VLOOKUP(A2206,#REF!,2,FALSE)</f>
        <v>#REF!</v>
      </c>
      <c r="M2206" s="13" t="e">
        <f>VLOOKUP(A2206,#REF!,2,FALSE)</f>
        <v>#REF!</v>
      </c>
      <c r="N2206" s="13" t="e">
        <f t="shared" si="330"/>
        <v>#REF!</v>
      </c>
      <c r="O2206" s="11" t="s">
        <v>15</v>
      </c>
      <c r="P2206" s="12">
        <v>43721</v>
      </c>
      <c r="Q2206" s="13">
        <v>13</v>
      </c>
      <c r="R2206" s="15">
        <v>2095.8000000000002</v>
      </c>
      <c r="S2206" s="15">
        <v>1798.9860000000001</v>
      </c>
      <c r="T2206" s="16">
        <v>0.1124</v>
      </c>
      <c r="U2206" s="16">
        <v>7.6700000000000004E-2</v>
      </c>
      <c r="V2206" s="16">
        <v>0.11559999999999999</v>
      </c>
      <c r="W2206" s="17">
        <v>47.207999999999998</v>
      </c>
      <c r="X2206" s="17">
        <v>32.213999999999999</v>
      </c>
      <c r="Y2206" s="17">
        <v>48.552</v>
      </c>
      <c r="Z2206" s="10">
        <v>49.847238000000004</v>
      </c>
    </row>
    <row r="2207" spans="1:26" s="2" customFormat="1" ht="13.15" customHeight="1" x14ac:dyDescent="0.2">
      <c r="A2207" s="3" t="s">
        <v>876</v>
      </c>
      <c r="B2207" s="3" t="s">
        <v>171</v>
      </c>
      <c r="C2207" s="7">
        <v>2.7</v>
      </c>
      <c r="D2207" s="6">
        <v>848239</v>
      </c>
      <c r="E2207" s="6">
        <f>VLOOKUP(A2207,'extrait DDF'!B:C,2,FALSE)</f>
        <v>9405209100</v>
      </c>
      <c r="F2207" s="6">
        <v>9405209100</v>
      </c>
      <c r="G2207" s="5">
        <v>13</v>
      </c>
      <c r="H2207" s="5" t="str">
        <f t="shared" si="332"/>
        <v>TCNU74654959405209100</v>
      </c>
      <c r="I2207" s="15">
        <f>VLOOKUP(H2207,'extrait DDF'!A:O,15,FALSE)</f>
        <v>2.3000000000000003</v>
      </c>
      <c r="J2207" s="13" t="str">
        <f t="shared" si="328"/>
        <v>pas ok</v>
      </c>
      <c r="K2207" s="24">
        <f t="shared" si="329"/>
        <v>0.39999999999999991</v>
      </c>
      <c r="L2207" s="13" t="e">
        <f>VLOOKUP(A2207,#REF!,2,FALSE)</f>
        <v>#REF!</v>
      </c>
      <c r="M2207" s="13" t="e">
        <f>VLOOKUP(A2207,#REF!,2,FALSE)</f>
        <v>#REF!</v>
      </c>
      <c r="N2207" s="13" t="e">
        <f t="shared" si="330"/>
        <v>#REF!</v>
      </c>
      <c r="O2207" s="3" t="s">
        <v>15</v>
      </c>
      <c r="P2207" s="4">
        <v>43721</v>
      </c>
      <c r="Q2207" s="5">
        <v>13</v>
      </c>
      <c r="R2207" s="7">
        <v>2983.68</v>
      </c>
      <c r="S2207" s="7">
        <v>2561.076</v>
      </c>
      <c r="T2207" s="8">
        <v>4.7699999999999999E-2</v>
      </c>
      <c r="U2207" s="8">
        <v>3.2599999999999997E-2</v>
      </c>
      <c r="V2207" s="8">
        <v>0.13719999999999999</v>
      </c>
      <c r="W2207" s="9">
        <v>24.040800000000001</v>
      </c>
      <c r="X2207" s="9">
        <v>16.430399999999999</v>
      </c>
      <c r="Y2207" s="9">
        <v>69.148799999999994</v>
      </c>
      <c r="Z2207" s="10">
        <v>69.79815360000002</v>
      </c>
    </row>
    <row r="2208" spans="1:26" s="2" customFormat="1" ht="13.15" customHeight="1" x14ac:dyDescent="0.2">
      <c r="A2208" s="11" t="s">
        <v>876</v>
      </c>
      <c r="B2208" s="11" t="s">
        <v>171</v>
      </c>
      <c r="C2208" s="15">
        <v>2.7</v>
      </c>
      <c r="D2208" s="14">
        <v>848240</v>
      </c>
      <c r="E2208" s="6">
        <f>VLOOKUP(A2208,'extrait DDF'!B:C,2,FALSE)</f>
        <v>9405209100</v>
      </c>
      <c r="F2208" s="14">
        <v>9405209100</v>
      </c>
      <c r="G2208" s="13">
        <v>13</v>
      </c>
      <c r="H2208" s="5" t="str">
        <f t="shared" si="332"/>
        <v>TCNU74654959405209100</v>
      </c>
      <c r="I2208" s="15">
        <f>VLOOKUP(H2208,'extrait DDF'!A:O,15,FALSE)</f>
        <v>2.3000000000000003</v>
      </c>
      <c r="J2208" s="13" t="str">
        <f t="shared" si="328"/>
        <v>pas ok</v>
      </c>
      <c r="K2208" s="24">
        <f t="shared" si="329"/>
        <v>0.39999999999999991</v>
      </c>
      <c r="L2208" s="13" t="e">
        <f>VLOOKUP(A2208,#REF!,2,FALSE)</f>
        <v>#REF!</v>
      </c>
      <c r="M2208" s="13" t="e">
        <f>VLOOKUP(A2208,#REF!,2,FALSE)</f>
        <v>#REF!</v>
      </c>
      <c r="N2208" s="13" t="e">
        <f t="shared" si="330"/>
        <v>#REF!</v>
      </c>
      <c r="O2208" s="11" t="s">
        <v>15</v>
      </c>
      <c r="P2208" s="12">
        <v>43721</v>
      </c>
      <c r="Q2208" s="13">
        <v>13</v>
      </c>
      <c r="R2208" s="15">
        <v>2983.68</v>
      </c>
      <c r="S2208" s="15">
        <v>2561.076</v>
      </c>
      <c r="T2208" s="16">
        <v>4.7699999999999999E-2</v>
      </c>
      <c r="U2208" s="16">
        <v>3.2599999999999997E-2</v>
      </c>
      <c r="V2208" s="16">
        <v>0.13719999999999999</v>
      </c>
      <c r="W2208" s="17">
        <v>24.040800000000001</v>
      </c>
      <c r="X2208" s="17">
        <v>16.430399999999999</v>
      </c>
      <c r="Y2208" s="17">
        <v>69.148799999999994</v>
      </c>
      <c r="Z2208" s="10">
        <v>69.79815360000002</v>
      </c>
    </row>
    <row r="2209" spans="1:26" s="2" customFormat="1" ht="13.15" customHeight="1" x14ac:dyDescent="0.2">
      <c r="A2209" s="3" t="s">
        <v>876</v>
      </c>
      <c r="B2209" s="3" t="s">
        <v>171</v>
      </c>
      <c r="C2209" s="7">
        <v>2.7</v>
      </c>
      <c r="D2209" s="6">
        <v>848241</v>
      </c>
      <c r="E2209" s="6">
        <f>VLOOKUP(A2209,'extrait DDF'!B:C,2,FALSE)</f>
        <v>9405209100</v>
      </c>
      <c r="F2209" s="6">
        <v>9405209100</v>
      </c>
      <c r="G2209" s="5">
        <v>13</v>
      </c>
      <c r="H2209" s="5" t="str">
        <f t="shared" si="332"/>
        <v>TCNU74654959405209100</v>
      </c>
      <c r="I2209" s="15">
        <f>VLOOKUP(H2209,'extrait DDF'!A:O,15,FALSE)</f>
        <v>2.3000000000000003</v>
      </c>
      <c r="J2209" s="13" t="str">
        <f t="shared" si="328"/>
        <v>pas ok</v>
      </c>
      <c r="K2209" s="24">
        <f t="shared" si="329"/>
        <v>0.39999999999999991</v>
      </c>
      <c r="L2209" s="13" t="e">
        <f>VLOOKUP(A2209,#REF!,2,FALSE)</f>
        <v>#REF!</v>
      </c>
      <c r="M2209" s="13" t="e">
        <f>VLOOKUP(A2209,#REF!,2,FALSE)</f>
        <v>#REF!</v>
      </c>
      <c r="N2209" s="13" t="e">
        <f t="shared" si="330"/>
        <v>#REF!</v>
      </c>
      <c r="O2209" s="3" t="s">
        <v>15</v>
      </c>
      <c r="P2209" s="4">
        <v>43721</v>
      </c>
      <c r="Q2209" s="5">
        <v>13</v>
      </c>
      <c r="R2209" s="7">
        <v>2983.68</v>
      </c>
      <c r="S2209" s="7">
        <v>2561.076</v>
      </c>
      <c r="T2209" s="8">
        <v>4.7699999999999999E-2</v>
      </c>
      <c r="U2209" s="8">
        <v>3.2599999999999997E-2</v>
      </c>
      <c r="V2209" s="8">
        <v>0.13719999999999999</v>
      </c>
      <c r="W2209" s="9">
        <v>24.040800000000001</v>
      </c>
      <c r="X2209" s="9">
        <v>16.430399999999999</v>
      </c>
      <c r="Y2209" s="9">
        <v>69.148799999999994</v>
      </c>
      <c r="Z2209" s="10">
        <v>69.79815360000002</v>
      </c>
    </row>
    <row r="2210" spans="1:26" s="2" customFormat="1" ht="13.15" customHeight="1" x14ac:dyDescent="0.2">
      <c r="A2210" s="11" t="s">
        <v>876</v>
      </c>
      <c r="B2210" s="11" t="s">
        <v>227</v>
      </c>
      <c r="C2210" s="15">
        <v>4.7</v>
      </c>
      <c r="D2210" s="14">
        <v>924526</v>
      </c>
      <c r="E2210" s="6">
        <f>VLOOKUP(A2210,'extrait DDF'!B:C,2,FALSE)</f>
        <v>9405209100</v>
      </c>
      <c r="F2210" s="14">
        <v>9405209100</v>
      </c>
      <c r="G2210" s="13">
        <v>13</v>
      </c>
      <c r="H2210" s="5" t="str">
        <f t="shared" si="332"/>
        <v>TCNU74654959405209100</v>
      </c>
      <c r="I2210" s="15">
        <f>VLOOKUP(H2210,'extrait DDF'!A:O,15,FALSE)</f>
        <v>2.3000000000000003</v>
      </c>
      <c r="J2210" s="13" t="str">
        <f t="shared" si="328"/>
        <v>pas ok</v>
      </c>
      <c r="K2210" s="24">
        <f t="shared" si="329"/>
        <v>2.4</v>
      </c>
      <c r="L2210" s="13" t="e">
        <f>VLOOKUP(A2210,#REF!,2,FALSE)</f>
        <v>#REF!</v>
      </c>
      <c r="M2210" s="13" t="e">
        <f>VLOOKUP(A2210,#REF!,2,FALSE)</f>
        <v>#REF!</v>
      </c>
      <c r="N2210" s="13" t="e">
        <f t="shared" si="330"/>
        <v>#REF!</v>
      </c>
      <c r="O2210" s="11" t="s">
        <v>15</v>
      </c>
      <c r="P2210" s="12">
        <v>43721</v>
      </c>
      <c r="Q2210" s="13">
        <v>13</v>
      </c>
      <c r="R2210" s="15">
        <v>9928.7999999999993</v>
      </c>
      <c r="S2210" s="15">
        <v>8522.5895999999993</v>
      </c>
      <c r="T2210" s="16">
        <v>0.1895</v>
      </c>
      <c r="U2210" s="16">
        <v>0.1293</v>
      </c>
      <c r="V2210" s="16">
        <v>0.79479999999999995</v>
      </c>
      <c r="W2210" s="17">
        <v>95.507999999999996</v>
      </c>
      <c r="X2210" s="17">
        <v>65.167199999999994</v>
      </c>
      <c r="Y2210" s="17">
        <v>400.57920000000001</v>
      </c>
      <c r="Z2210" s="10">
        <v>405.0505872</v>
      </c>
    </row>
    <row r="2211" spans="1:26" s="2" customFormat="1" ht="13.15" customHeight="1" x14ac:dyDescent="0.2">
      <c r="A2211" s="3" t="s">
        <v>876</v>
      </c>
      <c r="B2211" s="3" t="s">
        <v>153</v>
      </c>
      <c r="C2211" s="7">
        <v>4.7</v>
      </c>
      <c r="D2211" s="6">
        <v>924528</v>
      </c>
      <c r="E2211" s="6">
        <f>VLOOKUP(A2211,'extrait DDF'!B:C,2,FALSE)</f>
        <v>9405209100</v>
      </c>
      <c r="F2211" s="6">
        <v>9405209100</v>
      </c>
      <c r="G2211" s="5">
        <v>13</v>
      </c>
      <c r="H2211" s="5" t="str">
        <f t="shared" si="332"/>
        <v>TCNU74654959405209100</v>
      </c>
      <c r="I2211" s="15">
        <f>VLOOKUP(H2211,'extrait DDF'!A:O,15,FALSE)</f>
        <v>2.3000000000000003</v>
      </c>
      <c r="J2211" s="13" t="str">
        <f t="shared" si="328"/>
        <v>pas ok</v>
      </c>
      <c r="K2211" s="24">
        <f t="shared" si="329"/>
        <v>2.4</v>
      </c>
      <c r="L2211" s="13" t="e">
        <f>VLOOKUP(A2211,#REF!,2,FALSE)</f>
        <v>#REF!</v>
      </c>
      <c r="M2211" s="13" t="e">
        <f>VLOOKUP(A2211,#REF!,2,FALSE)</f>
        <v>#REF!</v>
      </c>
      <c r="N2211" s="13" t="e">
        <f t="shared" si="330"/>
        <v>#REF!</v>
      </c>
      <c r="O2211" s="3" t="s">
        <v>15</v>
      </c>
      <c r="P2211" s="4">
        <v>43721</v>
      </c>
      <c r="Q2211" s="5">
        <v>13</v>
      </c>
      <c r="R2211" s="7">
        <v>5211.3599999999997</v>
      </c>
      <c r="S2211" s="7">
        <v>4473.2520000000004</v>
      </c>
      <c r="T2211" s="8">
        <v>0.1477</v>
      </c>
      <c r="U2211" s="8">
        <v>0.1008</v>
      </c>
      <c r="V2211" s="8">
        <v>0.41710000000000003</v>
      </c>
      <c r="W2211" s="9">
        <v>74.440799999999996</v>
      </c>
      <c r="X2211" s="9">
        <v>50.803199999999997</v>
      </c>
      <c r="Y2211" s="9">
        <v>210.2184</v>
      </c>
      <c r="Z2211" s="10">
        <v>213.74156160000007</v>
      </c>
    </row>
    <row r="2212" spans="1:26" s="2" customFormat="1" ht="13.15" customHeight="1" x14ac:dyDescent="0.2">
      <c r="A2212" s="11" t="s">
        <v>876</v>
      </c>
      <c r="B2212" s="11" t="s">
        <v>227</v>
      </c>
      <c r="C2212" s="15">
        <v>4.7</v>
      </c>
      <c r="D2212" s="14">
        <v>924529</v>
      </c>
      <c r="E2212" s="6">
        <f>VLOOKUP(A2212,'extrait DDF'!B:C,2,FALSE)</f>
        <v>9405209100</v>
      </c>
      <c r="F2212" s="14">
        <v>9405209100</v>
      </c>
      <c r="G2212" s="13">
        <v>13</v>
      </c>
      <c r="H2212" s="5" t="str">
        <f t="shared" si="332"/>
        <v>TCNU74654959405209100</v>
      </c>
      <c r="I2212" s="15">
        <f>VLOOKUP(H2212,'extrait DDF'!A:O,15,FALSE)</f>
        <v>2.3000000000000003</v>
      </c>
      <c r="J2212" s="13" t="str">
        <f t="shared" si="328"/>
        <v>pas ok</v>
      </c>
      <c r="K2212" s="24">
        <f t="shared" si="329"/>
        <v>2.4</v>
      </c>
      <c r="L2212" s="13" t="e">
        <f>VLOOKUP(A2212,#REF!,2,FALSE)</f>
        <v>#REF!</v>
      </c>
      <c r="M2212" s="13" t="e">
        <f>VLOOKUP(A2212,#REF!,2,FALSE)</f>
        <v>#REF!</v>
      </c>
      <c r="N2212" s="13" t="e">
        <f t="shared" si="330"/>
        <v>#REF!</v>
      </c>
      <c r="O2212" s="11" t="s">
        <v>15</v>
      </c>
      <c r="P2212" s="12">
        <v>43721</v>
      </c>
      <c r="Q2212" s="13">
        <v>13</v>
      </c>
      <c r="R2212" s="15">
        <v>8272</v>
      </c>
      <c r="S2212" s="15">
        <v>7100.4</v>
      </c>
      <c r="T2212" s="16">
        <v>0.1477</v>
      </c>
      <c r="U2212" s="16">
        <v>0.1008</v>
      </c>
      <c r="V2212" s="16">
        <v>0.41710000000000003</v>
      </c>
      <c r="W2212" s="17">
        <v>118.16</v>
      </c>
      <c r="X2212" s="17">
        <v>80.64</v>
      </c>
      <c r="Y2212" s="17">
        <v>333.68</v>
      </c>
      <c r="Z2212" s="10">
        <v>339.27231999999998</v>
      </c>
    </row>
    <row r="2213" spans="1:26" s="2" customFormat="1" ht="13.15" customHeight="1" x14ac:dyDescent="0.2">
      <c r="A2213" s="3" t="s">
        <v>876</v>
      </c>
      <c r="B2213" s="3" t="s">
        <v>75</v>
      </c>
      <c r="C2213" s="7">
        <v>2.2000000000000002</v>
      </c>
      <c r="D2213" s="6">
        <v>856330</v>
      </c>
      <c r="E2213" s="6">
        <f>VLOOKUP(A2213,'extrait DDF'!B:C,2,FALSE)</f>
        <v>9405209100</v>
      </c>
      <c r="F2213" s="6">
        <v>9405209100</v>
      </c>
      <c r="G2213" s="5">
        <v>7</v>
      </c>
      <c r="H2213" s="5" t="str">
        <f t="shared" si="332"/>
        <v>TCNU74654959405209100</v>
      </c>
      <c r="I2213" s="15">
        <f>VLOOKUP(H2213,'extrait DDF'!A:O,15,FALSE)</f>
        <v>2.3000000000000003</v>
      </c>
      <c r="J2213" s="13" t="str">
        <f t="shared" si="328"/>
        <v>pas ok</v>
      </c>
      <c r="K2213" s="24">
        <f t="shared" si="329"/>
        <v>-0.10000000000000009</v>
      </c>
      <c r="L2213" s="13" t="e">
        <f>VLOOKUP(A2213,#REF!,2,FALSE)</f>
        <v>#REF!</v>
      </c>
      <c r="M2213" s="13" t="e">
        <f>VLOOKUP(A2213,#REF!,2,FALSE)</f>
        <v>#REF!</v>
      </c>
      <c r="N2213" s="13" t="e">
        <f t="shared" si="330"/>
        <v>#REF!</v>
      </c>
      <c r="O2213" s="3" t="s">
        <v>15</v>
      </c>
      <c r="P2213" s="4">
        <v>43721</v>
      </c>
      <c r="Q2213" s="5">
        <v>7</v>
      </c>
      <c r="R2213" s="7">
        <v>94380</v>
      </c>
      <c r="S2213" s="7">
        <v>12264.45</v>
      </c>
      <c r="T2213" s="8">
        <v>0.53849999999999998</v>
      </c>
      <c r="U2213" s="8">
        <v>0.35239999999999999</v>
      </c>
      <c r="V2213" s="8">
        <v>0.53959999999999997</v>
      </c>
      <c r="W2213" s="9">
        <v>269.25</v>
      </c>
      <c r="X2213" s="9">
        <v>176.2</v>
      </c>
      <c r="Y2213" s="9">
        <v>269.8</v>
      </c>
      <c r="Z2213" s="10">
        <v>275.74140000000006</v>
      </c>
    </row>
    <row r="2214" spans="1:26" s="2" customFormat="1" ht="13.15" customHeight="1" x14ac:dyDescent="0.2">
      <c r="A2214" s="11" t="s">
        <v>876</v>
      </c>
      <c r="B2214" s="11" t="s">
        <v>90</v>
      </c>
      <c r="C2214" s="15">
        <v>6.53</v>
      </c>
      <c r="D2214" s="14">
        <v>856344</v>
      </c>
      <c r="E2214" s="6">
        <f>VLOOKUP(A2214,'extrait DDF'!B:C,2,FALSE)</f>
        <v>9405209100</v>
      </c>
      <c r="F2214" s="14">
        <v>9405209100</v>
      </c>
      <c r="G2214" s="13">
        <v>7</v>
      </c>
      <c r="H2214" s="5" t="str">
        <f t="shared" si="332"/>
        <v>TCNU74654959405209100</v>
      </c>
      <c r="I2214" s="15">
        <f>VLOOKUP(H2214,'extrait DDF'!A:O,15,FALSE)</f>
        <v>2.3000000000000003</v>
      </c>
      <c r="J2214" s="13" t="str">
        <f t="shared" si="328"/>
        <v>pas ok</v>
      </c>
      <c r="K2214" s="24">
        <f t="shared" si="329"/>
        <v>4.2300000000000004</v>
      </c>
      <c r="L2214" s="13" t="e">
        <f>VLOOKUP(A2214,#REF!,2,FALSE)</f>
        <v>#REF!</v>
      </c>
      <c r="M2214" s="13" t="e">
        <f>VLOOKUP(A2214,#REF!,2,FALSE)</f>
        <v>#REF!</v>
      </c>
      <c r="N2214" s="13" t="e">
        <f t="shared" si="330"/>
        <v>#REF!</v>
      </c>
      <c r="O2214" s="11" t="s">
        <v>15</v>
      </c>
      <c r="P2214" s="12">
        <v>43721</v>
      </c>
      <c r="Q2214" s="13">
        <v>7</v>
      </c>
      <c r="R2214" s="15">
        <v>117184.32000000001</v>
      </c>
      <c r="S2214" s="15">
        <v>15227.8704</v>
      </c>
      <c r="T2214" s="16">
        <v>0.42630000000000001</v>
      </c>
      <c r="U2214" s="16">
        <v>0.27900000000000003</v>
      </c>
      <c r="V2214" s="16">
        <v>0.76729999999999998</v>
      </c>
      <c r="W2214" s="17">
        <v>552.48479999999995</v>
      </c>
      <c r="X2214" s="17">
        <v>361.584</v>
      </c>
      <c r="Y2214" s="17">
        <v>994.42079999999999</v>
      </c>
      <c r="Z2214" s="10">
        <v>1030.4571945600001</v>
      </c>
    </row>
    <row r="2215" spans="1:26" s="2" customFormat="1" ht="13.15" customHeight="1" x14ac:dyDescent="0.2">
      <c r="A2215" s="11" t="s">
        <v>877</v>
      </c>
      <c r="B2215" s="11" t="s">
        <v>35</v>
      </c>
      <c r="C2215" s="15">
        <v>4.7</v>
      </c>
      <c r="D2215" s="14">
        <v>847866</v>
      </c>
      <c r="E2215" s="6">
        <f>VLOOKUP(A2215,'extrait DDF'!B:C,2,FALSE)</f>
        <v>9405104090</v>
      </c>
      <c r="F2215" s="14">
        <v>9405104090</v>
      </c>
      <c r="G2215" s="13">
        <v>13</v>
      </c>
      <c r="H2215" s="5" t="str">
        <f t="shared" si="332"/>
        <v>TCNU75852539405104090</v>
      </c>
      <c r="I2215" s="15">
        <f>VLOOKUP(H2215,'extrait DDF'!A:O,15,FALSE)</f>
        <v>4.6999999999999993</v>
      </c>
      <c r="J2215" s="13" t="str">
        <f t="shared" si="328"/>
        <v>ok</v>
      </c>
      <c r="K2215" s="24">
        <f t="shared" si="329"/>
        <v>0</v>
      </c>
      <c r="L2215" s="13" t="e">
        <f>VLOOKUP(A2215,#REF!,2,FALSE)</f>
        <v>#REF!</v>
      </c>
      <c r="M2215" s="13" t="e">
        <f>VLOOKUP(A2215,#REF!,2,FALSE)</f>
        <v>#REF!</v>
      </c>
      <c r="N2215" s="13" t="e">
        <f t="shared" si="330"/>
        <v>#REF!</v>
      </c>
      <c r="O2215" s="11" t="s">
        <v>15</v>
      </c>
      <c r="P2215" s="12">
        <v>43739</v>
      </c>
      <c r="Q2215" s="13">
        <v>13</v>
      </c>
      <c r="R2215" s="15">
        <v>68040.479999999996</v>
      </c>
      <c r="S2215" s="15">
        <v>58403.793599999997</v>
      </c>
      <c r="T2215" s="16">
        <v>0.11899999999999999</v>
      </c>
      <c r="U2215" s="16">
        <v>8.1799999999999998E-2</v>
      </c>
      <c r="V2215" s="16">
        <v>0.74919999999999998</v>
      </c>
      <c r="W2215" s="17">
        <v>436.01600000000002</v>
      </c>
      <c r="X2215" s="17">
        <v>299.71519999999998</v>
      </c>
      <c r="Y2215" s="17">
        <v>2745.0688</v>
      </c>
      <c r="Z2215" s="10">
        <v>2765.4710512000001</v>
      </c>
    </row>
    <row r="2216" spans="1:26" s="2" customFormat="1" ht="13.15" customHeight="1" x14ac:dyDescent="0.2">
      <c r="A2216" s="3" t="s">
        <v>877</v>
      </c>
      <c r="B2216" s="3" t="s">
        <v>20</v>
      </c>
      <c r="C2216" s="7">
        <v>2.7</v>
      </c>
      <c r="D2216" s="6">
        <v>851257</v>
      </c>
      <c r="E2216" s="6">
        <f>VLOOKUP(A2216,'extrait DDF'!B:C,2,FALSE)</f>
        <v>9405104090</v>
      </c>
      <c r="F2216" s="6">
        <v>9405104090</v>
      </c>
      <c r="G2216" s="5">
        <v>13</v>
      </c>
      <c r="H2216" s="5" t="str">
        <f t="shared" si="332"/>
        <v>TCNU75852539405104090</v>
      </c>
      <c r="I2216" s="15">
        <f>VLOOKUP(H2216,'extrait DDF'!A:O,15,FALSE)</f>
        <v>4.6999999999999993</v>
      </c>
      <c r="J2216" s="13" t="str">
        <f t="shared" si="328"/>
        <v>pas ok</v>
      </c>
      <c r="K2216" s="24">
        <f t="shared" si="329"/>
        <v>-1.9999999999999991</v>
      </c>
      <c r="L2216" s="13" t="e">
        <f>VLOOKUP(A2216,#REF!,2,FALSE)</f>
        <v>#REF!</v>
      </c>
      <c r="M2216" s="13" t="e">
        <f>VLOOKUP(A2216,#REF!,2,FALSE)</f>
        <v>#REF!</v>
      </c>
      <c r="N2216" s="13" t="e">
        <f t="shared" si="330"/>
        <v>#REF!</v>
      </c>
      <c r="O2216" s="3" t="s">
        <v>15</v>
      </c>
      <c r="P2216" s="4">
        <v>43739</v>
      </c>
      <c r="Q2216" s="5">
        <v>13</v>
      </c>
      <c r="R2216" s="7">
        <v>14133.6</v>
      </c>
      <c r="S2216" s="7">
        <v>12133.152</v>
      </c>
      <c r="T2216" s="8">
        <v>1.0800000000000001E-2</v>
      </c>
      <c r="U2216" s="8">
        <v>7.4000000000000003E-3</v>
      </c>
      <c r="V2216" s="8">
        <v>8.9999999999999993E-3</v>
      </c>
      <c r="W2216" s="9">
        <v>391.392</v>
      </c>
      <c r="X2216" s="9">
        <v>268.17599999999999</v>
      </c>
      <c r="Y2216" s="9">
        <v>326.16000000000003</v>
      </c>
      <c r="Z2216" s="10">
        <v>338.16268800000006</v>
      </c>
    </row>
    <row r="2217" spans="1:26" s="2" customFormat="1" ht="13.15" customHeight="1" x14ac:dyDescent="0.2">
      <c r="A2217" s="11" t="s">
        <v>877</v>
      </c>
      <c r="B2217" s="11" t="s">
        <v>16</v>
      </c>
      <c r="C2217" s="15">
        <v>2.7</v>
      </c>
      <c r="D2217" s="14">
        <v>851260</v>
      </c>
      <c r="E2217" s="6">
        <f>VLOOKUP(A2217,'extrait DDF'!B:C,2,FALSE)</f>
        <v>9405104090</v>
      </c>
      <c r="F2217" s="14">
        <v>9405104090</v>
      </c>
      <c r="G2217" s="13">
        <v>13</v>
      </c>
      <c r="H2217" s="5" t="str">
        <f t="shared" si="332"/>
        <v>TCNU75852539405104090</v>
      </c>
      <c r="I2217" s="15">
        <f>VLOOKUP(H2217,'extrait DDF'!A:O,15,FALSE)</f>
        <v>4.6999999999999993</v>
      </c>
      <c r="J2217" s="13" t="str">
        <f t="shared" si="328"/>
        <v>pas ok</v>
      </c>
      <c r="K2217" s="24">
        <f t="shared" si="329"/>
        <v>-1.9999999999999991</v>
      </c>
      <c r="L2217" s="13" t="e">
        <f>VLOOKUP(A2217,#REF!,2,FALSE)</f>
        <v>#REF!</v>
      </c>
      <c r="M2217" s="13" t="e">
        <f>VLOOKUP(A2217,#REF!,2,FALSE)</f>
        <v>#REF!</v>
      </c>
      <c r="N2217" s="13" t="e">
        <f t="shared" si="330"/>
        <v>#REF!</v>
      </c>
      <c r="O2217" s="11" t="s">
        <v>15</v>
      </c>
      <c r="P2217" s="12">
        <v>43739</v>
      </c>
      <c r="Q2217" s="13">
        <v>13</v>
      </c>
      <c r="R2217" s="15">
        <v>14753.28</v>
      </c>
      <c r="S2217" s="15">
        <v>12663.6672</v>
      </c>
      <c r="T2217" s="16">
        <v>4.7100000000000003E-2</v>
      </c>
      <c r="U2217" s="16">
        <v>3.2300000000000002E-2</v>
      </c>
      <c r="V2217" s="16">
        <v>0.1048</v>
      </c>
      <c r="W2217" s="17">
        <v>153.73439999999999</v>
      </c>
      <c r="X2217" s="17">
        <v>105.4272</v>
      </c>
      <c r="Y2217" s="17">
        <v>342.06720000000001</v>
      </c>
      <c r="Z2217" s="10">
        <v>346.06984320000004</v>
      </c>
    </row>
    <row r="2218" spans="1:26" s="2" customFormat="1" ht="13.15" customHeight="1" x14ac:dyDescent="0.2">
      <c r="A2218" s="3" t="s">
        <v>877</v>
      </c>
      <c r="B2218" s="3" t="s">
        <v>16</v>
      </c>
      <c r="C2218" s="7">
        <v>2.7</v>
      </c>
      <c r="D2218" s="6">
        <v>851272</v>
      </c>
      <c r="E2218" s="6">
        <f>VLOOKUP(A2218,'extrait DDF'!B:C,2,FALSE)</f>
        <v>9405104090</v>
      </c>
      <c r="F2218" s="6">
        <v>9405104090</v>
      </c>
      <c r="G2218" s="5">
        <v>13</v>
      </c>
      <c r="H2218" s="5" t="str">
        <f t="shared" si="332"/>
        <v>TCNU75852539405104090</v>
      </c>
      <c r="I2218" s="15">
        <f>VLOOKUP(H2218,'extrait DDF'!A:O,15,FALSE)</f>
        <v>4.6999999999999993</v>
      </c>
      <c r="J2218" s="13" t="str">
        <f t="shared" si="328"/>
        <v>pas ok</v>
      </c>
      <c r="K2218" s="24">
        <f t="shared" si="329"/>
        <v>-1.9999999999999991</v>
      </c>
      <c r="L2218" s="13" t="e">
        <f>VLOOKUP(A2218,#REF!,2,FALSE)</f>
        <v>#REF!</v>
      </c>
      <c r="M2218" s="13" t="e">
        <f>VLOOKUP(A2218,#REF!,2,FALSE)</f>
        <v>#REF!</v>
      </c>
      <c r="N2218" s="13" t="e">
        <f t="shared" si="330"/>
        <v>#REF!</v>
      </c>
      <c r="O2218" s="3" t="s">
        <v>15</v>
      </c>
      <c r="P2218" s="4">
        <v>43739</v>
      </c>
      <c r="Q2218" s="5">
        <v>13</v>
      </c>
      <c r="R2218" s="7">
        <v>14582.4</v>
      </c>
      <c r="S2218" s="7">
        <v>12517.056</v>
      </c>
      <c r="T2218" s="8">
        <v>4.7100000000000003E-2</v>
      </c>
      <c r="U2218" s="8">
        <v>3.2300000000000002E-2</v>
      </c>
      <c r="V2218" s="8">
        <v>0.11360000000000001</v>
      </c>
      <c r="W2218" s="9">
        <v>140.1696</v>
      </c>
      <c r="X2218" s="9">
        <v>96.124799999999993</v>
      </c>
      <c r="Y2218" s="9">
        <v>338.0736</v>
      </c>
      <c r="Z2218" s="10">
        <v>341.74509120000005</v>
      </c>
    </row>
    <row r="2219" spans="1:26" s="2" customFormat="1" ht="13.15" customHeight="1" x14ac:dyDescent="0.2">
      <c r="A2219" s="11" t="s">
        <v>877</v>
      </c>
      <c r="B2219" s="11" t="s">
        <v>20</v>
      </c>
      <c r="C2219" s="15">
        <v>2.7</v>
      </c>
      <c r="D2219" s="14">
        <v>851277</v>
      </c>
      <c r="E2219" s="6">
        <f>VLOOKUP(A2219,'extrait DDF'!B:C,2,FALSE)</f>
        <v>9405104090</v>
      </c>
      <c r="F2219" s="14">
        <v>9405104090</v>
      </c>
      <c r="G2219" s="13">
        <v>13</v>
      </c>
      <c r="H2219" s="5" t="str">
        <f t="shared" si="332"/>
        <v>TCNU75852539405104090</v>
      </c>
      <c r="I2219" s="15">
        <f>VLOOKUP(H2219,'extrait DDF'!A:O,15,FALSE)</f>
        <v>4.6999999999999993</v>
      </c>
      <c r="J2219" s="13" t="str">
        <f t="shared" si="328"/>
        <v>pas ok</v>
      </c>
      <c r="K2219" s="24">
        <f t="shared" si="329"/>
        <v>-1.9999999999999991</v>
      </c>
      <c r="L2219" s="13" t="e">
        <f>VLOOKUP(A2219,#REF!,2,FALSE)</f>
        <v>#REF!</v>
      </c>
      <c r="M2219" s="13" t="e">
        <f>VLOOKUP(A2219,#REF!,2,FALSE)</f>
        <v>#REF!</v>
      </c>
      <c r="N2219" s="13" t="e">
        <f t="shared" si="330"/>
        <v>#REF!</v>
      </c>
      <c r="O2219" s="11" t="s">
        <v>15</v>
      </c>
      <c r="P2219" s="12">
        <v>43739</v>
      </c>
      <c r="Q2219" s="13">
        <v>13</v>
      </c>
      <c r="R2219" s="15">
        <v>9720</v>
      </c>
      <c r="S2219" s="15">
        <v>8343</v>
      </c>
      <c r="T2219" s="16">
        <v>1.0800000000000001E-2</v>
      </c>
      <c r="U2219" s="16">
        <v>7.4000000000000003E-3</v>
      </c>
      <c r="V2219" s="16">
        <v>1.2500000000000001E-2</v>
      </c>
      <c r="W2219" s="17">
        <v>194.4</v>
      </c>
      <c r="X2219" s="17">
        <v>133.19999999999999</v>
      </c>
      <c r="Y2219" s="17">
        <v>225</v>
      </c>
      <c r="Z2219" s="10">
        <v>230.50979999999998</v>
      </c>
    </row>
    <row r="2220" spans="1:26" s="2" customFormat="1" ht="13.15" customHeight="1" x14ac:dyDescent="0.2">
      <c r="A2220" s="11" t="s">
        <v>878</v>
      </c>
      <c r="B2220" s="11" t="s">
        <v>542</v>
      </c>
      <c r="C2220" s="15">
        <v>1.7</v>
      </c>
      <c r="D2220" s="14">
        <v>940916</v>
      </c>
      <c r="E2220" s="6">
        <f>VLOOKUP(A2220,'extrait DDF'!B:C,2,FALSE)</f>
        <v>8203200000</v>
      </c>
      <c r="F2220" s="14">
        <v>8203200000</v>
      </c>
      <c r="G2220" s="13">
        <v>4</v>
      </c>
      <c r="H2220" s="5" t="str">
        <f t="shared" si="332"/>
        <v>TCNU80886688203200000</v>
      </c>
      <c r="I2220" s="15">
        <f>VLOOKUP(H2220,'extrait DDF'!A:O,15,FALSE)</f>
        <v>1.4000000000000001</v>
      </c>
      <c r="J2220" s="13" t="str">
        <f t="shared" ref="J2220:J2277" si="333">IF(C2220=I2220,"ok","pas ok")</f>
        <v>pas ok</v>
      </c>
      <c r="K2220" s="24">
        <f t="shared" ref="K2220:K2278" si="334">C2220-I2220</f>
        <v>0.29999999999999982</v>
      </c>
      <c r="L2220" s="13" t="e">
        <f>VLOOKUP(A2220,#REF!,2,FALSE)</f>
        <v>#REF!</v>
      </c>
      <c r="M2220" s="13" t="e">
        <f>VLOOKUP(A2220,#REF!,2,FALSE)</f>
        <v>#REF!</v>
      </c>
      <c r="N2220" s="13" t="e">
        <f t="shared" ref="N2220:N2278" si="335">M2220-L2220</f>
        <v>#REF!</v>
      </c>
      <c r="O2220" s="11" t="s">
        <v>67</v>
      </c>
      <c r="P2220" s="12">
        <v>43738</v>
      </c>
      <c r="Q2220" s="13">
        <v>4</v>
      </c>
      <c r="R2220" s="15">
        <v>1158.864</v>
      </c>
      <c r="S2220" s="15">
        <v>994.72799999999995</v>
      </c>
      <c r="T2220" s="16">
        <v>3.32E-2</v>
      </c>
      <c r="U2220" s="16">
        <v>4.3900000000000002E-2</v>
      </c>
      <c r="V2220" s="16">
        <v>5.0299999999999997E-2</v>
      </c>
      <c r="W2220" s="17">
        <v>11.155200000000001</v>
      </c>
      <c r="X2220" s="17">
        <v>14.750400000000001</v>
      </c>
      <c r="Y2220" s="17">
        <v>16.9008</v>
      </c>
      <c r="Z2220" s="10">
        <v>17.100014399999999</v>
      </c>
    </row>
    <row r="2221" spans="1:26" s="2" customFormat="1" ht="13.15" customHeight="1" x14ac:dyDescent="0.2">
      <c r="A2221" s="3" t="s">
        <v>878</v>
      </c>
      <c r="B2221" s="3" t="s">
        <v>542</v>
      </c>
      <c r="C2221" s="7">
        <v>1.7</v>
      </c>
      <c r="D2221" s="6">
        <v>984078</v>
      </c>
      <c r="E2221" s="6">
        <f>VLOOKUP(A2221,'extrait DDF'!B:C,2,FALSE)</f>
        <v>8203200000</v>
      </c>
      <c r="F2221" s="6">
        <v>8203200000</v>
      </c>
      <c r="G2221" s="5">
        <v>4</v>
      </c>
      <c r="H2221" s="5" t="str">
        <f t="shared" si="332"/>
        <v>TCNU80886688203200000</v>
      </c>
      <c r="I2221" s="15">
        <f>VLOOKUP(H2221,'extrait DDF'!A:O,15,FALSE)</f>
        <v>1.4000000000000001</v>
      </c>
      <c r="J2221" s="13" t="str">
        <f t="shared" si="333"/>
        <v>pas ok</v>
      </c>
      <c r="K2221" s="24">
        <f t="shared" si="334"/>
        <v>0.29999999999999982</v>
      </c>
      <c r="L2221" s="13" t="e">
        <f>VLOOKUP(A2221,#REF!,2,FALSE)</f>
        <v>#REF!</v>
      </c>
      <c r="M2221" s="13" t="e">
        <f>VLOOKUP(A2221,#REF!,2,FALSE)</f>
        <v>#REF!</v>
      </c>
      <c r="N2221" s="13" t="e">
        <f t="shared" si="335"/>
        <v>#REF!</v>
      </c>
      <c r="O2221" s="3" t="s">
        <v>67</v>
      </c>
      <c r="P2221" s="4">
        <v>43738</v>
      </c>
      <c r="Q2221" s="5">
        <v>4</v>
      </c>
      <c r="R2221" s="7">
        <v>3251.3040000000001</v>
      </c>
      <c r="S2221" s="7">
        <v>2790.7991999999999</v>
      </c>
      <c r="T2221" s="8">
        <v>3.7999999999999999E-2</v>
      </c>
      <c r="U2221" s="8">
        <v>5.0200000000000002E-2</v>
      </c>
      <c r="V2221" s="8">
        <v>9.4100000000000003E-2</v>
      </c>
      <c r="W2221" s="9">
        <v>19.152000000000001</v>
      </c>
      <c r="X2221" s="9">
        <v>25.300799999999999</v>
      </c>
      <c r="Y2221" s="9">
        <v>47.426400000000001</v>
      </c>
      <c r="Z2221" s="10">
        <v>47.7691704</v>
      </c>
    </row>
    <row r="2222" spans="1:26" s="2" customFormat="1" ht="13.15" customHeight="1" x14ac:dyDescent="0.2">
      <c r="A2222" s="11" t="s">
        <v>878</v>
      </c>
      <c r="B2222" s="11" t="s">
        <v>663</v>
      </c>
      <c r="C2222" s="15">
        <v>1.7</v>
      </c>
      <c r="D2222" s="14">
        <v>899358</v>
      </c>
      <c r="E2222" s="6">
        <f>VLOOKUP(A2222,'extrait DDF'!B:C,2,FALSE)</f>
        <v>8203200000</v>
      </c>
      <c r="F2222" s="14">
        <v>8203200000</v>
      </c>
      <c r="G2222" s="13">
        <v>4</v>
      </c>
      <c r="H2222" s="5" t="str">
        <f t="shared" si="332"/>
        <v>TCNU80886688203200000</v>
      </c>
      <c r="I2222" s="15">
        <f>VLOOKUP(H2222,'extrait DDF'!A:O,15,FALSE)</f>
        <v>1.4000000000000001</v>
      </c>
      <c r="J2222" s="13" t="str">
        <f t="shared" si="333"/>
        <v>pas ok</v>
      </c>
      <c r="K2222" s="24">
        <f t="shared" si="334"/>
        <v>0.29999999999999982</v>
      </c>
      <c r="L2222" s="13" t="e">
        <f>VLOOKUP(A2222,#REF!,2,FALSE)</f>
        <v>#REF!</v>
      </c>
      <c r="M2222" s="13" t="e">
        <f>VLOOKUP(A2222,#REF!,2,FALSE)</f>
        <v>#REF!</v>
      </c>
      <c r="N2222" s="13" t="e">
        <f t="shared" si="335"/>
        <v>#REF!</v>
      </c>
      <c r="O2222" s="11" t="s">
        <v>67</v>
      </c>
      <c r="P2222" s="12">
        <v>43738</v>
      </c>
      <c r="Q2222" s="13">
        <v>4</v>
      </c>
      <c r="R2222" s="15">
        <v>2355</v>
      </c>
      <c r="S2222" s="15">
        <v>2021.46</v>
      </c>
      <c r="T2222" s="16">
        <v>0.1305</v>
      </c>
      <c r="U2222" s="16">
        <v>0.17249999999999999</v>
      </c>
      <c r="V2222" s="16">
        <v>5.7299999999999997E-2</v>
      </c>
      <c r="W2222" s="17">
        <v>78.3</v>
      </c>
      <c r="X2222" s="17">
        <v>103.5</v>
      </c>
      <c r="Y2222" s="17">
        <v>34.380000000000003</v>
      </c>
      <c r="Z2222" s="10">
        <v>35.695920000000001</v>
      </c>
    </row>
    <row r="2223" spans="1:26" s="2" customFormat="1" ht="13.15" customHeight="1" x14ac:dyDescent="0.2">
      <c r="A2223" s="3" t="s">
        <v>878</v>
      </c>
      <c r="B2223" s="3" t="s">
        <v>663</v>
      </c>
      <c r="C2223" s="7">
        <v>1.7</v>
      </c>
      <c r="D2223" s="6">
        <v>899360</v>
      </c>
      <c r="E2223" s="6">
        <f>VLOOKUP(A2223,'extrait DDF'!B:C,2,FALSE)</f>
        <v>8203200000</v>
      </c>
      <c r="F2223" s="6">
        <v>8203200000</v>
      </c>
      <c r="G2223" s="5">
        <v>4</v>
      </c>
      <c r="H2223" s="5" t="str">
        <f t="shared" si="332"/>
        <v>TCNU80886688203200000</v>
      </c>
      <c r="I2223" s="15">
        <f>VLOOKUP(H2223,'extrait DDF'!A:O,15,FALSE)</f>
        <v>1.4000000000000001</v>
      </c>
      <c r="J2223" s="13" t="str">
        <f t="shared" si="333"/>
        <v>pas ok</v>
      </c>
      <c r="K2223" s="24">
        <f t="shared" si="334"/>
        <v>0.29999999999999982</v>
      </c>
      <c r="L2223" s="13" t="e">
        <f>VLOOKUP(A2223,#REF!,2,FALSE)</f>
        <v>#REF!</v>
      </c>
      <c r="M2223" s="13" t="e">
        <f>VLOOKUP(A2223,#REF!,2,FALSE)</f>
        <v>#REF!</v>
      </c>
      <c r="N2223" s="13" t="e">
        <f t="shared" si="335"/>
        <v>#REF!</v>
      </c>
      <c r="O2223" s="3" t="s">
        <v>67</v>
      </c>
      <c r="P2223" s="4">
        <v>43738</v>
      </c>
      <c r="Q2223" s="5">
        <v>4</v>
      </c>
      <c r="R2223" s="7">
        <v>2084.16</v>
      </c>
      <c r="S2223" s="7">
        <v>1789.008</v>
      </c>
      <c r="T2223" s="8">
        <v>3.7100000000000001E-2</v>
      </c>
      <c r="U2223" s="8">
        <v>4.9000000000000002E-2</v>
      </c>
      <c r="V2223" s="8">
        <v>3.9E-2</v>
      </c>
      <c r="W2223" s="9">
        <v>28.937999999999999</v>
      </c>
      <c r="X2223" s="9">
        <v>38.22</v>
      </c>
      <c r="Y2223" s="9">
        <v>30.42</v>
      </c>
      <c r="Z2223" s="10">
        <v>30.905082000000004</v>
      </c>
    </row>
    <row r="2224" spans="1:26" s="2" customFormat="1" ht="13.15" customHeight="1" x14ac:dyDescent="0.2">
      <c r="A2224" s="11" t="s">
        <v>878</v>
      </c>
      <c r="B2224" s="11" t="s">
        <v>663</v>
      </c>
      <c r="C2224" s="15">
        <v>1.7</v>
      </c>
      <c r="D2224" s="14">
        <v>899361</v>
      </c>
      <c r="E2224" s="6">
        <f>VLOOKUP(A2224,'extrait DDF'!B:C,2,FALSE)</f>
        <v>8203200000</v>
      </c>
      <c r="F2224" s="14">
        <v>8203200000</v>
      </c>
      <c r="G2224" s="13">
        <v>4</v>
      </c>
      <c r="H2224" s="5" t="str">
        <f t="shared" si="332"/>
        <v>TCNU80886688203200000</v>
      </c>
      <c r="I2224" s="15">
        <f>VLOOKUP(H2224,'extrait DDF'!A:O,15,FALSE)</f>
        <v>1.4000000000000001</v>
      </c>
      <c r="J2224" s="13" t="str">
        <f t="shared" si="333"/>
        <v>pas ok</v>
      </c>
      <c r="K2224" s="24">
        <f t="shared" si="334"/>
        <v>0.29999999999999982</v>
      </c>
      <c r="L2224" s="13" t="e">
        <f>VLOOKUP(A2224,#REF!,2,FALSE)</f>
        <v>#REF!</v>
      </c>
      <c r="M2224" s="13" t="e">
        <f>VLOOKUP(A2224,#REF!,2,FALSE)</f>
        <v>#REF!</v>
      </c>
      <c r="N2224" s="13" t="e">
        <f t="shared" si="335"/>
        <v>#REF!</v>
      </c>
      <c r="O2224" s="11" t="s">
        <v>67</v>
      </c>
      <c r="P2224" s="12">
        <v>43738</v>
      </c>
      <c r="Q2224" s="13">
        <v>4</v>
      </c>
      <c r="R2224" s="15">
        <v>1662.5840000000001</v>
      </c>
      <c r="S2224" s="15">
        <v>1427.0871999999999</v>
      </c>
      <c r="T2224" s="16">
        <v>4.0300000000000002E-2</v>
      </c>
      <c r="U2224" s="16">
        <v>5.33E-2</v>
      </c>
      <c r="V2224" s="16">
        <v>3.9399999999999998E-2</v>
      </c>
      <c r="W2224" s="17">
        <v>24.8248</v>
      </c>
      <c r="X2224" s="17">
        <v>32.832799999999999</v>
      </c>
      <c r="Y2224" s="17">
        <v>24.270399999999999</v>
      </c>
      <c r="Z2224" s="10">
        <v>24.682503999999998</v>
      </c>
    </row>
    <row r="2225" spans="1:26" s="2" customFormat="1" ht="13.15" customHeight="1" x14ac:dyDescent="0.2">
      <c r="A2225" s="3" t="s">
        <v>878</v>
      </c>
      <c r="B2225" s="3" t="s">
        <v>481</v>
      </c>
      <c r="C2225" s="7">
        <v>3.7</v>
      </c>
      <c r="D2225" s="6">
        <v>899373</v>
      </c>
      <c r="E2225" s="6">
        <f>VLOOKUP(A2225,'extrait DDF'!B:C,2,FALSE)</f>
        <v>8203200000</v>
      </c>
      <c r="F2225" s="6">
        <v>8203200000</v>
      </c>
      <c r="G2225" s="5">
        <v>4</v>
      </c>
      <c r="H2225" s="5" t="str">
        <f t="shared" ref="H2225:H2279" si="336">CONCATENATE(A2225,F2225)</f>
        <v>TCNU80886688203200000</v>
      </c>
      <c r="I2225" s="15">
        <f>VLOOKUP(H2225,'extrait DDF'!A:O,15,FALSE)</f>
        <v>1.4000000000000001</v>
      </c>
      <c r="J2225" s="13" t="str">
        <f t="shared" si="333"/>
        <v>pas ok</v>
      </c>
      <c r="K2225" s="24">
        <f t="shared" si="334"/>
        <v>2.2999999999999998</v>
      </c>
      <c r="L2225" s="13" t="e">
        <f>VLOOKUP(A2225,#REF!,2,FALSE)</f>
        <v>#REF!</v>
      </c>
      <c r="M2225" s="13" t="e">
        <f>VLOOKUP(A2225,#REF!,2,FALSE)</f>
        <v>#REF!</v>
      </c>
      <c r="N2225" s="13" t="e">
        <f t="shared" si="335"/>
        <v>#REF!</v>
      </c>
      <c r="O2225" s="3" t="s">
        <v>67</v>
      </c>
      <c r="P2225" s="4">
        <v>43738</v>
      </c>
      <c r="Q2225" s="5">
        <v>4</v>
      </c>
      <c r="R2225" s="7">
        <v>1878</v>
      </c>
      <c r="S2225" s="7">
        <v>1612.02</v>
      </c>
      <c r="T2225" s="8">
        <v>4.2599999999999999E-2</v>
      </c>
      <c r="U2225" s="8">
        <v>5.6300000000000003E-2</v>
      </c>
      <c r="V2225" s="8">
        <v>9.9400000000000002E-2</v>
      </c>
      <c r="W2225" s="9">
        <v>25.56</v>
      </c>
      <c r="X2225" s="9">
        <v>33.78</v>
      </c>
      <c r="Y2225" s="9">
        <v>59.64</v>
      </c>
      <c r="Z2225" s="10">
        <v>60.59046</v>
      </c>
    </row>
    <row r="2226" spans="1:26" s="2" customFormat="1" ht="13.15" customHeight="1" x14ac:dyDescent="0.2">
      <c r="A2226" s="11" t="s">
        <v>878</v>
      </c>
      <c r="B2226" s="11" t="s">
        <v>481</v>
      </c>
      <c r="C2226" s="15">
        <v>3.7</v>
      </c>
      <c r="D2226" s="14">
        <v>899377</v>
      </c>
      <c r="E2226" s="6">
        <f>VLOOKUP(A2226,'extrait DDF'!B:C,2,FALSE)</f>
        <v>8203200000</v>
      </c>
      <c r="F2226" s="14">
        <v>8203200000</v>
      </c>
      <c r="G2226" s="13">
        <v>4</v>
      </c>
      <c r="H2226" s="5" t="str">
        <f t="shared" si="336"/>
        <v>TCNU80886688203200000</v>
      </c>
      <c r="I2226" s="15">
        <f>VLOOKUP(H2226,'extrait DDF'!A:O,15,FALSE)</f>
        <v>1.4000000000000001</v>
      </c>
      <c r="J2226" s="13" t="str">
        <f t="shared" si="333"/>
        <v>pas ok</v>
      </c>
      <c r="K2226" s="24">
        <f t="shared" si="334"/>
        <v>2.2999999999999998</v>
      </c>
      <c r="L2226" s="13" t="e">
        <f>VLOOKUP(A2226,#REF!,2,FALSE)</f>
        <v>#REF!</v>
      </c>
      <c r="M2226" s="13" t="e">
        <f>VLOOKUP(A2226,#REF!,2,FALSE)</f>
        <v>#REF!</v>
      </c>
      <c r="N2226" s="13" t="e">
        <f t="shared" si="335"/>
        <v>#REF!</v>
      </c>
      <c r="O2226" s="11" t="s">
        <v>67</v>
      </c>
      <c r="P2226" s="12">
        <v>43738</v>
      </c>
      <c r="Q2226" s="13">
        <v>4</v>
      </c>
      <c r="R2226" s="15">
        <v>2900.43</v>
      </c>
      <c r="S2226" s="15">
        <v>2489.6664000000001</v>
      </c>
      <c r="T2226" s="16">
        <v>4.8800000000000003E-2</v>
      </c>
      <c r="U2226" s="16">
        <v>6.4500000000000002E-2</v>
      </c>
      <c r="V2226" s="16">
        <v>0.15279999999999999</v>
      </c>
      <c r="W2226" s="17">
        <v>29.426400000000001</v>
      </c>
      <c r="X2226" s="17">
        <v>38.893500000000003</v>
      </c>
      <c r="Y2226" s="17">
        <v>92.138400000000004</v>
      </c>
      <c r="Z2226" s="10">
        <v>93.206433599999997</v>
      </c>
    </row>
    <row r="2227" spans="1:26" s="2" customFormat="1" ht="13.15" customHeight="1" x14ac:dyDescent="0.2">
      <c r="A2227" s="3" t="s">
        <v>878</v>
      </c>
      <c r="B2227" s="3" t="s">
        <v>541</v>
      </c>
      <c r="C2227" s="7">
        <v>1.7</v>
      </c>
      <c r="D2227" s="6">
        <v>985265</v>
      </c>
      <c r="E2227" s="6">
        <f>VLOOKUP(A2227,'extrait DDF'!B:C,2,FALSE)</f>
        <v>8203200000</v>
      </c>
      <c r="F2227" s="6">
        <v>8203200000</v>
      </c>
      <c r="G2227" s="5">
        <v>4</v>
      </c>
      <c r="H2227" s="5" t="str">
        <f t="shared" si="336"/>
        <v>TCNU80886688203200000</v>
      </c>
      <c r="I2227" s="15">
        <f>VLOOKUP(H2227,'extrait DDF'!A:O,15,FALSE)</f>
        <v>1.4000000000000001</v>
      </c>
      <c r="J2227" s="13" t="str">
        <f t="shared" si="333"/>
        <v>pas ok</v>
      </c>
      <c r="K2227" s="24">
        <f t="shared" si="334"/>
        <v>0.29999999999999982</v>
      </c>
      <c r="L2227" s="13" t="e">
        <f>VLOOKUP(A2227,#REF!,2,FALSE)</f>
        <v>#REF!</v>
      </c>
      <c r="M2227" s="13" t="e">
        <f>VLOOKUP(A2227,#REF!,2,FALSE)</f>
        <v>#REF!</v>
      </c>
      <c r="N2227" s="13" t="e">
        <f t="shared" si="335"/>
        <v>#REF!</v>
      </c>
      <c r="O2227" s="3" t="s">
        <v>67</v>
      </c>
      <c r="P2227" s="4">
        <v>43738</v>
      </c>
      <c r="Q2227" s="5">
        <v>4</v>
      </c>
      <c r="R2227" s="7">
        <v>1265.04</v>
      </c>
      <c r="S2227" s="7">
        <v>1085.896</v>
      </c>
      <c r="T2227" s="8">
        <v>2.1399999999999999E-2</v>
      </c>
      <c r="U2227" s="8">
        <v>1.6899999999999998E-2</v>
      </c>
      <c r="V2227" s="8">
        <v>3.3000000000000002E-2</v>
      </c>
      <c r="W2227" s="9">
        <v>11.984</v>
      </c>
      <c r="X2227" s="9">
        <v>9.4640000000000004</v>
      </c>
      <c r="Y2227" s="9">
        <v>18.48</v>
      </c>
      <c r="Z2227" s="10">
        <v>18.663959999999996</v>
      </c>
    </row>
    <row r="2228" spans="1:26" s="2" customFormat="1" ht="13.15" customHeight="1" x14ac:dyDescent="0.2">
      <c r="A2228" s="11" t="s">
        <v>878</v>
      </c>
      <c r="B2228" s="11" t="s">
        <v>541</v>
      </c>
      <c r="C2228" s="15">
        <v>1.7</v>
      </c>
      <c r="D2228" s="14">
        <v>985266</v>
      </c>
      <c r="E2228" s="6">
        <f>VLOOKUP(A2228,'extrait DDF'!B:C,2,FALSE)</f>
        <v>8203200000</v>
      </c>
      <c r="F2228" s="14">
        <v>8203200000</v>
      </c>
      <c r="G2228" s="13">
        <v>4</v>
      </c>
      <c r="H2228" s="5" t="str">
        <f t="shared" si="336"/>
        <v>TCNU80886688203200000</v>
      </c>
      <c r="I2228" s="15">
        <f>VLOOKUP(H2228,'extrait DDF'!A:O,15,FALSE)</f>
        <v>1.4000000000000001</v>
      </c>
      <c r="J2228" s="13" t="str">
        <f t="shared" si="333"/>
        <v>pas ok</v>
      </c>
      <c r="K2228" s="24">
        <f t="shared" si="334"/>
        <v>0.29999999999999982</v>
      </c>
      <c r="L2228" s="13" t="e">
        <f>VLOOKUP(A2228,#REF!,2,FALSE)</f>
        <v>#REF!</v>
      </c>
      <c r="M2228" s="13" t="e">
        <f>VLOOKUP(A2228,#REF!,2,FALSE)</f>
        <v>#REF!</v>
      </c>
      <c r="N2228" s="13" t="e">
        <f t="shared" si="335"/>
        <v>#REF!</v>
      </c>
      <c r="O2228" s="11" t="s">
        <v>67</v>
      </c>
      <c r="P2228" s="12">
        <v>43738</v>
      </c>
      <c r="Q2228" s="13">
        <v>4</v>
      </c>
      <c r="R2228" s="15">
        <v>1946.568</v>
      </c>
      <c r="S2228" s="15">
        <v>1670.8484000000001</v>
      </c>
      <c r="T2228" s="16">
        <v>2.3E-2</v>
      </c>
      <c r="U2228" s="16">
        <v>1.8200000000000001E-2</v>
      </c>
      <c r="V2228" s="16">
        <v>3.2099999999999997E-2</v>
      </c>
      <c r="W2228" s="17">
        <v>20.332000000000001</v>
      </c>
      <c r="X2228" s="17">
        <v>16.088799999999999</v>
      </c>
      <c r="Y2228" s="17">
        <v>28.3764</v>
      </c>
      <c r="Z2228" s="10">
        <v>28.750066800000003</v>
      </c>
    </row>
    <row r="2229" spans="1:26" s="2" customFormat="1" ht="13.15" customHeight="1" x14ac:dyDescent="0.2">
      <c r="A2229" s="3" t="s">
        <v>878</v>
      </c>
      <c r="B2229" s="3" t="s">
        <v>663</v>
      </c>
      <c r="C2229" s="7">
        <v>1.7</v>
      </c>
      <c r="D2229" s="6">
        <v>985272</v>
      </c>
      <c r="E2229" s="6">
        <f>VLOOKUP(A2229,'extrait DDF'!B:C,2,FALSE)</f>
        <v>8203200000</v>
      </c>
      <c r="F2229" s="6">
        <v>8203200000</v>
      </c>
      <c r="G2229" s="5">
        <v>4</v>
      </c>
      <c r="H2229" s="5" t="str">
        <f t="shared" si="336"/>
        <v>TCNU80886688203200000</v>
      </c>
      <c r="I2229" s="15">
        <f>VLOOKUP(H2229,'extrait DDF'!A:O,15,FALSE)</f>
        <v>1.4000000000000001</v>
      </c>
      <c r="J2229" s="13" t="str">
        <f t="shared" si="333"/>
        <v>pas ok</v>
      </c>
      <c r="K2229" s="24">
        <f t="shared" si="334"/>
        <v>0.29999999999999982</v>
      </c>
      <c r="L2229" s="13" t="e">
        <f>VLOOKUP(A2229,#REF!,2,FALSE)</f>
        <v>#REF!</v>
      </c>
      <c r="M2229" s="13" t="e">
        <f>VLOOKUP(A2229,#REF!,2,FALSE)</f>
        <v>#REF!</v>
      </c>
      <c r="N2229" s="13" t="e">
        <f t="shared" si="335"/>
        <v>#REF!</v>
      </c>
      <c r="O2229" s="3" t="s">
        <v>67</v>
      </c>
      <c r="P2229" s="4">
        <v>43738</v>
      </c>
      <c r="Q2229" s="5">
        <v>4</v>
      </c>
      <c r="R2229" s="7">
        <v>950</v>
      </c>
      <c r="S2229" s="7">
        <v>815.48</v>
      </c>
      <c r="T2229" s="8">
        <v>1.0800000000000001E-2</v>
      </c>
      <c r="U2229" s="8">
        <v>8.6E-3</v>
      </c>
      <c r="V2229" s="8">
        <v>1.8200000000000001E-2</v>
      </c>
      <c r="W2229" s="9">
        <v>8.2080000000000002</v>
      </c>
      <c r="X2229" s="9">
        <v>6.5359999999999996</v>
      </c>
      <c r="Y2229" s="9">
        <v>13.832000000000001</v>
      </c>
      <c r="Z2229" s="10">
        <v>14.002695999999998</v>
      </c>
    </row>
    <row r="2230" spans="1:26" s="2" customFormat="1" ht="13.15" customHeight="1" x14ac:dyDescent="0.2">
      <c r="A2230" s="11" t="s">
        <v>878</v>
      </c>
      <c r="B2230" s="11" t="s">
        <v>129</v>
      </c>
      <c r="C2230" s="15">
        <v>2.2000000000000002</v>
      </c>
      <c r="D2230" s="14">
        <v>854792</v>
      </c>
      <c r="E2230" s="6">
        <f>VLOOKUP(A2230,'extrait DDF'!B:C,2,FALSE)</f>
        <v>8203200000</v>
      </c>
      <c r="F2230" s="14">
        <v>8203200000</v>
      </c>
      <c r="G2230" s="13">
        <v>4</v>
      </c>
      <c r="H2230" s="5" t="str">
        <f t="shared" si="336"/>
        <v>TCNU80886688203200000</v>
      </c>
      <c r="I2230" s="15">
        <f>VLOOKUP(H2230,'extrait DDF'!A:O,15,FALSE)</f>
        <v>1.4000000000000001</v>
      </c>
      <c r="J2230" s="13" t="str">
        <f t="shared" si="333"/>
        <v>pas ok</v>
      </c>
      <c r="K2230" s="24">
        <f t="shared" si="334"/>
        <v>0.8</v>
      </c>
      <c r="L2230" s="13" t="e">
        <f>VLOOKUP(A2230,#REF!,2,FALSE)</f>
        <v>#REF!</v>
      </c>
      <c r="M2230" s="13" t="e">
        <f>VLOOKUP(A2230,#REF!,2,FALSE)</f>
        <v>#REF!</v>
      </c>
      <c r="N2230" s="13" t="e">
        <f t="shared" si="335"/>
        <v>#REF!</v>
      </c>
      <c r="O2230" s="11" t="s">
        <v>67</v>
      </c>
      <c r="P2230" s="12">
        <v>43738</v>
      </c>
      <c r="Q2230" s="13">
        <v>4</v>
      </c>
      <c r="R2230" s="15">
        <v>24580</v>
      </c>
      <c r="S2230" s="15">
        <v>21098.7</v>
      </c>
      <c r="T2230" s="16">
        <v>1.2803</v>
      </c>
      <c r="U2230" s="16">
        <v>1.0125999999999999</v>
      </c>
      <c r="V2230" s="16">
        <v>0.92830000000000001</v>
      </c>
      <c r="W2230" s="17">
        <v>640.15</v>
      </c>
      <c r="X2230" s="17">
        <v>506.3</v>
      </c>
      <c r="Y2230" s="17">
        <v>464.15</v>
      </c>
      <c r="Z2230" s="10">
        <v>478.25470000000007</v>
      </c>
    </row>
    <row r="2231" spans="1:26" s="2" customFormat="1" ht="13.15" customHeight="1" x14ac:dyDescent="0.2">
      <c r="A2231" s="3" t="s">
        <v>878</v>
      </c>
      <c r="B2231" s="3" t="s">
        <v>814</v>
      </c>
      <c r="C2231" s="7">
        <v>1.7</v>
      </c>
      <c r="D2231" s="6">
        <v>854899</v>
      </c>
      <c r="E2231" s="6">
        <f>VLOOKUP(A2231,'extrait DDF'!B:C,2,FALSE)</f>
        <v>8203200000</v>
      </c>
      <c r="F2231" s="6">
        <v>8203200000</v>
      </c>
      <c r="G2231" s="5">
        <v>4</v>
      </c>
      <c r="H2231" s="5" t="str">
        <f t="shared" si="336"/>
        <v>TCNU80886688203200000</v>
      </c>
      <c r="I2231" s="15">
        <f>VLOOKUP(H2231,'extrait DDF'!A:O,15,FALSE)</f>
        <v>1.4000000000000001</v>
      </c>
      <c r="J2231" s="13" t="str">
        <f t="shared" si="333"/>
        <v>pas ok</v>
      </c>
      <c r="K2231" s="24">
        <f t="shared" si="334"/>
        <v>0.29999999999999982</v>
      </c>
      <c r="L2231" s="13" t="e">
        <f>VLOOKUP(A2231,#REF!,2,FALSE)</f>
        <v>#REF!</v>
      </c>
      <c r="M2231" s="13" t="e">
        <f>VLOOKUP(A2231,#REF!,2,FALSE)</f>
        <v>#REF!</v>
      </c>
      <c r="N2231" s="13" t="e">
        <f t="shared" si="335"/>
        <v>#REF!</v>
      </c>
      <c r="O2231" s="3" t="s">
        <v>67</v>
      </c>
      <c r="P2231" s="4">
        <v>43738</v>
      </c>
      <c r="Q2231" s="5">
        <v>4</v>
      </c>
      <c r="R2231" s="7">
        <v>768</v>
      </c>
      <c r="S2231" s="7">
        <v>659.24</v>
      </c>
      <c r="T2231" s="8">
        <v>0.15090000000000001</v>
      </c>
      <c r="U2231" s="8">
        <v>0.1193</v>
      </c>
      <c r="V2231" s="8">
        <v>2.8000000000000001E-2</v>
      </c>
      <c r="W2231" s="9">
        <v>60.36</v>
      </c>
      <c r="X2231" s="9">
        <v>47.72</v>
      </c>
      <c r="Y2231" s="9">
        <v>11.2</v>
      </c>
      <c r="Z2231" s="10">
        <v>12.2332</v>
      </c>
    </row>
    <row r="2232" spans="1:26" s="2" customFormat="1" ht="13.15" customHeight="1" x14ac:dyDescent="0.2">
      <c r="A2232" s="11" t="s">
        <v>878</v>
      </c>
      <c r="B2232" s="11" t="s">
        <v>815</v>
      </c>
      <c r="C2232" s="15">
        <v>0.02</v>
      </c>
      <c r="D2232" s="14">
        <v>854911</v>
      </c>
      <c r="E2232" s="6">
        <f>VLOOKUP(A2232,'extrait DDF'!B:C,2,FALSE)</f>
        <v>8203200000</v>
      </c>
      <c r="F2232" s="14">
        <v>8203200000</v>
      </c>
      <c r="G2232" s="13">
        <v>4</v>
      </c>
      <c r="H2232" s="5" t="str">
        <f t="shared" si="336"/>
        <v>TCNU80886688203200000</v>
      </c>
      <c r="I2232" s="15">
        <f>VLOOKUP(H2232,'extrait DDF'!A:O,15,FALSE)</f>
        <v>1.4000000000000001</v>
      </c>
      <c r="J2232" s="13" t="str">
        <f t="shared" si="333"/>
        <v>pas ok</v>
      </c>
      <c r="K2232" s="24">
        <f t="shared" si="334"/>
        <v>-1.3800000000000001</v>
      </c>
      <c r="L2232" s="13" t="e">
        <f>VLOOKUP(A2232,#REF!,2,FALSE)</f>
        <v>#REF!</v>
      </c>
      <c r="M2232" s="13" t="e">
        <f>VLOOKUP(A2232,#REF!,2,FALSE)</f>
        <v>#REF!</v>
      </c>
      <c r="N2232" s="13" t="e">
        <f t="shared" si="335"/>
        <v>#REF!</v>
      </c>
      <c r="O2232" s="11" t="s">
        <v>67</v>
      </c>
      <c r="P2232" s="12">
        <v>43738</v>
      </c>
      <c r="Q2232" s="13">
        <v>4</v>
      </c>
      <c r="R2232" s="15">
        <v>1163.2</v>
      </c>
      <c r="S2232" s="15">
        <v>998.4</v>
      </c>
      <c r="T2232" s="16">
        <v>1.77E-2</v>
      </c>
      <c r="U2232" s="16">
        <v>1.4E-2</v>
      </c>
      <c r="V2232" s="16">
        <v>1E-4</v>
      </c>
      <c r="W2232" s="17">
        <v>28.32</v>
      </c>
      <c r="X2232" s="17">
        <v>22.4</v>
      </c>
      <c r="Y2232" s="17">
        <v>0.16</v>
      </c>
      <c r="Z2232" s="10">
        <v>0.20534400000000003</v>
      </c>
    </row>
    <row r="2233" spans="1:26" s="2" customFormat="1" ht="13.15" customHeight="1" x14ac:dyDescent="0.2">
      <c r="A2233" s="3" t="s">
        <v>878</v>
      </c>
      <c r="B2233" s="3" t="s">
        <v>815</v>
      </c>
      <c r="C2233" s="7">
        <v>0.02</v>
      </c>
      <c r="D2233" s="6">
        <v>854912</v>
      </c>
      <c r="E2233" s="6">
        <f>VLOOKUP(A2233,'extrait DDF'!B:C,2,FALSE)</f>
        <v>8203200000</v>
      </c>
      <c r="F2233" s="6">
        <v>8203200000</v>
      </c>
      <c r="G2233" s="5">
        <v>4</v>
      </c>
      <c r="H2233" s="5" t="str">
        <f t="shared" si="336"/>
        <v>TCNU80886688203200000</v>
      </c>
      <c r="I2233" s="15">
        <f>VLOOKUP(H2233,'extrait DDF'!A:O,15,FALSE)</f>
        <v>1.4000000000000001</v>
      </c>
      <c r="J2233" s="13" t="str">
        <f t="shared" si="333"/>
        <v>pas ok</v>
      </c>
      <c r="K2233" s="24">
        <f t="shared" si="334"/>
        <v>-1.3800000000000001</v>
      </c>
      <c r="L2233" s="13" t="e">
        <f>VLOOKUP(A2233,#REF!,2,FALSE)</f>
        <v>#REF!</v>
      </c>
      <c r="M2233" s="13" t="e">
        <f>VLOOKUP(A2233,#REF!,2,FALSE)</f>
        <v>#REF!</v>
      </c>
      <c r="N2233" s="13" t="e">
        <f t="shared" si="335"/>
        <v>#REF!</v>
      </c>
      <c r="O2233" s="3" t="s">
        <v>67</v>
      </c>
      <c r="P2233" s="4">
        <v>43738</v>
      </c>
      <c r="Q2233" s="5">
        <v>4</v>
      </c>
      <c r="R2233" s="7">
        <v>891</v>
      </c>
      <c r="S2233" s="7">
        <v>764.82</v>
      </c>
      <c r="T2233" s="8">
        <v>2.87E-2</v>
      </c>
      <c r="U2233" s="8">
        <v>2.2700000000000001E-2</v>
      </c>
      <c r="V2233" s="8">
        <v>2.9999999999999997E-4</v>
      </c>
      <c r="W2233" s="9">
        <v>17.22</v>
      </c>
      <c r="X2233" s="9">
        <v>13.62</v>
      </c>
      <c r="Y2233" s="9">
        <v>0.18</v>
      </c>
      <c r="Z2233" s="10">
        <v>0.15640800000000002</v>
      </c>
    </row>
    <row r="2234" spans="1:26" s="2" customFormat="1" ht="13.15" customHeight="1" x14ac:dyDescent="0.2">
      <c r="A2234" s="11" t="s">
        <v>878</v>
      </c>
      <c r="B2234" s="11" t="s">
        <v>815</v>
      </c>
      <c r="C2234" s="15">
        <v>0.02</v>
      </c>
      <c r="D2234" s="14">
        <v>865283</v>
      </c>
      <c r="E2234" s="6">
        <f>VLOOKUP(A2234,'extrait DDF'!B:C,2,FALSE)</f>
        <v>8203200000</v>
      </c>
      <c r="F2234" s="14">
        <v>8203200000</v>
      </c>
      <c r="G2234" s="13">
        <v>4</v>
      </c>
      <c r="H2234" s="5" t="str">
        <f t="shared" si="336"/>
        <v>TCNU80886688203200000</v>
      </c>
      <c r="I2234" s="15">
        <f>VLOOKUP(H2234,'extrait DDF'!A:O,15,FALSE)</f>
        <v>1.4000000000000001</v>
      </c>
      <c r="J2234" s="13" t="str">
        <f t="shared" si="333"/>
        <v>pas ok</v>
      </c>
      <c r="K2234" s="24">
        <f t="shared" si="334"/>
        <v>-1.3800000000000001</v>
      </c>
      <c r="L2234" s="13" t="e">
        <f>VLOOKUP(A2234,#REF!,2,FALSE)</f>
        <v>#REF!</v>
      </c>
      <c r="M2234" s="13" t="e">
        <f>VLOOKUP(A2234,#REF!,2,FALSE)</f>
        <v>#REF!</v>
      </c>
      <c r="N2234" s="13" t="e">
        <f t="shared" si="335"/>
        <v>#REF!</v>
      </c>
      <c r="O2234" s="11" t="s">
        <v>67</v>
      </c>
      <c r="P2234" s="12">
        <v>43738</v>
      </c>
      <c r="Q2234" s="13">
        <v>4</v>
      </c>
      <c r="R2234" s="15">
        <v>1029</v>
      </c>
      <c r="S2234" s="15">
        <v>883.25</v>
      </c>
      <c r="T2234" s="16">
        <v>2.7E-2</v>
      </c>
      <c r="U2234" s="16">
        <v>2.1399999999999999E-2</v>
      </c>
      <c r="V2234" s="16">
        <v>4.0000000000000002E-4</v>
      </c>
      <c r="W2234" s="17">
        <v>13.5</v>
      </c>
      <c r="X2234" s="17">
        <v>10.7</v>
      </c>
      <c r="Y2234" s="17">
        <v>0.2</v>
      </c>
      <c r="Z2234" s="10">
        <v>0.17934999999999998</v>
      </c>
    </row>
    <row r="2235" spans="1:26" s="2" customFormat="1" ht="13.15" customHeight="1" x14ac:dyDescent="0.2">
      <c r="A2235" s="3" t="s">
        <v>878</v>
      </c>
      <c r="B2235" s="3" t="s">
        <v>814</v>
      </c>
      <c r="C2235" s="7">
        <v>1.7</v>
      </c>
      <c r="D2235" s="6">
        <v>865284</v>
      </c>
      <c r="E2235" s="6">
        <f>VLOOKUP(A2235,'extrait DDF'!B:C,2,FALSE)</f>
        <v>8203200000</v>
      </c>
      <c r="F2235" s="6">
        <v>8203200000</v>
      </c>
      <c r="G2235" s="5">
        <v>4</v>
      </c>
      <c r="H2235" s="5" t="str">
        <f t="shared" si="336"/>
        <v>TCNU80886688203200000</v>
      </c>
      <c r="I2235" s="15">
        <f>VLOOKUP(H2235,'extrait DDF'!A:O,15,FALSE)</f>
        <v>1.4000000000000001</v>
      </c>
      <c r="J2235" s="13" t="str">
        <f t="shared" si="333"/>
        <v>pas ok</v>
      </c>
      <c r="K2235" s="24">
        <f t="shared" si="334"/>
        <v>0.29999999999999982</v>
      </c>
      <c r="L2235" s="13" t="e">
        <f>VLOOKUP(A2235,#REF!,2,FALSE)</f>
        <v>#REF!</v>
      </c>
      <c r="M2235" s="13" t="e">
        <f>VLOOKUP(A2235,#REF!,2,FALSE)</f>
        <v>#REF!</v>
      </c>
      <c r="N2235" s="13" t="e">
        <f t="shared" si="335"/>
        <v>#REF!</v>
      </c>
      <c r="O2235" s="3" t="s">
        <v>67</v>
      </c>
      <c r="P2235" s="4">
        <v>43738</v>
      </c>
      <c r="Q2235" s="5">
        <v>4</v>
      </c>
      <c r="R2235" s="7">
        <v>246.96</v>
      </c>
      <c r="S2235" s="7">
        <v>211.99199999999999</v>
      </c>
      <c r="T2235" s="8">
        <v>3.3500000000000002E-2</v>
      </c>
      <c r="U2235" s="8">
        <v>2.6499999999999999E-2</v>
      </c>
      <c r="V2235" s="8">
        <v>1.4999999999999999E-2</v>
      </c>
      <c r="W2235" s="9">
        <v>8.0399999999999991</v>
      </c>
      <c r="X2235" s="9">
        <v>6.36</v>
      </c>
      <c r="Y2235" s="9">
        <v>3.6</v>
      </c>
      <c r="Z2235" s="10">
        <v>3.7405439999999999</v>
      </c>
    </row>
    <row r="2236" spans="1:26" s="2" customFormat="1" ht="13.15" customHeight="1" x14ac:dyDescent="0.2">
      <c r="A2236" s="11" t="s">
        <v>878</v>
      </c>
      <c r="B2236" s="11" t="s">
        <v>129</v>
      </c>
      <c r="C2236" s="15">
        <v>2.2000000000000002</v>
      </c>
      <c r="D2236" s="14">
        <v>865304</v>
      </c>
      <c r="E2236" s="6">
        <f>VLOOKUP(A2236,'extrait DDF'!B:C,2,FALSE)</f>
        <v>8203200000</v>
      </c>
      <c r="F2236" s="14">
        <v>8203200000</v>
      </c>
      <c r="G2236" s="13">
        <v>4</v>
      </c>
      <c r="H2236" s="5" t="str">
        <f t="shared" si="336"/>
        <v>TCNU80886688203200000</v>
      </c>
      <c r="I2236" s="15">
        <f>VLOOKUP(H2236,'extrait DDF'!A:O,15,FALSE)</f>
        <v>1.4000000000000001</v>
      </c>
      <c r="J2236" s="13" t="str">
        <f t="shared" si="333"/>
        <v>pas ok</v>
      </c>
      <c r="K2236" s="24">
        <f t="shared" si="334"/>
        <v>0.8</v>
      </c>
      <c r="L2236" s="13" t="e">
        <f>VLOOKUP(A2236,#REF!,2,FALSE)</f>
        <v>#REF!</v>
      </c>
      <c r="M2236" s="13" t="e">
        <f>VLOOKUP(A2236,#REF!,2,FALSE)</f>
        <v>#REF!</v>
      </c>
      <c r="N2236" s="13" t="e">
        <f t="shared" si="335"/>
        <v>#REF!</v>
      </c>
      <c r="O2236" s="11" t="s">
        <v>67</v>
      </c>
      <c r="P2236" s="12">
        <v>43738</v>
      </c>
      <c r="Q2236" s="13">
        <v>4</v>
      </c>
      <c r="R2236" s="15">
        <v>1751.61</v>
      </c>
      <c r="S2236" s="15">
        <v>1503.53</v>
      </c>
      <c r="T2236" s="16">
        <v>0.68789999999999996</v>
      </c>
      <c r="U2236" s="16">
        <v>0.54410000000000003</v>
      </c>
      <c r="V2236" s="16">
        <v>0.33079999999999998</v>
      </c>
      <c r="W2236" s="17">
        <v>68.790000000000006</v>
      </c>
      <c r="X2236" s="17">
        <v>54.41</v>
      </c>
      <c r="Y2236" s="17">
        <v>33.08</v>
      </c>
      <c r="Z2236" s="10">
        <v>34.59104</v>
      </c>
    </row>
    <row r="2237" spans="1:26" s="2" customFormat="1" ht="13.15" customHeight="1" x14ac:dyDescent="0.2">
      <c r="A2237" s="3" t="s">
        <v>878</v>
      </c>
      <c r="B2237" s="3" t="s">
        <v>663</v>
      </c>
      <c r="C2237" s="7">
        <v>1.7</v>
      </c>
      <c r="D2237" s="6">
        <v>899403</v>
      </c>
      <c r="E2237" s="6">
        <f>VLOOKUP(A2237,'extrait DDF'!B:C,2,FALSE)</f>
        <v>8203200000</v>
      </c>
      <c r="F2237" s="6">
        <v>8203200000</v>
      </c>
      <c r="G2237" s="5">
        <v>4</v>
      </c>
      <c r="H2237" s="5" t="str">
        <f t="shared" si="336"/>
        <v>TCNU80886688203200000</v>
      </c>
      <c r="I2237" s="15">
        <f>VLOOKUP(H2237,'extrait DDF'!A:O,15,FALSE)</f>
        <v>1.4000000000000001</v>
      </c>
      <c r="J2237" s="13" t="str">
        <f t="shared" si="333"/>
        <v>pas ok</v>
      </c>
      <c r="K2237" s="24">
        <f t="shared" si="334"/>
        <v>0.29999999999999982</v>
      </c>
      <c r="L2237" s="13" t="e">
        <f>VLOOKUP(A2237,#REF!,2,FALSE)</f>
        <v>#REF!</v>
      </c>
      <c r="M2237" s="13" t="e">
        <f>VLOOKUP(A2237,#REF!,2,FALSE)</f>
        <v>#REF!</v>
      </c>
      <c r="N2237" s="13" t="e">
        <f t="shared" si="335"/>
        <v>#REF!</v>
      </c>
      <c r="O2237" s="3" t="s">
        <v>67</v>
      </c>
      <c r="P2237" s="4">
        <v>43738</v>
      </c>
      <c r="Q2237" s="5">
        <v>4</v>
      </c>
      <c r="R2237" s="7">
        <v>4739.2128000000002</v>
      </c>
      <c r="S2237" s="7">
        <v>4067.9856</v>
      </c>
      <c r="T2237" s="8">
        <v>3.3700000000000001E-2</v>
      </c>
      <c r="U2237" s="8">
        <v>2.6599999999999999E-2</v>
      </c>
      <c r="V2237" s="8">
        <v>6.8599999999999994E-2</v>
      </c>
      <c r="W2237" s="9">
        <v>33.9696</v>
      </c>
      <c r="X2237" s="9">
        <v>26.812799999999999</v>
      </c>
      <c r="Y2237" s="9">
        <v>69.148799999999994</v>
      </c>
      <c r="Z2237" s="10">
        <v>69.733238400000005</v>
      </c>
    </row>
    <row r="2238" spans="1:26" s="2" customFormat="1" ht="13.15" customHeight="1" x14ac:dyDescent="0.2">
      <c r="A2238" s="11" t="s">
        <v>878</v>
      </c>
      <c r="B2238" s="11" t="s">
        <v>663</v>
      </c>
      <c r="C2238" s="15">
        <v>1.7</v>
      </c>
      <c r="D2238" s="14">
        <v>899405</v>
      </c>
      <c r="E2238" s="6">
        <f>VLOOKUP(A2238,'extrait DDF'!B:C,2,FALSE)</f>
        <v>8203200000</v>
      </c>
      <c r="F2238" s="14">
        <v>8203200000</v>
      </c>
      <c r="G2238" s="13">
        <v>4</v>
      </c>
      <c r="H2238" s="5" t="str">
        <f t="shared" si="336"/>
        <v>TCNU80886688203200000</v>
      </c>
      <c r="I2238" s="15">
        <f>VLOOKUP(H2238,'extrait DDF'!A:O,15,FALSE)</f>
        <v>1.4000000000000001</v>
      </c>
      <c r="J2238" s="13" t="str">
        <f t="shared" si="333"/>
        <v>pas ok</v>
      </c>
      <c r="K2238" s="24">
        <f t="shared" si="334"/>
        <v>0.29999999999999982</v>
      </c>
      <c r="L2238" s="13" t="e">
        <f>VLOOKUP(A2238,#REF!,2,FALSE)</f>
        <v>#REF!</v>
      </c>
      <c r="M2238" s="13" t="e">
        <f>VLOOKUP(A2238,#REF!,2,FALSE)</f>
        <v>#REF!</v>
      </c>
      <c r="N2238" s="13" t="e">
        <f t="shared" si="335"/>
        <v>#REF!</v>
      </c>
      <c r="O2238" s="11" t="s">
        <v>67</v>
      </c>
      <c r="P2238" s="12">
        <v>43738</v>
      </c>
      <c r="Q2238" s="13">
        <v>4</v>
      </c>
      <c r="R2238" s="15">
        <v>590.51520000000005</v>
      </c>
      <c r="S2238" s="15">
        <v>506.88</v>
      </c>
      <c r="T2238" s="16">
        <v>8.9999999999999993E-3</v>
      </c>
      <c r="U2238" s="16">
        <v>7.1000000000000004E-3</v>
      </c>
      <c r="V2238" s="16">
        <v>1.6299999999999999E-2</v>
      </c>
      <c r="W2238" s="17">
        <v>4.7519999999999998</v>
      </c>
      <c r="X2238" s="17">
        <v>3.7488000000000001</v>
      </c>
      <c r="Y2238" s="17">
        <v>8.6064000000000007</v>
      </c>
      <c r="Z2238" s="10">
        <v>8.6977440000000001</v>
      </c>
    </row>
    <row r="2239" spans="1:26" s="2" customFormat="1" ht="13.15" customHeight="1" x14ac:dyDescent="0.2">
      <c r="A2239" s="3" t="s">
        <v>878</v>
      </c>
      <c r="B2239" s="3" t="s">
        <v>356</v>
      </c>
      <c r="C2239" s="7">
        <v>3.7</v>
      </c>
      <c r="D2239" s="6">
        <v>961524</v>
      </c>
      <c r="E2239" s="6">
        <f>VLOOKUP(A2239,'extrait DDF'!B:C,2,FALSE)</f>
        <v>8203200000</v>
      </c>
      <c r="F2239" s="6">
        <v>8203200000</v>
      </c>
      <c r="G2239" s="5">
        <v>4</v>
      </c>
      <c r="H2239" s="5" t="str">
        <f t="shared" si="336"/>
        <v>TCNU80886688203200000</v>
      </c>
      <c r="I2239" s="15">
        <f>VLOOKUP(H2239,'extrait DDF'!A:O,15,FALSE)</f>
        <v>1.4000000000000001</v>
      </c>
      <c r="J2239" s="13" t="str">
        <f t="shared" si="333"/>
        <v>pas ok</v>
      </c>
      <c r="K2239" s="24">
        <f t="shared" si="334"/>
        <v>2.2999999999999998</v>
      </c>
      <c r="L2239" s="13" t="e">
        <f>VLOOKUP(A2239,#REF!,2,FALSE)</f>
        <v>#REF!</v>
      </c>
      <c r="M2239" s="13" t="e">
        <f>VLOOKUP(A2239,#REF!,2,FALSE)</f>
        <v>#REF!</v>
      </c>
      <c r="N2239" s="13" t="e">
        <f t="shared" si="335"/>
        <v>#REF!</v>
      </c>
      <c r="O2239" s="3" t="s">
        <v>67</v>
      </c>
      <c r="P2239" s="4">
        <v>43738</v>
      </c>
      <c r="Q2239" s="5">
        <v>4</v>
      </c>
      <c r="R2239" s="7">
        <v>1634.6232</v>
      </c>
      <c r="S2239" s="7">
        <v>1403.0856000000001</v>
      </c>
      <c r="T2239" s="8">
        <v>2.9499999999999998E-2</v>
      </c>
      <c r="U2239" s="8">
        <v>2.3300000000000001E-2</v>
      </c>
      <c r="V2239" s="8">
        <v>0.10299999999999999</v>
      </c>
      <c r="W2239" s="9">
        <v>14.868</v>
      </c>
      <c r="X2239" s="9">
        <v>11.7432</v>
      </c>
      <c r="Y2239" s="9">
        <v>51.911999999999999</v>
      </c>
      <c r="Z2239" s="10">
        <v>52.464283200000011</v>
      </c>
    </row>
    <row r="2240" spans="1:26" s="2" customFormat="1" ht="13.15" customHeight="1" x14ac:dyDescent="0.2">
      <c r="A2240" s="3" t="s">
        <v>879</v>
      </c>
      <c r="B2240" s="3" t="s">
        <v>55</v>
      </c>
      <c r="C2240" s="7">
        <v>3.7</v>
      </c>
      <c r="D2240" s="6">
        <v>850265</v>
      </c>
      <c r="E2240" s="6">
        <f>VLOOKUP(A2240,'extrait DDF'!B:C,2,FALSE)</f>
        <v>8539500000</v>
      </c>
      <c r="F2240" s="6">
        <v>8539500000</v>
      </c>
      <c r="G2240" s="5">
        <v>13</v>
      </c>
      <c r="H2240" s="5" t="str">
        <f t="shared" si="336"/>
        <v>TCNU81042188539500000</v>
      </c>
      <c r="I2240" s="15">
        <f>VLOOKUP(H2240,'extrait DDF'!A:O,15,FALSE)</f>
        <v>3.8000000000000003</v>
      </c>
      <c r="J2240" s="13" t="str">
        <f t="shared" si="333"/>
        <v>pas ok</v>
      </c>
      <c r="K2240" s="24">
        <f t="shared" si="334"/>
        <v>-0.10000000000000009</v>
      </c>
      <c r="L2240" s="13" t="e">
        <f>VLOOKUP(A2240,#REF!,2,FALSE)</f>
        <v>#REF!</v>
      </c>
      <c r="M2240" s="13" t="e">
        <f>VLOOKUP(A2240,#REF!,2,FALSE)</f>
        <v>#REF!</v>
      </c>
      <c r="N2240" s="13" t="e">
        <f t="shared" si="335"/>
        <v>#REF!</v>
      </c>
      <c r="O2240" s="3" t="s">
        <v>15</v>
      </c>
      <c r="P2240" s="4">
        <v>43718</v>
      </c>
      <c r="Q2240" s="5">
        <v>13</v>
      </c>
      <c r="R2240" s="7">
        <v>15702.12</v>
      </c>
      <c r="S2240" s="7">
        <v>13478.4972</v>
      </c>
      <c r="T2240" s="8">
        <v>1.41E-2</v>
      </c>
      <c r="U2240" s="8">
        <v>9.5999999999999992E-3</v>
      </c>
      <c r="V2240" s="8">
        <v>6.8900000000000003E-2</v>
      </c>
      <c r="W2240" s="9">
        <v>102.02760000000001</v>
      </c>
      <c r="X2240" s="9">
        <v>69.465599999999995</v>
      </c>
      <c r="Y2240" s="9">
        <v>498.56040000000002</v>
      </c>
      <c r="Z2240" s="10">
        <v>502.47941760000003</v>
      </c>
    </row>
    <row r="2241" spans="1:26" s="2" customFormat="1" ht="13.15" customHeight="1" x14ac:dyDescent="0.2">
      <c r="A2241" s="11" t="s">
        <v>879</v>
      </c>
      <c r="B2241" s="11" t="s">
        <v>55</v>
      </c>
      <c r="C2241" s="15">
        <v>3.7</v>
      </c>
      <c r="D2241" s="14">
        <v>850581</v>
      </c>
      <c r="E2241" s="6">
        <f>VLOOKUP(A2241,'extrait DDF'!B:C,2,FALSE)</f>
        <v>8539500000</v>
      </c>
      <c r="F2241" s="14">
        <v>8539500000</v>
      </c>
      <c r="G2241" s="13">
        <v>13</v>
      </c>
      <c r="H2241" s="5" t="str">
        <f t="shared" si="336"/>
        <v>TCNU81042188539500000</v>
      </c>
      <c r="I2241" s="15">
        <f>VLOOKUP(H2241,'extrait DDF'!A:O,15,FALSE)</f>
        <v>3.8000000000000003</v>
      </c>
      <c r="J2241" s="13" t="str">
        <f t="shared" si="333"/>
        <v>pas ok</v>
      </c>
      <c r="K2241" s="24">
        <f t="shared" si="334"/>
        <v>-0.10000000000000009</v>
      </c>
      <c r="L2241" s="13" t="e">
        <f>VLOOKUP(A2241,#REF!,2,FALSE)</f>
        <v>#REF!</v>
      </c>
      <c r="M2241" s="13" t="e">
        <f>VLOOKUP(A2241,#REF!,2,FALSE)</f>
        <v>#REF!</v>
      </c>
      <c r="N2241" s="13" t="e">
        <f t="shared" si="335"/>
        <v>#REF!</v>
      </c>
      <c r="O2241" s="11" t="s">
        <v>15</v>
      </c>
      <c r="P2241" s="12">
        <v>43718</v>
      </c>
      <c r="Q2241" s="13">
        <v>13</v>
      </c>
      <c r="R2241" s="15">
        <v>14686.56</v>
      </c>
      <c r="S2241" s="15">
        <v>12606.7536</v>
      </c>
      <c r="T2241" s="16">
        <v>1.41E-2</v>
      </c>
      <c r="U2241" s="16">
        <v>9.5999999999999992E-3</v>
      </c>
      <c r="V2241" s="16">
        <v>6.8900000000000003E-2</v>
      </c>
      <c r="W2241" s="17">
        <v>95.428799999999995</v>
      </c>
      <c r="X2241" s="17">
        <v>64.972800000000007</v>
      </c>
      <c r="Y2241" s="17">
        <v>466.3152</v>
      </c>
      <c r="Z2241" s="10">
        <v>469.98074880000001</v>
      </c>
    </row>
    <row r="2242" spans="1:26" s="2" customFormat="1" ht="13.15" customHeight="1" x14ac:dyDescent="0.2">
      <c r="A2242" s="3" t="s">
        <v>879</v>
      </c>
      <c r="B2242" s="3" t="s">
        <v>55</v>
      </c>
      <c r="C2242" s="7">
        <v>3.7</v>
      </c>
      <c r="D2242" s="6">
        <v>850812</v>
      </c>
      <c r="E2242" s="6">
        <f>VLOOKUP(A2242,'extrait DDF'!B:C,2,FALSE)</f>
        <v>8539500000</v>
      </c>
      <c r="F2242" s="6">
        <v>8539500000</v>
      </c>
      <c r="G2242" s="5">
        <v>13</v>
      </c>
      <c r="H2242" s="5" t="str">
        <f t="shared" si="336"/>
        <v>TCNU81042188539500000</v>
      </c>
      <c r="I2242" s="15">
        <f>VLOOKUP(H2242,'extrait DDF'!A:O,15,FALSE)</f>
        <v>3.8000000000000003</v>
      </c>
      <c r="J2242" s="13" t="str">
        <f t="shared" si="333"/>
        <v>pas ok</v>
      </c>
      <c r="K2242" s="24">
        <f t="shared" si="334"/>
        <v>-0.10000000000000009</v>
      </c>
      <c r="L2242" s="13" t="e">
        <f>VLOOKUP(A2242,#REF!,2,FALSE)</f>
        <v>#REF!</v>
      </c>
      <c r="M2242" s="13" t="e">
        <f>VLOOKUP(A2242,#REF!,2,FALSE)</f>
        <v>#REF!</v>
      </c>
      <c r="N2242" s="13" t="e">
        <f t="shared" si="335"/>
        <v>#REF!</v>
      </c>
      <c r="O2242" s="3" t="s">
        <v>15</v>
      </c>
      <c r="P2242" s="4">
        <v>43718</v>
      </c>
      <c r="Q2242" s="5">
        <v>13</v>
      </c>
      <c r="R2242" s="7">
        <v>22696.959999999999</v>
      </c>
      <c r="S2242" s="7">
        <v>19481.9872</v>
      </c>
      <c r="T2242" s="8">
        <v>0.04</v>
      </c>
      <c r="U2242" s="8">
        <v>2.7300000000000001E-2</v>
      </c>
      <c r="V2242" s="8">
        <v>5.5899999999999998E-2</v>
      </c>
      <c r="W2242" s="9">
        <v>515.84</v>
      </c>
      <c r="X2242" s="9">
        <v>352.06079999999997</v>
      </c>
      <c r="Y2242" s="9">
        <v>720.88639999999998</v>
      </c>
      <c r="Z2242" s="10">
        <v>739.91960640000002</v>
      </c>
    </row>
    <row r="2243" spans="1:26" s="2" customFormat="1" ht="13.15" customHeight="1" x14ac:dyDescent="0.2">
      <c r="A2243" s="11" t="s">
        <v>879</v>
      </c>
      <c r="B2243" s="11" t="s">
        <v>54</v>
      </c>
      <c r="C2243" s="15">
        <v>3.7</v>
      </c>
      <c r="D2243" s="14">
        <v>861180</v>
      </c>
      <c r="E2243" s="6">
        <f>VLOOKUP(A2243,'extrait DDF'!B:C,2,FALSE)</f>
        <v>8539500000</v>
      </c>
      <c r="F2243" s="14">
        <v>8539500000</v>
      </c>
      <c r="G2243" s="13">
        <v>13</v>
      </c>
      <c r="H2243" s="5" t="str">
        <f t="shared" si="336"/>
        <v>TCNU81042188539500000</v>
      </c>
      <c r="I2243" s="15">
        <f>VLOOKUP(H2243,'extrait DDF'!A:O,15,FALSE)</f>
        <v>3.8000000000000003</v>
      </c>
      <c r="J2243" s="13" t="str">
        <f t="shared" si="333"/>
        <v>pas ok</v>
      </c>
      <c r="K2243" s="24">
        <f t="shared" si="334"/>
        <v>-0.10000000000000009</v>
      </c>
      <c r="L2243" s="13" t="e">
        <f>VLOOKUP(A2243,#REF!,2,FALSE)</f>
        <v>#REF!</v>
      </c>
      <c r="M2243" s="13" t="e">
        <f>VLOOKUP(A2243,#REF!,2,FALSE)</f>
        <v>#REF!</v>
      </c>
      <c r="N2243" s="13" t="e">
        <f t="shared" si="335"/>
        <v>#REF!</v>
      </c>
      <c r="O2243" s="11" t="s">
        <v>15</v>
      </c>
      <c r="P2243" s="12">
        <v>43718</v>
      </c>
      <c r="Q2243" s="13">
        <v>13</v>
      </c>
      <c r="R2243" s="15">
        <v>3510.72</v>
      </c>
      <c r="S2243" s="15">
        <v>3013.6224000000002</v>
      </c>
      <c r="T2243" s="16">
        <v>6.1999999999999998E-3</v>
      </c>
      <c r="U2243" s="16">
        <v>4.3E-3</v>
      </c>
      <c r="V2243" s="16">
        <v>2.1899999999999999E-2</v>
      </c>
      <c r="W2243" s="17">
        <v>31.5456</v>
      </c>
      <c r="X2243" s="17">
        <v>21.878399999999999</v>
      </c>
      <c r="Y2243" s="17">
        <v>111.4272</v>
      </c>
      <c r="Z2243" s="10">
        <v>112.671216</v>
      </c>
    </row>
    <row r="2244" spans="1:26" s="2" customFormat="1" ht="13.15" customHeight="1" x14ac:dyDescent="0.2">
      <c r="A2244" s="3" t="s">
        <v>879</v>
      </c>
      <c r="B2244" s="3" t="s">
        <v>55</v>
      </c>
      <c r="C2244" s="7">
        <v>3.7</v>
      </c>
      <c r="D2244" s="6">
        <v>861185</v>
      </c>
      <c r="E2244" s="6">
        <f>VLOOKUP(A2244,'extrait DDF'!B:C,2,FALSE)</f>
        <v>8539500000</v>
      </c>
      <c r="F2244" s="6">
        <v>8539500000</v>
      </c>
      <c r="G2244" s="5">
        <v>13</v>
      </c>
      <c r="H2244" s="5" t="str">
        <f t="shared" si="336"/>
        <v>TCNU81042188539500000</v>
      </c>
      <c r="I2244" s="15">
        <f>VLOOKUP(H2244,'extrait DDF'!A:O,15,FALSE)</f>
        <v>3.8000000000000003</v>
      </c>
      <c r="J2244" s="13" t="str">
        <f t="shared" si="333"/>
        <v>pas ok</v>
      </c>
      <c r="K2244" s="24">
        <f t="shared" si="334"/>
        <v>-0.10000000000000009</v>
      </c>
      <c r="L2244" s="13" t="e">
        <f>VLOOKUP(A2244,#REF!,2,FALSE)</f>
        <v>#REF!</v>
      </c>
      <c r="M2244" s="13" t="e">
        <f>VLOOKUP(A2244,#REF!,2,FALSE)</f>
        <v>#REF!</v>
      </c>
      <c r="N2244" s="13" t="e">
        <f t="shared" si="335"/>
        <v>#REF!</v>
      </c>
      <c r="O2244" s="3" t="s">
        <v>15</v>
      </c>
      <c r="P2244" s="4">
        <v>43718</v>
      </c>
      <c r="Q2244" s="5">
        <v>13</v>
      </c>
      <c r="R2244" s="7">
        <v>2841.6</v>
      </c>
      <c r="S2244" s="7">
        <v>2439.1583999999998</v>
      </c>
      <c r="T2244" s="8">
        <v>7.4999999999999997E-3</v>
      </c>
      <c r="U2244" s="8">
        <v>5.1000000000000004E-3</v>
      </c>
      <c r="V2244" s="8">
        <v>2.5399999999999999E-2</v>
      </c>
      <c r="W2244" s="9">
        <v>26.64</v>
      </c>
      <c r="X2244" s="9">
        <v>18.115200000000002</v>
      </c>
      <c r="Y2244" s="9">
        <v>90.220799999999997</v>
      </c>
      <c r="Z2244" s="10">
        <v>91.234540799999991</v>
      </c>
    </row>
    <row r="2245" spans="1:26" s="2" customFormat="1" ht="13.15" customHeight="1" x14ac:dyDescent="0.2">
      <c r="A2245" s="11" t="s">
        <v>879</v>
      </c>
      <c r="B2245" s="11" t="s">
        <v>55</v>
      </c>
      <c r="C2245" s="15">
        <v>3.7</v>
      </c>
      <c r="D2245" s="14">
        <v>861191</v>
      </c>
      <c r="E2245" s="6">
        <f>VLOOKUP(A2245,'extrait DDF'!B:C,2,FALSE)</f>
        <v>8539500000</v>
      </c>
      <c r="F2245" s="14">
        <v>8539500000</v>
      </c>
      <c r="G2245" s="13">
        <v>13</v>
      </c>
      <c r="H2245" s="5" t="str">
        <f t="shared" si="336"/>
        <v>TCNU81042188539500000</v>
      </c>
      <c r="I2245" s="15">
        <f>VLOOKUP(H2245,'extrait DDF'!A:O,15,FALSE)</f>
        <v>3.8000000000000003</v>
      </c>
      <c r="J2245" s="13" t="str">
        <f t="shared" si="333"/>
        <v>pas ok</v>
      </c>
      <c r="K2245" s="24">
        <f t="shared" si="334"/>
        <v>-0.10000000000000009</v>
      </c>
      <c r="L2245" s="13" t="e">
        <f>VLOOKUP(A2245,#REF!,2,FALSE)</f>
        <v>#REF!</v>
      </c>
      <c r="M2245" s="13" t="e">
        <f>VLOOKUP(A2245,#REF!,2,FALSE)</f>
        <v>#REF!</v>
      </c>
      <c r="N2245" s="13" t="e">
        <f t="shared" si="335"/>
        <v>#REF!</v>
      </c>
      <c r="O2245" s="11" t="s">
        <v>15</v>
      </c>
      <c r="P2245" s="12">
        <v>43718</v>
      </c>
      <c r="Q2245" s="13">
        <v>13</v>
      </c>
      <c r="R2245" s="15">
        <v>4120.32</v>
      </c>
      <c r="S2245" s="15">
        <v>3536.7936</v>
      </c>
      <c r="T2245" s="16">
        <v>6.1999999999999998E-3</v>
      </c>
      <c r="U2245" s="16">
        <v>4.3E-3</v>
      </c>
      <c r="V2245" s="16">
        <v>2.35E-2</v>
      </c>
      <c r="W2245" s="17">
        <v>34.521599999999999</v>
      </c>
      <c r="X2245" s="17">
        <v>23.942399999999999</v>
      </c>
      <c r="Y2245" s="17">
        <v>130.84800000000001</v>
      </c>
      <c r="Z2245" s="10">
        <v>132.13866240000002</v>
      </c>
    </row>
    <row r="2246" spans="1:26" s="2" customFormat="1" ht="13.15" customHeight="1" x14ac:dyDescent="0.2">
      <c r="A2246" s="3" t="s">
        <v>879</v>
      </c>
      <c r="B2246" s="3" t="s">
        <v>55</v>
      </c>
      <c r="C2246" s="7">
        <v>3.7</v>
      </c>
      <c r="D2246" s="6">
        <v>861195</v>
      </c>
      <c r="E2246" s="6">
        <f>VLOOKUP(A2246,'extrait DDF'!B:C,2,FALSE)</f>
        <v>8539500000</v>
      </c>
      <c r="F2246" s="6">
        <v>8539500000</v>
      </c>
      <c r="G2246" s="5">
        <v>13</v>
      </c>
      <c r="H2246" s="5" t="str">
        <f t="shared" si="336"/>
        <v>TCNU81042188539500000</v>
      </c>
      <c r="I2246" s="15">
        <f>VLOOKUP(H2246,'extrait DDF'!A:O,15,FALSE)</f>
        <v>3.8000000000000003</v>
      </c>
      <c r="J2246" s="13" t="str">
        <f t="shared" si="333"/>
        <v>pas ok</v>
      </c>
      <c r="K2246" s="24">
        <f t="shared" si="334"/>
        <v>-0.10000000000000009</v>
      </c>
      <c r="L2246" s="13" t="e">
        <f>VLOOKUP(A2246,#REF!,2,FALSE)</f>
        <v>#REF!</v>
      </c>
      <c r="M2246" s="13" t="e">
        <f>VLOOKUP(A2246,#REF!,2,FALSE)</f>
        <v>#REF!</v>
      </c>
      <c r="N2246" s="13" t="e">
        <f t="shared" si="335"/>
        <v>#REF!</v>
      </c>
      <c r="O2246" s="3" t="s">
        <v>15</v>
      </c>
      <c r="P2246" s="4">
        <v>43718</v>
      </c>
      <c r="Q2246" s="5">
        <v>13</v>
      </c>
      <c r="R2246" s="7">
        <v>1848</v>
      </c>
      <c r="S2246" s="7">
        <v>1586.16</v>
      </c>
      <c r="T2246" s="8">
        <v>6.1999999999999998E-3</v>
      </c>
      <c r="U2246" s="8">
        <v>4.3E-3</v>
      </c>
      <c r="V2246" s="8">
        <v>2.4500000000000001E-2</v>
      </c>
      <c r="W2246" s="9">
        <v>14.88</v>
      </c>
      <c r="X2246" s="9">
        <v>10.32</v>
      </c>
      <c r="Y2246" s="9">
        <v>58.8</v>
      </c>
      <c r="Z2246" s="10">
        <v>59.23848000000001</v>
      </c>
    </row>
    <row r="2247" spans="1:26" s="2" customFormat="1" ht="13.15" customHeight="1" x14ac:dyDescent="0.2">
      <c r="A2247" s="11" t="s">
        <v>879</v>
      </c>
      <c r="B2247" s="11" t="s">
        <v>55</v>
      </c>
      <c r="C2247" s="15">
        <v>3.7</v>
      </c>
      <c r="D2247" s="14">
        <v>861198</v>
      </c>
      <c r="E2247" s="6">
        <f>VLOOKUP(A2247,'extrait DDF'!B:C,2,FALSE)</f>
        <v>8539500000</v>
      </c>
      <c r="F2247" s="14">
        <v>8539500000</v>
      </c>
      <c r="G2247" s="13">
        <v>13</v>
      </c>
      <c r="H2247" s="5" t="str">
        <f t="shared" si="336"/>
        <v>TCNU81042188539500000</v>
      </c>
      <c r="I2247" s="15">
        <f>VLOOKUP(H2247,'extrait DDF'!A:O,15,FALSE)</f>
        <v>3.8000000000000003</v>
      </c>
      <c r="J2247" s="13" t="str">
        <f t="shared" si="333"/>
        <v>pas ok</v>
      </c>
      <c r="K2247" s="24">
        <f t="shared" si="334"/>
        <v>-0.10000000000000009</v>
      </c>
      <c r="L2247" s="13" t="e">
        <f>VLOOKUP(A2247,#REF!,2,FALSE)</f>
        <v>#REF!</v>
      </c>
      <c r="M2247" s="13" t="e">
        <f>VLOOKUP(A2247,#REF!,2,FALSE)</f>
        <v>#REF!</v>
      </c>
      <c r="N2247" s="13" t="e">
        <f t="shared" si="335"/>
        <v>#REF!</v>
      </c>
      <c r="O2247" s="11" t="s">
        <v>15</v>
      </c>
      <c r="P2247" s="12">
        <v>43718</v>
      </c>
      <c r="Q2247" s="13">
        <v>13</v>
      </c>
      <c r="R2247" s="15">
        <v>7257.6</v>
      </c>
      <c r="S2247" s="15">
        <v>6230.1311999999998</v>
      </c>
      <c r="T2247" s="16">
        <v>6.1999999999999998E-3</v>
      </c>
      <c r="U2247" s="16">
        <v>4.3E-3</v>
      </c>
      <c r="V2247" s="16">
        <v>2.2200000000000001E-2</v>
      </c>
      <c r="W2247" s="17">
        <v>64.281599999999997</v>
      </c>
      <c r="X2247" s="17">
        <v>44.5824</v>
      </c>
      <c r="Y2247" s="17">
        <v>230.1696</v>
      </c>
      <c r="Z2247" s="10">
        <v>232.89327360000004</v>
      </c>
    </row>
    <row r="2248" spans="1:26" s="2" customFormat="1" ht="13.15" customHeight="1" x14ac:dyDescent="0.2">
      <c r="A2248" s="3" t="s">
        <v>879</v>
      </c>
      <c r="B2248" s="3" t="s">
        <v>55</v>
      </c>
      <c r="C2248" s="7">
        <v>3.7</v>
      </c>
      <c r="D2248" s="6">
        <v>861199</v>
      </c>
      <c r="E2248" s="6">
        <f>VLOOKUP(A2248,'extrait DDF'!B:C,2,FALSE)</f>
        <v>8539500000</v>
      </c>
      <c r="F2248" s="6">
        <v>8539500000</v>
      </c>
      <c r="G2248" s="5">
        <v>13</v>
      </c>
      <c r="H2248" s="5" t="str">
        <f t="shared" si="336"/>
        <v>TCNU81042188539500000</v>
      </c>
      <c r="I2248" s="15">
        <f>VLOOKUP(H2248,'extrait DDF'!A:O,15,FALSE)</f>
        <v>3.8000000000000003</v>
      </c>
      <c r="J2248" s="13" t="str">
        <f t="shared" si="333"/>
        <v>pas ok</v>
      </c>
      <c r="K2248" s="24">
        <f t="shared" si="334"/>
        <v>-0.10000000000000009</v>
      </c>
      <c r="L2248" s="13" t="e">
        <f>VLOOKUP(A2248,#REF!,2,FALSE)</f>
        <v>#REF!</v>
      </c>
      <c r="M2248" s="13" t="e">
        <f>VLOOKUP(A2248,#REF!,2,FALSE)</f>
        <v>#REF!</v>
      </c>
      <c r="N2248" s="13" t="e">
        <f t="shared" si="335"/>
        <v>#REF!</v>
      </c>
      <c r="O2248" s="3" t="s">
        <v>15</v>
      </c>
      <c r="P2248" s="4">
        <v>43718</v>
      </c>
      <c r="Q2248" s="5">
        <v>13</v>
      </c>
      <c r="R2248" s="7">
        <v>11491.2</v>
      </c>
      <c r="S2248" s="7">
        <v>9863.8271999999997</v>
      </c>
      <c r="T2248" s="8">
        <v>6.0100000000000001E-2</v>
      </c>
      <c r="U2248" s="8">
        <v>4.1000000000000002E-2</v>
      </c>
      <c r="V2248" s="8">
        <v>6.6699999999999995E-2</v>
      </c>
      <c r="W2248" s="9">
        <v>328.86720000000003</v>
      </c>
      <c r="X2248" s="9">
        <v>224.352</v>
      </c>
      <c r="Y2248" s="9">
        <v>364.98239999999998</v>
      </c>
      <c r="Z2248" s="10">
        <v>377.12969280000004</v>
      </c>
    </row>
    <row r="2249" spans="1:26" s="2" customFormat="1" ht="13.15" customHeight="1" x14ac:dyDescent="0.2">
      <c r="A2249" s="11" t="s">
        <v>879</v>
      </c>
      <c r="B2249" s="11" t="s">
        <v>55</v>
      </c>
      <c r="C2249" s="15">
        <v>3.7</v>
      </c>
      <c r="D2249" s="14">
        <v>861201</v>
      </c>
      <c r="E2249" s="6">
        <f>VLOOKUP(A2249,'extrait DDF'!B:C,2,FALSE)</f>
        <v>8539500000</v>
      </c>
      <c r="F2249" s="14">
        <v>8539500000</v>
      </c>
      <c r="G2249" s="13">
        <v>13</v>
      </c>
      <c r="H2249" s="5" t="str">
        <f t="shared" si="336"/>
        <v>TCNU81042188539500000</v>
      </c>
      <c r="I2249" s="15">
        <f>VLOOKUP(H2249,'extrait DDF'!A:O,15,FALSE)</f>
        <v>3.8000000000000003</v>
      </c>
      <c r="J2249" s="13" t="str">
        <f t="shared" si="333"/>
        <v>pas ok</v>
      </c>
      <c r="K2249" s="24">
        <f t="shared" si="334"/>
        <v>-0.10000000000000009</v>
      </c>
      <c r="L2249" s="13" t="e">
        <f>VLOOKUP(A2249,#REF!,2,FALSE)</f>
        <v>#REF!</v>
      </c>
      <c r="M2249" s="13" t="e">
        <f>VLOOKUP(A2249,#REF!,2,FALSE)</f>
        <v>#REF!</v>
      </c>
      <c r="N2249" s="13" t="e">
        <f t="shared" si="335"/>
        <v>#REF!</v>
      </c>
      <c r="O2249" s="11" t="s">
        <v>15</v>
      </c>
      <c r="P2249" s="12">
        <v>43718</v>
      </c>
      <c r="Q2249" s="13">
        <v>13</v>
      </c>
      <c r="R2249" s="15">
        <v>1478.4</v>
      </c>
      <c r="S2249" s="15">
        <v>1268.9280000000001</v>
      </c>
      <c r="T2249" s="16">
        <v>7.4999999999999997E-3</v>
      </c>
      <c r="U2249" s="16">
        <v>5.1000000000000004E-3</v>
      </c>
      <c r="V2249" s="16">
        <v>2.4500000000000001E-2</v>
      </c>
      <c r="W2249" s="17">
        <v>14.4</v>
      </c>
      <c r="X2249" s="17">
        <v>9.7919999999999998</v>
      </c>
      <c r="Y2249" s="17">
        <v>47.04</v>
      </c>
      <c r="Z2249" s="10">
        <v>47.483136000000016</v>
      </c>
    </row>
    <row r="2250" spans="1:26" s="2" customFormat="1" ht="13.15" customHeight="1" x14ac:dyDescent="0.2">
      <c r="A2250" s="3" t="s">
        <v>879</v>
      </c>
      <c r="B2250" s="3" t="s">
        <v>55</v>
      </c>
      <c r="C2250" s="7">
        <v>3.7</v>
      </c>
      <c r="D2250" s="6">
        <v>861203</v>
      </c>
      <c r="E2250" s="6">
        <f>VLOOKUP(A2250,'extrait DDF'!B:C,2,FALSE)</f>
        <v>8539500000</v>
      </c>
      <c r="F2250" s="6">
        <v>8539500000</v>
      </c>
      <c r="G2250" s="5">
        <v>13</v>
      </c>
      <c r="H2250" s="5" t="str">
        <f t="shared" si="336"/>
        <v>TCNU81042188539500000</v>
      </c>
      <c r="I2250" s="15">
        <f>VLOOKUP(H2250,'extrait DDF'!A:O,15,FALSE)</f>
        <v>3.8000000000000003</v>
      </c>
      <c r="J2250" s="13" t="str">
        <f t="shared" si="333"/>
        <v>pas ok</v>
      </c>
      <c r="K2250" s="24">
        <f t="shared" si="334"/>
        <v>-0.10000000000000009</v>
      </c>
      <c r="L2250" s="13" t="e">
        <f>VLOOKUP(A2250,#REF!,2,FALSE)</f>
        <v>#REF!</v>
      </c>
      <c r="M2250" s="13" t="e">
        <f>VLOOKUP(A2250,#REF!,2,FALSE)</f>
        <v>#REF!</v>
      </c>
      <c r="N2250" s="13" t="e">
        <f t="shared" si="335"/>
        <v>#REF!</v>
      </c>
      <c r="O2250" s="3" t="s">
        <v>15</v>
      </c>
      <c r="P2250" s="4">
        <v>43718</v>
      </c>
      <c r="Q2250" s="5">
        <v>13</v>
      </c>
      <c r="R2250" s="7">
        <v>2143.6799999999998</v>
      </c>
      <c r="S2250" s="7">
        <v>1839.9456</v>
      </c>
      <c r="T2250" s="8">
        <v>6.1999999999999998E-3</v>
      </c>
      <c r="U2250" s="8">
        <v>4.3E-3</v>
      </c>
      <c r="V2250" s="8">
        <v>2.4500000000000001E-2</v>
      </c>
      <c r="W2250" s="9">
        <v>17.2608</v>
      </c>
      <c r="X2250" s="9">
        <v>11.9712</v>
      </c>
      <c r="Y2250" s="9">
        <v>68.207999999999998</v>
      </c>
      <c r="Z2250" s="10">
        <v>68.716636800000003</v>
      </c>
    </row>
    <row r="2251" spans="1:26" s="2" customFormat="1" ht="13.15" customHeight="1" x14ac:dyDescent="0.2">
      <c r="A2251" s="11" t="s">
        <v>879</v>
      </c>
      <c r="B2251" s="11" t="s">
        <v>55</v>
      </c>
      <c r="C2251" s="15">
        <v>3.7</v>
      </c>
      <c r="D2251" s="14">
        <v>861209</v>
      </c>
      <c r="E2251" s="6">
        <f>VLOOKUP(A2251,'extrait DDF'!B:C,2,FALSE)</f>
        <v>8539500000</v>
      </c>
      <c r="F2251" s="14">
        <v>8539500000</v>
      </c>
      <c r="G2251" s="13">
        <v>13</v>
      </c>
      <c r="H2251" s="5" t="str">
        <f t="shared" si="336"/>
        <v>TCNU81042188539500000</v>
      </c>
      <c r="I2251" s="15">
        <f>VLOOKUP(H2251,'extrait DDF'!A:O,15,FALSE)</f>
        <v>3.8000000000000003</v>
      </c>
      <c r="J2251" s="13" t="str">
        <f t="shared" si="333"/>
        <v>pas ok</v>
      </c>
      <c r="K2251" s="24">
        <f t="shared" si="334"/>
        <v>-0.10000000000000009</v>
      </c>
      <c r="L2251" s="13" t="e">
        <f>VLOOKUP(A2251,#REF!,2,FALSE)</f>
        <v>#REF!</v>
      </c>
      <c r="M2251" s="13" t="e">
        <f>VLOOKUP(A2251,#REF!,2,FALSE)</f>
        <v>#REF!</v>
      </c>
      <c r="N2251" s="13" t="e">
        <f t="shared" si="335"/>
        <v>#REF!</v>
      </c>
      <c r="O2251" s="11" t="s">
        <v>15</v>
      </c>
      <c r="P2251" s="12">
        <v>43718</v>
      </c>
      <c r="Q2251" s="13">
        <v>13</v>
      </c>
      <c r="R2251" s="15">
        <v>3444.48</v>
      </c>
      <c r="S2251" s="15">
        <v>2956.7615999999998</v>
      </c>
      <c r="T2251" s="16">
        <v>6.1999999999999998E-3</v>
      </c>
      <c r="U2251" s="16">
        <v>4.3E-3</v>
      </c>
      <c r="V2251" s="16">
        <v>2.1899999999999999E-2</v>
      </c>
      <c r="W2251" s="17">
        <v>30.950399999999998</v>
      </c>
      <c r="X2251" s="17">
        <v>21.465599999999998</v>
      </c>
      <c r="Y2251" s="17">
        <v>109.3248</v>
      </c>
      <c r="Z2251" s="10">
        <v>110.545344</v>
      </c>
    </row>
    <row r="2252" spans="1:26" s="2" customFormat="1" ht="13.15" customHeight="1" x14ac:dyDescent="0.2">
      <c r="A2252" s="3" t="s">
        <v>879</v>
      </c>
      <c r="B2252" s="3" t="s">
        <v>55</v>
      </c>
      <c r="C2252" s="7">
        <v>3.7</v>
      </c>
      <c r="D2252" s="6">
        <v>861215</v>
      </c>
      <c r="E2252" s="6">
        <f>VLOOKUP(A2252,'extrait DDF'!B:C,2,FALSE)</f>
        <v>8539500000</v>
      </c>
      <c r="F2252" s="6">
        <v>8539500000</v>
      </c>
      <c r="G2252" s="5">
        <v>13</v>
      </c>
      <c r="H2252" s="5" t="str">
        <f t="shared" si="336"/>
        <v>TCNU81042188539500000</v>
      </c>
      <c r="I2252" s="15">
        <f>VLOOKUP(H2252,'extrait DDF'!A:O,15,FALSE)</f>
        <v>3.8000000000000003</v>
      </c>
      <c r="J2252" s="13" t="str">
        <f t="shared" si="333"/>
        <v>pas ok</v>
      </c>
      <c r="K2252" s="24">
        <f t="shared" si="334"/>
        <v>-0.10000000000000009</v>
      </c>
      <c r="L2252" s="13" t="e">
        <f>VLOOKUP(A2252,#REF!,2,FALSE)</f>
        <v>#REF!</v>
      </c>
      <c r="M2252" s="13" t="e">
        <f>VLOOKUP(A2252,#REF!,2,FALSE)</f>
        <v>#REF!</v>
      </c>
      <c r="N2252" s="13" t="e">
        <f t="shared" si="335"/>
        <v>#REF!</v>
      </c>
      <c r="O2252" s="3" t="s">
        <v>15</v>
      </c>
      <c r="P2252" s="4">
        <v>43718</v>
      </c>
      <c r="Q2252" s="5">
        <v>13</v>
      </c>
      <c r="R2252" s="7">
        <v>1635.84</v>
      </c>
      <c r="S2252" s="7">
        <v>1404.0576000000001</v>
      </c>
      <c r="T2252" s="8">
        <v>6.1999999999999998E-3</v>
      </c>
      <c r="U2252" s="8">
        <v>4.3E-3</v>
      </c>
      <c r="V2252" s="8">
        <v>2.2499999999999999E-2</v>
      </c>
      <c r="W2252" s="9">
        <v>14.284800000000001</v>
      </c>
      <c r="X2252" s="9">
        <v>9.9071999999999996</v>
      </c>
      <c r="Y2252" s="9">
        <v>51.84</v>
      </c>
      <c r="Z2252" s="10">
        <v>52.478668800000008</v>
      </c>
    </row>
    <row r="2253" spans="1:26" s="2" customFormat="1" ht="13.15" customHeight="1" x14ac:dyDescent="0.2">
      <c r="A2253" s="3" t="s">
        <v>880</v>
      </c>
      <c r="B2253" s="3" t="s">
        <v>65</v>
      </c>
      <c r="C2253" s="7">
        <v>2.7</v>
      </c>
      <c r="D2253" s="6">
        <v>860260</v>
      </c>
      <c r="E2253" s="6">
        <f>VLOOKUP(A2253,'extrait DDF'!B:C,2,FALSE)</f>
        <v>8302411000</v>
      </c>
      <c r="F2253" s="6">
        <v>8302411000</v>
      </c>
      <c r="G2253" s="5">
        <v>10</v>
      </c>
      <c r="H2253" s="5" t="str">
        <f t="shared" si="336"/>
        <v>TCNU82216418302411000</v>
      </c>
      <c r="I2253" s="15">
        <f>VLOOKUP(H2253,'extrait DDF'!A:O,15,FALSE)</f>
        <v>2.8000000000000003</v>
      </c>
      <c r="J2253" s="13" t="str">
        <f t="shared" si="333"/>
        <v>pas ok</v>
      </c>
      <c r="K2253" s="24">
        <f t="shared" si="334"/>
        <v>-0.10000000000000009</v>
      </c>
      <c r="L2253" s="13" t="e">
        <f>VLOOKUP(A2253,#REF!,2,FALSE)</f>
        <v>#REF!</v>
      </c>
      <c r="M2253" s="13" t="e">
        <f>VLOOKUP(A2253,#REF!,2,FALSE)</f>
        <v>#REF!</v>
      </c>
      <c r="N2253" s="13" t="e">
        <f t="shared" si="335"/>
        <v>#REF!</v>
      </c>
      <c r="O2253" s="3" t="s">
        <v>15</v>
      </c>
      <c r="P2253" s="4">
        <v>43761</v>
      </c>
      <c r="Q2253" s="5">
        <v>10</v>
      </c>
      <c r="R2253" s="7">
        <v>3026.0160000000001</v>
      </c>
      <c r="S2253" s="7">
        <v>2660.7168000000001</v>
      </c>
      <c r="T2253" s="8">
        <v>4.2900000000000001E-2</v>
      </c>
      <c r="U2253" s="8">
        <v>4.4999999999999998E-2</v>
      </c>
      <c r="V2253" s="8">
        <v>7.1300000000000002E-2</v>
      </c>
      <c r="W2253" s="9">
        <v>43.243200000000002</v>
      </c>
      <c r="X2253" s="9">
        <v>45.36</v>
      </c>
      <c r="Y2253" s="9">
        <v>71.870400000000004</v>
      </c>
      <c r="Z2253" s="10">
        <v>73.006920000000008</v>
      </c>
    </row>
    <row r="2254" spans="1:26" s="2" customFormat="1" ht="13.15" customHeight="1" x14ac:dyDescent="0.2">
      <c r="A2254" s="11" t="s">
        <v>880</v>
      </c>
      <c r="B2254" s="11" t="s">
        <v>65</v>
      </c>
      <c r="C2254" s="15">
        <v>2.7</v>
      </c>
      <c r="D2254" s="14">
        <v>860261</v>
      </c>
      <c r="E2254" s="6">
        <f>VLOOKUP(A2254,'extrait DDF'!B:C,2,FALSE)</f>
        <v>8302411000</v>
      </c>
      <c r="F2254" s="14">
        <v>8302411000</v>
      </c>
      <c r="G2254" s="13">
        <v>10</v>
      </c>
      <c r="H2254" s="5" t="str">
        <f t="shared" si="336"/>
        <v>TCNU82216418302411000</v>
      </c>
      <c r="I2254" s="15">
        <f>VLOOKUP(H2254,'extrait DDF'!A:O,15,FALSE)</f>
        <v>2.8000000000000003</v>
      </c>
      <c r="J2254" s="13" t="str">
        <f t="shared" si="333"/>
        <v>pas ok</v>
      </c>
      <c r="K2254" s="24">
        <f t="shared" si="334"/>
        <v>-0.10000000000000009</v>
      </c>
      <c r="L2254" s="13" t="e">
        <f>VLOOKUP(A2254,#REF!,2,FALSE)</f>
        <v>#REF!</v>
      </c>
      <c r="M2254" s="13" t="e">
        <f>VLOOKUP(A2254,#REF!,2,FALSE)</f>
        <v>#REF!</v>
      </c>
      <c r="N2254" s="13" t="e">
        <f t="shared" si="335"/>
        <v>#REF!</v>
      </c>
      <c r="O2254" s="11" t="s">
        <v>15</v>
      </c>
      <c r="P2254" s="12">
        <v>43761</v>
      </c>
      <c r="Q2254" s="13">
        <v>10</v>
      </c>
      <c r="R2254" s="15">
        <v>3026.0160000000001</v>
      </c>
      <c r="S2254" s="15">
        <v>2660.7168000000001</v>
      </c>
      <c r="T2254" s="16">
        <v>4.2900000000000001E-2</v>
      </c>
      <c r="U2254" s="16">
        <v>4.4999999999999998E-2</v>
      </c>
      <c r="V2254" s="16">
        <v>7.1300000000000002E-2</v>
      </c>
      <c r="W2254" s="17">
        <v>43.243200000000002</v>
      </c>
      <c r="X2254" s="17">
        <v>45.36</v>
      </c>
      <c r="Y2254" s="17">
        <v>71.870400000000004</v>
      </c>
      <c r="Z2254" s="10">
        <v>73.006920000000008</v>
      </c>
    </row>
    <row r="2255" spans="1:26" s="2" customFormat="1" ht="13.15" customHeight="1" x14ac:dyDescent="0.2">
      <c r="A2255" s="3" t="s">
        <v>880</v>
      </c>
      <c r="B2255" s="3" t="s">
        <v>65</v>
      </c>
      <c r="C2255" s="7">
        <v>2.7</v>
      </c>
      <c r="D2255" s="6">
        <v>860274</v>
      </c>
      <c r="E2255" s="6">
        <f>VLOOKUP(A2255,'extrait DDF'!B:C,2,FALSE)</f>
        <v>8302411000</v>
      </c>
      <c r="F2255" s="6">
        <v>8302411000</v>
      </c>
      <c r="G2255" s="5">
        <v>10</v>
      </c>
      <c r="H2255" s="5" t="str">
        <f t="shared" si="336"/>
        <v>TCNU82216418302411000</v>
      </c>
      <c r="I2255" s="15">
        <f>VLOOKUP(H2255,'extrait DDF'!A:O,15,FALSE)</f>
        <v>2.8000000000000003</v>
      </c>
      <c r="J2255" s="13" t="str">
        <f t="shared" si="333"/>
        <v>pas ok</v>
      </c>
      <c r="K2255" s="24">
        <f t="shared" si="334"/>
        <v>-0.10000000000000009</v>
      </c>
      <c r="L2255" s="13" t="e">
        <f>VLOOKUP(A2255,#REF!,2,FALSE)</f>
        <v>#REF!</v>
      </c>
      <c r="M2255" s="13" t="e">
        <f>VLOOKUP(A2255,#REF!,2,FALSE)</f>
        <v>#REF!</v>
      </c>
      <c r="N2255" s="13" t="e">
        <f t="shared" si="335"/>
        <v>#REF!</v>
      </c>
      <c r="O2255" s="3" t="s">
        <v>15</v>
      </c>
      <c r="P2255" s="4">
        <v>43761</v>
      </c>
      <c r="Q2255" s="5">
        <v>10</v>
      </c>
      <c r="R2255" s="7">
        <v>2725.6320000000001</v>
      </c>
      <c r="S2255" s="7">
        <v>2396.6208000000001</v>
      </c>
      <c r="T2255" s="8">
        <v>4.8000000000000001E-2</v>
      </c>
      <c r="U2255" s="8">
        <v>5.04E-2</v>
      </c>
      <c r="V2255" s="8">
        <v>6.4199999999999993E-2</v>
      </c>
      <c r="W2255" s="9">
        <v>48.384</v>
      </c>
      <c r="X2255" s="9">
        <v>50.803199999999997</v>
      </c>
      <c r="Y2255" s="9">
        <v>64.7136</v>
      </c>
      <c r="Z2255" s="10">
        <v>66.015129600000009</v>
      </c>
    </row>
    <row r="2256" spans="1:26" s="2" customFormat="1" ht="13.15" customHeight="1" x14ac:dyDescent="0.2">
      <c r="A2256" s="11" t="s">
        <v>880</v>
      </c>
      <c r="B2256" s="11" t="s">
        <v>65</v>
      </c>
      <c r="C2256" s="15">
        <v>2.7</v>
      </c>
      <c r="D2256" s="14">
        <v>860279</v>
      </c>
      <c r="E2256" s="6">
        <f>VLOOKUP(A2256,'extrait DDF'!B:C,2,FALSE)</f>
        <v>8302411000</v>
      </c>
      <c r="F2256" s="14">
        <v>8302411000</v>
      </c>
      <c r="G2256" s="13">
        <v>10</v>
      </c>
      <c r="H2256" s="5" t="str">
        <f t="shared" si="336"/>
        <v>TCNU82216418302411000</v>
      </c>
      <c r="I2256" s="15">
        <f>VLOOKUP(H2256,'extrait DDF'!A:O,15,FALSE)</f>
        <v>2.8000000000000003</v>
      </c>
      <c r="J2256" s="13" t="str">
        <f t="shared" si="333"/>
        <v>pas ok</v>
      </c>
      <c r="K2256" s="24">
        <f t="shared" si="334"/>
        <v>-0.10000000000000009</v>
      </c>
      <c r="L2256" s="13" t="e">
        <f>VLOOKUP(A2256,#REF!,2,FALSE)</f>
        <v>#REF!</v>
      </c>
      <c r="M2256" s="13" t="e">
        <f>VLOOKUP(A2256,#REF!,2,FALSE)</f>
        <v>#REF!</v>
      </c>
      <c r="N2256" s="13" t="e">
        <f t="shared" si="335"/>
        <v>#REF!</v>
      </c>
      <c r="O2256" s="11" t="s">
        <v>15</v>
      </c>
      <c r="P2256" s="12">
        <v>43761</v>
      </c>
      <c r="Q2256" s="13">
        <v>10</v>
      </c>
      <c r="R2256" s="15">
        <v>3277.0079999999998</v>
      </c>
      <c r="S2256" s="15">
        <v>2881.3679999999999</v>
      </c>
      <c r="T2256" s="16">
        <v>4.8000000000000001E-2</v>
      </c>
      <c r="U2256" s="16">
        <v>5.04E-2</v>
      </c>
      <c r="V2256" s="16">
        <v>7.7200000000000005E-2</v>
      </c>
      <c r="W2256" s="17">
        <v>48.384</v>
      </c>
      <c r="X2256" s="17">
        <v>50.803199999999997</v>
      </c>
      <c r="Y2256" s="17">
        <v>77.817599999999999</v>
      </c>
      <c r="Z2256" s="10">
        <v>79.103304000000009</v>
      </c>
    </row>
    <row r="2257" spans="1:26" s="2" customFormat="1" ht="13.15" customHeight="1" x14ac:dyDescent="0.2">
      <c r="A2257" s="3" t="s">
        <v>880</v>
      </c>
      <c r="B2257" s="3" t="s">
        <v>65</v>
      </c>
      <c r="C2257" s="7">
        <v>2.7</v>
      </c>
      <c r="D2257" s="6">
        <v>864844</v>
      </c>
      <c r="E2257" s="6">
        <f>VLOOKUP(A2257,'extrait DDF'!B:C,2,FALSE)</f>
        <v>8302411000</v>
      </c>
      <c r="F2257" s="6">
        <v>8302411000</v>
      </c>
      <c r="G2257" s="5">
        <v>10</v>
      </c>
      <c r="H2257" s="5" t="str">
        <f t="shared" si="336"/>
        <v>TCNU82216418302411000</v>
      </c>
      <c r="I2257" s="15">
        <f>VLOOKUP(H2257,'extrait DDF'!A:O,15,FALSE)</f>
        <v>2.8000000000000003</v>
      </c>
      <c r="J2257" s="13" t="str">
        <f t="shared" si="333"/>
        <v>pas ok</v>
      </c>
      <c r="K2257" s="24">
        <f t="shared" si="334"/>
        <v>-0.10000000000000009</v>
      </c>
      <c r="L2257" s="13" t="e">
        <f>VLOOKUP(A2257,#REF!,2,FALSE)</f>
        <v>#REF!</v>
      </c>
      <c r="M2257" s="13" t="e">
        <f>VLOOKUP(A2257,#REF!,2,FALSE)</f>
        <v>#REF!</v>
      </c>
      <c r="N2257" s="13" t="e">
        <f t="shared" si="335"/>
        <v>#REF!</v>
      </c>
      <c r="O2257" s="3" t="s">
        <v>15</v>
      </c>
      <c r="P2257" s="4">
        <v>43761</v>
      </c>
      <c r="Q2257" s="5">
        <v>10</v>
      </c>
      <c r="R2257" s="7">
        <v>12541.536</v>
      </c>
      <c r="S2257" s="7">
        <v>11027.52</v>
      </c>
      <c r="T2257" s="8">
        <v>0.12189999999999999</v>
      </c>
      <c r="U2257" s="8">
        <v>0.12809999999999999</v>
      </c>
      <c r="V2257" s="8">
        <v>0.1477</v>
      </c>
      <c r="W2257" s="9">
        <v>245.75040000000001</v>
      </c>
      <c r="X2257" s="9">
        <v>258.24959999999999</v>
      </c>
      <c r="Y2257" s="9">
        <v>297.76319999999998</v>
      </c>
      <c r="Z2257" s="10">
        <v>304.37830080000009</v>
      </c>
    </row>
    <row r="2258" spans="1:26" s="2" customFormat="1" ht="13.15" customHeight="1" x14ac:dyDescent="0.2">
      <c r="A2258" s="11" t="s">
        <v>880</v>
      </c>
      <c r="B2258" s="11" t="s">
        <v>65</v>
      </c>
      <c r="C2258" s="15">
        <v>2.7</v>
      </c>
      <c r="D2258" s="14">
        <v>864848</v>
      </c>
      <c r="E2258" s="6">
        <f>VLOOKUP(A2258,'extrait DDF'!B:C,2,FALSE)</f>
        <v>8302411000</v>
      </c>
      <c r="F2258" s="14">
        <v>8302411000</v>
      </c>
      <c r="G2258" s="13">
        <v>10</v>
      </c>
      <c r="H2258" s="5" t="str">
        <f t="shared" si="336"/>
        <v>TCNU82216418302411000</v>
      </c>
      <c r="I2258" s="15">
        <f>VLOOKUP(H2258,'extrait DDF'!A:O,15,FALSE)</f>
        <v>2.8000000000000003</v>
      </c>
      <c r="J2258" s="13" t="str">
        <f t="shared" si="333"/>
        <v>pas ok</v>
      </c>
      <c r="K2258" s="24">
        <f t="shared" si="334"/>
        <v>-0.10000000000000009</v>
      </c>
      <c r="L2258" s="13" t="e">
        <f>VLOOKUP(A2258,#REF!,2,FALSE)</f>
        <v>#REF!</v>
      </c>
      <c r="M2258" s="13" t="e">
        <f>VLOOKUP(A2258,#REF!,2,FALSE)</f>
        <v>#REF!</v>
      </c>
      <c r="N2258" s="13" t="e">
        <f t="shared" si="335"/>
        <v>#REF!</v>
      </c>
      <c r="O2258" s="11" t="s">
        <v>15</v>
      </c>
      <c r="P2258" s="12">
        <v>43761</v>
      </c>
      <c r="Q2258" s="13">
        <v>10</v>
      </c>
      <c r="R2258" s="15">
        <v>1684.08</v>
      </c>
      <c r="S2258" s="15">
        <v>1480.788</v>
      </c>
      <c r="T2258" s="16">
        <v>6.6299999999999998E-2</v>
      </c>
      <c r="U2258" s="16">
        <v>6.9599999999999995E-2</v>
      </c>
      <c r="V2258" s="16">
        <v>0.1111</v>
      </c>
      <c r="W2258" s="17">
        <v>23.867999999999999</v>
      </c>
      <c r="X2258" s="17">
        <v>25.056000000000001</v>
      </c>
      <c r="Y2258" s="17">
        <v>39.996000000000002</v>
      </c>
      <c r="Z2258" s="10">
        <v>40.625712</v>
      </c>
    </row>
    <row r="2259" spans="1:26" s="2" customFormat="1" ht="13.15" customHeight="1" x14ac:dyDescent="0.2">
      <c r="A2259" s="3" t="s">
        <v>880</v>
      </c>
      <c r="B2259" s="3" t="s">
        <v>65</v>
      </c>
      <c r="C2259" s="7">
        <v>2.7</v>
      </c>
      <c r="D2259" s="6">
        <v>864852</v>
      </c>
      <c r="E2259" s="6">
        <f>VLOOKUP(A2259,'extrait DDF'!B:C,2,FALSE)</f>
        <v>8302411000</v>
      </c>
      <c r="F2259" s="6">
        <v>8302411000</v>
      </c>
      <c r="G2259" s="5">
        <v>10</v>
      </c>
      <c r="H2259" s="5" t="str">
        <f t="shared" si="336"/>
        <v>TCNU82216418302411000</v>
      </c>
      <c r="I2259" s="15">
        <f>VLOOKUP(H2259,'extrait DDF'!A:O,15,FALSE)</f>
        <v>2.8000000000000003</v>
      </c>
      <c r="J2259" s="13" t="str">
        <f t="shared" si="333"/>
        <v>pas ok</v>
      </c>
      <c r="K2259" s="24">
        <f t="shared" si="334"/>
        <v>-0.10000000000000009</v>
      </c>
      <c r="L2259" s="13" t="e">
        <f>VLOOKUP(A2259,#REF!,2,FALSE)</f>
        <v>#REF!</v>
      </c>
      <c r="M2259" s="13" t="e">
        <f>VLOOKUP(A2259,#REF!,2,FALSE)</f>
        <v>#REF!</v>
      </c>
      <c r="N2259" s="13" t="e">
        <f t="shared" si="335"/>
        <v>#REF!</v>
      </c>
      <c r="O2259" s="3" t="s">
        <v>15</v>
      </c>
      <c r="P2259" s="4">
        <v>43761</v>
      </c>
      <c r="Q2259" s="5">
        <v>10</v>
      </c>
      <c r="R2259" s="7">
        <v>22216.752</v>
      </c>
      <c r="S2259" s="7">
        <v>19534.4856</v>
      </c>
      <c r="T2259" s="8">
        <v>0.12189999999999999</v>
      </c>
      <c r="U2259" s="8">
        <v>0.12809999999999999</v>
      </c>
      <c r="V2259" s="8">
        <v>0.1032</v>
      </c>
      <c r="W2259" s="9">
        <v>623.15279999999996</v>
      </c>
      <c r="X2259" s="9">
        <v>654.84720000000004</v>
      </c>
      <c r="Y2259" s="9">
        <v>527.55840000000001</v>
      </c>
      <c r="Z2259" s="10">
        <v>544.25623680000001</v>
      </c>
    </row>
    <row r="2260" spans="1:26" s="2" customFormat="1" ht="13.15" customHeight="1" x14ac:dyDescent="0.2">
      <c r="A2260" s="11" t="s">
        <v>880</v>
      </c>
      <c r="B2260" s="11" t="s">
        <v>65</v>
      </c>
      <c r="C2260" s="15">
        <v>2.7</v>
      </c>
      <c r="D2260" s="14">
        <v>864860</v>
      </c>
      <c r="E2260" s="6">
        <f>VLOOKUP(A2260,'extrait DDF'!B:C,2,FALSE)</f>
        <v>8302411000</v>
      </c>
      <c r="F2260" s="14">
        <v>8302411000</v>
      </c>
      <c r="G2260" s="13">
        <v>10</v>
      </c>
      <c r="H2260" s="5" t="str">
        <f t="shared" si="336"/>
        <v>TCNU82216418302411000</v>
      </c>
      <c r="I2260" s="15">
        <f>VLOOKUP(H2260,'extrait DDF'!A:O,15,FALSE)</f>
        <v>2.8000000000000003</v>
      </c>
      <c r="J2260" s="13" t="str">
        <f t="shared" si="333"/>
        <v>pas ok</v>
      </c>
      <c r="K2260" s="24">
        <f t="shared" si="334"/>
        <v>-0.10000000000000009</v>
      </c>
      <c r="L2260" s="13" t="e">
        <f>VLOOKUP(A2260,#REF!,2,FALSE)</f>
        <v>#REF!</v>
      </c>
      <c r="M2260" s="13" t="e">
        <f>VLOOKUP(A2260,#REF!,2,FALSE)</f>
        <v>#REF!</v>
      </c>
      <c r="N2260" s="13" t="e">
        <f t="shared" si="335"/>
        <v>#REF!</v>
      </c>
      <c r="O2260" s="11" t="s">
        <v>15</v>
      </c>
      <c r="P2260" s="12">
        <v>43761</v>
      </c>
      <c r="Q2260" s="13">
        <v>10</v>
      </c>
      <c r="R2260" s="15">
        <v>1572.3</v>
      </c>
      <c r="S2260" s="15">
        <v>1382.49</v>
      </c>
      <c r="T2260" s="16">
        <v>2.3400000000000001E-2</v>
      </c>
      <c r="U2260" s="16">
        <v>2.46E-2</v>
      </c>
      <c r="V2260" s="16">
        <v>4.1500000000000002E-2</v>
      </c>
      <c r="W2260" s="17">
        <v>21.06</v>
      </c>
      <c r="X2260" s="17">
        <v>22.14</v>
      </c>
      <c r="Y2260" s="17">
        <v>37.35</v>
      </c>
      <c r="Z2260" s="10">
        <v>37.895850000000003</v>
      </c>
    </row>
    <row r="2261" spans="1:26" s="2" customFormat="1" ht="13.15" customHeight="1" x14ac:dyDescent="0.2">
      <c r="A2261" s="3" t="s">
        <v>880</v>
      </c>
      <c r="B2261" s="3" t="s">
        <v>65</v>
      </c>
      <c r="C2261" s="7">
        <v>2.7</v>
      </c>
      <c r="D2261" s="6">
        <v>864862</v>
      </c>
      <c r="E2261" s="6">
        <f>VLOOKUP(A2261,'extrait DDF'!B:C,2,FALSE)</f>
        <v>8302411000</v>
      </c>
      <c r="F2261" s="6">
        <v>8302411000</v>
      </c>
      <c r="G2261" s="5">
        <v>10</v>
      </c>
      <c r="H2261" s="5" t="str">
        <f t="shared" si="336"/>
        <v>TCNU82216418302411000</v>
      </c>
      <c r="I2261" s="15">
        <f>VLOOKUP(H2261,'extrait DDF'!A:O,15,FALSE)</f>
        <v>2.8000000000000003</v>
      </c>
      <c r="J2261" s="13" t="str">
        <f t="shared" si="333"/>
        <v>pas ok</v>
      </c>
      <c r="K2261" s="24">
        <f t="shared" si="334"/>
        <v>-0.10000000000000009</v>
      </c>
      <c r="L2261" s="13" t="e">
        <f>VLOOKUP(A2261,#REF!,2,FALSE)</f>
        <v>#REF!</v>
      </c>
      <c r="M2261" s="13" t="e">
        <f>VLOOKUP(A2261,#REF!,2,FALSE)</f>
        <v>#REF!</v>
      </c>
      <c r="N2261" s="13" t="e">
        <f t="shared" si="335"/>
        <v>#REF!</v>
      </c>
      <c r="O2261" s="3" t="s">
        <v>15</v>
      </c>
      <c r="P2261" s="4">
        <v>43761</v>
      </c>
      <c r="Q2261" s="5">
        <v>10</v>
      </c>
      <c r="R2261" s="7">
        <v>1053</v>
      </c>
      <c r="S2261" s="7">
        <v>925.92</v>
      </c>
      <c r="T2261" s="8">
        <v>9.1999999999999998E-3</v>
      </c>
      <c r="U2261" s="8">
        <v>9.7000000000000003E-3</v>
      </c>
      <c r="V2261" s="8">
        <v>2.7799999999999998E-2</v>
      </c>
      <c r="W2261" s="9">
        <v>8.2799999999999994</v>
      </c>
      <c r="X2261" s="9">
        <v>8.73</v>
      </c>
      <c r="Y2261" s="9">
        <v>25.02</v>
      </c>
      <c r="Z2261" s="10">
        <v>25.223400000000002</v>
      </c>
    </row>
    <row r="2262" spans="1:26" s="2" customFormat="1" ht="13.15" customHeight="1" x14ac:dyDescent="0.2">
      <c r="A2262" s="11" t="s">
        <v>880</v>
      </c>
      <c r="B2262" s="11" t="s">
        <v>65</v>
      </c>
      <c r="C2262" s="15">
        <v>2.7</v>
      </c>
      <c r="D2262" s="14">
        <v>864863</v>
      </c>
      <c r="E2262" s="6">
        <f>VLOOKUP(A2262,'extrait DDF'!B:C,2,FALSE)</f>
        <v>8302411000</v>
      </c>
      <c r="F2262" s="14">
        <v>8302411000</v>
      </c>
      <c r="G2262" s="13">
        <v>10</v>
      </c>
      <c r="H2262" s="5" t="str">
        <f t="shared" si="336"/>
        <v>TCNU82216418302411000</v>
      </c>
      <c r="I2262" s="15">
        <f>VLOOKUP(H2262,'extrait DDF'!A:O,15,FALSE)</f>
        <v>2.8000000000000003</v>
      </c>
      <c r="J2262" s="13" t="str">
        <f t="shared" si="333"/>
        <v>pas ok</v>
      </c>
      <c r="K2262" s="24">
        <f t="shared" si="334"/>
        <v>-0.10000000000000009</v>
      </c>
      <c r="L2262" s="13" t="e">
        <f>VLOOKUP(A2262,#REF!,2,FALSE)</f>
        <v>#REF!</v>
      </c>
      <c r="M2262" s="13" t="e">
        <f>VLOOKUP(A2262,#REF!,2,FALSE)</f>
        <v>#REF!</v>
      </c>
      <c r="N2262" s="13" t="e">
        <f t="shared" si="335"/>
        <v>#REF!</v>
      </c>
      <c r="O2262" s="11" t="s">
        <v>15</v>
      </c>
      <c r="P2262" s="12">
        <v>43761</v>
      </c>
      <c r="Q2262" s="13">
        <v>10</v>
      </c>
      <c r="R2262" s="15">
        <v>1425.3119999999999</v>
      </c>
      <c r="S2262" s="15">
        <v>1253.2464</v>
      </c>
      <c r="T2262" s="16">
        <v>6.6299999999999998E-2</v>
      </c>
      <c r="U2262" s="16">
        <v>6.9599999999999995E-2</v>
      </c>
      <c r="V2262" s="16">
        <v>0.1007</v>
      </c>
      <c r="W2262" s="17">
        <v>22.276800000000001</v>
      </c>
      <c r="X2262" s="17">
        <v>23.3856</v>
      </c>
      <c r="Y2262" s="17">
        <v>33.8352</v>
      </c>
      <c r="Z2262" s="10">
        <v>34.439126400000006</v>
      </c>
    </row>
    <row r="2263" spans="1:26" s="2" customFormat="1" ht="13.15" customHeight="1" x14ac:dyDescent="0.2">
      <c r="A2263" s="3" t="s">
        <v>880</v>
      </c>
      <c r="B2263" s="3" t="s">
        <v>65</v>
      </c>
      <c r="C2263" s="7">
        <v>2.7</v>
      </c>
      <c r="D2263" s="6">
        <v>864864</v>
      </c>
      <c r="E2263" s="6">
        <f>VLOOKUP(A2263,'extrait DDF'!B:C,2,FALSE)</f>
        <v>8302411000</v>
      </c>
      <c r="F2263" s="6">
        <v>8302411000</v>
      </c>
      <c r="G2263" s="5">
        <v>10</v>
      </c>
      <c r="H2263" s="5" t="str">
        <f t="shared" si="336"/>
        <v>TCNU82216418302411000</v>
      </c>
      <c r="I2263" s="15">
        <f>VLOOKUP(H2263,'extrait DDF'!A:O,15,FALSE)</f>
        <v>2.8000000000000003</v>
      </c>
      <c r="J2263" s="13" t="str">
        <f t="shared" si="333"/>
        <v>pas ok</v>
      </c>
      <c r="K2263" s="24">
        <f t="shared" si="334"/>
        <v>-0.10000000000000009</v>
      </c>
      <c r="L2263" s="13" t="e">
        <f>VLOOKUP(A2263,#REF!,2,FALSE)</f>
        <v>#REF!</v>
      </c>
      <c r="M2263" s="13" t="e">
        <f>VLOOKUP(A2263,#REF!,2,FALSE)</f>
        <v>#REF!</v>
      </c>
      <c r="N2263" s="13" t="e">
        <f t="shared" si="335"/>
        <v>#REF!</v>
      </c>
      <c r="O2263" s="3" t="s">
        <v>15</v>
      </c>
      <c r="P2263" s="4">
        <v>43761</v>
      </c>
      <c r="Q2263" s="5">
        <v>10</v>
      </c>
      <c r="R2263" s="7">
        <v>10957.44</v>
      </c>
      <c r="S2263" s="7">
        <v>9634.56</v>
      </c>
      <c r="T2263" s="8">
        <v>0.12189999999999999</v>
      </c>
      <c r="U2263" s="8">
        <v>0.12809999999999999</v>
      </c>
      <c r="V2263" s="8">
        <v>0.13550000000000001</v>
      </c>
      <c r="W2263" s="9">
        <v>234.048</v>
      </c>
      <c r="X2263" s="9">
        <v>245.952</v>
      </c>
      <c r="Y2263" s="9">
        <v>260.16000000000003</v>
      </c>
      <c r="Z2263" s="10">
        <v>266.45241600000003</v>
      </c>
    </row>
    <row r="2264" spans="1:26" s="2" customFormat="1" ht="13.15" customHeight="1" x14ac:dyDescent="0.2">
      <c r="A2264" s="11" t="s">
        <v>880</v>
      </c>
      <c r="B2264" s="11" t="s">
        <v>65</v>
      </c>
      <c r="C2264" s="15">
        <v>2.7</v>
      </c>
      <c r="D2264" s="14">
        <v>864865</v>
      </c>
      <c r="E2264" s="6">
        <f>VLOOKUP(A2264,'extrait DDF'!B:C,2,FALSE)</f>
        <v>8302411000</v>
      </c>
      <c r="F2264" s="14">
        <v>8302411000</v>
      </c>
      <c r="G2264" s="13">
        <v>10</v>
      </c>
      <c r="H2264" s="5" t="str">
        <f t="shared" si="336"/>
        <v>TCNU82216418302411000</v>
      </c>
      <c r="I2264" s="15">
        <f>VLOOKUP(H2264,'extrait DDF'!A:O,15,FALSE)</f>
        <v>2.8000000000000003</v>
      </c>
      <c r="J2264" s="13" t="str">
        <f t="shared" si="333"/>
        <v>pas ok</v>
      </c>
      <c r="K2264" s="24">
        <f t="shared" si="334"/>
        <v>-0.10000000000000009</v>
      </c>
      <c r="L2264" s="13" t="e">
        <f>VLOOKUP(A2264,#REF!,2,FALSE)</f>
        <v>#REF!</v>
      </c>
      <c r="M2264" s="13" t="e">
        <f>VLOOKUP(A2264,#REF!,2,FALSE)</f>
        <v>#REF!</v>
      </c>
      <c r="N2264" s="13" t="e">
        <f t="shared" si="335"/>
        <v>#REF!</v>
      </c>
      <c r="O2264" s="11" t="s">
        <v>15</v>
      </c>
      <c r="P2264" s="12">
        <v>43761</v>
      </c>
      <c r="Q2264" s="13">
        <v>10</v>
      </c>
      <c r="R2264" s="15">
        <v>9587.76</v>
      </c>
      <c r="S2264" s="15">
        <v>8430.24</v>
      </c>
      <c r="T2264" s="16">
        <v>0.12189999999999999</v>
      </c>
      <c r="U2264" s="16">
        <v>0.12809999999999999</v>
      </c>
      <c r="V2264" s="16">
        <v>0.13550000000000001</v>
      </c>
      <c r="W2264" s="17">
        <v>204.792</v>
      </c>
      <c r="X2264" s="17">
        <v>215.208</v>
      </c>
      <c r="Y2264" s="17">
        <v>227.64</v>
      </c>
      <c r="Z2264" s="10">
        <v>233.14586399999999</v>
      </c>
    </row>
    <row r="2265" spans="1:26" s="2" customFormat="1" ht="13.15" customHeight="1" x14ac:dyDescent="0.2">
      <c r="A2265" s="3" t="s">
        <v>880</v>
      </c>
      <c r="B2265" s="3" t="s">
        <v>65</v>
      </c>
      <c r="C2265" s="7">
        <v>2.7</v>
      </c>
      <c r="D2265" s="6">
        <v>864867</v>
      </c>
      <c r="E2265" s="6">
        <f>VLOOKUP(A2265,'extrait DDF'!B:C,2,FALSE)</f>
        <v>8302411000</v>
      </c>
      <c r="F2265" s="6">
        <v>8302411000</v>
      </c>
      <c r="G2265" s="5">
        <v>10</v>
      </c>
      <c r="H2265" s="5" t="str">
        <f t="shared" si="336"/>
        <v>TCNU82216418302411000</v>
      </c>
      <c r="I2265" s="15">
        <f>VLOOKUP(H2265,'extrait DDF'!A:O,15,FALSE)</f>
        <v>2.8000000000000003</v>
      </c>
      <c r="J2265" s="13" t="str">
        <f t="shared" si="333"/>
        <v>pas ok</v>
      </c>
      <c r="K2265" s="24">
        <f t="shared" si="334"/>
        <v>-0.10000000000000009</v>
      </c>
      <c r="L2265" s="13" t="e">
        <f>VLOOKUP(A2265,#REF!,2,FALSE)</f>
        <v>#REF!</v>
      </c>
      <c r="M2265" s="13" t="e">
        <f>VLOOKUP(A2265,#REF!,2,FALSE)</f>
        <v>#REF!</v>
      </c>
      <c r="N2265" s="13" t="e">
        <f t="shared" si="335"/>
        <v>#REF!</v>
      </c>
      <c r="O2265" s="3" t="s">
        <v>15</v>
      </c>
      <c r="P2265" s="4">
        <v>43761</v>
      </c>
      <c r="Q2265" s="5">
        <v>10</v>
      </c>
      <c r="R2265" s="7">
        <v>5621.5680000000002</v>
      </c>
      <c r="S2265" s="7">
        <v>4942.8311999999996</v>
      </c>
      <c r="T2265" s="8">
        <v>6.6299999999999998E-2</v>
      </c>
      <c r="U2265" s="8">
        <v>6.9599999999999995E-2</v>
      </c>
      <c r="V2265" s="8">
        <v>8.3000000000000004E-2</v>
      </c>
      <c r="W2265" s="9">
        <v>106.6104</v>
      </c>
      <c r="X2265" s="9">
        <v>111.91679999999999</v>
      </c>
      <c r="Y2265" s="9">
        <v>133.464</v>
      </c>
      <c r="Z2265" s="10">
        <v>136.33492319999999</v>
      </c>
    </row>
    <row r="2266" spans="1:26" s="2" customFormat="1" ht="13.15" customHeight="1" x14ac:dyDescent="0.2">
      <c r="A2266" s="11" t="s">
        <v>880</v>
      </c>
      <c r="B2266" s="11" t="s">
        <v>65</v>
      </c>
      <c r="C2266" s="15">
        <v>2.7</v>
      </c>
      <c r="D2266" s="14">
        <v>864875</v>
      </c>
      <c r="E2266" s="6">
        <f>VLOOKUP(A2266,'extrait DDF'!B:C,2,FALSE)</f>
        <v>8302411000</v>
      </c>
      <c r="F2266" s="14">
        <v>8302411000</v>
      </c>
      <c r="G2266" s="13">
        <v>10</v>
      </c>
      <c r="H2266" s="5" t="str">
        <f t="shared" si="336"/>
        <v>TCNU82216418302411000</v>
      </c>
      <c r="I2266" s="15">
        <f>VLOOKUP(H2266,'extrait DDF'!A:O,15,FALSE)</f>
        <v>2.8000000000000003</v>
      </c>
      <c r="J2266" s="13" t="str">
        <f t="shared" si="333"/>
        <v>pas ok</v>
      </c>
      <c r="K2266" s="24">
        <f t="shared" si="334"/>
        <v>-0.10000000000000009</v>
      </c>
      <c r="L2266" s="13" t="e">
        <f>VLOOKUP(A2266,#REF!,2,FALSE)</f>
        <v>#REF!</v>
      </c>
      <c r="M2266" s="13" t="e">
        <f>VLOOKUP(A2266,#REF!,2,FALSE)</f>
        <v>#REF!</v>
      </c>
      <c r="N2266" s="13" t="e">
        <f t="shared" si="335"/>
        <v>#REF!</v>
      </c>
      <c r="O2266" s="11" t="s">
        <v>15</v>
      </c>
      <c r="P2266" s="12">
        <v>43761</v>
      </c>
      <c r="Q2266" s="13">
        <v>10</v>
      </c>
      <c r="R2266" s="15">
        <v>5842.3680000000004</v>
      </c>
      <c r="S2266" s="15">
        <v>5137.0223999999998</v>
      </c>
      <c r="T2266" s="16">
        <v>0.1114</v>
      </c>
      <c r="U2266" s="16">
        <v>0.11700000000000001</v>
      </c>
      <c r="V2266" s="16">
        <v>0.12559999999999999</v>
      </c>
      <c r="W2266" s="17">
        <v>122.98560000000001</v>
      </c>
      <c r="X2266" s="17">
        <v>129.16800000000001</v>
      </c>
      <c r="Y2266" s="17">
        <v>138.66239999999999</v>
      </c>
      <c r="Z2266" s="10">
        <v>142.020216</v>
      </c>
    </row>
    <row r="2267" spans="1:26" s="2" customFormat="1" ht="13.15" customHeight="1" x14ac:dyDescent="0.2">
      <c r="A2267" s="3" t="s">
        <v>880</v>
      </c>
      <c r="B2267" s="3" t="s">
        <v>65</v>
      </c>
      <c r="C2267" s="7">
        <v>2.7</v>
      </c>
      <c r="D2267" s="6">
        <v>864877</v>
      </c>
      <c r="E2267" s="6">
        <f>VLOOKUP(A2267,'extrait DDF'!B:C,2,FALSE)</f>
        <v>8302411000</v>
      </c>
      <c r="F2267" s="6">
        <v>8302411000</v>
      </c>
      <c r="G2267" s="5">
        <v>10</v>
      </c>
      <c r="H2267" s="5" t="str">
        <f t="shared" si="336"/>
        <v>TCNU82216418302411000</v>
      </c>
      <c r="I2267" s="15">
        <f>VLOOKUP(H2267,'extrait DDF'!A:O,15,FALSE)</f>
        <v>2.8000000000000003</v>
      </c>
      <c r="J2267" s="13" t="str">
        <f t="shared" si="333"/>
        <v>pas ok</v>
      </c>
      <c r="K2267" s="24">
        <f t="shared" si="334"/>
        <v>-0.10000000000000009</v>
      </c>
      <c r="L2267" s="13" t="e">
        <f>VLOOKUP(A2267,#REF!,2,FALSE)</f>
        <v>#REF!</v>
      </c>
      <c r="M2267" s="13" t="e">
        <f>VLOOKUP(A2267,#REF!,2,FALSE)</f>
        <v>#REF!</v>
      </c>
      <c r="N2267" s="13" t="e">
        <f t="shared" si="335"/>
        <v>#REF!</v>
      </c>
      <c r="O2267" s="3" t="s">
        <v>15</v>
      </c>
      <c r="P2267" s="4">
        <v>43761</v>
      </c>
      <c r="Q2267" s="5">
        <v>10</v>
      </c>
      <c r="R2267" s="7">
        <v>1833.84</v>
      </c>
      <c r="S2267" s="7">
        <v>1612.44</v>
      </c>
      <c r="T2267" s="8">
        <v>0.12189999999999999</v>
      </c>
      <c r="U2267" s="8">
        <v>0.12809999999999999</v>
      </c>
      <c r="V2267" s="8">
        <v>0.12089999999999999</v>
      </c>
      <c r="W2267" s="9">
        <v>43.884</v>
      </c>
      <c r="X2267" s="9">
        <v>46.116</v>
      </c>
      <c r="Y2267" s="9">
        <v>43.524000000000001</v>
      </c>
      <c r="Z2267" s="10">
        <v>44.720748</v>
      </c>
    </row>
    <row r="2268" spans="1:26" s="2" customFormat="1" ht="13.15" customHeight="1" x14ac:dyDescent="0.2">
      <c r="A2268" s="11" t="s">
        <v>880</v>
      </c>
      <c r="B2268" s="11" t="s">
        <v>65</v>
      </c>
      <c r="C2268" s="15">
        <v>2.7</v>
      </c>
      <c r="D2268" s="14">
        <v>864878</v>
      </c>
      <c r="E2268" s="6">
        <f>VLOOKUP(A2268,'extrait DDF'!B:C,2,FALSE)</f>
        <v>8302411000</v>
      </c>
      <c r="F2268" s="14">
        <v>8302411000</v>
      </c>
      <c r="G2268" s="13">
        <v>10</v>
      </c>
      <c r="H2268" s="5" t="str">
        <f t="shared" si="336"/>
        <v>TCNU82216418302411000</v>
      </c>
      <c r="I2268" s="15">
        <f>VLOOKUP(H2268,'extrait DDF'!A:O,15,FALSE)</f>
        <v>2.8000000000000003</v>
      </c>
      <c r="J2268" s="13" t="str">
        <f t="shared" si="333"/>
        <v>pas ok</v>
      </c>
      <c r="K2268" s="24">
        <f t="shared" si="334"/>
        <v>-0.10000000000000009</v>
      </c>
      <c r="L2268" s="13" t="e">
        <f>VLOOKUP(A2268,#REF!,2,FALSE)</f>
        <v>#REF!</v>
      </c>
      <c r="M2268" s="13" t="e">
        <f>VLOOKUP(A2268,#REF!,2,FALSE)</f>
        <v>#REF!</v>
      </c>
      <c r="N2268" s="13" t="e">
        <f t="shared" si="335"/>
        <v>#REF!</v>
      </c>
      <c r="O2268" s="11" t="s">
        <v>15</v>
      </c>
      <c r="P2268" s="12">
        <v>43761</v>
      </c>
      <c r="Q2268" s="13">
        <v>10</v>
      </c>
      <c r="R2268" s="15">
        <v>9525.6</v>
      </c>
      <c r="S2268" s="15">
        <v>8375.58</v>
      </c>
      <c r="T2268" s="16">
        <v>0.1114</v>
      </c>
      <c r="U2268" s="16">
        <v>0.11700000000000001</v>
      </c>
      <c r="V2268" s="16">
        <v>0.12559999999999999</v>
      </c>
      <c r="W2268" s="17">
        <v>200.52</v>
      </c>
      <c r="X2268" s="17">
        <v>210.6</v>
      </c>
      <c r="Y2268" s="17">
        <v>226.08</v>
      </c>
      <c r="Z2268" s="10">
        <v>231.55470000000003</v>
      </c>
    </row>
    <row r="2269" spans="1:26" s="2" customFormat="1" ht="13.15" customHeight="1" x14ac:dyDescent="0.2">
      <c r="A2269" s="3" t="s">
        <v>880</v>
      </c>
      <c r="B2269" s="3" t="s">
        <v>65</v>
      </c>
      <c r="C2269" s="7">
        <v>2.7</v>
      </c>
      <c r="D2269" s="6">
        <v>931953</v>
      </c>
      <c r="E2269" s="6">
        <f>VLOOKUP(A2269,'extrait DDF'!B:C,2,FALSE)</f>
        <v>8302411000</v>
      </c>
      <c r="F2269" s="6">
        <v>8302411000</v>
      </c>
      <c r="G2269" s="5">
        <v>10</v>
      </c>
      <c r="H2269" s="5" t="str">
        <f t="shared" si="336"/>
        <v>TCNU82216418302411000</v>
      </c>
      <c r="I2269" s="15">
        <f>VLOOKUP(H2269,'extrait DDF'!A:O,15,FALSE)</f>
        <v>2.8000000000000003</v>
      </c>
      <c r="J2269" s="13" t="str">
        <f t="shared" si="333"/>
        <v>pas ok</v>
      </c>
      <c r="K2269" s="24">
        <f t="shared" si="334"/>
        <v>-0.10000000000000009</v>
      </c>
      <c r="L2269" s="13" t="e">
        <f>VLOOKUP(A2269,#REF!,2,FALSE)</f>
        <v>#REF!</v>
      </c>
      <c r="M2269" s="13" t="e">
        <f>VLOOKUP(A2269,#REF!,2,FALSE)</f>
        <v>#REF!</v>
      </c>
      <c r="N2269" s="13" t="e">
        <f t="shared" si="335"/>
        <v>#REF!</v>
      </c>
      <c r="O2269" s="3" t="s">
        <v>15</v>
      </c>
      <c r="P2269" s="4">
        <v>43761</v>
      </c>
      <c r="Q2269" s="5">
        <v>10</v>
      </c>
      <c r="R2269" s="7">
        <v>5591.7120000000004</v>
      </c>
      <c r="S2269" s="7">
        <v>4916.6616000000004</v>
      </c>
      <c r="T2269" s="8">
        <v>7.8299999999999995E-2</v>
      </c>
      <c r="U2269" s="8">
        <v>8.2199999999999995E-2</v>
      </c>
      <c r="V2269" s="8">
        <v>0.10440000000000001</v>
      </c>
      <c r="W2269" s="9">
        <v>99.5976</v>
      </c>
      <c r="X2269" s="9">
        <v>104.55840000000001</v>
      </c>
      <c r="Y2269" s="9">
        <v>132.79679999999999</v>
      </c>
      <c r="Z2269" s="10">
        <v>135.43899840000003</v>
      </c>
    </row>
    <row r="2270" spans="1:26" s="2" customFormat="1" ht="13.15" customHeight="1" x14ac:dyDescent="0.2">
      <c r="A2270" s="11" t="s">
        <v>880</v>
      </c>
      <c r="B2270" s="11" t="s">
        <v>65</v>
      </c>
      <c r="C2270" s="15">
        <v>2.7</v>
      </c>
      <c r="D2270" s="14">
        <v>931954</v>
      </c>
      <c r="E2270" s="6">
        <f>VLOOKUP(A2270,'extrait DDF'!B:C,2,FALSE)</f>
        <v>8302411000</v>
      </c>
      <c r="F2270" s="14">
        <v>8302411000</v>
      </c>
      <c r="G2270" s="13">
        <v>10</v>
      </c>
      <c r="H2270" s="5" t="str">
        <f t="shared" si="336"/>
        <v>TCNU82216418302411000</v>
      </c>
      <c r="I2270" s="15">
        <f>VLOOKUP(H2270,'extrait DDF'!A:O,15,FALSE)</f>
        <v>2.8000000000000003</v>
      </c>
      <c r="J2270" s="13" t="str">
        <f t="shared" si="333"/>
        <v>pas ok</v>
      </c>
      <c r="K2270" s="24">
        <f t="shared" si="334"/>
        <v>-0.10000000000000009</v>
      </c>
      <c r="L2270" s="13" t="e">
        <f>VLOOKUP(A2270,#REF!,2,FALSE)</f>
        <v>#REF!</v>
      </c>
      <c r="M2270" s="13" t="e">
        <f>VLOOKUP(A2270,#REF!,2,FALSE)</f>
        <v>#REF!</v>
      </c>
      <c r="N2270" s="13" t="e">
        <f t="shared" si="335"/>
        <v>#REF!</v>
      </c>
      <c r="O2270" s="11" t="s">
        <v>15</v>
      </c>
      <c r="P2270" s="12">
        <v>43761</v>
      </c>
      <c r="Q2270" s="13">
        <v>10</v>
      </c>
      <c r="R2270" s="15">
        <v>2146.0320000000002</v>
      </c>
      <c r="S2270" s="15">
        <v>1886.9760000000001</v>
      </c>
      <c r="T2270" s="16">
        <v>3.9100000000000003E-2</v>
      </c>
      <c r="U2270" s="16">
        <v>4.1099999999999998E-2</v>
      </c>
      <c r="V2270" s="16">
        <v>5.0500000000000003E-2</v>
      </c>
      <c r="W2270" s="17">
        <v>39.412799999999997</v>
      </c>
      <c r="X2270" s="17">
        <v>41.428800000000003</v>
      </c>
      <c r="Y2270" s="17">
        <v>50.904000000000003</v>
      </c>
      <c r="Z2270" s="10">
        <v>52.012497600000003</v>
      </c>
    </row>
    <row r="2271" spans="1:26" s="2" customFormat="1" ht="13.15" customHeight="1" x14ac:dyDescent="0.2">
      <c r="A2271" s="11" t="s">
        <v>881</v>
      </c>
      <c r="B2271" s="11" t="s">
        <v>163</v>
      </c>
      <c r="C2271" s="15">
        <v>1.7</v>
      </c>
      <c r="D2271" s="14">
        <v>860346</v>
      </c>
      <c r="E2271" s="6">
        <f>VLOOKUP(A2271,'extrait DDF'!B:C,2,FALSE)</f>
        <v>8467810000</v>
      </c>
      <c r="F2271" s="14">
        <v>8467810000</v>
      </c>
      <c r="G2271" s="13">
        <v>9</v>
      </c>
      <c r="H2271" s="5" t="str">
        <f t="shared" si="336"/>
        <v>TCNU84397418467810000</v>
      </c>
      <c r="I2271" s="15">
        <f>VLOOKUP(H2271,'extrait DDF'!A:O,15,FALSE)</f>
        <v>1.8</v>
      </c>
      <c r="J2271" s="13" t="str">
        <f t="shared" si="333"/>
        <v>pas ok</v>
      </c>
      <c r="K2271" s="24">
        <f t="shared" si="334"/>
        <v>-0.10000000000000009</v>
      </c>
      <c r="L2271" s="13" t="e">
        <f>VLOOKUP(A2271,#REF!,2,FALSE)</f>
        <v>#REF!</v>
      </c>
      <c r="M2271" s="13" t="e">
        <f>VLOOKUP(A2271,#REF!,2,FALSE)</f>
        <v>#REF!</v>
      </c>
      <c r="N2271" s="13" t="e">
        <f t="shared" si="335"/>
        <v>#REF!</v>
      </c>
      <c r="O2271" s="11" t="s">
        <v>15</v>
      </c>
      <c r="P2271" s="12">
        <v>43720</v>
      </c>
      <c r="Q2271" s="13">
        <v>9</v>
      </c>
      <c r="R2271" s="15">
        <v>60520</v>
      </c>
      <c r="S2271" s="15">
        <v>51948.5</v>
      </c>
      <c r="T2271" s="16">
        <v>0.4163</v>
      </c>
      <c r="U2271" s="16">
        <v>0.28410000000000002</v>
      </c>
      <c r="V2271" s="16">
        <v>0.8831</v>
      </c>
      <c r="W2271" s="17">
        <v>416.3</v>
      </c>
      <c r="X2271" s="17">
        <v>284.10000000000002</v>
      </c>
      <c r="Y2271" s="17">
        <v>883.1</v>
      </c>
      <c r="Z2271" s="10">
        <v>890.20159999999998</v>
      </c>
    </row>
    <row r="2272" spans="1:26" s="2" customFormat="1" ht="13.15" customHeight="1" x14ac:dyDescent="0.2">
      <c r="A2272" s="3" t="s">
        <v>881</v>
      </c>
      <c r="B2272" s="3" t="s">
        <v>163</v>
      </c>
      <c r="C2272" s="7">
        <v>1.7</v>
      </c>
      <c r="D2272" s="6">
        <v>860348</v>
      </c>
      <c r="E2272" s="6">
        <f>VLOOKUP(A2272,'extrait DDF'!B:C,2,FALSE)</f>
        <v>8467810000</v>
      </c>
      <c r="F2272" s="6">
        <v>8467810000</v>
      </c>
      <c r="G2272" s="5">
        <v>9</v>
      </c>
      <c r="H2272" s="5" t="str">
        <f t="shared" si="336"/>
        <v>TCNU84397418467810000</v>
      </c>
      <c r="I2272" s="15">
        <f>VLOOKUP(H2272,'extrait DDF'!A:O,15,FALSE)</f>
        <v>1.8</v>
      </c>
      <c r="J2272" s="13" t="str">
        <f t="shared" si="333"/>
        <v>pas ok</v>
      </c>
      <c r="K2272" s="24">
        <f t="shared" si="334"/>
        <v>-0.10000000000000009</v>
      </c>
      <c r="L2272" s="13" t="e">
        <f>VLOOKUP(A2272,#REF!,2,FALSE)</f>
        <v>#REF!</v>
      </c>
      <c r="M2272" s="13" t="e">
        <f>VLOOKUP(A2272,#REF!,2,FALSE)</f>
        <v>#REF!</v>
      </c>
      <c r="N2272" s="13" t="e">
        <f t="shared" si="335"/>
        <v>#REF!</v>
      </c>
      <c r="O2272" s="3" t="s">
        <v>15</v>
      </c>
      <c r="P2272" s="4">
        <v>43720</v>
      </c>
      <c r="Q2272" s="5">
        <v>9</v>
      </c>
      <c r="R2272" s="7">
        <v>30930</v>
      </c>
      <c r="S2272" s="7">
        <v>26549.35</v>
      </c>
      <c r="T2272" s="8">
        <v>0.77829999999999999</v>
      </c>
      <c r="U2272" s="8">
        <v>0.53120000000000001</v>
      </c>
      <c r="V2272" s="8">
        <v>0.90269999999999995</v>
      </c>
      <c r="W2272" s="9">
        <v>389.15</v>
      </c>
      <c r="X2272" s="9">
        <v>265.60000000000002</v>
      </c>
      <c r="Y2272" s="9">
        <v>451.35</v>
      </c>
      <c r="Z2272" s="10">
        <v>457.9545</v>
      </c>
    </row>
    <row r="2273" spans="1:26" s="2" customFormat="1" ht="13.15" customHeight="1" x14ac:dyDescent="0.2">
      <c r="A2273" s="11" t="s">
        <v>881</v>
      </c>
      <c r="B2273" s="11" t="s">
        <v>163</v>
      </c>
      <c r="C2273" s="15">
        <v>1.7</v>
      </c>
      <c r="D2273" s="14">
        <v>860353</v>
      </c>
      <c r="E2273" s="6">
        <f>VLOOKUP(A2273,'extrait DDF'!B:C,2,FALSE)</f>
        <v>8467810000</v>
      </c>
      <c r="F2273" s="14">
        <v>8467810000</v>
      </c>
      <c r="G2273" s="13">
        <v>9</v>
      </c>
      <c r="H2273" s="5" t="str">
        <f t="shared" si="336"/>
        <v>TCNU84397418467810000</v>
      </c>
      <c r="I2273" s="15">
        <f>VLOOKUP(H2273,'extrait DDF'!A:O,15,FALSE)</f>
        <v>1.8</v>
      </c>
      <c r="J2273" s="13" t="str">
        <f t="shared" si="333"/>
        <v>pas ok</v>
      </c>
      <c r="K2273" s="24">
        <f t="shared" si="334"/>
        <v>-0.10000000000000009</v>
      </c>
      <c r="L2273" s="13" t="e">
        <f>VLOOKUP(A2273,#REF!,2,FALSE)</f>
        <v>#REF!</v>
      </c>
      <c r="M2273" s="13" t="e">
        <f>VLOOKUP(A2273,#REF!,2,FALSE)</f>
        <v>#REF!</v>
      </c>
      <c r="N2273" s="13" t="e">
        <f t="shared" si="335"/>
        <v>#REF!</v>
      </c>
      <c r="O2273" s="11" t="s">
        <v>15</v>
      </c>
      <c r="P2273" s="12">
        <v>43720</v>
      </c>
      <c r="Q2273" s="13">
        <v>9</v>
      </c>
      <c r="R2273" s="15">
        <v>37675</v>
      </c>
      <c r="S2273" s="15">
        <v>32339.05</v>
      </c>
      <c r="T2273" s="16">
        <v>0.84409999999999996</v>
      </c>
      <c r="U2273" s="16">
        <v>0.57599999999999996</v>
      </c>
      <c r="V2273" s="16">
        <v>1.0994999999999999</v>
      </c>
      <c r="W2273" s="17">
        <v>422.05</v>
      </c>
      <c r="X2273" s="17">
        <v>288</v>
      </c>
      <c r="Y2273" s="17">
        <v>549.75</v>
      </c>
      <c r="Z2273" s="10">
        <v>556.93869999999993</v>
      </c>
    </row>
    <row r="2274" spans="1:26" s="2" customFormat="1" ht="13.15" customHeight="1" x14ac:dyDescent="0.2">
      <c r="A2274" s="3" t="s">
        <v>882</v>
      </c>
      <c r="B2274" s="3" t="s">
        <v>64</v>
      </c>
      <c r="C2274" s="7">
        <v>6</v>
      </c>
      <c r="D2274" s="6">
        <v>923253</v>
      </c>
      <c r="E2274" s="6">
        <f>VLOOKUP(A2274,'extrait DDF'!B:C,2,FALSE)</f>
        <v>7610909000</v>
      </c>
      <c r="F2274" s="6">
        <v>7610909000</v>
      </c>
      <c r="G2274" s="5">
        <v>7</v>
      </c>
      <c r="H2274" s="5" t="str">
        <f t="shared" si="336"/>
        <v>TCNU84687767610909000</v>
      </c>
      <c r="I2274" s="15">
        <f>VLOOKUP(H2274,'extrait DDF'!A:O,15,FALSE)</f>
        <v>6</v>
      </c>
      <c r="J2274" s="13" t="str">
        <f t="shared" si="333"/>
        <v>ok</v>
      </c>
      <c r="K2274" s="24">
        <f t="shared" si="334"/>
        <v>0</v>
      </c>
      <c r="L2274" s="13" t="e">
        <f>VLOOKUP(A2274,#REF!,2,FALSE)</f>
        <v>#REF!</v>
      </c>
      <c r="M2274" s="13" t="e">
        <f>VLOOKUP(A2274,#REF!,2,FALSE)</f>
        <v>#REF!</v>
      </c>
      <c r="N2274" s="13" t="e">
        <f t="shared" si="335"/>
        <v>#REF!</v>
      </c>
      <c r="O2274" s="3" t="s">
        <v>15</v>
      </c>
      <c r="P2274" s="4">
        <v>43719</v>
      </c>
      <c r="Q2274" s="5">
        <v>7</v>
      </c>
      <c r="R2274" s="7">
        <v>1967.64</v>
      </c>
      <c r="S2274" s="7">
        <v>1688.9631999999999</v>
      </c>
      <c r="T2274" s="8">
        <v>4.3882000000000003</v>
      </c>
      <c r="U2274" s="8">
        <v>4.9341999999999997</v>
      </c>
      <c r="V2274" s="8">
        <v>2.6667999999999998</v>
      </c>
      <c r="W2274" s="9">
        <v>166.7516</v>
      </c>
      <c r="X2274" s="9">
        <v>187.49959999999999</v>
      </c>
      <c r="Y2274" s="9">
        <v>101.33839999999999</v>
      </c>
      <c r="Z2274" s="10">
        <v>111.342888</v>
      </c>
    </row>
    <row r="2275" spans="1:26" s="2" customFormat="1" ht="13.15" customHeight="1" x14ac:dyDescent="0.2">
      <c r="A2275" s="11" t="s">
        <v>882</v>
      </c>
      <c r="B2275" s="11" t="s">
        <v>64</v>
      </c>
      <c r="C2275" s="15">
        <v>6</v>
      </c>
      <c r="D2275" s="14">
        <v>931202</v>
      </c>
      <c r="E2275" s="6">
        <f>VLOOKUP(A2275,'extrait DDF'!B:C,2,FALSE)</f>
        <v>7610909000</v>
      </c>
      <c r="F2275" s="14">
        <v>7610909000</v>
      </c>
      <c r="G2275" s="13">
        <v>7</v>
      </c>
      <c r="H2275" s="5" t="str">
        <f t="shared" si="336"/>
        <v>TCNU84687767610909000</v>
      </c>
      <c r="I2275" s="15">
        <f>VLOOKUP(H2275,'extrait DDF'!A:O,15,FALSE)</f>
        <v>6</v>
      </c>
      <c r="J2275" s="13" t="str">
        <f t="shared" si="333"/>
        <v>ok</v>
      </c>
      <c r="K2275" s="24">
        <f t="shared" si="334"/>
        <v>0</v>
      </c>
      <c r="L2275" s="13" t="e">
        <f>VLOOKUP(A2275,#REF!,2,FALSE)</f>
        <v>#REF!</v>
      </c>
      <c r="M2275" s="13" t="e">
        <f>VLOOKUP(A2275,#REF!,2,FALSE)</f>
        <v>#REF!</v>
      </c>
      <c r="N2275" s="13" t="e">
        <f t="shared" si="335"/>
        <v>#REF!</v>
      </c>
      <c r="O2275" s="11" t="s">
        <v>15</v>
      </c>
      <c r="P2275" s="12">
        <v>43719</v>
      </c>
      <c r="Q2275" s="13">
        <v>7</v>
      </c>
      <c r="R2275" s="15">
        <v>867.68</v>
      </c>
      <c r="S2275" s="15">
        <v>744.79039999999998</v>
      </c>
      <c r="T2275" s="16">
        <v>5.2108999999999996</v>
      </c>
      <c r="U2275" s="16">
        <v>5.8593999999999999</v>
      </c>
      <c r="V2275" s="16">
        <v>2.7930000000000001</v>
      </c>
      <c r="W2275" s="17">
        <v>83.374399999999994</v>
      </c>
      <c r="X2275" s="17">
        <v>93.750399999999999</v>
      </c>
      <c r="Y2275" s="17">
        <v>44.688000000000002</v>
      </c>
      <c r="Z2275" s="10">
        <v>49.689888000000003</v>
      </c>
    </row>
    <row r="2276" spans="1:26" s="2" customFormat="1" ht="13.15" customHeight="1" x14ac:dyDescent="0.2">
      <c r="A2276" s="3" t="s">
        <v>882</v>
      </c>
      <c r="B2276" s="3" t="s">
        <v>64</v>
      </c>
      <c r="C2276" s="7">
        <v>6</v>
      </c>
      <c r="D2276" s="6">
        <v>931203</v>
      </c>
      <c r="E2276" s="6">
        <f>VLOOKUP(A2276,'extrait DDF'!B:C,2,FALSE)</f>
        <v>7610909000</v>
      </c>
      <c r="F2276" s="6">
        <v>7610909000</v>
      </c>
      <c r="G2276" s="5">
        <v>7</v>
      </c>
      <c r="H2276" s="5" t="str">
        <f t="shared" si="336"/>
        <v>TCNU84687767610909000</v>
      </c>
      <c r="I2276" s="15">
        <f>VLOOKUP(H2276,'extrait DDF'!A:O,15,FALSE)</f>
        <v>6</v>
      </c>
      <c r="J2276" s="13" t="str">
        <f t="shared" si="333"/>
        <v>ok</v>
      </c>
      <c r="K2276" s="24">
        <f t="shared" si="334"/>
        <v>0</v>
      </c>
      <c r="L2276" s="13" t="e">
        <f>VLOOKUP(A2276,#REF!,2,FALSE)</f>
        <v>#REF!</v>
      </c>
      <c r="M2276" s="13" t="e">
        <f>VLOOKUP(A2276,#REF!,2,FALSE)</f>
        <v>#REF!</v>
      </c>
      <c r="N2276" s="13" t="e">
        <f t="shared" si="335"/>
        <v>#REF!</v>
      </c>
      <c r="O2276" s="3" t="s">
        <v>15</v>
      </c>
      <c r="P2276" s="4">
        <v>43719</v>
      </c>
      <c r="Q2276" s="5">
        <v>7</v>
      </c>
      <c r="R2276" s="7">
        <v>889.78</v>
      </c>
      <c r="S2276" s="7">
        <v>763.75900000000001</v>
      </c>
      <c r="T2276" s="8">
        <v>4.9043999999999999</v>
      </c>
      <c r="U2276" s="8">
        <v>5.5147000000000004</v>
      </c>
      <c r="V2276" s="8">
        <v>2.6956000000000002</v>
      </c>
      <c r="W2276" s="9">
        <v>83.374799999999993</v>
      </c>
      <c r="X2276" s="9">
        <v>93.749899999999997</v>
      </c>
      <c r="Y2276" s="9">
        <v>45.825200000000002</v>
      </c>
      <c r="Z2276" s="10">
        <v>50.828028000000003</v>
      </c>
    </row>
    <row r="2277" spans="1:26" s="2" customFormat="1" ht="13.15" customHeight="1" x14ac:dyDescent="0.2">
      <c r="A2277" s="11" t="s">
        <v>882</v>
      </c>
      <c r="B2277" s="11" t="s">
        <v>64</v>
      </c>
      <c r="C2277" s="15">
        <v>6</v>
      </c>
      <c r="D2277" s="14">
        <v>934086</v>
      </c>
      <c r="E2277" s="6">
        <f>VLOOKUP(A2277,'extrait DDF'!B:C,2,FALSE)</f>
        <v>7610909000</v>
      </c>
      <c r="F2277" s="14">
        <v>7610909000</v>
      </c>
      <c r="G2277" s="13">
        <v>7</v>
      </c>
      <c r="H2277" s="5" t="str">
        <f t="shared" si="336"/>
        <v>TCNU84687767610909000</v>
      </c>
      <c r="I2277" s="15">
        <f>VLOOKUP(H2277,'extrait DDF'!A:O,15,FALSE)</f>
        <v>6</v>
      </c>
      <c r="J2277" s="13" t="str">
        <f t="shared" si="333"/>
        <v>ok</v>
      </c>
      <c r="K2277" s="24">
        <f t="shared" si="334"/>
        <v>0</v>
      </c>
      <c r="L2277" s="13" t="e">
        <f>VLOOKUP(A2277,#REF!,2,FALSE)</f>
        <v>#REF!</v>
      </c>
      <c r="M2277" s="13" t="e">
        <f>VLOOKUP(A2277,#REF!,2,FALSE)</f>
        <v>#REF!</v>
      </c>
      <c r="N2277" s="13" t="e">
        <f t="shared" si="335"/>
        <v>#REF!</v>
      </c>
      <c r="O2277" s="11" t="s">
        <v>15</v>
      </c>
      <c r="P2277" s="12">
        <v>43719</v>
      </c>
      <c r="Q2277" s="13">
        <v>7</v>
      </c>
      <c r="R2277" s="15">
        <v>8754.24</v>
      </c>
      <c r="S2277" s="15">
        <v>7514.3711999999996</v>
      </c>
      <c r="T2277" s="16">
        <v>5.0529999999999999</v>
      </c>
      <c r="U2277" s="16">
        <v>5.6818</v>
      </c>
      <c r="V2277" s="16">
        <v>4.6965000000000003</v>
      </c>
      <c r="W2277" s="17">
        <v>485.08800000000002</v>
      </c>
      <c r="X2277" s="17">
        <v>545.45280000000002</v>
      </c>
      <c r="Y2277" s="17">
        <v>450.86399999999998</v>
      </c>
      <c r="Z2277" s="10">
        <v>479.96755200000001</v>
      </c>
    </row>
    <row r="2278" spans="1:26" s="2" customFormat="1" ht="13.15" customHeight="1" x14ac:dyDescent="0.2">
      <c r="A2278" s="3" t="s">
        <v>882</v>
      </c>
      <c r="B2278" s="3" t="s">
        <v>64</v>
      </c>
      <c r="C2278" s="7">
        <v>6</v>
      </c>
      <c r="D2278" s="6">
        <v>934252</v>
      </c>
      <c r="E2278" s="6">
        <f>VLOOKUP(A2278,'extrait DDF'!B:C,2,FALSE)</f>
        <v>7610909000</v>
      </c>
      <c r="F2278" s="6">
        <v>7610909000</v>
      </c>
      <c r="G2278" s="5">
        <v>7</v>
      </c>
      <c r="H2278" s="5" t="str">
        <f t="shared" si="336"/>
        <v>TCNU84687767610909000</v>
      </c>
      <c r="I2278" s="15">
        <f>VLOOKUP(H2278,'extrait DDF'!A:O,15,FALSE)</f>
        <v>6</v>
      </c>
      <c r="J2278" s="13" t="str">
        <f t="shared" ref="J2278:J2331" si="337">IF(C2278=I2278,"ok","pas ok")</f>
        <v>ok</v>
      </c>
      <c r="K2278" s="24">
        <f t="shared" si="334"/>
        <v>0</v>
      </c>
      <c r="L2278" s="13" t="e">
        <f>VLOOKUP(A2278,#REF!,2,FALSE)</f>
        <v>#REF!</v>
      </c>
      <c r="M2278" s="13" t="e">
        <f>VLOOKUP(A2278,#REF!,2,FALSE)</f>
        <v>#REF!</v>
      </c>
      <c r="N2278" s="13" t="e">
        <f t="shared" si="335"/>
        <v>#REF!</v>
      </c>
      <c r="O2278" s="3" t="s">
        <v>15</v>
      </c>
      <c r="P2278" s="4">
        <v>43719</v>
      </c>
      <c r="Q2278" s="5">
        <v>7</v>
      </c>
      <c r="R2278" s="7">
        <v>5482.56</v>
      </c>
      <c r="S2278" s="7">
        <v>4706.0640000000003</v>
      </c>
      <c r="T2278" s="8">
        <v>5.2108999999999996</v>
      </c>
      <c r="U2278" s="8">
        <v>5.8593999999999999</v>
      </c>
      <c r="V2278" s="8">
        <v>2.9413</v>
      </c>
      <c r="W2278" s="9">
        <v>500.24639999999999</v>
      </c>
      <c r="X2278" s="9">
        <v>562.50239999999997</v>
      </c>
      <c r="Y2278" s="9">
        <v>282.3648</v>
      </c>
      <c r="Z2278" s="10">
        <v>312.378624</v>
      </c>
    </row>
    <row r="2279" spans="1:26" s="2" customFormat="1" ht="13.15" customHeight="1" x14ac:dyDescent="0.2">
      <c r="A2279" s="11" t="s">
        <v>882</v>
      </c>
      <c r="B2279" s="11" t="s">
        <v>64</v>
      </c>
      <c r="C2279" s="15">
        <v>6</v>
      </c>
      <c r="D2279" s="14">
        <v>934253</v>
      </c>
      <c r="E2279" s="6">
        <f>VLOOKUP(A2279,'extrait DDF'!B:C,2,FALSE)</f>
        <v>7610909000</v>
      </c>
      <c r="F2279" s="14">
        <v>7610909000</v>
      </c>
      <c r="G2279" s="13">
        <v>7</v>
      </c>
      <c r="H2279" s="5" t="str">
        <f t="shared" si="336"/>
        <v>TCNU84687767610909000</v>
      </c>
      <c r="I2279" s="15">
        <f>VLOOKUP(H2279,'extrait DDF'!A:O,15,FALSE)</f>
        <v>6</v>
      </c>
      <c r="J2279" s="13" t="str">
        <f t="shared" si="337"/>
        <v>ok</v>
      </c>
      <c r="K2279" s="24">
        <f t="shared" ref="K2279:K2332" si="338">C2279-I2279</f>
        <v>0</v>
      </c>
      <c r="L2279" s="13" t="e">
        <f>VLOOKUP(A2279,#REF!,2,FALSE)</f>
        <v>#REF!</v>
      </c>
      <c r="M2279" s="13" t="e">
        <f>VLOOKUP(A2279,#REF!,2,FALSE)</f>
        <v>#REF!</v>
      </c>
      <c r="N2279" s="13" t="e">
        <f t="shared" ref="N2279:N2332" si="339">M2279-L2279</f>
        <v>#REF!</v>
      </c>
      <c r="O2279" s="11" t="s">
        <v>15</v>
      </c>
      <c r="P2279" s="12">
        <v>43719</v>
      </c>
      <c r="Q2279" s="13">
        <v>7</v>
      </c>
      <c r="R2279" s="15">
        <v>937.89</v>
      </c>
      <c r="S2279" s="15">
        <v>805.05539999999996</v>
      </c>
      <c r="T2279" s="16">
        <v>4.9043999999999999</v>
      </c>
      <c r="U2279" s="16">
        <v>5.5147000000000004</v>
      </c>
      <c r="V2279" s="16">
        <v>2.8414000000000001</v>
      </c>
      <c r="W2279" s="17">
        <v>83.374799999999993</v>
      </c>
      <c r="X2279" s="17">
        <v>93.749899999999997</v>
      </c>
      <c r="Y2279" s="17">
        <v>48.303800000000003</v>
      </c>
      <c r="Z2279" s="10">
        <v>53.305812000000003</v>
      </c>
    </row>
    <row r="2280" spans="1:26" s="2" customFormat="1" ht="13.15" customHeight="1" x14ac:dyDescent="0.2">
      <c r="A2280" s="3" t="s">
        <v>883</v>
      </c>
      <c r="B2280" s="3" t="s">
        <v>17</v>
      </c>
      <c r="C2280" s="7">
        <v>4</v>
      </c>
      <c r="D2280" s="6">
        <v>841350</v>
      </c>
      <c r="E2280" s="6">
        <f>VLOOKUP(A2280,'extrait DDF'!B:C,2,FALSE)</f>
        <v>7009920000</v>
      </c>
      <c r="F2280" s="6">
        <v>7009920000</v>
      </c>
      <c r="G2280" s="5">
        <v>12</v>
      </c>
      <c r="H2280" s="5" t="str">
        <f t="shared" ref="H2280:H2319" si="340">CONCATENATE(A2280,F2280)</f>
        <v>TCNU85161607009920000</v>
      </c>
      <c r="I2280" s="15">
        <f>VLOOKUP(H2280,'extrait DDF'!A:O,15,FALSE)</f>
        <v>4</v>
      </c>
      <c r="J2280" s="13" t="str">
        <f t="shared" si="337"/>
        <v>ok</v>
      </c>
      <c r="K2280" s="24">
        <f t="shared" si="338"/>
        <v>0</v>
      </c>
      <c r="L2280" s="13" t="e">
        <f>VLOOKUP(A2280,#REF!,2,FALSE)</f>
        <v>#REF!</v>
      </c>
      <c r="M2280" s="13" t="e">
        <f>VLOOKUP(A2280,#REF!,2,FALSE)</f>
        <v>#REF!</v>
      </c>
      <c r="N2280" s="13" t="e">
        <f t="shared" si="339"/>
        <v>#REF!</v>
      </c>
      <c r="O2280" s="3" t="s">
        <v>15</v>
      </c>
      <c r="P2280" s="4">
        <v>43735</v>
      </c>
      <c r="Q2280" s="5">
        <v>12</v>
      </c>
      <c r="R2280" s="7">
        <v>11328.66</v>
      </c>
      <c r="S2280" s="7">
        <v>9724.1993999999995</v>
      </c>
      <c r="T2280" s="8">
        <v>0.87829999999999997</v>
      </c>
      <c r="U2280" s="8">
        <v>0.55640000000000001</v>
      </c>
      <c r="V2280" s="8">
        <v>0.58399999999999996</v>
      </c>
      <c r="W2280" s="9">
        <v>584.94780000000003</v>
      </c>
      <c r="X2280" s="9">
        <v>370.56240000000003</v>
      </c>
      <c r="Y2280" s="9">
        <v>388.94400000000002</v>
      </c>
      <c r="Z2280" s="10">
        <v>412.36588799999998</v>
      </c>
    </row>
    <row r="2281" spans="1:26" s="2" customFormat="1" ht="13.15" customHeight="1" x14ac:dyDescent="0.2">
      <c r="A2281" s="11" t="s">
        <v>883</v>
      </c>
      <c r="B2281" s="11" t="s">
        <v>17</v>
      </c>
      <c r="C2281" s="15">
        <v>4</v>
      </c>
      <c r="D2281" s="14">
        <v>841352</v>
      </c>
      <c r="E2281" s="6">
        <f>VLOOKUP(A2281,'extrait DDF'!B:C,2,FALSE)</f>
        <v>7009920000</v>
      </c>
      <c r="F2281" s="14">
        <v>7009920000</v>
      </c>
      <c r="G2281" s="13">
        <v>12</v>
      </c>
      <c r="H2281" s="5" t="str">
        <f t="shared" si="340"/>
        <v>TCNU85161607009920000</v>
      </c>
      <c r="I2281" s="15">
        <f>VLOOKUP(H2281,'extrait DDF'!A:O,15,FALSE)</f>
        <v>4</v>
      </c>
      <c r="J2281" s="13" t="str">
        <f t="shared" si="337"/>
        <v>ok</v>
      </c>
      <c r="K2281" s="24">
        <f t="shared" si="338"/>
        <v>0</v>
      </c>
      <c r="L2281" s="13" t="e">
        <f>VLOOKUP(A2281,#REF!,2,FALSE)</f>
        <v>#REF!</v>
      </c>
      <c r="M2281" s="13" t="e">
        <f>VLOOKUP(A2281,#REF!,2,FALSE)</f>
        <v>#REF!</v>
      </c>
      <c r="N2281" s="13" t="e">
        <f t="shared" si="339"/>
        <v>#REF!</v>
      </c>
      <c r="O2281" s="11" t="s">
        <v>15</v>
      </c>
      <c r="P2281" s="12">
        <v>43735</v>
      </c>
      <c r="Q2281" s="13">
        <v>12</v>
      </c>
      <c r="R2281" s="15">
        <v>9072</v>
      </c>
      <c r="S2281" s="15">
        <v>7787.1023999999998</v>
      </c>
      <c r="T2281" s="16">
        <v>0.22170000000000001</v>
      </c>
      <c r="U2281" s="16">
        <v>0.1404</v>
      </c>
      <c r="V2281" s="16">
        <v>0.309</v>
      </c>
      <c r="W2281" s="17">
        <v>223.4736</v>
      </c>
      <c r="X2281" s="17">
        <v>141.5232</v>
      </c>
      <c r="Y2281" s="17">
        <v>311.47199999999998</v>
      </c>
      <c r="Z2281" s="10">
        <v>320.42304000000001</v>
      </c>
    </row>
    <row r="2282" spans="1:26" s="2" customFormat="1" ht="13.15" customHeight="1" x14ac:dyDescent="0.2">
      <c r="A2282" s="3" t="s">
        <v>883</v>
      </c>
      <c r="B2282" s="3" t="s">
        <v>17</v>
      </c>
      <c r="C2282" s="7">
        <v>4</v>
      </c>
      <c r="D2282" s="6">
        <v>841353</v>
      </c>
      <c r="E2282" s="6">
        <f>VLOOKUP(A2282,'extrait DDF'!B:C,2,FALSE)</f>
        <v>7009920000</v>
      </c>
      <c r="F2282" s="6">
        <v>7009920000</v>
      </c>
      <c r="G2282" s="5">
        <v>12</v>
      </c>
      <c r="H2282" s="5" t="str">
        <f t="shared" si="340"/>
        <v>TCNU85161607009920000</v>
      </c>
      <c r="I2282" s="15">
        <f>VLOOKUP(H2282,'extrait DDF'!A:O,15,FALSE)</f>
        <v>4</v>
      </c>
      <c r="J2282" s="13" t="str">
        <f t="shared" si="337"/>
        <v>ok</v>
      </c>
      <c r="K2282" s="24">
        <f t="shared" si="338"/>
        <v>0</v>
      </c>
      <c r="L2282" s="13" t="e">
        <f>VLOOKUP(A2282,#REF!,2,FALSE)</f>
        <v>#REF!</v>
      </c>
      <c r="M2282" s="13" t="e">
        <f>VLOOKUP(A2282,#REF!,2,FALSE)</f>
        <v>#REF!</v>
      </c>
      <c r="N2282" s="13" t="e">
        <f t="shared" si="339"/>
        <v>#REF!</v>
      </c>
      <c r="O2282" s="3" t="s">
        <v>15</v>
      </c>
      <c r="P2282" s="4">
        <v>43735</v>
      </c>
      <c r="Q2282" s="5">
        <v>12</v>
      </c>
      <c r="R2282" s="7">
        <v>7091.28</v>
      </c>
      <c r="S2282" s="7">
        <v>6086.9592000000002</v>
      </c>
      <c r="T2282" s="8">
        <v>0.18</v>
      </c>
      <c r="U2282" s="8">
        <v>0.11409999999999999</v>
      </c>
      <c r="V2282" s="8">
        <v>0.48309999999999997</v>
      </c>
      <c r="W2282" s="9">
        <v>90.72</v>
      </c>
      <c r="X2282" s="9">
        <v>57.506399999999999</v>
      </c>
      <c r="Y2282" s="9">
        <v>243.48240000000001</v>
      </c>
      <c r="Z2282" s="10">
        <v>247.10716800000003</v>
      </c>
    </row>
    <row r="2283" spans="1:26" s="2" customFormat="1" ht="13.15" customHeight="1" x14ac:dyDescent="0.2">
      <c r="A2283" s="11" t="s">
        <v>883</v>
      </c>
      <c r="B2283" s="11" t="s">
        <v>17</v>
      </c>
      <c r="C2283" s="15">
        <v>4</v>
      </c>
      <c r="D2283" s="14">
        <v>841354</v>
      </c>
      <c r="E2283" s="6">
        <f>VLOOKUP(A2283,'extrait DDF'!B:C,2,FALSE)</f>
        <v>7009920000</v>
      </c>
      <c r="F2283" s="14">
        <v>7009920000</v>
      </c>
      <c r="G2283" s="13">
        <v>12</v>
      </c>
      <c r="H2283" s="5" t="str">
        <f t="shared" si="340"/>
        <v>TCNU85161607009920000</v>
      </c>
      <c r="I2283" s="15">
        <f>VLOOKUP(H2283,'extrait DDF'!A:O,15,FALSE)</f>
        <v>4</v>
      </c>
      <c r="J2283" s="13" t="str">
        <f t="shared" si="337"/>
        <v>ok</v>
      </c>
      <c r="K2283" s="24">
        <f t="shared" si="338"/>
        <v>0</v>
      </c>
      <c r="L2283" s="13" t="e">
        <f>VLOOKUP(A2283,#REF!,2,FALSE)</f>
        <v>#REF!</v>
      </c>
      <c r="M2283" s="13" t="e">
        <f>VLOOKUP(A2283,#REF!,2,FALSE)</f>
        <v>#REF!</v>
      </c>
      <c r="N2283" s="13" t="e">
        <f t="shared" si="339"/>
        <v>#REF!</v>
      </c>
      <c r="O2283" s="11" t="s">
        <v>15</v>
      </c>
      <c r="P2283" s="12">
        <v>43735</v>
      </c>
      <c r="Q2283" s="13">
        <v>12</v>
      </c>
      <c r="R2283" s="15">
        <v>8125</v>
      </c>
      <c r="S2283" s="15">
        <v>6974.25</v>
      </c>
      <c r="T2283" s="16">
        <v>0.85670000000000002</v>
      </c>
      <c r="U2283" s="16">
        <v>0.54269999999999996</v>
      </c>
      <c r="V2283" s="16">
        <v>0.55789999999999995</v>
      </c>
      <c r="W2283" s="17">
        <v>428.35</v>
      </c>
      <c r="X2283" s="17">
        <v>271.35000000000002</v>
      </c>
      <c r="Y2283" s="17">
        <v>278.95</v>
      </c>
      <c r="Z2283" s="10">
        <v>296.10400000000004</v>
      </c>
    </row>
    <row r="2284" spans="1:26" s="2" customFormat="1" ht="13.15" customHeight="1" x14ac:dyDescent="0.2">
      <c r="A2284" s="11" t="s">
        <v>884</v>
      </c>
      <c r="B2284" s="11" t="s">
        <v>55</v>
      </c>
      <c r="C2284" s="15">
        <v>3.7</v>
      </c>
      <c r="D2284" s="14">
        <v>850362</v>
      </c>
      <c r="E2284" s="6">
        <f>VLOOKUP(A2284,'extrait DDF'!B:C,2,FALSE)</f>
        <v>8539500000</v>
      </c>
      <c r="F2284" s="14">
        <v>8539500000</v>
      </c>
      <c r="G2284" s="13">
        <v>13</v>
      </c>
      <c r="H2284" s="5" t="str">
        <f t="shared" si="340"/>
        <v>TCNU88470188539500000</v>
      </c>
      <c r="I2284" s="15">
        <f>VLOOKUP(H2284,'extrait DDF'!A:O,15,FALSE)</f>
        <v>3.7</v>
      </c>
      <c r="J2284" s="13" t="str">
        <f t="shared" si="337"/>
        <v>ok</v>
      </c>
      <c r="K2284" s="24">
        <f t="shared" si="338"/>
        <v>0</v>
      </c>
      <c r="L2284" s="13" t="e">
        <f>VLOOKUP(A2284,#REF!,2,FALSE)</f>
        <v>#REF!</v>
      </c>
      <c r="M2284" s="13" t="e">
        <f>VLOOKUP(A2284,#REF!,2,FALSE)</f>
        <v>#REF!</v>
      </c>
      <c r="N2284" s="13" t="e">
        <f t="shared" si="339"/>
        <v>#REF!</v>
      </c>
      <c r="O2284" s="11" t="s">
        <v>15</v>
      </c>
      <c r="P2284" s="12">
        <v>43748</v>
      </c>
      <c r="Q2284" s="13">
        <v>13</v>
      </c>
      <c r="R2284" s="15">
        <v>31693.68</v>
      </c>
      <c r="S2284" s="15">
        <v>27867.283200000002</v>
      </c>
      <c r="T2284" s="16">
        <v>1.6299999999999999E-2</v>
      </c>
      <c r="U2284" s="16">
        <v>1.06E-2</v>
      </c>
      <c r="V2284" s="16">
        <v>7.1199999999999999E-2</v>
      </c>
      <c r="W2284" s="17">
        <v>235.89359999999999</v>
      </c>
      <c r="X2284" s="17">
        <v>153.4032</v>
      </c>
      <c r="Y2284" s="17">
        <v>1030.4064000000001</v>
      </c>
      <c r="Z2284" s="10">
        <v>1039.8175416000001</v>
      </c>
    </row>
    <row r="2285" spans="1:26" s="2" customFormat="1" ht="13.15" customHeight="1" x14ac:dyDescent="0.2">
      <c r="A2285" s="3" t="s">
        <v>884</v>
      </c>
      <c r="B2285" s="3" t="s">
        <v>55</v>
      </c>
      <c r="C2285" s="7">
        <v>3.7</v>
      </c>
      <c r="D2285" s="6">
        <v>850365</v>
      </c>
      <c r="E2285" s="6">
        <f>VLOOKUP(A2285,'extrait DDF'!B:C,2,FALSE)</f>
        <v>8539500000</v>
      </c>
      <c r="F2285" s="6">
        <v>8539500000</v>
      </c>
      <c r="G2285" s="5">
        <v>13</v>
      </c>
      <c r="H2285" s="5" t="str">
        <f t="shared" si="340"/>
        <v>TCNU88470188539500000</v>
      </c>
      <c r="I2285" s="15">
        <f>VLOOKUP(H2285,'extrait DDF'!A:O,15,FALSE)</f>
        <v>3.7</v>
      </c>
      <c r="J2285" s="13" t="str">
        <f t="shared" si="337"/>
        <v>ok</v>
      </c>
      <c r="K2285" s="24">
        <f t="shared" si="338"/>
        <v>0</v>
      </c>
      <c r="L2285" s="13" t="e">
        <f>VLOOKUP(A2285,#REF!,2,FALSE)</f>
        <v>#REF!</v>
      </c>
      <c r="M2285" s="13" t="e">
        <f>VLOOKUP(A2285,#REF!,2,FALSE)</f>
        <v>#REF!</v>
      </c>
      <c r="N2285" s="13" t="e">
        <f t="shared" si="339"/>
        <v>#REF!</v>
      </c>
      <c r="O2285" s="3" t="s">
        <v>15</v>
      </c>
      <c r="P2285" s="4">
        <v>43748</v>
      </c>
      <c r="Q2285" s="5">
        <v>13</v>
      </c>
      <c r="R2285" s="7">
        <v>29012.16</v>
      </c>
      <c r="S2285" s="7">
        <v>25509.4944</v>
      </c>
      <c r="T2285" s="8">
        <v>4.3900000000000002E-2</v>
      </c>
      <c r="U2285" s="8">
        <v>2.86E-2</v>
      </c>
      <c r="V2285" s="8">
        <v>0.2092</v>
      </c>
      <c r="W2285" s="9">
        <v>198.07679999999999</v>
      </c>
      <c r="X2285" s="9">
        <v>129.04320000000001</v>
      </c>
      <c r="Y2285" s="9">
        <v>943.91039999999998</v>
      </c>
      <c r="Z2285" s="10">
        <v>951.18013439999993</v>
      </c>
    </row>
    <row r="2286" spans="1:26" s="2" customFormat="1" ht="13.15" customHeight="1" x14ac:dyDescent="0.2">
      <c r="A2286" s="11" t="s">
        <v>884</v>
      </c>
      <c r="B2286" s="11" t="s">
        <v>55</v>
      </c>
      <c r="C2286" s="15">
        <v>3.7</v>
      </c>
      <c r="D2286" s="14">
        <v>850372</v>
      </c>
      <c r="E2286" s="6">
        <f>VLOOKUP(A2286,'extrait DDF'!B:C,2,FALSE)</f>
        <v>8539500000</v>
      </c>
      <c r="F2286" s="14">
        <v>8539500000</v>
      </c>
      <c r="G2286" s="13">
        <v>13</v>
      </c>
      <c r="H2286" s="5" t="str">
        <f t="shared" si="340"/>
        <v>TCNU88470188539500000</v>
      </c>
      <c r="I2286" s="15">
        <f>VLOOKUP(H2286,'extrait DDF'!A:O,15,FALSE)</f>
        <v>3.7</v>
      </c>
      <c r="J2286" s="13" t="str">
        <f t="shared" si="337"/>
        <v>ok</v>
      </c>
      <c r="K2286" s="24">
        <f t="shared" si="338"/>
        <v>0</v>
      </c>
      <c r="L2286" s="13" t="e">
        <f>VLOOKUP(A2286,#REF!,2,FALSE)</f>
        <v>#REF!</v>
      </c>
      <c r="M2286" s="13" t="e">
        <f>VLOOKUP(A2286,#REF!,2,FALSE)</f>
        <v>#REF!</v>
      </c>
      <c r="N2286" s="13" t="e">
        <f t="shared" si="339"/>
        <v>#REF!</v>
      </c>
      <c r="O2286" s="11" t="s">
        <v>15</v>
      </c>
      <c r="P2286" s="12">
        <v>43748</v>
      </c>
      <c r="Q2286" s="13">
        <v>13</v>
      </c>
      <c r="R2286" s="15">
        <v>5904</v>
      </c>
      <c r="S2286" s="15">
        <v>5191.2</v>
      </c>
      <c r="T2286" s="16">
        <v>1.6299999999999999E-2</v>
      </c>
      <c r="U2286" s="16">
        <v>1.06E-2</v>
      </c>
      <c r="V2286" s="16">
        <v>2.6700000000000002E-2</v>
      </c>
      <c r="W2286" s="17">
        <v>117.36</v>
      </c>
      <c r="X2286" s="17">
        <v>76.319999999999993</v>
      </c>
      <c r="Y2286" s="17">
        <v>192.24</v>
      </c>
      <c r="Z2286" s="10">
        <v>196.41672</v>
      </c>
    </row>
    <row r="2287" spans="1:26" s="2" customFormat="1" ht="13.15" customHeight="1" x14ac:dyDescent="0.2">
      <c r="A2287" s="3" t="s">
        <v>884</v>
      </c>
      <c r="B2287" s="3" t="s">
        <v>55</v>
      </c>
      <c r="C2287" s="7">
        <v>3.7</v>
      </c>
      <c r="D2287" s="6">
        <v>850384</v>
      </c>
      <c r="E2287" s="6">
        <f>VLOOKUP(A2287,'extrait DDF'!B:C,2,FALSE)</f>
        <v>8539500000</v>
      </c>
      <c r="F2287" s="6">
        <v>8539500000</v>
      </c>
      <c r="G2287" s="5">
        <v>13</v>
      </c>
      <c r="H2287" s="5" t="str">
        <f t="shared" si="340"/>
        <v>TCNU88470188539500000</v>
      </c>
      <c r="I2287" s="15">
        <f>VLOOKUP(H2287,'extrait DDF'!A:O,15,FALSE)</f>
        <v>3.7</v>
      </c>
      <c r="J2287" s="13" t="str">
        <f t="shared" si="337"/>
        <v>ok</v>
      </c>
      <c r="K2287" s="24">
        <f t="shared" si="338"/>
        <v>0</v>
      </c>
      <c r="L2287" s="13" t="e">
        <f>VLOOKUP(A2287,#REF!,2,FALSE)</f>
        <v>#REF!</v>
      </c>
      <c r="M2287" s="13" t="e">
        <f>VLOOKUP(A2287,#REF!,2,FALSE)</f>
        <v>#REF!</v>
      </c>
      <c r="N2287" s="13" t="e">
        <f t="shared" si="339"/>
        <v>#REF!</v>
      </c>
      <c r="O2287" s="3" t="s">
        <v>15</v>
      </c>
      <c r="P2287" s="4">
        <v>43748</v>
      </c>
      <c r="Q2287" s="5">
        <v>13</v>
      </c>
      <c r="R2287" s="7">
        <v>2880</v>
      </c>
      <c r="S2287" s="7">
        <v>2532.4</v>
      </c>
      <c r="T2287" s="8">
        <v>8.2000000000000007E-3</v>
      </c>
      <c r="U2287" s="8">
        <v>5.3E-3</v>
      </c>
      <c r="V2287" s="8">
        <v>2.3400000000000001E-2</v>
      </c>
      <c r="W2287" s="9">
        <v>32.799999999999997</v>
      </c>
      <c r="X2287" s="9">
        <v>21.2</v>
      </c>
      <c r="Y2287" s="9">
        <v>93.6</v>
      </c>
      <c r="Z2287" s="10">
        <v>94.912400000000019</v>
      </c>
    </row>
    <row r="2288" spans="1:26" s="2" customFormat="1" ht="13.15" customHeight="1" x14ac:dyDescent="0.2">
      <c r="A2288" s="11" t="s">
        <v>884</v>
      </c>
      <c r="B2288" s="11" t="s">
        <v>55</v>
      </c>
      <c r="C2288" s="15">
        <v>3.7</v>
      </c>
      <c r="D2288" s="14">
        <v>850392</v>
      </c>
      <c r="E2288" s="6">
        <f>VLOOKUP(A2288,'extrait DDF'!B:C,2,FALSE)</f>
        <v>8539500000</v>
      </c>
      <c r="F2288" s="14">
        <v>8539500000</v>
      </c>
      <c r="G2288" s="13">
        <v>13</v>
      </c>
      <c r="H2288" s="5" t="str">
        <f t="shared" si="340"/>
        <v>TCNU88470188539500000</v>
      </c>
      <c r="I2288" s="15">
        <f>VLOOKUP(H2288,'extrait DDF'!A:O,15,FALSE)</f>
        <v>3.7</v>
      </c>
      <c r="J2288" s="13" t="str">
        <f t="shared" si="337"/>
        <v>ok</v>
      </c>
      <c r="K2288" s="24">
        <f t="shared" si="338"/>
        <v>0</v>
      </c>
      <c r="L2288" s="13" t="e">
        <f>VLOOKUP(A2288,#REF!,2,FALSE)</f>
        <v>#REF!</v>
      </c>
      <c r="M2288" s="13" t="e">
        <f>VLOOKUP(A2288,#REF!,2,FALSE)</f>
        <v>#REF!</v>
      </c>
      <c r="N2288" s="13" t="e">
        <f t="shared" si="339"/>
        <v>#REF!</v>
      </c>
      <c r="O2288" s="11" t="s">
        <v>15</v>
      </c>
      <c r="P2288" s="12">
        <v>43748</v>
      </c>
      <c r="Q2288" s="13">
        <v>13</v>
      </c>
      <c r="R2288" s="15">
        <v>3340.8</v>
      </c>
      <c r="S2288" s="15">
        <v>2937.5839999999998</v>
      </c>
      <c r="T2288" s="16">
        <v>8.2000000000000007E-3</v>
      </c>
      <c r="U2288" s="16">
        <v>5.3E-3</v>
      </c>
      <c r="V2288" s="16">
        <v>2.3400000000000001E-2</v>
      </c>
      <c r="W2288" s="17">
        <v>38.048000000000002</v>
      </c>
      <c r="X2288" s="17">
        <v>24.591999999999999</v>
      </c>
      <c r="Y2288" s="17">
        <v>108.57599999999999</v>
      </c>
      <c r="Z2288" s="10">
        <v>110.09838399999998</v>
      </c>
    </row>
    <row r="2289" spans="1:26" s="2" customFormat="1" ht="13.15" customHeight="1" x14ac:dyDescent="0.2">
      <c r="A2289" s="3" t="s">
        <v>884</v>
      </c>
      <c r="B2289" s="3" t="s">
        <v>55</v>
      </c>
      <c r="C2289" s="7">
        <v>3.7</v>
      </c>
      <c r="D2289" s="6">
        <v>850484</v>
      </c>
      <c r="E2289" s="6">
        <f>VLOOKUP(A2289,'extrait DDF'!B:C,2,FALSE)</f>
        <v>8539500000</v>
      </c>
      <c r="F2289" s="6">
        <v>8539500000</v>
      </c>
      <c r="G2289" s="5">
        <v>13</v>
      </c>
      <c r="H2289" s="5" t="str">
        <f t="shared" si="340"/>
        <v>TCNU88470188539500000</v>
      </c>
      <c r="I2289" s="15">
        <f>VLOOKUP(H2289,'extrait DDF'!A:O,15,FALSE)</f>
        <v>3.7</v>
      </c>
      <c r="J2289" s="13" t="str">
        <f t="shared" si="337"/>
        <v>ok</v>
      </c>
      <c r="K2289" s="24">
        <f t="shared" si="338"/>
        <v>0</v>
      </c>
      <c r="L2289" s="13" t="e">
        <f>VLOOKUP(A2289,#REF!,2,FALSE)</f>
        <v>#REF!</v>
      </c>
      <c r="M2289" s="13" t="e">
        <f>VLOOKUP(A2289,#REF!,2,FALSE)</f>
        <v>#REF!</v>
      </c>
      <c r="N2289" s="13" t="e">
        <f t="shared" si="339"/>
        <v>#REF!</v>
      </c>
      <c r="O2289" s="3" t="s">
        <v>15</v>
      </c>
      <c r="P2289" s="4">
        <v>43748</v>
      </c>
      <c r="Q2289" s="5">
        <v>13</v>
      </c>
      <c r="R2289" s="7">
        <v>6081.12</v>
      </c>
      <c r="S2289" s="7">
        <v>5347.2528000000002</v>
      </c>
      <c r="T2289" s="8">
        <v>2.53E-2</v>
      </c>
      <c r="U2289" s="8">
        <v>1.6500000000000001E-2</v>
      </c>
      <c r="V2289" s="8">
        <v>3.3500000000000002E-2</v>
      </c>
      <c r="W2289" s="9">
        <v>149.37119999999999</v>
      </c>
      <c r="X2289" s="9">
        <v>97.415999999999997</v>
      </c>
      <c r="Y2289" s="9">
        <v>197.78399999999999</v>
      </c>
      <c r="Z2289" s="10">
        <v>203.37508800000001</v>
      </c>
    </row>
    <row r="2290" spans="1:26" s="2" customFormat="1" ht="13.15" customHeight="1" x14ac:dyDescent="0.2">
      <c r="A2290" s="11" t="s">
        <v>884</v>
      </c>
      <c r="B2290" s="11" t="s">
        <v>55</v>
      </c>
      <c r="C2290" s="15">
        <v>3.7</v>
      </c>
      <c r="D2290" s="14">
        <v>850489</v>
      </c>
      <c r="E2290" s="6">
        <f>VLOOKUP(A2290,'extrait DDF'!B:C,2,FALSE)</f>
        <v>8539500000</v>
      </c>
      <c r="F2290" s="14">
        <v>8539500000</v>
      </c>
      <c r="G2290" s="13">
        <v>13</v>
      </c>
      <c r="H2290" s="5" t="str">
        <f t="shared" si="340"/>
        <v>TCNU88470188539500000</v>
      </c>
      <c r="I2290" s="15">
        <f>VLOOKUP(H2290,'extrait DDF'!A:O,15,FALSE)</f>
        <v>3.7</v>
      </c>
      <c r="J2290" s="13" t="str">
        <f t="shared" si="337"/>
        <v>ok</v>
      </c>
      <c r="K2290" s="24">
        <f t="shared" si="338"/>
        <v>0</v>
      </c>
      <c r="L2290" s="13" t="e">
        <f>VLOOKUP(A2290,#REF!,2,FALSE)</f>
        <v>#REF!</v>
      </c>
      <c r="M2290" s="13" t="e">
        <f>VLOOKUP(A2290,#REF!,2,FALSE)</f>
        <v>#REF!</v>
      </c>
      <c r="N2290" s="13" t="e">
        <f t="shared" si="339"/>
        <v>#REF!</v>
      </c>
      <c r="O2290" s="11" t="s">
        <v>15</v>
      </c>
      <c r="P2290" s="12">
        <v>43748</v>
      </c>
      <c r="Q2290" s="13">
        <v>13</v>
      </c>
      <c r="R2290" s="15">
        <v>1123.2</v>
      </c>
      <c r="S2290" s="15">
        <v>987.6</v>
      </c>
      <c r="T2290" s="16">
        <v>4.9700000000000001E-2</v>
      </c>
      <c r="U2290" s="16">
        <v>3.2399999999999998E-2</v>
      </c>
      <c r="V2290" s="16">
        <v>7.6100000000000001E-2</v>
      </c>
      <c r="W2290" s="17">
        <v>23.856000000000002</v>
      </c>
      <c r="X2290" s="17">
        <v>15.552</v>
      </c>
      <c r="Y2290" s="17">
        <v>36.527999999999999</v>
      </c>
      <c r="Z2290" s="10">
        <v>37.423872000000003</v>
      </c>
    </row>
    <row r="2291" spans="1:26" s="2" customFormat="1" ht="13.15" customHeight="1" x14ac:dyDescent="0.2">
      <c r="A2291" s="3" t="s">
        <v>884</v>
      </c>
      <c r="B2291" s="3" t="s">
        <v>55</v>
      </c>
      <c r="C2291" s="7">
        <v>3.7</v>
      </c>
      <c r="D2291" s="6">
        <v>850575</v>
      </c>
      <c r="E2291" s="6">
        <f>VLOOKUP(A2291,'extrait DDF'!B:C,2,FALSE)</f>
        <v>8539500000</v>
      </c>
      <c r="F2291" s="6">
        <v>8539500000</v>
      </c>
      <c r="G2291" s="5">
        <v>13</v>
      </c>
      <c r="H2291" s="5" t="str">
        <f t="shared" si="340"/>
        <v>TCNU88470188539500000</v>
      </c>
      <c r="I2291" s="15">
        <f>VLOOKUP(H2291,'extrait DDF'!A:O,15,FALSE)</f>
        <v>3.7</v>
      </c>
      <c r="J2291" s="13" t="str">
        <f t="shared" si="337"/>
        <v>ok</v>
      </c>
      <c r="K2291" s="24">
        <f t="shared" si="338"/>
        <v>0</v>
      </c>
      <c r="L2291" s="13" t="e">
        <f>VLOOKUP(A2291,#REF!,2,FALSE)</f>
        <v>#REF!</v>
      </c>
      <c r="M2291" s="13" t="e">
        <f>VLOOKUP(A2291,#REF!,2,FALSE)</f>
        <v>#REF!</v>
      </c>
      <c r="N2291" s="13" t="e">
        <f t="shared" si="339"/>
        <v>#REF!</v>
      </c>
      <c r="O2291" s="3" t="s">
        <v>15</v>
      </c>
      <c r="P2291" s="4">
        <v>43748</v>
      </c>
      <c r="Q2291" s="5">
        <v>13</v>
      </c>
      <c r="R2291" s="7">
        <v>18290.88</v>
      </c>
      <c r="S2291" s="7">
        <v>16082.611199999999</v>
      </c>
      <c r="T2291" s="8">
        <v>1.6299999999999999E-2</v>
      </c>
      <c r="U2291" s="8">
        <v>1.06E-2</v>
      </c>
      <c r="V2291" s="8">
        <v>7.1199999999999999E-2</v>
      </c>
      <c r="W2291" s="9">
        <v>136.13759999999999</v>
      </c>
      <c r="X2291" s="9">
        <v>88.531199999999998</v>
      </c>
      <c r="Y2291" s="9">
        <v>594.66240000000005</v>
      </c>
      <c r="Z2291" s="10">
        <v>600.09370560000002</v>
      </c>
    </row>
    <row r="2292" spans="1:26" s="2" customFormat="1" ht="13.15" customHeight="1" x14ac:dyDescent="0.2">
      <c r="A2292" s="11" t="s">
        <v>884</v>
      </c>
      <c r="B2292" s="11" t="s">
        <v>55</v>
      </c>
      <c r="C2292" s="15">
        <v>3.7</v>
      </c>
      <c r="D2292" s="14">
        <v>850593</v>
      </c>
      <c r="E2292" s="6">
        <f>VLOOKUP(A2292,'extrait DDF'!B:C,2,FALSE)</f>
        <v>8539500000</v>
      </c>
      <c r="F2292" s="14">
        <v>8539500000</v>
      </c>
      <c r="G2292" s="13">
        <v>13</v>
      </c>
      <c r="H2292" s="5" t="str">
        <f t="shared" si="340"/>
        <v>TCNU88470188539500000</v>
      </c>
      <c r="I2292" s="15">
        <f>VLOOKUP(H2292,'extrait DDF'!A:O,15,FALSE)</f>
        <v>3.7</v>
      </c>
      <c r="J2292" s="13" t="str">
        <f t="shared" si="337"/>
        <v>ok</v>
      </c>
      <c r="K2292" s="24">
        <f t="shared" si="338"/>
        <v>0</v>
      </c>
      <c r="L2292" s="13" t="e">
        <f>VLOOKUP(A2292,#REF!,2,FALSE)</f>
        <v>#REF!</v>
      </c>
      <c r="M2292" s="13" t="e">
        <f>VLOOKUP(A2292,#REF!,2,FALSE)</f>
        <v>#REF!</v>
      </c>
      <c r="N2292" s="13" t="e">
        <f t="shared" si="339"/>
        <v>#REF!</v>
      </c>
      <c r="O2292" s="11" t="s">
        <v>15</v>
      </c>
      <c r="P2292" s="12">
        <v>43748</v>
      </c>
      <c r="Q2292" s="13">
        <v>13</v>
      </c>
      <c r="R2292" s="15">
        <v>2788</v>
      </c>
      <c r="S2292" s="15">
        <v>2451.4</v>
      </c>
      <c r="T2292" s="16">
        <v>8.2000000000000007E-3</v>
      </c>
      <c r="U2292" s="16">
        <v>5.3E-3</v>
      </c>
      <c r="V2292" s="16">
        <v>2.6700000000000002E-2</v>
      </c>
      <c r="W2292" s="17">
        <v>27.88</v>
      </c>
      <c r="X2292" s="17">
        <v>18.02</v>
      </c>
      <c r="Y2292" s="17">
        <v>90.78</v>
      </c>
      <c r="Z2292" s="10">
        <v>91.733360000000005</v>
      </c>
    </row>
    <row r="2293" spans="1:26" s="2" customFormat="1" ht="13.15" customHeight="1" x14ac:dyDescent="0.2">
      <c r="A2293" s="3" t="s">
        <v>884</v>
      </c>
      <c r="B2293" s="3" t="s">
        <v>55</v>
      </c>
      <c r="C2293" s="7">
        <v>3.7</v>
      </c>
      <c r="D2293" s="6">
        <v>850703</v>
      </c>
      <c r="E2293" s="6">
        <f>VLOOKUP(A2293,'extrait DDF'!B:C,2,FALSE)</f>
        <v>8539500000</v>
      </c>
      <c r="F2293" s="6">
        <v>8539500000</v>
      </c>
      <c r="G2293" s="5">
        <v>13</v>
      </c>
      <c r="H2293" s="5" t="str">
        <f t="shared" si="340"/>
        <v>TCNU88470188539500000</v>
      </c>
      <c r="I2293" s="15">
        <f>VLOOKUP(H2293,'extrait DDF'!A:O,15,FALSE)</f>
        <v>3.7</v>
      </c>
      <c r="J2293" s="13" t="str">
        <f t="shared" si="337"/>
        <v>ok</v>
      </c>
      <c r="K2293" s="24">
        <f t="shared" si="338"/>
        <v>0</v>
      </c>
      <c r="L2293" s="13" t="e">
        <f>VLOOKUP(A2293,#REF!,2,FALSE)</f>
        <v>#REF!</v>
      </c>
      <c r="M2293" s="13" t="e">
        <f>VLOOKUP(A2293,#REF!,2,FALSE)</f>
        <v>#REF!</v>
      </c>
      <c r="N2293" s="13" t="e">
        <f t="shared" si="339"/>
        <v>#REF!</v>
      </c>
      <c r="O2293" s="3" t="s">
        <v>15</v>
      </c>
      <c r="P2293" s="4">
        <v>43748</v>
      </c>
      <c r="Q2293" s="5">
        <v>13</v>
      </c>
      <c r="R2293" s="7">
        <v>1480</v>
      </c>
      <c r="S2293" s="7">
        <v>1301.4000000000001</v>
      </c>
      <c r="T2293" s="8">
        <v>8.2000000000000007E-3</v>
      </c>
      <c r="U2293" s="8">
        <v>5.3E-3</v>
      </c>
      <c r="V2293" s="8">
        <v>2.41E-2</v>
      </c>
      <c r="W2293" s="9">
        <v>16.399999999999999</v>
      </c>
      <c r="X2293" s="9">
        <v>10.6</v>
      </c>
      <c r="Y2293" s="9">
        <v>48.2</v>
      </c>
      <c r="Z2293" s="10">
        <v>48.758600000000008</v>
      </c>
    </row>
    <row r="2294" spans="1:26" s="2" customFormat="1" ht="13.15" customHeight="1" x14ac:dyDescent="0.2">
      <c r="A2294" s="11" t="s">
        <v>885</v>
      </c>
      <c r="B2294" s="11" t="s">
        <v>55</v>
      </c>
      <c r="C2294" s="15">
        <v>3.7</v>
      </c>
      <c r="D2294" s="14">
        <v>850416</v>
      </c>
      <c r="E2294" s="6">
        <f>VLOOKUP(A2294,'extrait DDF'!B:C,2,FALSE)</f>
        <v>8539500000</v>
      </c>
      <c r="F2294" s="14">
        <v>8539500000</v>
      </c>
      <c r="G2294" s="13">
        <v>13</v>
      </c>
      <c r="H2294" s="5" t="str">
        <f t="shared" si="340"/>
        <v>TCNU88540438539500000</v>
      </c>
      <c r="I2294" s="15">
        <f>VLOOKUP(H2294,'extrait DDF'!A:O,15,FALSE)</f>
        <v>3.7</v>
      </c>
      <c r="J2294" s="13" t="str">
        <f t="shared" si="337"/>
        <v>ok</v>
      </c>
      <c r="K2294" s="24">
        <f t="shared" si="338"/>
        <v>0</v>
      </c>
      <c r="L2294" s="13" t="e">
        <f>VLOOKUP(A2294,#REF!,2,FALSE)</f>
        <v>#REF!</v>
      </c>
      <c r="M2294" s="13" t="e">
        <f>VLOOKUP(A2294,#REF!,2,FALSE)</f>
        <v>#REF!</v>
      </c>
      <c r="N2294" s="13" t="e">
        <f t="shared" si="339"/>
        <v>#REF!</v>
      </c>
      <c r="O2294" s="11" t="s">
        <v>15</v>
      </c>
      <c r="P2294" s="12">
        <v>43727</v>
      </c>
      <c r="Q2294" s="13">
        <v>13</v>
      </c>
      <c r="R2294" s="15">
        <v>10338.24</v>
      </c>
      <c r="S2294" s="15">
        <v>8873.4624000000003</v>
      </c>
      <c r="T2294" s="16">
        <v>7.9000000000000008E-3</v>
      </c>
      <c r="U2294" s="16">
        <v>5.4000000000000003E-3</v>
      </c>
      <c r="V2294" s="16">
        <v>2.8299999999999999E-2</v>
      </c>
      <c r="W2294" s="17">
        <v>91.766400000000004</v>
      </c>
      <c r="X2294" s="17">
        <v>62.726399999999998</v>
      </c>
      <c r="Y2294" s="17">
        <v>328.7328</v>
      </c>
      <c r="Z2294" s="10">
        <v>331.71346560000006</v>
      </c>
    </row>
    <row r="2295" spans="1:26" s="2" customFormat="1" ht="13.15" customHeight="1" x14ac:dyDescent="0.2">
      <c r="A2295" s="3" t="s">
        <v>885</v>
      </c>
      <c r="B2295" s="3" t="s">
        <v>55</v>
      </c>
      <c r="C2295" s="7">
        <v>3.7</v>
      </c>
      <c r="D2295" s="6">
        <v>850625</v>
      </c>
      <c r="E2295" s="6">
        <f>VLOOKUP(A2295,'extrait DDF'!B:C,2,FALSE)</f>
        <v>8539500000</v>
      </c>
      <c r="F2295" s="6">
        <v>8539500000</v>
      </c>
      <c r="G2295" s="5">
        <v>13</v>
      </c>
      <c r="H2295" s="5" t="str">
        <f t="shared" si="340"/>
        <v>TCNU88540438539500000</v>
      </c>
      <c r="I2295" s="15">
        <f>VLOOKUP(H2295,'extrait DDF'!A:O,15,FALSE)</f>
        <v>3.7</v>
      </c>
      <c r="J2295" s="13" t="str">
        <f t="shared" si="337"/>
        <v>ok</v>
      </c>
      <c r="K2295" s="24">
        <f t="shared" si="338"/>
        <v>0</v>
      </c>
      <c r="L2295" s="13" t="e">
        <f>VLOOKUP(A2295,#REF!,2,FALSE)</f>
        <v>#REF!</v>
      </c>
      <c r="M2295" s="13" t="e">
        <f>VLOOKUP(A2295,#REF!,2,FALSE)</f>
        <v>#REF!</v>
      </c>
      <c r="N2295" s="13" t="e">
        <f t="shared" si="339"/>
        <v>#REF!</v>
      </c>
      <c r="O2295" s="3" t="s">
        <v>15</v>
      </c>
      <c r="P2295" s="4">
        <v>43727</v>
      </c>
      <c r="Q2295" s="5">
        <v>13</v>
      </c>
      <c r="R2295" s="7">
        <v>8174.4</v>
      </c>
      <c r="S2295" s="7">
        <v>7017.4080000000004</v>
      </c>
      <c r="T2295" s="8">
        <v>6.7000000000000002E-3</v>
      </c>
      <c r="U2295" s="8">
        <v>4.5999999999999999E-3</v>
      </c>
      <c r="V2295" s="8">
        <v>1.6500000000000001E-2</v>
      </c>
      <c r="W2295" s="9">
        <v>105.324</v>
      </c>
      <c r="X2295" s="9">
        <v>72.311999999999998</v>
      </c>
      <c r="Y2295" s="9">
        <v>259.38</v>
      </c>
      <c r="Z2295" s="10">
        <v>263.54108400000001</v>
      </c>
    </row>
    <row r="2296" spans="1:26" s="2" customFormat="1" ht="13.15" customHeight="1" x14ac:dyDescent="0.2">
      <c r="A2296" s="11" t="s">
        <v>885</v>
      </c>
      <c r="B2296" s="11" t="s">
        <v>55</v>
      </c>
      <c r="C2296" s="15">
        <v>3.7</v>
      </c>
      <c r="D2296" s="14">
        <v>850631</v>
      </c>
      <c r="E2296" s="6">
        <f>VLOOKUP(A2296,'extrait DDF'!B:C,2,FALSE)</f>
        <v>8539500000</v>
      </c>
      <c r="F2296" s="14">
        <v>8539500000</v>
      </c>
      <c r="G2296" s="13">
        <v>13</v>
      </c>
      <c r="H2296" s="5" t="str">
        <f t="shared" si="340"/>
        <v>TCNU88540438539500000</v>
      </c>
      <c r="I2296" s="15">
        <f>VLOOKUP(H2296,'extrait DDF'!A:O,15,FALSE)</f>
        <v>3.7</v>
      </c>
      <c r="J2296" s="13" t="str">
        <f t="shared" si="337"/>
        <v>ok</v>
      </c>
      <c r="K2296" s="24">
        <f t="shared" si="338"/>
        <v>0</v>
      </c>
      <c r="L2296" s="13" t="e">
        <f>VLOOKUP(A2296,#REF!,2,FALSE)</f>
        <v>#REF!</v>
      </c>
      <c r="M2296" s="13" t="e">
        <f>VLOOKUP(A2296,#REF!,2,FALSE)</f>
        <v>#REF!</v>
      </c>
      <c r="N2296" s="13" t="e">
        <f t="shared" si="339"/>
        <v>#REF!</v>
      </c>
      <c r="O2296" s="11" t="s">
        <v>15</v>
      </c>
      <c r="P2296" s="12">
        <v>43727</v>
      </c>
      <c r="Q2296" s="13">
        <v>13</v>
      </c>
      <c r="R2296" s="15">
        <v>4838.3999999999996</v>
      </c>
      <c r="S2296" s="15">
        <v>4152.96</v>
      </c>
      <c r="T2296" s="16">
        <v>1.5100000000000001E-2</v>
      </c>
      <c r="U2296" s="16">
        <v>1.04E-2</v>
      </c>
      <c r="V2296" s="16">
        <v>3.8100000000000002E-2</v>
      </c>
      <c r="W2296" s="17">
        <v>60.883200000000002</v>
      </c>
      <c r="X2296" s="17">
        <v>41.9328</v>
      </c>
      <c r="Y2296" s="17">
        <v>153.61920000000001</v>
      </c>
      <c r="Z2296" s="10">
        <v>155.91219840000002</v>
      </c>
    </row>
    <row r="2297" spans="1:26" s="2" customFormat="1" ht="13.15" customHeight="1" x14ac:dyDescent="0.2">
      <c r="A2297" s="3" t="s">
        <v>885</v>
      </c>
      <c r="B2297" s="3" t="s">
        <v>55</v>
      </c>
      <c r="C2297" s="7">
        <v>3.7</v>
      </c>
      <c r="D2297" s="6">
        <v>850632</v>
      </c>
      <c r="E2297" s="6">
        <f>VLOOKUP(A2297,'extrait DDF'!B:C,2,FALSE)</f>
        <v>8539500000</v>
      </c>
      <c r="F2297" s="6">
        <v>8539500000</v>
      </c>
      <c r="G2297" s="5">
        <v>13</v>
      </c>
      <c r="H2297" s="5" t="str">
        <f t="shared" si="340"/>
        <v>TCNU88540438539500000</v>
      </c>
      <c r="I2297" s="15">
        <f>VLOOKUP(H2297,'extrait DDF'!A:O,15,FALSE)</f>
        <v>3.7</v>
      </c>
      <c r="J2297" s="13" t="str">
        <f t="shared" si="337"/>
        <v>ok</v>
      </c>
      <c r="K2297" s="24">
        <f t="shared" si="338"/>
        <v>0</v>
      </c>
      <c r="L2297" s="13" t="e">
        <f>VLOOKUP(A2297,#REF!,2,FALSE)</f>
        <v>#REF!</v>
      </c>
      <c r="M2297" s="13" t="e">
        <f>VLOOKUP(A2297,#REF!,2,FALSE)</f>
        <v>#REF!</v>
      </c>
      <c r="N2297" s="13" t="e">
        <f t="shared" si="339"/>
        <v>#REF!</v>
      </c>
      <c r="O2297" s="3" t="s">
        <v>15</v>
      </c>
      <c r="P2297" s="4">
        <v>43727</v>
      </c>
      <c r="Q2297" s="5">
        <v>13</v>
      </c>
      <c r="R2297" s="7">
        <v>9102.48</v>
      </c>
      <c r="S2297" s="7">
        <v>7813.2335999999996</v>
      </c>
      <c r="T2297" s="8">
        <v>8.2500000000000004E-2</v>
      </c>
      <c r="U2297" s="8">
        <v>5.67E-2</v>
      </c>
      <c r="V2297" s="8">
        <v>0.1242</v>
      </c>
      <c r="W2297" s="9">
        <v>192.06</v>
      </c>
      <c r="X2297" s="9">
        <v>131.99760000000001</v>
      </c>
      <c r="Y2297" s="9">
        <v>289.13760000000002</v>
      </c>
      <c r="Z2297" s="10">
        <v>296.19586320000002</v>
      </c>
    </row>
    <row r="2298" spans="1:26" s="2" customFormat="1" ht="13.15" customHeight="1" x14ac:dyDescent="0.2">
      <c r="A2298" s="11" t="s">
        <v>885</v>
      </c>
      <c r="B2298" s="11" t="s">
        <v>55</v>
      </c>
      <c r="C2298" s="15">
        <v>3.7</v>
      </c>
      <c r="D2298" s="14">
        <v>850736</v>
      </c>
      <c r="E2298" s="6">
        <f>VLOOKUP(A2298,'extrait DDF'!B:C,2,FALSE)</f>
        <v>8539500000</v>
      </c>
      <c r="F2298" s="14">
        <v>8539500000</v>
      </c>
      <c r="G2298" s="13">
        <v>13</v>
      </c>
      <c r="H2298" s="5" t="str">
        <f t="shared" si="340"/>
        <v>TCNU88540438539500000</v>
      </c>
      <c r="I2298" s="15">
        <f>VLOOKUP(H2298,'extrait DDF'!A:O,15,FALSE)</f>
        <v>3.7</v>
      </c>
      <c r="J2298" s="13" t="str">
        <f t="shared" si="337"/>
        <v>ok</v>
      </c>
      <c r="K2298" s="24">
        <f t="shared" si="338"/>
        <v>0</v>
      </c>
      <c r="L2298" s="13" t="e">
        <f>VLOOKUP(A2298,#REF!,2,FALSE)</f>
        <v>#REF!</v>
      </c>
      <c r="M2298" s="13" t="e">
        <f>VLOOKUP(A2298,#REF!,2,FALSE)</f>
        <v>#REF!</v>
      </c>
      <c r="N2298" s="13" t="e">
        <f t="shared" si="339"/>
        <v>#REF!</v>
      </c>
      <c r="O2298" s="11" t="s">
        <v>15</v>
      </c>
      <c r="P2298" s="12">
        <v>43727</v>
      </c>
      <c r="Q2298" s="13">
        <v>13</v>
      </c>
      <c r="R2298" s="15">
        <v>22709.279999999999</v>
      </c>
      <c r="S2298" s="15">
        <v>19492.809600000001</v>
      </c>
      <c r="T2298" s="16">
        <v>8.2500000000000004E-2</v>
      </c>
      <c r="U2298" s="16">
        <v>5.67E-2</v>
      </c>
      <c r="V2298" s="16">
        <v>0.1242</v>
      </c>
      <c r="W2298" s="17">
        <v>479.16</v>
      </c>
      <c r="X2298" s="17">
        <v>329.31360000000001</v>
      </c>
      <c r="Y2298" s="17">
        <v>721.35360000000003</v>
      </c>
      <c r="Z2298" s="10">
        <v>738.96287519999998</v>
      </c>
    </row>
    <row r="2299" spans="1:26" s="2" customFormat="1" ht="13.15" customHeight="1" x14ac:dyDescent="0.2">
      <c r="A2299" s="3" t="s">
        <v>885</v>
      </c>
      <c r="B2299" s="3" t="s">
        <v>55</v>
      </c>
      <c r="C2299" s="7">
        <v>3.7</v>
      </c>
      <c r="D2299" s="6">
        <v>850737</v>
      </c>
      <c r="E2299" s="6">
        <f>VLOOKUP(A2299,'extrait DDF'!B:C,2,FALSE)</f>
        <v>8539500000</v>
      </c>
      <c r="F2299" s="6">
        <v>8539500000</v>
      </c>
      <c r="G2299" s="5">
        <v>13</v>
      </c>
      <c r="H2299" s="5" t="str">
        <f t="shared" si="340"/>
        <v>TCNU88540438539500000</v>
      </c>
      <c r="I2299" s="15">
        <f>VLOOKUP(H2299,'extrait DDF'!A:O,15,FALSE)</f>
        <v>3.7</v>
      </c>
      <c r="J2299" s="13" t="str">
        <f t="shared" si="337"/>
        <v>ok</v>
      </c>
      <c r="K2299" s="24">
        <f t="shared" si="338"/>
        <v>0</v>
      </c>
      <c r="L2299" s="13" t="e">
        <f>VLOOKUP(A2299,#REF!,2,FALSE)</f>
        <v>#REF!</v>
      </c>
      <c r="M2299" s="13" t="e">
        <f>VLOOKUP(A2299,#REF!,2,FALSE)</f>
        <v>#REF!</v>
      </c>
      <c r="N2299" s="13" t="e">
        <f t="shared" si="339"/>
        <v>#REF!</v>
      </c>
      <c r="O2299" s="3" t="s">
        <v>15</v>
      </c>
      <c r="P2299" s="4">
        <v>43727</v>
      </c>
      <c r="Q2299" s="5">
        <v>13</v>
      </c>
      <c r="R2299" s="7">
        <v>665.28</v>
      </c>
      <c r="S2299" s="7">
        <v>571.03200000000004</v>
      </c>
      <c r="T2299" s="8">
        <v>1.43E-2</v>
      </c>
      <c r="U2299" s="8">
        <v>9.9000000000000008E-3</v>
      </c>
      <c r="V2299" s="8">
        <v>2.1000000000000001E-2</v>
      </c>
      <c r="W2299" s="9">
        <v>14.414400000000001</v>
      </c>
      <c r="X2299" s="9">
        <v>9.9792000000000005</v>
      </c>
      <c r="Y2299" s="9">
        <v>21.167999999999999</v>
      </c>
      <c r="Z2299" s="10">
        <v>21.661516800000005</v>
      </c>
    </row>
    <row r="2300" spans="1:26" s="2" customFormat="1" ht="13.15" customHeight="1" x14ac:dyDescent="0.2">
      <c r="A2300" s="11" t="s">
        <v>885</v>
      </c>
      <c r="B2300" s="11" t="s">
        <v>55</v>
      </c>
      <c r="C2300" s="15">
        <v>3.7</v>
      </c>
      <c r="D2300" s="14">
        <v>850742</v>
      </c>
      <c r="E2300" s="6">
        <f>VLOOKUP(A2300,'extrait DDF'!B:C,2,FALSE)</f>
        <v>8539500000</v>
      </c>
      <c r="F2300" s="14">
        <v>8539500000</v>
      </c>
      <c r="G2300" s="13">
        <v>13</v>
      </c>
      <c r="H2300" s="5" t="str">
        <f t="shared" si="340"/>
        <v>TCNU88540438539500000</v>
      </c>
      <c r="I2300" s="15">
        <f>VLOOKUP(H2300,'extrait DDF'!A:O,15,FALSE)</f>
        <v>3.7</v>
      </c>
      <c r="J2300" s="13" t="str">
        <f t="shared" si="337"/>
        <v>ok</v>
      </c>
      <c r="K2300" s="24">
        <f t="shared" si="338"/>
        <v>0</v>
      </c>
      <c r="L2300" s="13" t="e">
        <f>VLOOKUP(A2300,#REF!,2,FALSE)</f>
        <v>#REF!</v>
      </c>
      <c r="M2300" s="13" t="e">
        <f>VLOOKUP(A2300,#REF!,2,FALSE)</f>
        <v>#REF!</v>
      </c>
      <c r="N2300" s="13" t="e">
        <f t="shared" si="339"/>
        <v>#REF!</v>
      </c>
      <c r="O2300" s="11" t="s">
        <v>15</v>
      </c>
      <c r="P2300" s="12">
        <v>43727</v>
      </c>
      <c r="Q2300" s="13">
        <v>13</v>
      </c>
      <c r="R2300" s="15">
        <v>13527.36</v>
      </c>
      <c r="S2300" s="15">
        <v>11610.984</v>
      </c>
      <c r="T2300" s="16">
        <v>1.43E-2</v>
      </c>
      <c r="U2300" s="16">
        <v>9.9000000000000008E-3</v>
      </c>
      <c r="V2300" s="16">
        <v>2.1000000000000001E-2</v>
      </c>
      <c r="W2300" s="17">
        <v>293.09280000000001</v>
      </c>
      <c r="X2300" s="17">
        <v>202.91040000000001</v>
      </c>
      <c r="Y2300" s="17">
        <v>430.416</v>
      </c>
      <c r="Z2300" s="10">
        <v>440.45084160000005</v>
      </c>
    </row>
    <row r="2301" spans="1:26" s="2" customFormat="1" ht="13.15" customHeight="1" x14ac:dyDescent="0.2">
      <c r="A2301" s="11" t="s">
        <v>886</v>
      </c>
      <c r="B2301" s="11" t="s">
        <v>56</v>
      </c>
      <c r="C2301" s="15">
        <v>2.7</v>
      </c>
      <c r="D2301" s="14">
        <v>841080</v>
      </c>
      <c r="E2301" s="6">
        <f>VLOOKUP(A2301,'extrait DDF'!B:C,2,FALSE)</f>
        <v>9405209100</v>
      </c>
      <c r="F2301" s="14">
        <v>9405209100</v>
      </c>
      <c r="G2301" s="13">
        <v>13</v>
      </c>
      <c r="H2301" s="5" t="str">
        <f t="shared" si="340"/>
        <v>TCNU90635359405209100</v>
      </c>
      <c r="I2301" s="15">
        <f>VLOOKUP(H2301,'extrait DDF'!A:O,15,FALSE)</f>
        <v>2.7</v>
      </c>
      <c r="J2301" s="13" t="str">
        <f t="shared" si="337"/>
        <v>ok</v>
      </c>
      <c r="K2301" s="24">
        <f t="shared" si="338"/>
        <v>0</v>
      </c>
      <c r="L2301" s="13" t="e">
        <f>VLOOKUP(A2301,#REF!,2,FALSE)</f>
        <v>#REF!</v>
      </c>
      <c r="M2301" s="13" t="e">
        <f>VLOOKUP(A2301,#REF!,2,FALSE)</f>
        <v>#REF!</v>
      </c>
      <c r="N2301" s="13" t="e">
        <f t="shared" si="339"/>
        <v>#REF!</v>
      </c>
      <c r="O2301" s="11" t="s">
        <v>15</v>
      </c>
      <c r="P2301" s="12">
        <v>43732</v>
      </c>
      <c r="Q2301" s="13">
        <v>13</v>
      </c>
      <c r="R2301" s="15">
        <v>5768.4</v>
      </c>
      <c r="S2301" s="15">
        <v>4951.4189999999999</v>
      </c>
      <c r="T2301" s="16">
        <v>0.94140000000000001</v>
      </c>
      <c r="U2301" s="16">
        <v>0.64659999999999995</v>
      </c>
      <c r="V2301" s="16">
        <v>0.31979999999999997</v>
      </c>
      <c r="W2301" s="17">
        <v>393.5052</v>
      </c>
      <c r="X2301" s="17">
        <v>270.27879999999999</v>
      </c>
      <c r="Y2301" s="17">
        <v>133.6764</v>
      </c>
      <c r="Z2301" s="10">
        <v>144.3129534</v>
      </c>
    </row>
    <row r="2302" spans="1:26" s="2" customFormat="1" ht="13.15" customHeight="1" x14ac:dyDescent="0.2">
      <c r="A2302" s="3" t="s">
        <v>886</v>
      </c>
      <c r="B2302" s="3" t="s">
        <v>40</v>
      </c>
      <c r="C2302" s="7">
        <v>3.7</v>
      </c>
      <c r="D2302" s="6">
        <v>841081</v>
      </c>
      <c r="E2302" s="6">
        <f>VLOOKUP(A2302,'extrait DDF'!B:C,2,FALSE)</f>
        <v>9405209100</v>
      </c>
      <c r="F2302" s="6">
        <v>9405209100</v>
      </c>
      <c r="G2302" s="5">
        <v>13</v>
      </c>
      <c r="H2302" s="5" t="str">
        <f t="shared" si="340"/>
        <v>TCNU90635359405209100</v>
      </c>
      <c r="I2302" s="15">
        <f>VLOOKUP(H2302,'extrait DDF'!A:O,15,FALSE)</f>
        <v>2.7</v>
      </c>
      <c r="J2302" s="13" t="str">
        <f t="shared" si="337"/>
        <v>pas ok</v>
      </c>
      <c r="K2302" s="24">
        <f t="shared" si="338"/>
        <v>1</v>
      </c>
      <c r="L2302" s="13" t="e">
        <f>VLOOKUP(A2302,#REF!,2,FALSE)</f>
        <v>#REF!</v>
      </c>
      <c r="M2302" s="13" t="e">
        <f>VLOOKUP(A2302,#REF!,2,FALSE)</f>
        <v>#REF!</v>
      </c>
      <c r="N2302" s="13" t="e">
        <f t="shared" si="339"/>
        <v>#REF!</v>
      </c>
      <c r="O2302" s="3" t="s">
        <v>15</v>
      </c>
      <c r="P2302" s="4">
        <v>43732</v>
      </c>
      <c r="Q2302" s="5">
        <v>13</v>
      </c>
      <c r="R2302" s="7">
        <v>6897</v>
      </c>
      <c r="S2302" s="7">
        <v>5920.134</v>
      </c>
      <c r="T2302" s="8">
        <v>0.6</v>
      </c>
      <c r="U2302" s="8">
        <v>0.41210000000000002</v>
      </c>
      <c r="V2302" s="8">
        <v>0.26200000000000001</v>
      </c>
      <c r="W2302" s="9">
        <v>501.6</v>
      </c>
      <c r="X2302" s="9">
        <v>344.51560000000001</v>
      </c>
      <c r="Y2302" s="9">
        <v>219.03200000000001</v>
      </c>
      <c r="Z2302" s="10">
        <v>237.60415800000001</v>
      </c>
    </row>
    <row r="2303" spans="1:26" s="2" customFormat="1" ht="13.15" customHeight="1" x14ac:dyDescent="0.2">
      <c r="A2303" s="11" t="s">
        <v>886</v>
      </c>
      <c r="B2303" s="11" t="s">
        <v>57</v>
      </c>
      <c r="C2303" s="15">
        <v>2.7</v>
      </c>
      <c r="D2303" s="14">
        <v>847875</v>
      </c>
      <c r="E2303" s="6">
        <f>VLOOKUP(A2303,'extrait DDF'!B:C,2,FALSE)</f>
        <v>9405209100</v>
      </c>
      <c r="F2303" s="14">
        <v>9405209100</v>
      </c>
      <c r="G2303" s="13">
        <v>13</v>
      </c>
      <c r="H2303" s="5" t="str">
        <f t="shared" si="340"/>
        <v>TCNU90635359405209100</v>
      </c>
      <c r="I2303" s="15">
        <f>VLOOKUP(H2303,'extrait DDF'!A:O,15,FALSE)</f>
        <v>2.7</v>
      </c>
      <c r="J2303" s="13" t="str">
        <f t="shared" si="337"/>
        <v>ok</v>
      </c>
      <c r="K2303" s="24">
        <f t="shared" si="338"/>
        <v>0</v>
      </c>
      <c r="L2303" s="13" t="e">
        <f>VLOOKUP(A2303,#REF!,2,FALSE)</f>
        <v>#REF!</v>
      </c>
      <c r="M2303" s="13" t="e">
        <f>VLOOKUP(A2303,#REF!,2,FALSE)</f>
        <v>#REF!</v>
      </c>
      <c r="N2303" s="13" t="e">
        <f t="shared" si="339"/>
        <v>#REF!</v>
      </c>
      <c r="O2303" s="11" t="s">
        <v>15</v>
      </c>
      <c r="P2303" s="12">
        <v>43732</v>
      </c>
      <c r="Q2303" s="13">
        <v>13</v>
      </c>
      <c r="R2303" s="15">
        <v>960</v>
      </c>
      <c r="S2303" s="15">
        <v>824.04</v>
      </c>
      <c r="T2303" s="16">
        <v>3.8300000000000001E-2</v>
      </c>
      <c r="U2303" s="16">
        <v>2.63E-2</v>
      </c>
      <c r="V2303" s="16">
        <v>7.4200000000000002E-2</v>
      </c>
      <c r="W2303" s="17">
        <v>11.49</v>
      </c>
      <c r="X2303" s="17">
        <v>7.89</v>
      </c>
      <c r="Y2303" s="17">
        <v>22.26</v>
      </c>
      <c r="Z2303" s="10">
        <v>22.55931</v>
      </c>
    </row>
    <row r="2304" spans="1:26" s="2" customFormat="1" ht="13.15" customHeight="1" x14ac:dyDescent="0.2">
      <c r="A2304" s="3" t="s">
        <v>886</v>
      </c>
      <c r="B2304" s="3" t="s">
        <v>56</v>
      </c>
      <c r="C2304" s="7">
        <v>2.7</v>
      </c>
      <c r="D2304" s="6">
        <v>849043</v>
      </c>
      <c r="E2304" s="6">
        <f>VLOOKUP(A2304,'extrait DDF'!B:C,2,FALSE)</f>
        <v>9405209100</v>
      </c>
      <c r="F2304" s="6">
        <v>9405209100</v>
      </c>
      <c r="G2304" s="5">
        <v>13</v>
      </c>
      <c r="H2304" s="5" t="str">
        <f t="shared" si="340"/>
        <v>TCNU90635359405209100</v>
      </c>
      <c r="I2304" s="15">
        <f>VLOOKUP(H2304,'extrait DDF'!A:O,15,FALSE)</f>
        <v>2.7</v>
      </c>
      <c r="J2304" s="13" t="str">
        <f t="shared" si="337"/>
        <v>ok</v>
      </c>
      <c r="K2304" s="24">
        <f t="shared" si="338"/>
        <v>0</v>
      </c>
      <c r="L2304" s="13" t="e">
        <f>VLOOKUP(A2304,#REF!,2,FALSE)</f>
        <v>#REF!</v>
      </c>
      <c r="M2304" s="13" t="e">
        <f>VLOOKUP(A2304,#REF!,2,FALSE)</f>
        <v>#REF!</v>
      </c>
      <c r="N2304" s="13" t="e">
        <f t="shared" si="339"/>
        <v>#REF!</v>
      </c>
      <c r="O2304" s="3" t="s">
        <v>15</v>
      </c>
      <c r="P2304" s="4">
        <v>43732</v>
      </c>
      <c r="Q2304" s="5">
        <v>13</v>
      </c>
      <c r="R2304" s="7">
        <v>1869.3</v>
      </c>
      <c r="S2304" s="7">
        <v>1604.529</v>
      </c>
      <c r="T2304" s="8">
        <v>9.8599999999999993E-2</v>
      </c>
      <c r="U2304" s="8">
        <v>6.7799999999999999E-2</v>
      </c>
      <c r="V2304" s="8">
        <v>7.7600000000000002E-2</v>
      </c>
      <c r="W2304" s="9">
        <v>55.018799999999999</v>
      </c>
      <c r="X2304" s="9">
        <v>37.8324</v>
      </c>
      <c r="Y2304" s="9">
        <v>43.300800000000002</v>
      </c>
      <c r="Z2304" s="10">
        <v>44.807790600000004</v>
      </c>
    </row>
    <row r="2305" spans="1:26" s="2" customFormat="1" ht="13.15" customHeight="1" x14ac:dyDescent="0.2">
      <c r="A2305" s="11" t="s">
        <v>886</v>
      </c>
      <c r="B2305" s="11" t="s">
        <v>56</v>
      </c>
      <c r="C2305" s="15">
        <v>2.7</v>
      </c>
      <c r="D2305" s="14">
        <v>849044</v>
      </c>
      <c r="E2305" s="6">
        <f>VLOOKUP(A2305,'extrait DDF'!B:C,2,FALSE)</f>
        <v>9405209100</v>
      </c>
      <c r="F2305" s="14">
        <v>9405209100</v>
      </c>
      <c r="G2305" s="13">
        <v>13</v>
      </c>
      <c r="H2305" s="5" t="str">
        <f t="shared" si="340"/>
        <v>TCNU90635359405209100</v>
      </c>
      <c r="I2305" s="15">
        <f>VLOOKUP(H2305,'extrait DDF'!A:O,15,FALSE)</f>
        <v>2.7</v>
      </c>
      <c r="J2305" s="13" t="str">
        <f t="shared" si="337"/>
        <v>ok</v>
      </c>
      <c r="K2305" s="24">
        <f t="shared" si="338"/>
        <v>0</v>
      </c>
      <c r="L2305" s="13" t="e">
        <f>VLOOKUP(A2305,#REF!,2,FALSE)</f>
        <v>#REF!</v>
      </c>
      <c r="M2305" s="13" t="e">
        <f>VLOOKUP(A2305,#REF!,2,FALSE)</f>
        <v>#REF!</v>
      </c>
      <c r="N2305" s="13" t="e">
        <f t="shared" si="339"/>
        <v>#REF!</v>
      </c>
      <c r="O2305" s="11" t="s">
        <v>15</v>
      </c>
      <c r="P2305" s="12">
        <v>43732</v>
      </c>
      <c r="Q2305" s="13">
        <v>13</v>
      </c>
      <c r="R2305" s="15">
        <v>8352</v>
      </c>
      <c r="S2305" s="15">
        <v>7169.0784000000003</v>
      </c>
      <c r="T2305" s="16">
        <v>0.17469999999999999</v>
      </c>
      <c r="U2305" s="16">
        <v>0.12</v>
      </c>
      <c r="V2305" s="16">
        <v>0.27810000000000001</v>
      </c>
      <c r="W2305" s="17">
        <v>121.5912</v>
      </c>
      <c r="X2305" s="17">
        <v>83.52</v>
      </c>
      <c r="Y2305" s="17">
        <v>193.55760000000001</v>
      </c>
      <c r="Z2305" s="10">
        <v>196.84807920000003</v>
      </c>
    </row>
    <row r="2306" spans="1:26" s="2" customFormat="1" ht="13.15" customHeight="1" x14ac:dyDescent="0.2">
      <c r="A2306" s="3" t="s">
        <v>886</v>
      </c>
      <c r="B2306" s="3" t="s">
        <v>57</v>
      </c>
      <c r="C2306" s="7">
        <v>2.7</v>
      </c>
      <c r="D2306" s="6">
        <v>859944</v>
      </c>
      <c r="E2306" s="6">
        <f>VLOOKUP(A2306,'extrait DDF'!B:C,2,FALSE)</f>
        <v>9405209100</v>
      </c>
      <c r="F2306" s="6">
        <v>9405209100</v>
      </c>
      <c r="G2306" s="5">
        <v>13</v>
      </c>
      <c r="H2306" s="5" t="str">
        <f t="shared" si="340"/>
        <v>TCNU90635359405209100</v>
      </c>
      <c r="I2306" s="15">
        <f>VLOOKUP(H2306,'extrait DDF'!A:O,15,FALSE)</f>
        <v>2.7</v>
      </c>
      <c r="J2306" s="13" t="str">
        <f t="shared" si="337"/>
        <v>ok</v>
      </c>
      <c r="K2306" s="24">
        <f t="shared" si="338"/>
        <v>0</v>
      </c>
      <c r="L2306" s="13" t="e">
        <f>VLOOKUP(A2306,#REF!,2,FALSE)</f>
        <v>#REF!</v>
      </c>
      <c r="M2306" s="13" t="e">
        <f>VLOOKUP(A2306,#REF!,2,FALSE)</f>
        <v>#REF!</v>
      </c>
      <c r="N2306" s="13" t="e">
        <f t="shared" si="339"/>
        <v>#REF!</v>
      </c>
      <c r="O2306" s="3" t="s">
        <v>15</v>
      </c>
      <c r="P2306" s="4">
        <v>43732</v>
      </c>
      <c r="Q2306" s="5">
        <v>13</v>
      </c>
      <c r="R2306" s="7">
        <v>1824</v>
      </c>
      <c r="S2306" s="7">
        <v>1565.6608000000001</v>
      </c>
      <c r="T2306" s="8">
        <v>0.3473</v>
      </c>
      <c r="U2306" s="8">
        <v>0.23849999999999999</v>
      </c>
      <c r="V2306" s="8">
        <v>0.1391</v>
      </c>
      <c r="W2306" s="9">
        <v>105.5792</v>
      </c>
      <c r="X2306" s="9">
        <v>72.504000000000005</v>
      </c>
      <c r="Y2306" s="9">
        <v>42.2864</v>
      </c>
      <c r="Z2306" s="10">
        <v>45.123480000000001</v>
      </c>
    </row>
    <row r="2307" spans="1:26" s="2" customFormat="1" ht="13.15" customHeight="1" x14ac:dyDescent="0.2">
      <c r="A2307" s="11" t="s">
        <v>886</v>
      </c>
      <c r="B2307" s="11" t="s">
        <v>57</v>
      </c>
      <c r="C2307" s="15">
        <v>2.7</v>
      </c>
      <c r="D2307" s="14">
        <v>859969</v>
      </c>
      <c r="E2307" s="6">
        <f>VLOOKUP(A2307,'extrait DDF'!B:C,2,FALSE)</f>
        <v>9405209100</v>
      </c>
      <c r="F2307" s="14">
        <v>9405209100</v>
      </c>
      <c r="G2307" s="13">
        <v>13</v>
      </c>
      <c r="H2307" s="5" t="str">
        <f t="shared" si="340"/>
        <v>TCNU90635359405209100</v>
      </c>
      <c r="I2307" s="15">
        <f>VLOOKUP(H2307,'extrait DDF'!A:O,15,FALSE)</f>
        <v>2.7</v>
      </c>
      <c r="J2307" s="13" t="str">
        <f t="shared" si="337"/>
        <v>ok</v>
      </c>
      <c r="K2307" s="24">
        <f t="shared" si="338"/>
        <v>0</v>
      </c>
      <c r="L2307" s="13" t="e">
        <f>VLOOKUP(A2307,#REF!,2,FALSE)</f>
        <v>#REF!</v>
      </c>
      <c r="M2307" s="13" t="e">
        <f>VLOOKUP(A2307,#REF!,2,FALSE)</f>
        <v>#REF!</v>
      </c>
      <c r="N2307" s="13" t="e">
        <f t="shared" si="339"/>
        <v>#REF!</v>
      </c>
      <c r="O2307" s="11" t="s">
        <v>15</v>
      </c>
      <c r="P2307" s="12">
        <v>43732</v>
      </c>
      <c r="Q2307" s="13">
        <v>13</v>
      </c>
      <c r="R2307" s="15">
        <v>4160</v>
      </c>
      <c r="S2307" s="15">
        <v>3570.84</v>
      </c>
      <c r="T2307" s="16">
        <v>3.6900000000000002E-2</v>
      </c>
      <c r="U2307" s="16">
        <v>2.53E-2</v>
      </c>
      <c r="V2307" s="16">
        <v>7.4200000000000002E-2</v>
      </c>
      <c r="W2307" s="17">
        <v>47.97</v>
      </c>
      <c r="X2307" s="17">
        <v>32.89</v>
      </c>
      <c r="Y2307" s="17">
        <v>96.46</v>
      </c>
      <c r="Z2307" s="10">
        <v>97.70787</v>
      </c>
    </row>
    <row r="2308" spans="1:26" s="2" customFormat="1" ht="13.15" customHeight="1" x14ac:dyDescent="0.2">
      <c r="A2308" s="11" t="s">
        <v>887</v>
      </c>
      <c r="B2308" s="11" t="s">
        <v>339</v>
      </c>
      <c r="C2308" s="15">
        <v>5.88</v>
      </c>
      <c r="D2308" s="14">
        <v>924694</v>
      </c>
      <c r="E2308" s="6">
        <f>VLOOKUP(A2308,'extrait DDF'!B:C,2,FALSE)</f>
        <v>4202191000</v>
      </c>
      <c r="F2308" s="14">
        <v>4202191000</v>
      </c>
      <c r="G2308" s="13">
        <v>4</v>
      </c>
      <c r="H2308" s="5" t="str">
        <f t="shared" si="340"/>
        <v>TCNU97757984202191000</v>
      </c>
      <c r="I2308" s="15">
        <f>VLOOKUP(H2308,'extrait DDF'!A:O,15,FALSE)</f>
        <v>5.6999999999999993</v>
      </c>
      <c r="J2308" s="13" t="str">
        <f t="shared" si="337"/>
        <v>pas ok</v>
      </c>
      <c r="K2308" s="24">
        <f t="shared" si="338"/>
        <v>0.1800000000000006</v>
      </c>
      <c r="L2308" s="13" t="e">
        <f>VLOOKUP(A2308,#REF!,2,FALSE)</f>
        <v>#REF!</v>
      </c>
      <c r="M2308" s="13" t="e">
        <f>VLOOKUP(A2308,#REF!,2,FALSE)</f>
        <v>#REF!</v>
      </c>
      <c r="N2308" s="13" t="e">
        <f t="shared" si="339"/>
        <v>#REF!</v>
      </c>
      <c r="O2308" s="11" t="s">
        <v>15</v>
      </c>
      <c r="P2308" s="12">
        <v>43742</v>
      </c>
      <c r="Q2308" s="13">
        <v>4</v>
      </c>
      <c r="R2308" s="15">
        <v>7951.0860000000002</v>
      </c>
      <c r="S2308" s="15">
        <v>6991.1556</v>
      </c>
      <c r="T2308" s="16">
        <v>0.52559999999999996</v>
      </c>
      <c r="U2308" s="16">
        <v>0.34250000000000003</v>
      </c>
      <c r="V2308" s="16">
        <v>0.47910000000000003</v>
      </c>
      <c r="W2308" s="17">
        <v>450.96480000000003</v>
      </c>
      <c r="X2308" s="17">
        <v>293.86500000000001</v>
      </c>
      <c r="Y2308" s="17">
        <v>411.06779999999998</v>
      </c>
      <c r="Z2308" s="10">
        <v>437.59667951999995</v>
      </c>
    </row>
    <row r="2309" spans="1:26" s="2" customFormat="1" ht="13.15" customHeight="1" x14ac:dyDescent="0.2">
      <c r="A2309" s="3" t="s">
        <v>887</v>
      </c>
      <c r="B2309" s="3" t="s">
        <v>339</v>
      </c>
      <c r="C2309" s="7">
        <v>5.88</v>
      </c>
      <c r="D2309" s="6">
        <v>924699</v>
      </c>
      <c r="E2309" s="6">
        <f>VLOOKUP(A2309,'extrait DDF'!B:C,2,FALSE)</f>
        <v>4202191000</v>
      </c>
      <c r="F2309" s="6">
        <v>4202191000</v>
      </c>
      <c r="G2309" s="5">
        <v>4</v>
      </c>
      <c r="H2309" s="5" t="str">
        <f t="shared" si="340"/>
        <v>TCNU97757984202191000</v>
      </c>
      <c r="I2309" s="15">
        <f>VLOOKUP(H2309,'extrait DDF'!A:O,15,FALSE)</f>
        <v>5.6999999999999993</v>
      </c>
      <c r="J2309" s="13" t="str">
        <f t="shared" si="337"/>
        <v>pas ok</v>
      </c>
      <c r="K2309" s="24">
        <f t="shared" si="338"/>
        <v>0.1800000000000006</v>
      </c>
      <c r="L2309" s="13" t="e">
        <f>VLOOKUP(A2309,#REF!,2,FALSE)</f>
        <v>#REF!</v>
      </c>
      <c r="M2309" s="13" t="e">
        <f>VLOOKUP(A2309,#REF!,2,FALSE)</f>
        <v>#REF!</v>
      </c>
      <c r="N2309" s="13" t="e">
        <f t="shared" si="339"/>
        <v>#REF!</v>
      </c>
      <c r="O2309" s="3" t="s">
        <v>15</v>
      </c>
      <c r="P2309" s="4">
        <v>43742</v>
      </c>
      <c r="Q2309" s="5">
        <v>4</v>
      </c>
      <c r="R2309" s="7">
        <v>5405.0159999999996</v>
      </c>
      <c r="S2309" s="7">
        <v>4752.5087999999996</v>
      </c>
      <c r="T2309" s="8">
        <v>0.51380000000000003</v>
      </c>
      <c r="U2309" s="8">
        <v>0.33479999999999999</v>
      </c>
      <c r="V2309" s="8">
        <v>0.61819999999999997</v>
      </c>
      <c r="W2309" s="9">
        <v>232.23759999999999</v>
      </c>
      <c r="X2309" s="9">
        <v>151.3296</v>
      </c>
      <c r="Y2309" s="9">
        <v>279.4264</v>
      </c>
      <c r="Z2309" s="10">
        <v>293.10308831999998</v>
      </c>
    </row>
    <row r="2310" spans="1:26" s="2" customFormat="1" ht="13.15" customHeight="1" x14ac:dyDescent="0.2">
      <c r="A2310" s="11" t="s">
        <v>887</v>
      </c>
      <c r="B2310" s="11" t="s">
        <v>339</v>
      </c>
      <c r="C2310" s="15">
        <v>5.88</v>
      </c>
      <c r="D2310" s="14">
        <v>924700</v>
      </c>
      <c r="E2310" s="6">
        <f>VLOOKUP(A2310,'extrait DDF'!B:C,2,FALSE)</f>
        <v>4202191000</v>
      </c>
      <c r="F2310" s="14">
        <v>4202191000</v>
      </c>
      <c r="G2310" s="13">
        <v>4</v>
      </c>
      <c r="H2310" s="5" t="str">
        <f t="shared" si="340"/>
        <v>TCNU97757984202191000</v>
      </c>
      <c r="I2310" s="15">
        <f>VLOOKUP(H2310,'extrait DDF'!A:O,15,FALSE)</f>
        <v>5.6999999999999993</v>
      </c>
      <c r="J2310" s="13" t="str">
        <f t="shared" si="337"/>
        <v>pas ok</v>
      </c>
      <c r="K2310" s="24">
        <f t="shared" si="338"/>
        <v>0.1800000000000006</v>
      </c>
      <c r="L2310" s="13" t="e">
        <f>VLOOKUP(A2310,#REF!,2,FALSE)</f>
        <v>#REF!</v>
      </c>
      <c r="M2310" s="13" t="e">
        <f>VLOOKUP(A2310,#REF!,2,FALSE)</f>
        <v>#REF!</v>
      </c>
      <c r="N2310" s="13" t="e">
        <f t="shared" si="339"/>
        <v>#REF!</v>
      </c>
      <c r="O2310" s="11" t="s">
        <v>15</v>
      </c>
      <c r="P2310" s="12">
        <v>43742</v>
      </c>
      <c r="Q2310" s="13">
        <v>4</v>
      </c>
      <c r="R2310" s="15">
        <v>3443.22</v>
      </c>
      <c r="S2310" s="15">
        <v>3027.5189999999998</v>
      </c>
      <c r="T2310" s="16">
        <v>0.21840000000000001</v>
      </c>
      <c r="U2310" s="16">
        <v>0.14230000000000001</v>
      </c>
      <c r="V2310" s="16">
        <v>0.35959999999999998</v>
      </c>
      <c r="W2310" s="17">
        <v>108.108</v>
      </c>
      <c r="X2310" s="17">
        <v>70.438500000000005</v>
      </c>
      <c r="Y2310" s="17">
        <v>178.00200000000001</v>
      </c>
      <c r="Z2310" s="10">
        <v>184.37486759999999</v>
      </c>
    </row>
    <row r="2311" spans="1:26" s="2" customFormat="1" ht="13.15" customHeight="1" x14ac:dyDescent="0.2">
      <c r="A2311" s="3" t="s">
        <v>887</v>
      </c>
      <c r="B2311" s="3" t="s">
        <v>339</v>
      </c>
      <c r="C2311" s="7">
        <v>5.88</v>
      </c>
      <c r="D2311" s="6">
        <v>924714</v>
      </c>
      <c r="E2311" s="6">
        <f>VLOOKUP(A2311,'extrait DDF'!B:C,2,FALSE)</f>
        <v>4202191000</v>
      </c>
      <c r="F2311" s="6">
        <v>4202191000</v>
      </c>
      <c r="G2311" s="5">
        <v>4</v>
      </c>
      <c r="H2311" s="5" t="str">
        <f t="shared" si="340"/>
        <v>TCNU97757984202191000</v>
      </c>
      <c r="I2311" s="15">
        <f>VLOOKUP(H2311,'extrait DDF'!A:O,15,FALSE)</f>
        <v>5.6999999999999993</v>
      </c>
      <c r="J2311" s="13" t="str">
        <f t="shared" si="337"/>
        <v>pas ok</v>
      </c>
      <c r="K2311" s="24">
        <f t="shared" si="338"/>
        <v>0.1800000000000006</v>
      </c>
      <c r="L2311" s="13" t="e">
        <f>VLOOKUP(A2311,#REF!,2,FALSE)</f>
        <v>#REF!</v>
      </c>
      <c r="M2311" s="13" t="e">
        <f>VLOOKUP(A2311,#REF!,2,FALSE)</f>
        <v>#REF!</v>
      </c>
      <c r="N2311" s="13" t="e">
        <f t="shared" si="339"/>
        <v>#REF!</v>
      </c>
      <c r="O2311" s="3" t="s">
        <v>15</v>
      </c>
      <c r="P2311" s="4">
        <v>43742</v>
      </c>
      <c r="Q2311" s="5">
        <v>4</v>
      </c>
      <c r="R2311" s="7">
        <v>8370.25</v>
      </c>
      <c r="S2311" s="7">
        <v>7359.7124999999996</v>
      </c>
      <c r="T2311" s="8">
        <v>0.52800000000000002</v>
      </c>
      <c r="U2311" s="8">
        <v>0.34399999999999997</v>
      </c>
      <c r="V2311" s="8">
        <v>0.49459999999999998</v>
      </c>
      <c r="W2311" s="9">
        <v>462</v>
      </c>
      <c r="X2311" s="9">
        <v>301</v>
      </c>
      <c r="Y2311" s="9">
        <v>432.77499999999998</v>
      </c>
      <c r="Z2311" s="10">
        <v>459.91669499999995</v>
      </c>
    </row>
    <row r="2312" spans="1:26" s="2" customFormat="1" ht="13.15" customHeight="1" x14ac:dyDescent="0.2">
      <c r="A2312" s="3" t="s">
        <v>888</v>
      </c>
      <c r="B2312" s="3" t="s">
        <v>43</v>
      </c>
      <c r="C2312" s="7">
        <v>6.5</v>
      </c>
      <c r="D2312" s="6">
        <v>898880</v>
      </c>
      <c r="E2312" s="6">
        <f>VLOOKUP(A2312,'extrait DDF'!B:C,2,FALSE)</f>
        <v>3918109090</v>
      </c>
      <c r="F2312" s="6">
        <v>3918109090</v>
      </c>
      <c r="G2312" s="5">
        <v>5</v>
      </c>
      <c r="H2312" s="5" t="str">
        <f t="shared" si="340"/>
        <v>TEMU05477133918109090</v>
      </c>
      <c r="I2312" s="15">
        <f>VLOOKUP(H2312,'extrait DDF'!A:O,15,FALSE)</f>
        <v>6.6</v>
      </c>
      <c r="J2312" s="13" t="str">
        <f t="shared" si="337"/>
        <v>pas ok</v>
      </c>
      <c r="K2312" s="24">
        <f t="shared" si="338"/>
        <v>-9.9999999999999645E-2</v>
      </c>
      <c r="L2312" s="13" t="e">
        <f>VLOOKUP(A2312,#REF!,2,FALSE)</f>
        <v>#REF!</v>
      </c>
      <c r="M2312" s="13" t="e">
        <f>VLOOKUP(A2312,#REF!,2,FALSE)</f>
        <v>#REF!</v>
      </c>
      <c r="N2312" s="13" t="e">
        <f t="shared" si="339"/>
        <v>#REF!</v>
      </c>
      <c r="O2312" s="3" t="s">
        <v>15</v>
      </c>
      <c r="P2312" s="4">
        <v>43738</v>
      </c>
      <c r="Q2312" s="5">
        <v>5</v>
      </c>
      <c r="R2312" s="7">
        <v>167666.4</v>
      </c>
      <c r="S2312" s="7">
        <v>21787.919999999998</v>
      </c>
      <c r="T2312" s="8">
        <v>0.36159999999999998</v>
      </c>
      <c r="U2312" s="8">
        <v>0.37880000000000003</v>
      </c>
      <c r="V2312" s="8">
        <v>0.71530000000000005</v>
      </c>
      <c r="W2312" s="9">
        <v>715.96799999999996</v>
      </c>
      <c r="X2312" s="9">
        <v>750.024</v>
      </c>
      <c r="Y2312" s="9">
        <v>1416.2940000000001</v>
      </c>
      <c r="Z2312" s="10">
        <v>1462.75272</v>
      </c>
    </row>
    <row r="2313" spans="1:26" s="2" customFormat="1" ht="13.15" customHeight="1" x14ac:dyDescent="0.2">
      <c r="A2313" s="11" t="s">
        <v>889</v>
      </c>
      <c r="B2313" s="11" t="s">
        <v>43</v>
      </c>
      <c r="C2313" s="15">
        <v>6.5</v>
      </c>
      <c r="D2313" s="14">
        <v>846265</v>
      </c>
      <c r="E2313" s="6">
        <f>VLOOKUP(A2313,'extrait DDF'!B:C,2,FALSE)</f>
        <v>3918109090</v>
      </c>
      <c r="F2313" s="14">
        <v>3918109090</v>
      </c>
      <c r="G2313" s="13">
        <v>5</v>
      </c>
      <c r="H2313" s="5" t="str">
        <f t="shared" si="340"/>
        <v>TEMU06411703918109090</v>
      </c>
      <c r="I2313" s="15">
        <f>VLOOKUP(H2313,'extrait DDF'!A:O,15,FALSE)</f>
        <v>6.6</v>
      </c>
      <c r="J2313" s="13" t="str">
        <f t="shared" si="337"/>
        <v>pas ok</v>
      </c>
      <c r="K2313" s="24">
        <f t="shared" si="338"/>
        <v>-9.9999999999999645E-2</v>
      </c>
      <c r="L2313" s="13" t="e">
        <f>VLOOKUP(A2313,#REF!,2,FALSE)</f>
        <v>#REF!</v>
      </c>
      <c r="M2313" s="13" t="e">
        <f>VLOOKUP(A2313,#REF!,2,FALSE)</f>
        <v>#REF!</v>
      </c>
      <c r="N2313" s="13" t="e">
        <f t="shared" si="339"/>
        <v>#REF!</v>
      </c>
      <c r="O2313" s="11" t="s">
        <v>15</v>
      </c>
      <c r="P2313" s="12">
        <v>43718</v>
      </c>
      <c r="Q2313" s="13">
        <v>5</v>
      </c>
      <c r="R2313" s="15">
        <v>25488</v>
      </c>
      <c r="S2313" s="15">
        <v>21878.1</v>
      </c>
      <c r="T2313" s="16">
        <v>0.3644</v>
      </c>
      <c r="U2313" s="16">
        <v>0.41670000000000001</v>
      </c>
      <c r="V2313" s="16">
        <v>0.79</v>
      </c>
      <c r="W2313" s="17">
        <v>655.92</v>
      </c>
      <c r="X2313" s="17">
        <v>750.06</v>
      </c>
      <c r="Y2313" s="17">
        <v>1422</v>
      </c>
      <c r="Z2313" s="10">
        <v>1464.7112999999997</v>
      </c>
    </row>
    <row r="2314" spans="1:26" s="2" customFormat="1" ht="13.15" customHeight="1" x14ac:dyDescent="0.2">
      <c r="A2314" s="3" t="s">
        <v>891</v>
      </c>
      <c r="B2314" s="3" t="s">
        <v>79</v>
      </c>
      <c r="C2314" s="7">
        <v>6.5</v>
      </c>
      <c r="D2314" s="6">
        <v>846413</v>
      </c>
      <c r="E2314" s="6">
        <f>VLOOKUP(A2314,'extrait DDF'!B:C,2,FALSE)</f>
        <v>3922100000</v>
      </c>
      <c r="F2314" s="6">
        <v>3922100000</v>
      </c>
      <c r="G2314" s="5">
        <v>7</v>
      </c>
      <c r="H2314" s="5" t="str">
        <f t="shared" si="340"/>
        <v>TEMU22284173922100000</v>
      </c>
      <c r="I2314" s="15">
        <f>VLOOKUP(H2314,'extrait DDF'!A:O,15,FALSE)</f>
        <v>6.6</v>
      </c>
      <c r="J2314" s="13" t="str">
        <f t="shared" si="337"/>
        <v>pas ok</v>
      </c>
      <c r="K2314" s="24">
        <f t="shared" si="338"/>
        <v>-9.9999999999999645E-2</v>
      </c>
      <c r="L2314" s="13" t="e">
        <f>VLOOKUP(A2314,#REF!,2,FALSE)</f>
        <v>#REF!</v>
      </c>
      <c r="M2314" s="13" t="e">
        <f>VLOOKUP(A2314,#REF!,2,FALSE)</f>
        <v>#REF!</v>
      </c>
      <c r="N2314" s="13" t="e">
        <f t="shared" si="339"/>
        <v>#REF!</v>
      </c>
      <c r="O2314" s="3" t="s">
        <v>15</v>
      </c>
      <c r="P2314" s="4">
        <v>43739</v>
      </c>
      <c r="Q2314" s="5">
        <v>7</v>
      </c>
      <c r="R2314" s="7">
        <v>8184</v>
      </c>
      <c r="S2314" s="7">
        <v>7195.9920000000002</v>
      </c>
      <c r="T2314" s="8">
        <v>2.1315</v>
      </c>
      <c r="U2314" s="8">
        <v>1.3889</v>
      </c>
      <c r="V2314" s="8">
        <v>1.9489000000000001</v>
      </c>
      <c r="W2314" s="9">
        <v>511.56</v>
      </c>
      <c r="X2314" s="9">
        <v>333.33600000000001</v>
      </c>
      <c r="Y2314" s="9">
        <v>467.73599999999999</v>
      </c>
      <c r="Z2314" s="10">
        <v>500.99088000000006</v>
      </c>
    </row>
    <row r="2315" spans="1:26" s="2" customFormat="1" ht="13.15" customHeight="1" x14ac:dyDescent="0.2">
      <c r="A2315" s="3" t="s">
        <v>892</v>
      </c>
      <c r="B2315" s="3" t="s">
        <v>43</v>
      </c>
      <c r="C2315" s="7">
        <v>6.5</v>
      </c>
      <c r="D2315" s="6">
        <v>896966</v>
      </c>
      <c r="E2315" s="6">
        <f>VLOOKUP(A2315,'extrait DDF'!B:C,2,FALSE)</f>
        <v>3918109090</v>
      </c>
      <c r="F2315" s="6">
        <v>3918109090</v>
      </c>
      <c r="G2315" s="5">
        <v>5</v>
      </c>
      <c r="H2315" s="5" t="str">
        <f t="shared" si="340"/>
        <v>TEMU33079953918109090</v>
      </c>
      <c r="I2315" s="15">
        <f>VLOOKUP(H2315,'extrait DDF'!A:O,15,FALSE)</f>
        <v>6.5</v>
      </c>
      <c r="J2315" s="13" t="str">
        <f t="shared" si="337"/>
        <v>ok</v>
      </c>
      <c r="K2315" s="24">
        <f t="shared" si="338"/>
        <v>0</v>
      </c>
      <c r="L2315" s="13" t="e">
        <f>VLOOKUP(A2315,#REF!,2,FALSE)</f>
        <v>#REF!</v>
      </c>
      <c r="M2315" s="13" t="e">
        <f>VLOOKUP(A2315,#REF!,2,FALSE)</f>
        <v>#REF!</v>
      </c>
      <c r="N2315" s="13" t="e">
        <f t="shared" si="339"/>
        <v>#REF!</v>
      </c>
      <c r="O2315" s="3" t="s">
        <v>15</v>
      </c>
      <c r="P2315" s="4">
        <v>43745</v>
      </c>
      <c r="Q2315" s="5">
        <v>5</v>
      </c>
      <c r="R2315" s="7">
        <v>13749.6</v>
      </c>
      <c r="S2315" s="7">
        <v>12089.652</v>
      </c>
      <c r="T2315" s="8">
        <v>0.43869999999999998</v>
      </c>
      <c r="U2315" s="8">
        <v>0.45960000000000001</v>
      </c>
      <c r="V2315" s="8">
        <v>0.77039999999999997</v>
      </c>
      <c r="W2315" s="9">
        <v>447.47399999999999</v>
      </c>
      <c r="X2315" s="9">
        <v>468.79199999999997</v>
      </c>
      <c r="Y2315" s="9">
        <v>785.80799999999999</v>
      </c>
      <c r="Z2315" s="10">
        <v>814.91318999999999</v>
      </c>
    </row>
    <row r="2316" spans="1:26" s="2" customFormat="1" ht="13.15" customHeight="1" x14ac:dyDescent="0.2">
      <c r="A2316" s="11" t="s">
        <v>892</v>
      </c>
      <c r="B2316" s="11" t="s">
        <v>43</v>
      </c>
      <c r="C2316" s="15">
        <v>6.5</v>
      </c>
      <c r="D2316" s="14">
        <v>898685</v>
      </c>
      <c r="E2316" s="6">
        <f>VLOOKUP(A2316,'extrait DDF'!B:C,2,FALSE)</f>
        <v>3918109090</v>
      </c>
      <c r="F2316" s="14">
        <v>3918109090</v>
      </c>
      <c r="G2316" s="13">
        <v>5</v>
      </c>
      <c r="H2316" s="5" t="str">
        <f t="shared" si="340"/>
        <v>TEMU33079953918109090</v>
      </c>
      <c r="I2316" s="15">
        <f>VLOOKUP(H2316,'extrait DDF'!A:O,15,FALSE)</f>
        <v>6.5</v>
      </c>
      <c r="J2316" s="13" t="str">
        <f t="shared" si="337"/>
        <v>ok</v>
      </c>
      <c r="K2316" s="24">
        <f t="shared" si="338"/>
        <v>0</v>
      </c>
      <c r="L2316" s="13" t="e">
        <f>VLOOKUP(A2316,#REF!,2,FALSE)</f>
        <v>#REF!</v>
      </c>
      <c r="M2316" s="13" t="e">
        <f>VLOOKUP(A2316,#REF!,2,FALSE)</f>
        <v>#REF!</v>
      </c>
      <c r="N2316" s="13" t="e">
        <f t="shared" si="339"/>
        <v>#REF!</v>
      </c>
      <c r="O2316" s="11" t="s">
        <v>15</v>
      </c>
      <c r="P2316" s="12">
        <v>43745</v>
      </c>
      <c r="Q2316" s="13">
        <v>5</v>
      </c>
      <c r="R2316" s="15">
        <v>8249.76</v>
      </c>
      <c r="S2316" s="15">
        <v>7253.7911999999997</v>
      </c>
      <c r="T2316" s="16">
        <v>0.43869999999999998</v>
      </c>
      <c r="U2316" s="16">
        <v>0.45960000000000001</v>
      </c>
      <c r="V2316" s="16">
        <v>0.77039999999999997</v>
      </c>
      <c r="W2316" s="17">
        <v>268.48439999999999</v>
      </c>
      <c r="X2316" s="17">
        <v>281.27519999999998</v>
      </c>
      <c r="Y2316" s="17">
        <v>471.48480000000001</v>
      </c>
      <c r="Z2316" s="10">
        <v>488.94791400000003</v>
      </c>
    </row>
    <row r="2317" spans="1:26" s="2" customFormat="1" ht="13.15" customHeight="1" x14ac:dyDescent="0.2">
      <c r="A2317" s="3" t="s">
        <v>893</v>
      </c>
      <c r="B2317" s="3" t="s">
        <v>43</v>
      </c>
      <c r="C2317" s="7">
        <v>6.5</v>
      </c>
      <c r="D2317" s="6">
        <v>898849</v>
      </c>
      <c r="E2317" s="6">
        <f>VLOOKUP(A2317,'extrait DDF'!B:C,2,FALSE)</f>
        <v>3918109090</v>
      </c>
      <c r="F2317" s="6">
        <v>3918109090</v>
      </c>
      <c r="G2317" s="5">
        <v>5</v>
      </c>
      <c r="H2317" s="5" t="str">
        <f t="shared" si="340"/>
        <v>TEMU49861443918109090</v>
      </c>
      <c r="I2317" s="15">
        <f>VLOOKUP(H2317,'extrait DDF'!A:O,15,FALSE)</f>
        <v>6.5</v>
      </c>
      <c r="J2317" s="13" t="str">
        <f t="shared" si="337"/>
        <v>ok</v>
      </c>
      <c r="K2317" s="24">
        <f t="shared" si="338"/>
        <v>0</v>
      </c>
      <c r="L2317" s="13" t="e">
        <f>VLOOKUP(A2317,#REF!,2,FALSE)</f>
        <v>#REF!</v>
      </c>
      <c r="M2317" s="13" t="e">
        <f>VLOOKUP(A2317,#REF!,2,FALSE)</f>
        <v>#REF!</v>
      </c>
      <c r="N2317" s="13" t="e">
        <f t="shared" si="339"/>
        <v>#REF!</v>
      </c>
      <c r="O2317" s="3" t="s">
        <v>15</v>
      </c>
      <c r="P2317" s="4">
        <v>43745</v>
      </c>
      <c r="Q2317" s="5">
        <v>5</v>
      </c>
      <c r="R2317" s="7">
        <v>167666.4</v>
      </c>
      <c r="S2317" s="7">
        <v>21787.919999999998</v>
      </c>
      <c r="T2317" s="8">
        <v>0.36159999999999998</v>
      </c>
      <c r="U2317" s="8">
        <v>0.37880000000000003</v>
      </c>
      <c r="V2317" s="8">
        <v>0.71530000000000005</v>
      </c>
      <c r="W2317" s="9">
        <v>715.96799999999996</v>
      </c>
      <c r="X2317" s="9">
        <v>750.024</v>
      </c>
      <c r="Y2317" s="9">
        <v>1416.2940000000001</v>
      </c>
      <c r="Z2317" s="10">
        <v>1462.75272</v>
      </c>
    </row>
    <row r="2318" spans="1:26" s="2" customFormat="1" ht="13.15" customHeight="1" x14ac:dyDescent="0.2">
      <c r="A2318" s="3" t="s">
        <v>894</v>
      </c>
      <c r="B2318" s="3" t="s">
        <v>43</v>
      </c>
      <c r="C2318" s="7">
        <v>6.5</v>
      </c>
      <c r="D2318" s="6">
        <v>898929</v>
      </c>
      <c r="E2318" s="6">
        <f>VLOOKUP(A2318,'extrait DDF'!B:C,2,FALSE)</f>
        <v>3918109090</v>
      </c>
      <c r="F2318" s="6">
        <v>3918109090</v>
      </c>
      <c r="G2318" s="5">
        <v>5</v>
      </c>
      <c r="H2318" s="5" t="str">
        <f t="shared" si="340"/>
        <v>TEMU51366603918109090</v>
      </c>
      <c r="I2318" s="15">
        <f>VLOOKUP(H2318,'extrait DDF'!A:O,15,FALSE)</f>
        <v>6.6</v>
      </c>
      <c r="J2318" s="13" t="str">
        <f t="shared" si="337"/>
        <v>pas ok</v>
      </c>
      <c r="K2318" s="24">
        <f t="shared" si="338"/>
        <v>-9.9999999999999645E-2</v>
      </c>
      <c r="L2318" s="13" t="e">
        <f>VLOOKUP(A2318,#REF!,2,FALSE)</f>
        <v>#REF!</v>
      </c>
      <c r="M2318" s="13" t="e">
        <f>VLOOKUP(A2318,#REF!,2,FALSE)</f>
        <v>#REF!</v>
      </c>
      <c r="N2318" s="13" t="e">
        <f t="shared" si="339"/>
        <v>#REF!</v>
      </c>
      <c r="O2318" s="3" t="s">
        <v>15</v>
      </c>
      <c r="P2318" s="4">
        <v>43720</v>
      </c>
      <c r="Q2318" s="5">
        <v>5</v>
      </c>
      <c r="R2318" s="7">
        <v>156849.48000000001</v>
      </c>
      <c r="S2318" s="7">
        <v>20382.170399999999</v>
      </c>
      <c r="T2318" s="8">
        <v>0.39</v>
      </c>
      <c r="U2318" s="8">
        <v>0.40849999999999997</v>
      </c>
      <c r="V2318" s="8">
        <v>0.72160000000000002</v>
      </c>
      <c r="W2318" s="9">
        <v>716.04</v>
      </c>
      <c r="X2318" s="9">
        <v>750.00599999999997</v>
      </c>
      <c r="Y2318" s="9">
        <v>1324.8576</v>
      </c>
      <c r="Z2318" s="10">
        <v>1371.3836759999999</v>
      </c>
    </row>
    <row r="2319" spans="1:26" s="2" customFormat="1" ht="13.15" customHeight="1" x14ac:dyDescent="0.2">
      <c r="A2319" s="3" t="s">
        <v>895</v>
      </c>
      <c r="B2319" s="3" t="s">
        <v>43</v>
      </c>
      <c r="C2319" s="7">
        <v>6.5</v>
      </c>
      <c r="D2319" s="6">
        <v>898929</v>
      </c>
      <c r="E2319" s="6">
        <f>VLOOKUP(A2319,'extrait DDF'!B:C,2,FALSE)</f>
        <v>3918109090</v>
      </c>
      <c r="F2319" s="6">
        <v>3918109090</v>
      </c>
      <c r="G2319" s="5">
        <v>5</v>
      </c>
      <c r="H2319" s="5" t="str">
        <f t="shared" si="340"/>
        <v>TEMU52824063918109090</v>
      </c>
      <c r="I2319" s="15">
        <f>VLOOKUP(H2319,'extrait DDF'!A:O,15,FALSE)</f>
        <v>6.6</v>
      </c>
      <c r="J2319" s="13" t="str">
        <f t="shared" si="337"/>
        <v>pas ok</v>
      </c>
      <c r="K2319" s="24">
        <f t="shared" si="338"/>
        <v>-9.9999999999999645E-2</v>
      </c>
      <c r="L2319" s="13" t="e">
        <f>VLOOKUP(A2319,#REF!,2,FALSE)</f>
        <v>#REF!</v>
      </c>
      <c r="M2319" s="13" t="e">
        <f>VLOOKUP(A2319,#REF!,2,FALSE)</f>
        <v>#REF!</v>
      </c>
      <c r="N2319" s="13" t="e">
        <f t="shared" si="339"/>
        <v>#REF!</v>
      </c>
      <c r="O2319" s="3" t="s">
        <v>15</v>
      </c>
      <c r="P2319" s="4">
        <v>43720</v>
      </c>
      <c r="Q2319" s="5">
        <v>5</v>
      </c>
      <c r="R2319" s="7">
        <v>156849.48000000001</v>
      </c>
      <c r="S2319" s="7">
        <v>20382.170399999999</v>
      </c>
      <c r="T2319" s="8">
        <v>0.39</v>
      </c>
      <c r="U2319" s="8">
        <v>0.40849999999999997</v>
      </c>
      <c r="V2319" s="8">
        <v>0.72160000000000002</v>
      </c>
      <c r="W2319" s="9">
        <v>716.04</v>
      </c>
      <c r="X2319" s="9">
        <v>750.00599999999997</v>
      </c>
      <c r="Y2319" s="9">
        <v>1324.8576</v>
      </c>
      <c r="Z2319" s="10">
        <v>1371.3836759999999</v>
      </c>
    </row>
    <row r="2320" spans="1:26" s="2" customFormat="1" ht="13.15" customHeight="1" x14ac:dyDescent="0.2">
      <c r="A2320" s="3" t="s">
        <v>896</v>
      </c>
      <c r="B2320" s="3" t="s">
        <v>43</v>
      </c>
      <c r="C2320" s="7">
        <v>6.5</v>
      </c>
      <c r="D2320" s="6">
        <v>898880</v>
      </c>
      <c r="E2320" s="6">
        <f>VLOOKUP(A2320,'extrait DDF'!B:C,2,FALSE)</f>
        <v>3918109090</v>
      </c>
      <c r="F2320" s="6">
        <v>3918109090</v>
      </c>
      <c r="G2320" s="5">
        <v>5</v>
      </c>
      <c r="H2320" s="5" t="str">
        <f t="shared" ref="H2320:H2335" si="341">CONCATENATE(A2320,F2320)</f>
        <v>TEMU58717673918109090</v>
      </c>
      <c r="I2320" s="15">
        <f>VLOOKUP(H2320,'extrait DDF'!A:O,15,FALSE)</f>
        <v>6.6</v>
      </c>
      <c r="J2320" s="13" t="str">
        <f t="shared" si="337"/>
        <v>pas ok</v>
      </c>
      <c r="K2320" s="24">
        <f t="shared" si="338"/>
        <v>-9.9999999999999645E-2</v>
      </c>
      <c r="L2320" s="13" t="e">
        <f>VLOOKUP(A2320,#REF!,2,FALSE)</f>
        <v>#REF!</v>
      </c>
      <c r="M2320" s="13" t="e">
        <f>VLOOKUP(A2320,#REF!,2,FALSE)</f>
        <v>#REF!</v>
      </c>
      <c r="N2320" s="13" t="e">
        <f t="shared" si="339"/>
        <v>#REF!</v>
      </c>
      <c r="O2320" s="3" t="s">
        <v>15</v>
      </c>
      <c r="P2320" s="4">
        <v>43735</v>
      </c>
      <c r="Q2320" s="5">
        <v>5</v>
      </c>
      <c r="R2320" s="7">
        <v>167666.4</v>
      </c>
      <c r="S2320" s="7">
        <v>21787.919999999998</v>
      </c>
      <c r="T2320" s="8">
        <v>0.36159999999999998</v>
      </c>
      <c r="U2320" s="8">
        <v>0.37880000000000003</v>
      </c>
      <c r="V2320" s="8">
        <v>0.71530000000000005</v>
      </c>
      <c r="W2320" s="9">
        <v>715.96799999999996</v>
      </c>
      <c r="X2320" s="9">
        <v>750.024</v>
      </c>
      <c r="Y2320" s="9">
        <v>1416.2940000000001</v>
      </c>
      <c r="Z2320" s="10">
        <v>1462.75272</v>
      </c>
    </row>
    <row r="2321" spans="1:26" s="2" customFormat="1" ht="13.15" customHeight="1" x14ac:dyDescent="0.2">
      <c r="A2321" s="3" t="s">
        <v>897</v>
      </c>
      <c r="B2321" s="3" t="s">
        <v>65</v>
      </c>
      <c r="C2321" s="7">
        <v>2.7</v>
      </c>
      <c r="D2321" s="6">
        <v>931932</v>
      </c>
      <c r="E2321" s="6">
        <f>VLOOKUP(A2321,'extrait DDF'!B:C,2,FALSE)</f>
        <v>8302411000</v>
      </c>
      <c r="F2321" s="6">
        <v>8302411000</v>
      </c>
      <c r="G2321" s="5">
        <v>10</v>
      </c>
      <c r="H2321" s="5" t="str">
        <f t="shared" si="341"/>
        <v>TEMU69252148302411000</v>
      </c>
      <c r="I2321" s="15">
        <f>VLOOKUP(H2321,'extrait DDF'!A:O,15,FALSE)</f>
        <v>2.7</v>
      </c>
      <c r="J2321" s="13" t="str">
        <f t="shared" si="337"/>
        <v>ok</v>
      </c>
      <c r="K2321" s="24">
        <f t="shared" si="338"/>
        <v>0</v>
      </c>
      <c r="L2321" s="13" t="e">
        <f>VLOOKUP(A2321,#REF!,2,FALSE)</f>
        <v>#REF!</v>
      </c>
      <c r="M2321" s="13" t="e">
        <f>VLOOKUP(A2321,#REF!,2,FALSE)</f>
        <v>#REF!</v>
      </c>
      <c r="N2321" s="13" t="e">
        <f t="shared" si="339"/>
        <v>#REF!</v>
      </c>
      <c r="O2321" s="3" t="s">
        <v>15</v>
      </c>
      <c r="P2321" s="4">
        <v>43761</v>
      </c>
      <c r="Q2321" s="5">
        <v>10</v>
      </c>
      <c r="R2321" s="7">
        <v>17335.38</v>
      </c>
      <c r="S2321" s="7">
        <v>15242.531999999999</v>
      </c>
      <c r="T2321" s="8">
        <v>0.10059999999999999</v>
      </c>
      <c r="U2321" s="8">
        <v>0.1056</v>
      </c>
      <c r="V2321" s="8">
        <v>0.1163</v>
      </c>
      <c r="W2321" s="9">
        <v>356.12400000000002</v>
      </c>
      <c r="X2321" s="9">
        <v>373.82400000000001</v>
      </c>
      <c r="Y2321" s="9">
        <v>411.702</v>
      </c>
      <c r="Z2321" s="10">
        <v>421.16371200000003</v>
      </c>
    </row>
    <row r="2322" spans="1:26" s="2" customFormat="1" ht="13.15" customHeight="1" x14ac:dyDescent="0.2">
      <c r="A2322" s="11" t="s">
        <v>897</v>
      </c>
      <c r="B2322" s="11" t="s">
        <v>65</v>
      </c>
      <c r="C2322" s="15">
        <v>2.7</v>
      </c>
      <c r="D2322" s="14">
        <v>931933</v>
      </c>
      <c r="E2322" s="6">
        <f>VLOOKUP(A2322,'extrait DDF'!B:C,2,FALSE)</f>
        <v>8302411000</v>
      </c>
      <c r="F2322" s="14">
        <v>8302411000</v>
      </c>
      <c r="G2322" s="13">
        <v>10</v>
      </c>
      <c r="H2322" s="5" t="str">
        <f t="shared" si="341"/>
        <v>TEMU69252148302411000</v>
      </c>
      <c r="I2322" s="15">
        <f>VLOOKUP(H2322,'extrait DDF'!A:O,15,FALSE)</f>
        <v>2.7</v>
      </c>
      <c r="J2322" s="13" t="str">
        <f t="shared" si="337"/>
        <v>ok</v>
      </c>
      <c r="K2322" s="24">
        <f t="shared" si="338"/>
        <v>0</v>
      </c>
      <c r="L2322" s="13" t="e">
        <f>VLOOKUP(A2322,#REF!,2,FALSE)</f>
        <v>#REF!</v>
      </c>
      <c r="M2322" s="13" t="e">
        <f>VLOOKUP(A2322,#REF!,2,FALSE)</f>
        <v>#REF!</v>
      </c>
      <c r="N2322" s="13" t="e">
        <f t="shared" si="339"/>
        <v>#REF!</v>
      </c>
      <c r="O2322" s="11" t="s">
        <v>15</v>
      </c>
      <c r="P2322" s="12">
        <v>43761</v>
      </c>
      <c r="Q2322" s="13">
        <v>10</v>
      </c>
      <c r="R2322" s="15">
        <v>24082.880000000001</v>
      </c>
      <c r="S2322" s="15">
        <v>21175.743999999999</v>
      </c>
      <c r="T2322" s="16">
        <v>0.10059999999999999</v>
      </c>
      <c r="U2322" s="16">
        <v>0.1056</v>
      </c>
      <c r="V2322" s="16">
        <v>0.1051</v>
      </c>
      <c r="W2322" s="17">
        <v>547.26400000000001</v>
      </c>
      <c r="X2322" s="17">
        <v>574.46400000000006</v>
      </c>
      <c r="Y2322" s="17">
        <v>571.74400000000003</v>
      </c>
      <c r="Z2322" s="10">
        <v>586.52121599999998</v>
      </c>
    </row>
    <row r="2323" spans="1:26" s="2" customFormat="1" ht="13.15" customHeight="1" x14ac:dyDescent="0.2">
      <c r="A2323" s="3" t="s">
        <v>897</v>
      </c>
      <c r="B2323" s="3" t="s">
        <v>65</v>
      </c>
      <c r="C2323" s="7">
        <v>2.7</v>
      </c>
      <c r="D2323" s="6">
        <v>931934</v>
      </c>
      <c r="E2323" s="6">
        <f>VLOOKUP(A2323,'extrait DDF'!B:C,2,FALSE)</f>
        <v>8302411000</v>
      </c>
      <c r="F2323" s="6">
        <v>8302411000</v>
      </c>
      <c r="G2323" s="5">
        <v>10</v>
      </c>
      <c r="H2323" s="5" t="str">
        <f t="shared" si="341"/>
        <v>TEMU69252148302411000</v>
      </c>
      <c r="I2323" s="15">
        <f>VLOOKUP(H2323,'extrait DDF'!A:O,15,FALSE)</f>
        <v>2.7</v>
      </c>
      <c r="J2323" s="13" t="str">
        <f t="shared" si="337"/>
        <v>ok</v>
      </c>
      <c r="K2323" s="24">
        <f t="shared" si="338"/>
        <v>0</v>
      </c>
      <c r="L2323" s="13" t="e">
        <f>VLOOKUP(A2323,#REF!,2,FALSE)</f>
        <v>#REF!</v>
      </c>
      <c r="M2323" s="13" t="e">
        <f>VLOOKUP(A2323,#REF!,2,FALSE)</f>
        <v>#REF!</v>
      </c>
      <c r="N2323" s="13" t="e">
        <f t="shared" si="339"/>
        <v>#REF!</v>
      </c>
      <c r="O2323" s="3" t="s">
        <v>15</v>
      </c>
      <c r="P2323" s="4">
        <v>43761</v>
      </c>
      <c r="Q2323" s="5">
        <v>10</v>
      </c>
      <c r="R2323" s="7">
        <v>13015.38</v>
      </c>
      <c r="S2323" s="7">
        <v>11444.244000000001</v>
      </c>
      <c r="T2323" s="8">
        <v>0.10059999999999999</v>
      </c>
      <c r="U2323" s="8">
        <v>0.1056</v>
      </c>
      <c r="V2323" s="8">
        <v>0.1051</v>
      </c>
      <c r="W2323" s="9">
        <v>295.76400000000001</v>
      </c>
      <c r="X2323" s="9">
        <v>310.464</v>
      </c>
      <c r="Y2323" s="9">
        <v>308.99400000000003</v>
      </c>
      <c r="Z2323" s="10">
        <v>316.98021599999998</v>
      </c>
    </row>
    <row r="2324" spans="1:26" s="2" customFormat="1" ht="13.15" customHeight="1" x14ac:dyDescent="0.2">
      <c r="A2324" s="11" t="s">
        <v>897</v>
      </c>
      <c r="B2324" s="11" t="s">
        <v>65</v>
      </c>
      <c r="C2324" s="15">
        <v>2.7</v>
      </c>
      <c r="D2324" s="14">
        <v>931942</v>
      </c>
      <c r="E2324" s="6">
        <f>VLOOKUP(A2324,'extrait DDF'!B:C,2,FALSE)</f>
        <v>8302411000</v>
      </c>
      <c r="F2324" s="14">
        <v>8302411000</v>
      </c>
      <c r="G2324" s="13">
        <v>10</v>
      </c>
      <c r="H2324" s="5" t="str">
        <f t="shared" si="341"/>
        <v>TEMU69252148302411000</v>
      </c>
      <c r="I2324" s="15">
        <f>VLOOKUP(H2324,'extrait DDF'!A:O,15,FALSE)</f>
        <v>2.7</v>
      </c>
      <c r="J2324" s="13" t="str">
        <f t="shared" si="337"/>
        <v>ok</v>
      </c>
      <c r="K2324" s="24">
        <f t="shared" si="338"/>
        <v>0</v>
      </c>
      <c r="L2324" s="13" t="e">
        <f>VLOOKUP(A2324,#REF!,2,FALSE)</f>
        <v>#REF!</v>
      </c>
      <c r="M2324" s="13" t="e">
        <f>VLOOKUP(A2324,#REF!,2,FALSE)</f>
        <v>#REF!</v>
      </c>
      <c r="N2324" s="13" t="e">
        <f t="shared" si="339"/>
        <v>#REF!</v>
      </c>
      <c r="O2324" s="11" t="s">
        <v>15</v>
      </c>
      <c r="P2324" s="12">
        <v>43761</v>
      </c>
      <c r="Q2324" s="13">
        <v>10</v>
      </c>
      <c r="R2324" s="15">
        <v>9551.52</v>
      </c>
      <c r="S2324" s="15">
        <v>8398.5120000000006</v>
      </c>
      <c r="T2324" s="16">
        <v>7.9200000000000007E-2</v>
      </c>
      <c r="U2324" s="16">
        <v>8.3099999999999993E-2</v>
      </c>
      <c r="V2324" s="16">
        <v>0.105</v>
      </c>
      <c r="W2324" s="17">
        <v>171.072</v>
      </c>
      <c r="X2324" s="17">
        <v>179.49600000000001</v>
      </c>
      <c r="Y2324" s="17">
        <v>226.8</v>
      </c>
      <c r="Z2324" s="10">
        <v>231.37876800000001</v>
      </c>
    </row>
    <row r="2325" spans="1:26" s="2" customFormat="1" ht="13.15" customHeight="1" x14ac:dyDescent="0.2">
      <c r="A2325" s="3" t="s">
        <v>897</v>
      </c>
      <c r="B2325" s="3" t="s">
        <v>65</v>
      </c>
      <c r="C2325" s="7">
        <v>2.7</v>
      </c>
      <c r="D2325" s="6">
        <v>931943</v>
      </c>
      <c r="E2325" s="6">
        <f>VLOOKUP(A2325,'extrait DDF'!B:C,2,FALSE)</f>
        <v>8302411000</v>
      </c>
      <c r="F2325" s="6">
        <v>8302411000</v>
      </c>
      <c r="G2325" s="5">
        <v>10</v>
      </c>
      <c r="H2325" s="5" t="str">
        <f t="shared" si="341"/>
        <v>TEMU69252148302411000</v>
      </c>
      <c r="I2325" s="15">
        <f>VLOOKUP(H2325,'extrait DDF'!A:O,15,FALSE)</f>
        <v>2.7</v>
      </c>
      <c r="J2325" s="13" t="str">
        <f t="shared" si="337"/>
        <v>ok</v>
      </c>
      <c r="K2325" s="24">
        <f t="shared" si="338"/>
        <v>0</v>
      </c>
      <c r="L2325" s="13" t="e">
        <f>VLOOKUP(A2325,#REF!,2,FALSE)</f>
        <v>#REF!</v>
      </c>
      <c r="M2325" s="13" t="e">
        <f>VLOOKUP(A2325,#REF!,2,FALSE)</f>
        <v>#REF!</v>
      </c>
      <c r="N2325" s="13" t="e">
        <f t="shared" si="339"/>
        <v>#REF!</v>
      </c>
      <c r="O2325" s="3" t="s">
        <v>15</v>
      </c>
      <c r="P2325" s="4">
        <v>43761</v>
      </c>
      <c r="Q2325" s="5">
        <v>10</v>
      </c>
      <c r="R2325" s="7">
        <v>12547.2</v>
      </c>
      <c r="S2325" s="7">
        <v>11032.32</v>
      </c>
      <c r="T2325" s="8">
        <v>7.9200000000000007E-2</v>
      </c>
      <c r="U2325" s="8">
        <v>8.3099999999999993E-2</v>
      </c>
      <c r="V2325" s="8">
        <v>9.3100000000000002E-2</v>
      </c>
      <c r="W2325" s="9">
        <v>253.44</v>
      </c>
      <c r="X2325" s="9">
        <v>265.92</v>
      </c>
      <c r="Y2325" s="9">
        <v>297.92</v>
      </c>
      <c r="Z2325" s="10">
        <v>304.71552000000003</v>
      </c>
    </row>
    <row r="2326" spans="1:26" s="2" customFormat="1" ht="13.15" customHeight="1" x14ac:dyDescent="0.2">
      <c r="A2326" s="11" t="s">
        <v>897</v>
      </c>
      <c r="B2326" s="11" t="s">
        <v>65</v>
      </c>
      <c r="C2326" s="15">
        <v>2.7</v>
      </c>
      <c r="D2326" s="14">
        <v>931946</v>
      </c>
      <c r="E2326" s="6">
        <f>VLOOKUP(A2326,'extrait DDF'!B:C,2,FALSE)</f>
        <v>8302411000</v>
      </c>
      <c r="F2326" s="14">
        <v>8302411000</v>
      </c>
      <c r="G2326" s="13">
        <v>10</v>
      </c>
      <c r="H2326" s="5" t="str">
        <f t="shared" si="341"/>
        <v>TEMU69252148302411000</v>
      </c>
      <c r="I2326" s="15">
        <f>VLOOKUP(H2326,'extrait DDF'!A:O,15,FALSE)</f>
        <v>2.7</v>
      </c>
      <c r="J2326" s="13" t="str">
        <f t="shared" si="337"/>
        <v>ok</v>
      </c>
      <c r="K2326" s="24">
        <f t="shared" si="338"/>
        <v>0</v>
      </c>
      <c r="L2326" s="13" t="e">
        <f>VLOOKUP(A2326,#REF!,2,FALSE)</f>
        <v>#REF!</v>
      </c>
      <c r="M2326" s="13" t="e">
        <f>VLOOKUP(A2326,#REF!,2,FALSE)</f>
        <v>#REF!</v>
      </c>
      <c r="N2326" s="13" t="e">
        <f t="shared" si="339"/>
        <v>#REF!</v>
      </c>
      <c r="O2326" s="11" t="s">
        <v>15</v>
      </c>
      <c r="P2326" s="12">
        <v>43761</v>
      </c>
      <c r="Q2326" s="13">
        <v>10</v>
      </c>
      <c r="R2326" s="15">
        <v>3673.84</v>
      </c>
      <c r="S2326" s="15">
        <v>3230.3040000000001</v>
      </c>
      <c r="T2326" s="16">
        <v>4.3999999999999997E-2</v>
      </c>
      <c r="U2326" s="16">
        <v>4.6199999999999998E-2</v>
      </c>
      <c r="V2326" s="16">
        <v>5.74E-2</v>
      </c>
      <c r="W2326" s="17">
        <v>66.88</v>
      </c>
      <c r="X2326" s="17">
        <v>70.224000000000004</v>
      </c>
      <c r="Y2326" s="17">
        <v>87.248000000000005</v>
      </c>
      <c r="Z2326" s="10">
        <v>89.023968000000011</v>
      </c>
    </row>
    <row r="2327" spans="1:26" s="2" customFormat="1" ht="13.15" customHeight="1" x14ac:dyDescent="0.2">
      <c r="A2327" s="3" t="s">
        <v>898</v>
      </c>
      <c r="B2327" s="3" t="s">
        <v>43</v>
      </c>
      <c r="C2327" s="7">
        <v>6.5</v>
      </c>
      <c r="D2327" s="6">
        <v>898880</v>
      </c>
      <c r="E2327" s="6">
        <f>VLOOKUP(A2327,'extrait DDF'!B:C,2,FALSE)</f>
        <v>3918109090</v>
      </c>
      <c r="F2327" s="6">
        <v>3918109090</v>
      </c>
      <c r="G2327" s="5">
        <v>5</v>
      </c>
      <c r="H2327" s="5" t="str">
        <f t="shared" si="341"/>
        <v>TGBU22478913918109090</v>
      </c>
      <c r="I2327" s="15">
        <f>VLOOKUP(H2327,'extrait DDF'!A:O,15,FALSE)</f>
        <v>6.5</v>
      </c>
      <c r="J2327" s="13" t="str">
        <f t="shared" si="337"/>
        <v>ok</v>
      </c>
      <c r="K2327" s="24">
        <f t="shared" si="338"/>
        <v>0</v>
      </c>
      <c r="L2327" s="13" t="e">
        <f>VLOOKUP(A2327,#REF!,2,FALSE)</f>
        <v>#REF!</v>
      </c>
      <c r="M2327" s="13" t="e">
        <f>VLOOKUP(A2327,#REF!,2,FALSE)</f>
        <v>#REF!</v>
      </c>
      <c r="N2327" s="13" t="e">
        <f t="shared" si="339"/>
        <v>#REF!</v>
      </c>
      <c r="O2327" s="3" t="s">
        <v>15</v>
      </c>
      <c r="P2327" s="4">
        <v>43745</v>
      </c>
      <c r="Q2327" s="5">
        <v>5</v>
      </c>
      <c r="R2327" s="7">
        <v>167666.4</v>
      </c>
      <c r="S2327" s="7">
        <v>21787.919999999998</v>
      </c>
      <c r="T2327" s="8">
        <v>0.36159999999999998</v>
      </c>
      <c r="U2327" s="8">
        <v>0.37880000000000003</v>
      </c>
      <c r="V2327" s="8">
        <v>0.71530000000000005</v>
      </c>
      <c r="W2327" s="9">
        <v>715.96799999999996</v>
      </c>
      <c r="X2327" s="9">
        <v>750.024</v>
      </c>
      <c r="Y2327" s="9">
        <v>1416.2940000000001</v>
      </c>
      <c r="Z2327" s="10">
        <v>1462.75272</v>
      </c>
    </row>
    <row r="2328" spans="1:26" s="2" customFormat="1" ht="13.15" customHeight="1" x14ac:dyDescent="0.2">
      <c r="A2328" s="11" t="s">
        <v>899</v>
      </c>
      <c r="B2328" s="11" t="s">
        <v>43</v>
      </c>
      <c r="C2328" s="15">
        <v>6.5</v>
      </c>
      <c r="D2328" s="14">
        <v>846258</v>
      </c>
      <c r="E2328" s="6">
        <f>VLOOKUP(A2328,'extrait DDF'!B:C,2,FALSE)</f>
        <v>3918109090</v>
      </c>
      <c r="F2328" s="14">
        <v>3918109090</v>
      </c>
      <c r="G2328" s="13">
        <v>5</v>
      </c>
      <c r="H2328" s="5" t="str">
        <f t="shared" si="341"/>
        <v>TGBU23559153918109090</v>
      </c>
      <c r="I2328" s="15">
        <f>VLOOKUP(H2328,'extrait DDF'!A:O,15,FALSE)</f>
        <v>6.6</v>
      </c>
      <c r="J2328" s="13" t="str">
        <f t="shared" si="337"/>
        <v>pas ok</v>
      </c>
      <c r="K2328" s="24">
        <f t="shared" si="338"/>
        <v>-9.9999999999999645E-2</v>
      </c>
      <c r="L2328" s="13" t="e">
        <f>VLOOKUP(A2328,#REF!,2,FALSE)</f>
        <v>#REF!</v>
      </c>
      <c r="M2328" s="13" t="e">
        <f>VLOOKUP(A2328,#REF!,2,FALSE)</f>
        <v>#REF!</v>
      </c>
      <c r="N2328" s="13" t="e">
        <f t="shared" si="339"/>
        <v>#REF!</v>
      </c>
      <c r="O2328" s="11" t="s">
        <v>15</v>
      </c>
      <c r="P2328" s="12">
        <v>43733</v>
      </c>
      <c r="Q2328" s="13">
        <v>5</v>
      </c>
      <c r="R2328" s="15">
        <v>13156.22</v>
      </c>
      <c r="S2328" s="15">
        <v>1709.6156000000001</v>
      </c>
      <c r="T2328" s="16">
        <v>0.38740000000000002</v>
      </c>
      <c r="U2328" s="16">
        <v>0.40579999999999999</v>
      </c>
      <c r="V2328" s="16">
        <v>0.72160000000000002</v>
      </c>
      <c r="W2328" s="17">
        <v>59.659599999999998</v>
      </c>
      <c r="X2328" s="17">
        <v>62.493200000000002</v>
      </c>
      <c r="Y2328" s="17">
        <v>111.1264</v>
      </c>
      <c r="Z2328" s="10">
        <v>115.002888</v>
      </c>
    </row>
    <row r="2329" spans="1:26" s="2" customFormat="1" ht="13.15" customHeight="1" x14ac:dyDescent="0.2">
      <c r="A2329" s="3" t="s">
        <v>899</v>
      </c>
      <c r="B2329" s="3" t="s">
        <v>43</v>
      </c>
      <c r="C2329" s="7">
        <v>6.5</v>
      </c>
      <c r="D2329" s="6">
        <v>857114</v>
      </c>
      <c r="E2329" s="6">
        <f>VLOOKUP(A2329,'extrait DDF'!B:C,2,FALSE)</f>
        <v>3918109090</v>
      </c>
      <c r="F2329" s="6">
        <v>3918109090</v>
      </c>
      <c r="G2329" s="5">
        <v>5</v>
      </c>
      <c r="H2329" s="5" t="str">
        <f t="shared" si="341"/>
        <v>TGBU23559153918109090</v>
      </c>
      <c r="I2329" s="15">
        <f>VLOOKUP(H2329,'extrait DDF'!A:O,15,FALSE)</f>
        <v>6.6</v>
      </c>
      <c r="J2329" s="13" t="str">
        <f t="shared" si="337"/>
        <v>pas ok</v>
      </c>
      <c r="K2329" s="24">
        <f t="shared" si="338"/>
        <v>-9.9999999999999645E-2</v>
      </c>
      <c r="L2329" s="13" t="e">
        <f>VLOOKUP(A2329,#REF!,2,FALSE)</f>
        <v>#REF!</v>
      </c>
      <c r="M2329" s="13" t="e">
        <f>VLOOKUP(A2329,#REF!,2,FALSE)</f>
        <v>#REF!</v>
      </c>
      <c r="N2329" s="13" t="e">
        <f t="shared" si="339"/>
        <v>#REF!</v>
      </c>
      <c r="O2329" s="3" t="s">
        <v>15</v>
      </c>
      <c r="P2329" s="4">
        <v>43733</v>
      </c>
      <c r="Q2329" s="5">
        <v>5</v>
      </c>
      <c r="R2329" s="7">
        <v>34560</v>
      </c>
      <c r="S2329" s="7">
        <v>4491</v>
      </c>
      <c r="T2329" s="8">
        <v>0.41439999999999999</v>
      </c>
      <c r="U2329" s="8">
        <v>0.434</v>
      </c>
      <c r="V2329" s="8">
        <v>0.81089999999999995</v>
      </c>
      <c r="W2329" s="9">
        <v>149.184</v>
      </c>
      <c r="X2329" s="9">
        <v>156.24</v>
      </c>
      <c r="Y2329" s="9">
        <v>291.92399999999998</v>
      </c>
      <c r="Z2329" s="10">
        <v>301.61196000000001</v>
      </c>
    </row>
    <row r="2330" spans="1:26" s="2" customFormat="1" ht="13.15" customHeight="1" x14ac:dyDescent="0.2">
      <c r="A2330" s="11" t="s">
        <v>899</v>
      </c>
      <c r="B2330" s="11" t="s">
        <v>43</v>
      </c>
      <c r="C2330" s="15">
        <v>6.5</v>
      </c>
      <c r="D2330" s="14">
        <v>898820</v>
      </c>
      <c r="E2330" s="6">
        <f>VLOOKUP(A2330,'extrait DDF'!B:C,2,FALSE)</f>
        <v>3918109090</v>
      </c>
      <c r="F2330" s="14">
        <v>3918109090</v>
      </c>
      <c r="G2330" s="13">
        <v>5</v>
      </c>
      <c r="H2330" s="5" t="str">
        <f t="shared" si="341"/>
        <v>TGBU23559153918109090</v>
      </c>
      <c r="I2330" s="15">
        <f>VLOOKUP(H2330,'extrait DDF'!A:O,15,FALSE)</f>
        <v>6.6</v>
      </c>
      <c r="J2330" s="13" t="str">
        <f t="shared" si="337"/>
        <v>pas ok</v>
      </c>
      <c r="K2330" s="24">
        <f t="shared" si="338"/>
        <v>-9.9999999999999645E-2</v>
      </c>
      <c r="L2330" s="13" t="e">
        <f>VLOOKUP(A2330,#REF!,2,FALSE)</f>
        <v>#REF!</v>
      </c>
      <c r="M2330" s="13" t="e">
        <f>VLOOKUP(A2330,#REF!,2,FALSE)</f>
        <v>#REF!</v>
      </c>
      <c r="N2330" s="13" t="e">
        <f t="shared" si="339"/>
        <v>#REF!</v>
      </c>
      <c r="O2330" s="11" t="s">
        <v>15</v>
      </c>
      <c r="P2330" s="12">
        <v>43733</v>
      </c>
      <c r="Q2330" s="13">
        <v>5</v>
      </c>
      <c r="R2330" s="15">
        <v>27648</v>
      </c>
      <c r="S2330" s="15">
        <v>3592.8</v>
      </c>
      <c r="T2330" s="16">
        <v>0.41439999999999999</v>
      </c>
      <c r="U2330" s="16">
        <v>0.434</v>
      </c>
      <c r="V2330" s="16">
        <v>0.81089999999999995</v>
      </c>
      <c r="W2330" s="17">
        <v>119.3472</v>
      </c>
      <c r="X2330" s="17">
        <v>124.992</v>
      </c>
      <c r="Y2330" s="17">
        <v>233.53919999999999</v>
      </c>
      <c r="Z2330" s="10">
        <v>241.28956800000003</v>
      </c>
    </row>
    <row r="2331" spans="1:26" s="2" customFormat="1" ht="13.15" customHeight="1" x14ac:dyDescent="0.2">
      <c r="A2331" s="3" t="s">
        <v>899</v>
      </c>
      <c r="B2331" s="3" t="s">
        <v>43</v>
      </c>
      <c r="C2331" s="7">
        <v>6.5</v>
      </c>
      <c r="D2331" s="6">
        <v>898873</v>
      </c>
      <c r="E2331" s="6">
        <f>VLOOKUP(A2331,'extrait DDF'!B:C,2,FALSE)</f>
        <v>3918109090</v>
      </c>
      <c r="F2331" s="6">
        <v>3918109090</v>
      </c>
      <c r="G2331" s="5">
        <v>5</v>
      </c>
      <c r="H2331" s="5" t="str">
        <f t="shared" si="341"/>
        <v>TGBU23559153918109090</v>
      </c>
      <c r="I2331" s="15">
        <f>VLOOKUP(H2331,'extrait DDF'!A:O,15,FALSE)</f>
        <v>6.6</v>
      </c>
      <c r="J2331" s="13" t="str">
        <f t="shared" si="337"/>
        <v>pas ok</v>
      </c>
      <c r="K2331" s="24">
        <f t="shared" si="338"/>
        <v>-9.9999999999999645E-2</v>
      </c>
      <c r="L2331" s="13" t="e">
        <f>VLOOKUP(A2331,#REF!,2,FALSE)</f>
        <v>#REF!</v>
      </c>
      <c r="M2331" s="13" t="e">
        <f>VLOOKUP(A2331,#REF!,2,FALSE)</f>
        <v>#REF!</v>
      </c>
      <c r="N2331" s="13" t="e">
        <f t="shared" si="339"/>
        <v>#REF!</v>
      </c>
      <c r="O2331" s="3" t="s">
        <v>15</v>
      </c>
      <c r="P2331" s="4">
        <v>43733</v>
      </c>
      <c r="Q2331" s="5">
        <v>5</v>
      </c>
      <c r="R2331" s="7">
        <v>85101.119999999995</v>
      </c>
      <c r="S2331" s="7">
        <v>11058.7464</v>
      </c>
      <c r="T2331" s="8">
        <v>0.41439999999999999</v>
      </c>
      <c r="U2331" s="8">
        <v>0.434</v>
      </c>
      <c r="V2331" s="8">
        <v>0.76800000000000002</v>
      </c>
      <c r="W2331" s="9">
        <v>387.8784</v>
      </c>
      <c r="X2331" s="9">
        <v>406.22399999999999</v>
      </c>
      <c r="Y2331" s="9">
        <v>718.84799999999996</v>
      </c>
      <c r="Z2331" s="10">
        <v>744.03061200000002</v>
      </c>
    </row>
    <row r="2332" spans="1:26" s="2" customFormat="1" ht="13.15" customHeight="1" x14ac:dyDescent="0.2">
      <c r="A2332" s="3" t="s">
        <v>900</v>
      </c>
      <c r="B2332" s="3" t="s">
        <v>701</v>
      </c>
      <c r="C2332" s="7">
        <v>2.2000000000000002</v>
      </c>
      <c r="D2332" s="6">
        <v>953037</v>
      </c>
      <c r="E2332" s="6">
        <f>VLOOKUP(A2332,'extrait DDF'!B:C,2,FALSE)</f>
        <v>8505191090</v>
      </c>
      <c r="F2332" s="6">
        <v>8505191090</v>
      </c>
      <c r="G2332" s="5">
        <v>4</v>
      </c>
      <c r="H2332" s="5" t="str">
        <f t="shared" si="341"/>
        <v>TGBU53578198505191090</v>
      </c>
      <c r="I2332" s="15">
        <f>VLOOKUP(H2332,'extrait DDF'!A:O,15,FALSE)</f>
        <v>1.6</v>
      </c>
      <c r="J2332" s="13" t="str">
        <f t="shared" ref="J2332:J2367" si="342">IF(C2332=I2332,"ok","pas ok")</f>
        <v>pas ok</v>
      </c>
      <c r="K2332" s="24">
        <f t="shared" si="338"/>
        <v>0.60000000000000009</v>
      </c>
      <c r="L2332" s="13" t="e">
        <f>VLOOKUP(A2332,#REF!,2,FALSE)</f>
        <v>#REF!</v>
      </c>
      <c r="M2332" s="13" t="e">
        <f>VLOOKUP(A2332,#REF!,2,FALSE)</f>
        <v>#REF!</v>
      </c>
      <c r="N2332" s="13" t="e">
        <f t="shared" si="339"/>
        <v>#REF!</v>
      </c>
      <c r="O2332" s="3" t="s">
        <v>15</v>
      </c>
      <c r="P2332" s="4">
        <v>43734</v>
      </c>
      <c r="Q2332" s="5">
        <v>4</v>
      </c>
      <c r="R2332" s="7">
        <v>2367.4079999999999</v>
      </c>
      <c r="S2332" s="7">
        <v>2032.1369999999999</v>
      </c>
      <c r="T2332" s="8">
        <v>3.5499999999999997E-2</v>
      </c>
      <c r="U2332" s="8">
        <v>2.4400000000000002E-2</v>
      </c>
      <c r="V2332" s="8">
        <v>3.4700000000000002E-2</v>
      </c>
      <c r="W2332" s="9">
        <v>45.795000000000002</v>
      </c>
      <c r="X2332" s="9">
        <v>31.475999999999999</v>
      </c>
      <c r="Y2332" s="9">
        <v>44.762999999999998</v>
      </c>
      <c r="Z2332" s="10">
        <v>45.714503999999998</v>
      </c>
    </row>
    <row r="2333" spans="1:26" s="2" customFormat="1" ht="13.15" customHeight="1" x14ac:dyDescent="0.2">
      <c r="A2333" s="11" t="s">
        <v>900</v>
      </c>
      <c r="B2333" s="11" t="s">
        <v>561</v>
      </c>
      <c r="C2333" s="15">
        <v>2.7</v>
      </c>
      <c r="D2333" s="14">
        <v>953038</v>
      </c>
      <c r="E2333" s="6">
        <f>VLOOKUP(A2333,'extrait DDF'!B:C,2,FALSE)</f>
        <v>8505191090</v>
      </c>
      <c r="F2333" s="14">
        <v>8505191090</v>
      </c>
      <c r="G2333" s="13">
        <v>4</v>
      </c>
      <c r="H2333" s="5" t="str">
        <f t="shared" si="341"/>
        <v>TGBU53578198505191090</v>
      </c>
      <c r="I2333" s="15">
        <f>VLOOKUP(H2333,'extrait DDF'!A:O,15,FALSE)</f>
        <v>1.6</v>
      </c>
      <c r="J2333" s="13" t="str">
        <f t="shared" si="342"/>
        <v>pas ok</v>
      </c>
      <c r="K2333" s="24">
        <f t="shared" ref="K2333:K2368" si="343">C2333-I2333</f>
        <v>1.1000000000000001</v>
      </c>
      <c r="L2333" s="13" t="e">
        <f>VLOOKUP(A2333,#REF!,2,FALSE)</f>
        <v>#REF!</v>
      </c>
      <c r="M2333" s="13" t="e">
        <f>VLOOKUP(A2333,#REF!,2,FALSE)</f>
        <v>#REF!</v>
      </c>
      <c r="N2333" s="13" t="e">
        <f t="shared" ref="N2333:N2368" si="344">M2333-L2333</f>
        <v>#REF!</v>
      </c>
      <c r="O2333" s="11" t="s">
        <v>15</v>
      </c>
      <c r="P2333" s="12">
        <v>43734</v>
      </c>
      <c r="Q2333" s="13">
        <v>4</v>
      </c>
      <c r="R2333" s="15">
        <v>11562.45</v>
      </c>
      <c r="S2333" s="15">
        <v>9924.84</v>
      </c>
      <c r="T2333" s="16">
        <v>0.42820000000000003</v>
      </c>
      <c r="U2333" s="16">
        <v>0.29430000000000001</v>
      </c>
      <c r="V2333" s="16">
        <v>0.14099999999999999</v>
      </c>
      <c r="W2333" s="17">
        <v>813.58</v>
      </c>
      <c r="X2333" s="17">
        <v>559.16999999999996</v>
      </c>
      <c r="Y2333" s="17">
        <v>267.89999999999998</v>
      </c>
      <c r="Z2333" s="10">
        <v>289.93734000000001</v>
      </c>
    </row>
    <row r="2334" spans="1:26" s="2" customFormat="1" ht="13.15" customHeight="1" x14ac:dyDescent="0.2">
      <c r="A2334" s="3" t="s">
        <v>900</v>
      </c>
      <c r="B2334" s="3" t="s">
        <v>541</v>
      </c>
      <c r="C2334" s="7">
        <v>1.7</v>
      </c>
      <c r="D2334" s="6">
        <v>953156</v>
      </c>
      <c r="E2334" s="6">
        <f>VLOOKUP(A2334,'extrait DDF'!B:C,2,FALSE)</f>
        <v>8505191090</v>
      </c>
      <c r="F2334" s="6">
        <v>8505191090</v>
      </c>
      <c r="G2334" s="5">
        <v>4</v>
      </c>
      <c r="H2334" s="5" t="str">
        <f t="shared" si="341"/>
        <v>TGBU53578198505191090</v>
      </c>
      <c r="I2334" s="15">
        <f>VLOOKUP(H2334,'extrait DDF'!A:O,15,FALSE)</f>
        <v>1.6</v>
      </c>
      <c r="J2334" s="13" t="str">
        <f t="shared" si="342"/>
        <v>pas ok</v>
      </c>
      <c r="K2334" s="24">
        <f t="shared" si="343"/>
        <v>9.9999999999999867E-2</v>
      </c>
      <c r="L2334" s="13" t="e">
        <f>VLOOKUP(A2334,#REF!,2,FALSE)</f>
        <v>#REF!</v>
      </c>
      <c r="M2334" s="13" t="e">
        <f>VLOOKUP(A2334,#REF!,2,FALSE)</f>
        <v>#REF!</v>
      </c>
      <c r="N2334" s="13" t="e">
        <f t="shared" si="344"/>
        <v>#REF!</v>
      </c>
      <c r="O2334" s="3" t="s">
        <v>15</v>
      </c>
      <c r="P2334" s="4">
        <v>43734</v>
      </c>
      <c r="Q2334" s="5">
        <v>4</v>
      </c>
      <c r="R2334" s="7">
        <v>2044.8</v>
      </c>
      <c r="S2334" s="7">
        <v>1755.2</v>
      </c>
      <c r="T2334" s="8">
        <v>5.5800000000000002E-2</v>
      </c>
      <c r="U2334" s="8">
        <v>3.8399999999999997E-2</v>
      </c>
      <c r="V2334" s="8">
        <v>2.98E-2</v>
      </c>
      <c r="W2334" s="9">
        <v>55.8</v>
      </c>
      <c r="X2334" s="9">
        <v>38.4</v>
      </c>
      <c r="Y2334" s="9">
        <v>29.8</v>
      </c>
      <c r="Z2334" s="10">
        <v>30.786999999999999</v>
      </c>
    </row>
    <row r="2335" spans="1:26" s="2" customFormat="1" ht="13.15" customHeight="1" x14ac:dyDescent="0.2">
      <c r="A2335" s="11" t="s">
        <v>900</v>
      </c>
      <c r="B2335" s="11" t="s">
        <v>356</v>
      </c>
      <c r="C2335" s="15">
        <v>3.7</v>
      </c>
      <c r="D2335" s="14">
        <v>973800</v>
      </c>
      <c r="E2335" s="6">
        <f>VLOOKUP(A2335,'extrait DDF'!B:C,2,FALSE)</f>
        <v>8505191090</v>
      </c>
      <c r="F2335" s="14">
        <v>8505191090</v>
      </c>
      <c r="G2335" s="13">
        <v>4</v>
      </c>
      <c r="H2335" s="5" t="str">
        <f t="shared" si="341"/>
        <v>TGBU53578198505191090</v>
      </c>
      <c r="I2335" s="15">
        <f>VLOOKUP(H2335,'extrait DDF'!A:O,15,FALSE)</f>
        <v>1.6</v>
      </c>
      <c r="J2335" s="13" t="str">
        <f t="shared" si="342"/>
        <v>pas ok</v>
      </c>
      <c r="K2335" s="24">
        <f t="shared" si="343"/>
        <v>2.1</v>
      </c>
      <c r="L2335" s="13" t="e">
        <f>VLOOKUP(A2335,#REF!,2,FALSE)</f>
        <v>#REF!</v>
      </c>
      <c r="M2335" s="13" t="e">
        <f>VLOOKUP(A2335,#REF!,2,FALSE)</f>
        <v>#REF!</v>
      </c>
      <c r="N2335" s="13" t="e">
        <f t="shared" si="344"/>
        <v>#REF!</v>
      </c>
      <c r="O2335" s="11" t="s">
        <v>15</v>
      </c>
      <c r="P2335" s="12">
        <v>43734</v>
      </c>
      <c r="Q2335" s="13">
        <v>4</v>
      </c>
      <c r="R2335" s="15">
        <v>24063.9</v>
      </c>
      <c r="S2335" s="15">
        <v>20655.7</v>
      </c>
      <c r="T2335" s="16">
        <v>0.49680000000000002</v>
      </c>
      <c r="U2335" s="16">
        <v>0.34150000000000003</v>
      </c>
      <c r="V2335" s="16">
        <v>1.5285</v>
      </c>
      <c r="W2335" s="17">
        <v>248.4</v>
      </c>
      <c r="X2335" s="17">
        <v>170.75</v>
      </c>
      <c r="Y2335" s="17">
        <v>764.25</v>
      </c>
      <c r="Z2335" s="10">
        <v>773.45170000000007</v>
      </c>
    </row>
    <row r="2336" spans="1:26" s="2" customFormat="1" ht="13.15" customHeight="1" x14ac:dyDescent="0.2">
      <c r="A2336" s="3" t="s">
        <v>901</v>
      </c>
      <c r="B2336" s="3" t="s">
        <v>62</v>
      </c>
      <c r="C2336" s="7">
        <v>2.7</v>
      </c>
      <c r="D2336" s="6">
        <v>842133</v>
      </c>
      <c r="E2336" s="6">
        <f>VLOOKUP(A2336,'extrait DDF'!B:C,2,FALSE)</f>
        <v>8516291000</v>
      </c>
      <c r="F2336" s="6">
        <v>8516291000</v>
      </c>
      <c r="G2336" s="5">
        <v>8</v>
      </c>
      <c r="H2336" s="5" t="str">
        <f t="shared" ref="H2336:H2353" si="345">CONCATENATE(A2336,F2336)</f>
        <v>TGBU61300288516291000</v>
      </c>
      <c r="I2336" s="15">
        <f>VLOOKUP(H2336,'extrait DDF'!A:O,15,FALSE)</f>
        <v>2.8000000000000003</v>
      </c>
      <c r="J2336" s="13" t="str">
        <f t="shared" si="342"/>
        <v>pas ok</v>
      </c>
      <c r="K2336" s="24">
        <f t="shared" si="343"/>
        <v>-0.10000000000000009</v>
      </c>
      <c r="L2336" s="13" t="e">
        <f>VLOOKUP(A2336,#REF!,2,FALSE)</f>
        <v>#REF!</v>
      </c>
      <c r="M2336" s="13" t="e">
        <f>VLOOKUP(A2336,#REF!,2,FALSE)</f>
        <v>#REF!</v>
      </c>
      <c r="N2336" s="13" t="e">
        <f t="shared" si="344"/>
        <v>#REF!</v>
      </c>
      <c r="O2336" s="3" t="s">
        <v>15</v>
      </c>
      <c r="P2336" s="4">
        <v>43742</v>
      </c>
      <c r="Q2336" s="5">
        <v>8</v>
      </c>
      <c r="R2336" s="7">
        <v>34807.5</v>
      </c>
      <c r="S2336" s="7">
        <v>29936.815999999999</v>
      </c>
      <c r="T2336" s="8">
        <v>1.0202</v>
      </c>
      <c r="U2336" s="8">
        <v>0.68810000000000004</v>
      </c>
      <c r="V2336" s="8">
        <v>0.88819999999999999</v>
      </c>
      <c r="W2336" s="9">
        <v>928.38199999999995</v>
      </c>
      <c r="X2336" s="9">
        <v>626.17100000000005</v>
      </c>
      <c r="Y2336" s="9">
        <v>808.26199999999994</v>
      </c>
      <c r="Z2336" s="10">
        <v>833.36034600000016</v>
      </c>
    </row>
    <row r="2337" spans="1:26" s="2" customFormat="1" ht="13.15" customHeight="1" x14ac:dyDescent="0.2">
      <c r="A2337" s="11" t="s">
        <v>901</v>
      </c>
      <c r="B2337" s="11" t="s">
        <v>62</v>
      </c>
      <c r="C2337" s="15">
        <v>2.7</v>
      </c>
      <c r="D2337" s="14">
        <v>842135</v>
      </c>
      <c r="E2337" s="6">
        <f>VLOOKUP(A2337,'extrait DDF'!B:C,2,FALSE)</f>
        <v>8516291000</v>
      </c>
      <c r="F2337" s="14">
        <v>8516291000</v>
      </c>
      <c r="G2337" s="13">
        <v>8</v>
      </c>
      <c r="H2337" s="5" t="str">
        <f t="shared" si="345"/>
        <v>TGBU61300288516291000</v>
      </c>
      <c r="I2337" s="15">
        <f>VLOOKUP(H2337,'extrait DDF'!A:O,15,FALSE)</f>
        <v>2.8000000000000003</v>
      </c>
      <c r="J2337" s="13" t="str">
        <f t="shared" si="342"/>
        <v>pas ok</v>
      </c>
      <c r="K2337" s="24">
        <f t="shared" si="343"/>
        <v>-0.10000000000000009</v>
      </c>
      <c r="L2337" s="13" t="e">
        <f>VLOOKUP(A2337,#REF!,2,FALSE)</f>
        <v>#REF!</v>
      </c>
      <c r="M2337" s="13" t="e">
        <f>VLOOKUP(A2337,#REF!,2,FALSE)</f>
        <v>#REF!</v>
      </c>
      <c r="N2337" s="13" t="e">
        <f t="shared" si="344"/>
        <v>#REF!</v>
      </c>
      <c r="O2337" s="11" t="s">
        <v>15</v>
      </c>
      <c r="P2337" s="12">
        <v>43742</v>
      </c>
      <c r="Q2337" s="13">
        <v>8</v>
      </c>
      <c r="R2337" s="15">
        <v>883</v>
      </c>
      <c r="S2337" s="15">
        <v>759.44</v>
      </c>
      <c r="T2337" s="16">
        <v>0.72399999999999998</v>
      </c>
      <c r="U2337" s="16">
        <v>0.48830000000000001</v>
      </c>
      <c r="V2337" s="16">
        <v>0.41010000000000002</v>
      </c>
      <c r="W2337" s="17">
        <v>36.200000000000003</v>
      </c>
      <c r="X2337" s="17">
        <v>24.414999999999999</v>
      </c>
      <c r="Y2337" s="17">
        <v>20.504999999999999</v>
      </c>
      <c r="Z2337" s="10">
        <v>21.482280000000006</v>
      </c>
    </row>
    <row r="2338" spans="1:26" s="2" customFormat="1" ht="13.15" customHeight="1" x14ac:dyDescent="0.2">
      <c r="A2338" s="11" t="s">
        <v>902</v>
      </c>
      <c r="B2338" s="11" t="s">
        <v>32</v>
      </c>
      <c r="C2338" s="15">
        <v>2.7</v>
      </c>
      <c r="D2338" s="14">
        <v>863226</v>
      </c>
      <c r="E2338" s="6">
        <f>VLOOKUP(A2338,'extrait DDF'!B:C,2,FALSE)</f>
        <v>8516295000</v>
      </c>
      <c r="F2338" s="14">
        <v>8516295000</v>
      </c>
      <c r="G2338" s="13">
        <v>8</v>
      </c>
      <c r="H2338" s="5" t="str">
        <f t="shared" si="345"/>
        <v>TGBU67188608516295000</v>
      </c>
      <c r="I2338" s="15">
        <f>VLOOKUP(H2338,'extrait DDF'!A:O,15,FALSE)</f>
        <v>2.7</v>
      </c>
      <c r="J2338" s="13" t="str">
        <f t="shared" si="342"/>
        <v>ok</v>
      </c>
      <c r="K2338" s="24">
        <f t="shared" si="343"/>
        <v>0</v>
      </c>
      <c r="L2338" s="13" t="e">
        <f>VLOOKUP(A2338,#REF!,2,FALSE)</f>
        <v>#REF!</v>
      </c>
      <c r="M2338" s="13" t="e">
        <f>VLOOKUP(A2338,#REF!,2,FALSE)</f>
        <v>#REF!</v>
      </c>
      <c r="N2338" s="13" t="e">
        <f t="shared" si="344"/>
        <v>#REF!</v>
      </c>
      <c r="O2338" s="11" t="s">
        <v>30</v>
      </c>
      <c r="P2338" s="12">
        <v>43710</v>
      </c>
      <c r="Q2338" s="13">
        <v>8</v>
      </c>
      <c r="R2338" s="15">
        <v>3600</v>
      </c>
      <c r="S2338" s="15">
        <v>3096.24</v>
      </c>
      <c r="T2338" s="16">
        <v>0.98450000000000004</v>
      </c>
      <c r="U2338" s="16">
        <v>0.68910000000000005</v>
      </c>
      <c r="V2338" s="16">
        <v>0.83599999999999997</v>
      </c>
      <c r="W2338" s="17">
        <v>98.45</v>
      </c>
      <c r="X2338" s="17">
        <v>68.91</v>
      </c>
      <c r="Y2338" s="17">
        <v>83.6</v>
      </c>
      <c r="Z2338" s="10">
        <v>86.256629999999987</v>
      </c>
    </row>
    <row r="2339" spans="1:26" s="2" customFormat="1" ht="13.15" customHeight="1" x14ac:dyDescent="0.2">
      <c r="A2339" s="3" t="s">
        <v>902</v>
      </c>
      <c r="B2339" s="3" t="s">
        <v>32</v>
      </c>
      <c r="C2339" s="7">
        <v>2.7</v>
      </c>
      <c r="D2339" s="6">
        <v>863226</v>
      </c>
      <c r="E2339" s="6">
        <f>VLOOKUP(A2339,'extrait DDF'!B:C,2,FALSE)</f>
        <v>8516295000</v>
      </c>
      <c r="F2339" s="6">
        <v>8516295000</v>
      </c>
      <c r="G2339" s="5">
        <v>8</v>
      </c>
      <c r="H2339" s="5" t="str">
        <f t="shared" si="345"/>
        <v>TGBU67188608516295000</v>
      </c>
      <c r="I2339" s="15">
        <f>VLOOKUP(H2339,'extrait DDF'!A:O,15,FALSE)</f>
        <v>2.7</v>
      </c>
      <c r="J2339" s="13" t="str">
        <f t="shared" si="342"/>
        <v>ok</v>
      </c>
      <c r="K2339" s="24">
        <f t="shared" si="343"/>
        <v>0</v>
      </c>
      <c r="L2339" s="13" t="e">
        <f>VLOOKUP(A2339,#REF!,2,FALSE)</f>
        <v>#REF!</v>
      </c>
      <c r="M2339" s="13" t="e">
        <f>VLOOKUP(A2339,#REF!,2,FALSE)</f>
        <v>#REF!</v>
      </c>
      <c r="N2339" s="13" t="e">
        <f t="shared" si="344"/>
        <v>#REF!</v>
      </c>
      <c r="O2339" s="3" t="s">
        <v>30</v>
      </c>
      <c r="P2339" s="4">
        <v>43710</v>
      </c>
      <c r="Q2339" s="5">
        <v>8</v>
      </c>
      <c r="R2339" s="7">
        <v>2160</v>
      </c>
      <c r="S2339" s="7">
        <v>1857.7439999999999</v>
      </c>
      <c r="T2339" s="8">
        <v>0.98450000000000004</v>
      </c>
      <c r="U2339" s="8">
        <v>0.68910000000000005</v>
      </c>
      <c r="V2339" s="8">
        <v>0.83599999999999997</v>
      </c>
      <c r="W2339" s="9">
        <v>59.07</v>
      </c>
      <c r="X2339" s="9">
        <v>41.345999999999997</v>
      </c>
      <c r="Y2339" s="9">
        <v>50.16</v>
      </c>
      <c r="Z2339" s="10">
        <v>51.753977999999996</v>
      </c>
    </row>
    <row r="2340" spans="1:26" s="2" customFormat="1" ht="13.15" customHeight="1" x14ac:dyDescent="0.2">
      <c r="A2340" s="11" t="s">
        <v>903</v>
      </c>
      <c r="B2340" s="11" t="s">
        <v>43</v>
      </c>
      <c r="C2340" s="15">
        <v>6.5</v>
      </c>
      <c r="D2340" s="14">
        <v>898880</v>
      </c>
      <c r="E2340" s="6">
        <f>VLOOKUP(A2340,'extrait DDF'!B:C,2,FALSE)</f>
        <v>3918109090</v>
      </c>
      <c r="F2340" s="14">
        <v>3918109090</v>
      </c>
      <c r="G2340" s="13">
        <v>5</v>
      </c>
      <c r="H2340" s="5" t="str">
        <f t="shared" si="345"/>
        <v>TGHU07583173918109090</v>
      </c>
      <c r="I2340" s="15">
        <f>VLOOKUP(H2340,'extrait DDF'!A:O,15,FALSE)</f>
        <v>6.6</v>
      </c>
      <c r="J2340" s="13" t="str">
        <f t="shared" si="342"/>
        <v>pas ok</v>
      </c>
      <c r="K2340" s="24">
        <f t="shared" si="343"/>
        <v>-9.9999999999999645E-2</v>
      </c>
      <c r="L2340" s="13" t="e">
        <f>VLOOKUP(A2340,#REF!,2,FALSE)</f>
        <v>#REF!</v>
      </c>
      <c r="M2340" s="13" t="e">
        <f>VLOOKUP(A2340,#REF!,2,FALSE)</f>
        <v>#REF!</v>
      </c>
      <c r="N2340" s="13" t="e">
        <f t="shared" si="344"/>
        <v>#REF!</v>
      </c>
      <c r="O2340" s="11" t="s">
        <v>15</v>
      </c>
      <c r="P2340" s="12">
        <v>43735</v>
      </c>
      <c r="Q2340" s="13">
        <v>5</v>
      </c>
      <c r="R2340" s="15">
        <v>167666.4</v>
      </c>
      <c r="S2340" s="15">
        <v>21787.919999999998</v>
      </c>
      <c r="T2340" s="16">
        <v>0.36159999999999998</v>
      </c>
      <c r="U2340" s="16">
        <v>0.37880000000000003</v>
      </c>
      <c r="V2340" s="16">
        <v>0.71530000000000005</v>
      </c>
      <c r="W2340" s="17">
        <v>715.96799999999996</v>
      </c>
      <c r="X2340" s="17">
        <v>750.024</v>
      </c>
      <c r="Y2340" s="17">
        <v>1416.2940000000001</v>
      </c>
      <c r="Z2340" s="10">
        <v>1462.75272</v>
      </c>
    </row>
    <row r="2341" spans="1:26" s="2" customFormat="1" ht="13.15" customHeight="1" x14ac:dyDescent="0.2">
      <c r="A2341" s="11" t="s">
        <v>904</v>
      </c>
      <c r="B2341" s="11" t="s">
        <v>43</v>
      </c>
      <c r="C2341" s="15">
        <v>6.5</v>
      </c>
      <c r="D2341" s="14">
        <v>898820</v>
      </c>
      <c r="E2341" s="6">
        <f>VLOOKUP(A2341,'extrait DDF'!B:C,2,FALSE)</f>
        <v>3918109090</v>
      </c>
      <c r="F2341" s="14">
        <v>3918109090</v>
      </c>
      <c r="G2341" s="13">
        <v>5</v>
      </c>
      <c r="H2341" s="5" t="str">
        <f t="shared" si="345"/>
        <v>TGHU11420963918109090</v>
      </c>
      <c r="I2341" s="15">
        <f>VLOOKUP(H2341,'extrait DDF'!A:O,15,FALSE)</f>
        <v>6.5</v>
      </c>
      <c r="J2341" s="13" t="str">
        <f t="shared" si="342"/>
        <v>ok</v>
      </c>
      <c r="K2341" s="24">
        <f t="shared" si="343"/>
        <v>0</v>
      </c>
      <c r="L2341" s="13" t="e">
        <f>VLOOKUP(A2341,#REF!,2,FALSE)</f>
        <v>#REF!</v>
      </c>
      <c r="M2341" s="13" t="e">
        <f>VLOOKUP(A2341,#REF!,2,FALSE)</f>
        <v>#REF!</v>
      </c>
      <c r="N2341" s="13" t="e">
        <f t="shared" si="344"/>
        <v>#REF!</v>
      </c>
      <c r="O2341" s="11" t="s">
        <v>15</v>
      </c>
      <c r="P2341" s="12">
        <v>43718</v>
      </c>
      <c r="Q2341" s="13">
        <v>5</v>
      </c>
      <c r="R2341" s="15">
        <v>24468.48</v>
      </c>
      <c r="S2341" s="15">
        <v>21002.975999999999</v>
      </c>
      <c r="T2341" s="16">
        <v>0.37959999999999999</v>
      </c>
      <c r="U2341" s="16">
        <v>0.434</v>
      </c>
      <c r="V2341" s="16">
        <v>0.79</v>
      </c>
      <c r="W2341" s="17">
        <v>655.94880000000001</v>
      </c>
      <c r="X2341" s="17">
        <v>749.952</v>
      </c>
      <c r="Y2341" s="17">
        <v>1365.12</v>
      </c>
      <c r="Z2341" s="10">
        <v>1407.8301119999999</v>
      </c>
    </row>
    <row r="2342" spans="1:26" s="2" customFormat="1" ht="13.15" customHeight="1" x14ac:dyDescent="0.2">
      <c r="A2342" s="3" t="s">
        <v>905</v>
      </c>
      <c r="B2342" s="3" t="s">
        <v>43</v>
      </c>
      <c r="C2342" s="7">
        <v>6.5</v>
      </c>
      <c r="D2342" s="6">
        <v>898820</v>
      </c>
      <c r="E2342" s="6">
        <f>VLOOKUP(A2342,'extrait DDF'!B:C,2,FALSE)</f>
        <v>3918109090</v>
      </c>
      <c r="F2342" s="6">
        <v>3918109090</v>
      </c>
      <c r="G2342" s="5">
        <v>5</v>
      </c>
      <c r="H2342" s="5" t="str">
        <f t="shared" si="345"/>
        <v>TGHU13124173918109090</v>
      </c>
      <c r="I2342" s="15">
        <f>VLOOKUP(H2342,'extrait DDF'!A:O,15,FALSE)</f>
        <v>6.5</v>
      </c>
      <c r="J2342" s="13" t="str">
        <f t="shared" si="342"/>
        <v>ok</v>
      </c>
      <c r="K2342" s="24">
        <f t="shared" si="343"/>
        <v>0</v>
      </c>
      <c r="L2342" s="13" t="e">
        <f>VLOOKUP(A2342,#REF!,2,FALSE)</f>
        <v>#REF!</v>
      </c>
      <c r="M2342" s="13" t="e">
        <f>VLOOKUP(A2342,#REF!,2,FALSE)</f>
        <v>#REF!</v>
      </c>
      <c r="N2342" s="13" t="e">
        <f t="shared" si="344"/>
        <v>#REF!</v>
      </c>
      <c r="O2342" s="3" t="s">
        <v>15</v>
      </c>
      <c r="P2342" s="4">
        <v>43740</v>
      </c>
      <c r="Q2342" s="5">
        <v>5</v>
      </c>
      <c r="R2342" s="7">
        <v>165888</v>
      </c>
      <c r="S2342" s="7">
        <v>21556.799999999999</v>
      </c>
      <c r="T2342" s="8">
        <v>0.41439999999999999</v>
      </c>
      <c r="U2342" s="8">
        <v>0.434</v>
      </c>
      <c r="V2342" s="8">
        <v>0.81089999999999995</v>
      </c>
      <c r="W2342" s="9">
        <v>716.08320000000003</v>
      </c>
      <c r="X2342" s="9">
        <v>749.952</v>
      </c>
      <c r="Y2342" s="9">
        <v>1401.2352000000001</v>
      </c>
      <c r="Z2342" s="10">
        <v>1447.737408</v>
      </c>
    </row>
    <row r="2343" spans="1:26" s="2" customFormat="1" ht="13.15" customHeight="1" x14ac:dyDescent="0.2">
      <c r="A2343" s="11" t="s">
        <v>906</v>
      </c>
      <c r="B2343" s="11" t="s">
        <v>84</v>
      </c>
      <c r="C2343" s="15">
        <v>3</v>
      </c>
      <c r="D2343" s="14">
        <v>857409</v>
      </c>
      <c r="E2343" s="6">
        <f>VLOOKUP(A2343,'extrait DDF'!B:C,2,FALSE)</f>
        <v>7007198018</v>
      </c>
      <c r="F2343" s="14">
        <v>7007198018</v>
      </c>
      <c r="G2343" s="13">
        <v>2</v>
      </c>
      <c r="H2343" s="5" t="str">
        <f t="shared" si="345"/>
        <v>TGHU15673417007198018</v>
      </c>
      <c r="I2343" s="15">
        <f>VLOOKUP(H2343,'extrait DDF'!A:O,15,FALSE)</f>
        <v>3.1</v>
      </c>
      <c r="J2343" s="13" t="str">
        <f t="shared" si="342"/>
        <v>pas ok</v>
      </c>
      <c r="K2343" s="24">
        <f t="shared" si="343"/>
        <v>-0.10000000000000009</v>
      </c>
      <c r="L2343" s="13" t="e">
        <f>VLOOKUP(A2343,#REF!,2,FALSE)</f>
        <v>#REF!</v>
      </c>
      <c r="M2343" s="13" t="e">
        <f>VLOOKUP(A2343,#REF!,2,FALSE)</f>
        <v>#REF!</v>
      </c>
      <c r="N2343" s="13" t="e">
        <f t="shared" si="344"/>
        <v>#REF!</v>
      </c>
      <c r="O2343" s="11" t="s">
        <v>15</v>
      </c>
      <c r="P2343" s="12">
        <v>43746</v>
      </c>
      <c r="Q2343" s="13">
        <v>2</v>
      </c>
      <c r="R2343" s="15">
        <v>11520</v>
      </c>
      <c r="S2343" s="15">
        <v>10129.248</v>
      </c>
      <c r="T2343" s="16">
        <v>0.37290000000000001</v>
      </c>
      <c r="U2343" s="16">
        <v>0.3906</v>
      </c>
      <c r="V2343" s="16">
        <v>0.1055</v>
      </c>
      <c r="W2343" s="17">
        <v>1073.952</v>
      </c>
      <c r="X2343" s="17">
        <v>1124.9280000000001</v>
      </c>
      <c r="Y2343" s="17">
        <v>303.83999999999997</v>
      </c>
      <c r="Z2343" s="10">
        <v>336.096</v>
      </c>
    </row>
    <row r="2344" spans="1:26" s="2" customFormat="1" ht="13.15" customHeight="1" x14ac:dyDescent="0.2">
      <c r="A2344" s="11" t="s">
        <v>907</v>
      </c>
      <c r="B2344" s="11" t="s">
        <v>43</v>
      </c>
      <c r="C2344" s="15">
        <v>6.5</v>
      </c>
      <c r="D2344" s="14">
        <v>896966</v>
      </c>
      <c r="E2344" s="6">
        <f>VLOOKUP(A2344,'extrait DDF'!B:C,2,FALSE)</f>
        <v>3918109090</v>
      </c>
      <c r="F2344" s="14">
        <v>3918109090</v>
      </c>
      <c r="G2344" s="13">
        <v>5</v>
      </c>
      <c r="H2344" s="5" t="str">
        <f t="shared" si="345"/>
        <v>TGHU17958873918109090</v>
      </c>
      <c r="I2344" s="15">
        <f>VLOOKUP(H2344,'extrait DDF'!A:O,15,FALSE)</f>
        <v>6.5</v>
      </c>
      <c r="J2344" s="13" t="str">
        <f t="shared" si="342"/>
        <v>ok</v>
      </c>
      <c r="K2344" s="24">
        <f t="shared" si="343"/>
        <v>0</v>
      </c>
      <c r="L2344" s="13" t="e">
        <f>VLOOKUP(A2344,#REF!,2,FALSE)</f>
        <v>#REF!</v>
      </c>
      <c r="M2344" s="13" t="e">
        <f>VLOOKUP(A2344,#REF!,2,FALSE)</f>
        <v>#REF!</v>
      </c>
      <c r="N2344" s="13" t="e">
        <f t="shared" si="344"/>
        <v>#REF!</v>
      </c>
      <c r="O2344" s="11" t="s">
        <v>15</v>
      </c>
      <c r="P2344" s="12">
        <v>43746</v>
      </c>
      <c r="Q2344" s="13">
        <v>5</v>
      </c>
      <c r="R2344" s="15">
        <v>21999.360000000001</v>
      </c>
      <c r="S2344" s="15">
        <v>19343.443200000002</v>
      </c>
      <c r="T2344" s="16">
        <v>0.43869999999999998</v>
      </c>
      <c r="U2344" s="16">
        <v>0.45960000000000001</v>
      </c>
      <c r="V2344" s="16">
        <v>0.77039999999999997</v>
      </c>
      <c r="W2344" s="17">
        <v>715.95839999999998</v>
      </c>
      <c r="X2344" s="17">
        <v>750.06719999999996</v>
      </c>
      <c r="Y2344" s="17">
        <v>1257.2927999999999</v>
      </c>
      <c r="Z2344" s="10">
        <v>1303.8611040000001</v>
      </c>
    </row>
    <row r="2345" spans="1:26" s="2" customFormat="1" ht="13.15" customHeight="1" x14ac:dyDescent="0.2">
      <c r="A2345" s="11" t="s">
        <v>908</v>
      </c>
      <c r="B2345" s="11" t="s">
        <v>16</v>
      </c>
      <c r="C2345" s="15">
        <v>2.7</v>
      </c>
      <c r="D2345" s="14">
        <v>841101</v>
      </c>
      <c r="E2345" s="6">
        <f>VLOOKUP(A2345,'extrait DDF'!B:C,2,FALSE)</f>
        <v>9405109890</v>
      </c>
      <c r="F2345" s="14">
        <v>9405109890</v>
      </c>
      <c r="G2345" s="13">
        <v>13</v>
      </c>
      <c r="H2345" s="5" t="str">
        <f t="shared" si="345"/>
        <v>TGHU28446889405109890</v>
      </c>
      <c r="I2345" s="15">
        <f>VLOOKUP(H2345,'extrait DDF'!A:O,15,FALSE)</f>
        <v>2.7</v>
      </c>
      <c r="J2345" s="13" t="str">
        <f t="shared" si="342"/>
        <v>ok</v>
      </c>
      <c r="K2345" s="24">
        <f t="shared" si="343"/>
        <v>0</v>
      </c>
      <c r="L2345" s="13" t="e">
        <f>VLOOKUP(A2345,#REF!,2,FALSE)</f>
        <v>#REF!</v>
      </c>
      <c r="M2345" s="13" t="e">
        <f>VLOOKUP(A2345,#REF!,2,FALSE)</f>
        <v>#REF!</v>
      </c>
      <c r="N2345" s="13" t="e">
        <f t="shared" si="344"/>
        <v>#REF!</v>
      </c>
      <c r="O2345" s="11" t="s">
        <v>15</v>
      </c>
      <c r="P2345" s="12">
        <v>43728</v>
      </c>
      <c r="Q2345" s="13">
        <v>13</v>
      </c>
      <c r="R2345" s="15">
        <v>2318.4</v>
      </c>
      <c r="S2345" s="15">
        <v>1989.9936</v>
      </c>
      <c r="T2345" s="16">
        <v>2.1700000000000001E-2</v>
      </c>
      <c r="U2345" s="16">
        <v>1.49E-2</v>
      </c>
      <c r="V2345" s="16">
        <v>5.33E-2</v>
      </c>
      <c r="W2345" s="17">
        <v>21.8736</v>
      </c>
      <c r="X2345" s="17">
        <v>15.0192</v>
      </c>
      <c r="Y2345" s="17">
        <v>53.726399999999998</v>
      </c>
      <c r="Z2345" s="10">
        <v>54.320414399999997</v>
      </c>
    </row>
    <row r="2346" spans="1:26" s="2" customFormat="1" ht="13.15" customHeight="1" x14ac:dyDescent="0.2">
      <c r="A2346" s="3" t="s">
        <v>908</v>
      </c>
      <c r="B2346" s="3" t="s">
        <v>16</v>
      </c>
      <c r="C2346" s="7">
        <v>2.7</v>
      </c>
      <c r="D2346" s="6">
        <v>841108</v>
      </c>
      <c r="E2346" s="6">
        <f>VLOOKUP(A2346,'extrait DDF'!B:C,2,FALSE)</f>
        <v>9405109890</v>
      </c>
      <c r="F2346" s="6">
        <v>9405109890</v>
      </c>
      <c r="G2346" s="5">
        <v>13</v>
      </c>
      <c r="H2346" s="5" t="str">
        <f t="shared" si="345"/>
        <v>TGHU28446889405109890</v>
      </c>
      <c r="I2346" s="15">
        <f>VLOOKUP(H2346,'extrait DDF'!A:O,15,FALSE)</f>
        <v>2.7</v>
      </c>
      <c r="J2346" s="13" t="str">
        <f t="shared" si="342"/>
        <v>ok</v>
      </c>
      <c r="K2346" s="24">
        <f t="shared" si="343"/>
        <v>0</v>
      </c>
      <c r="L2346" s="13" t="e">
        <f>VLOOKUP(A2346,#REF!,2,FALSE)</f>
        <v>#REF!</v>
      </c>
      <c r="M2346" s="13" t="e">
        <f>VLOOKUP(A2346,#REF!,2,FALSE)</f>
        <v>#REF!</v>
      </c>
      <c r="N2346" s="13" t="e">
        <f t="shared" si="344"/>
        <v>#REF!</v>
      </c>
      <c r="O2346" s="3" t="s">
        <v>15</v>
      </c>
      <c r="P2346" s="4">
        <v>43728</v>
      </c>
      <c r="Q2346" s="5">
        <v>13</v>
      </c>
      <c r="R2346" s="7">
        <v>2570.4</v>
      </c>
      <c r="S2346" s="7">
        <v>2206.3103999999998</v>
      </c>
      <c r="T2346" s="8">
        <v>2.1700000000000001E-2</v>
      </c>
      <c r="U2346" s="8">
        <v>1.49E-2</v>
      </c>
      <c r="V2346" s="8">
        <v>5.91E-2</v>
      </c>
      <c r="W2346" s="9">
        <v>21.8736</v>
      </c>
      <c r="X2346" s="9">
        <v>15.0192</v>
      </c>
      <c r="Y2346" s="9">
        <v>59.572800000000001</v>
      </c>
      <c r="Z2346" s="10">
        <v>60.160967999999997</v>
      </c>
    </row>
    <row r="2347" spans="1:26" s="2" customFormat="1" ht="13.15" customHeight="1" x14ac:dyDescent="0.2">
      <c r="A2347" s="11" t="s">
        <v>908</v>
      </c>
      <c r="B2347" s="11" t="s">
        <v>659</v>
      </c>
      <c r="C2347" s="15">
        <v>3.7</v>
      </c>
      <c r="D2347" s="14">
        <v>841114</v>
      </c>
      <c r="E2347" s="6">
        <f>VLOOKUP(A2347,'extrait DDF'!B:C,2,FALSE)</f>
        <v>9405109890</v>
      </c>
      <c r="F2347" s="14">
        <v>9405109890</v>
      </c>
      <c r="G2347" s="13">
        <v>13</v>
      </c>
      <c r="H2347" s="5" t="str">
        <f t="shared" si="345"/>
        <v>TGHU28446889405109890</v>
      </c>
      <c r="I2347" s="15">
        <f>VLOOKUP(H2347,'extrait DDF'!A:O,15,FALSE)</f>
        <v>2.7</v>
      </c>
      <c r="J2347" s="13" t="str">
        <f t="shared" si="342"/>
        <v>pas ok</v>
      </c>
      <c r="K2347" s="24">
        <f t="shared" si="343"/>
        <v>1</v>
      </c>
      <c r="L2347" s="13" t="e">
        <f>VLOOKUP(A2347,#REF!,2,FALSE)</f>
        <v>#REF!</v>
      </c>
      <c r="M2347" s="13" t="e">
        <f>VLOOKUP(A2347,#REF!,2,FALSE)</f>
        <v>#REF!</v>
      </c>
      <c r="N2347" s="13" t="e">
        <f t="shared" si="344"/>
        <v>#REF!</v>
      </c>
      <c r="O2347" s="11" t="s">
        <v>15</v>
      </c>
      <c r="P2347" s="12">
        <v>43728</v>
      </c>
      <c r="Q2347" s="13">
        <v>13</v>
      </c>
      <c r="R2347" s="15">
        <v>1476</v>
      </c>
      <c r="S2347" s="15">
        <v>1266.9839999999999</v>
      </c>
      <c r="T2347" s="16">
        <v>1.77E-2</v>
      </c>
      <c r="U2347" s="16">
        <v>1.2200000000000001E-2</v>
      </c>
      <c r="V2347" s="16">
        <v>6.5100000000000005E-2</v>
      </c>
      <c r="W2347" s="17">
        <v>12.744</v>
      </c>
      <c r="X2347" s="17">
        <v>8.7840000000000007</v>
      </c>
      <c r="Y2347" s="17">
        <v>46.872</v>
      </c>
      <c r="Z2347" s="10">
        <v>47.349936</v>
      </c>
    </row>
    <row r="2348" spans="1:26" s="2" customFormat="1" ht="13.15" customHeight="1" x14ac:dyDescent="0.2">
      <c r="A2348" s="3" t="s">
        <v>908</v>
      </c>
      <c r="B2348" s="3" t="s">
        <v>20</v>
      </c>
      <c r="C2348" s="7">
        <v>4.7</v>
      </c>
      <c r="D2348" s="6">
        <v>841115</v>
      </c>
      <c r="E2348" s="6">
        <f>VLOOKUP(A2348,'extrait DDF'!B:C,2,FALSE)</f>
        <v>9405109890</v>
      </c>
      <c r="F2348" s="6">
        <v>9405109890</v>
      </c>
      <c r="G2348" s="5">
        <v>13</v>
      </c>
      <c r="H2348" s="5" t="str">
        <f t="shared" si="345"/>
        <v>TGHU28446889405109890</v>
      </c>
      <c r="I2348" s="15">
        <f>VLOOKUP(H2348,'extrait DDF'!A:O,15,FALSE)</f>
        <v>2.7</v>
      </c>
      <c r="J2348" s="13" t="str">
        <f t="shared" si="342"/>
        <v>pas ok</v>
      </c>
      <c r="K2348" s="24">
        <f t="shared" si="343"/>
        <v>2</v>
      </c>
      <c r="L2348" s="13" t="e">
        <f>VLOOKUP(A2348,#REF!,2,FALSE)</f>
        <v>#REF!</v>
      </c>
      <c r="M2348" s="13" t="e">
        <f>VLOOKUP(A2348,#REF!,2,FALSE)</f>
        <v>#REF!</v>
      </c>
      <c r="N2348" s="13" t="e">
        <f t="shared" si="344"/>
        <v>#REF!</v>
      </c>
      <c r="O2348" s="3" t="s">
        <v>15</v>
      </c>
      <c r="P2348" s="4">
        <v>43728</v>
      </c>
      <c r="Q2348" s="5">
        <v>13</v>
      </c>
      <c r="R2348" s="7">
        <v>2256</v>
      </c>
      <c r="S2348" s="7">
        <v>1936.5119999999999</v>
      </c>
      <c r="T2348" s="8">
        <v>3.5799999999999998E-2</v>
      </c>
      <c r="U2348" s="8">
        <v>2.46E-2</v>
      </c>
      <c r="V2348" s="8">
        <v>9.4799999999999995E-2</v>
      </c>
      <c r="W2348" s="9">
        <v>34.368000000000002</v>
      </c>
      <c r="X2348" s="9">
        <v>23.616</v>
      </c>
      <c r="Y2348" s="9">
        <v>91.007999999999996</v>
      </c>
      <c r="Z2348" s="10">
        <v>92.631360000000001</v>
      </c>
    </row>
    <row r="2349" spans="1:26" s="2" customFormat="1" ht="13.15" customHeight="1" x14ac:dyDescent="0.2">
      <c r="A2349" s="11" t="s">
        <v>908</v>
      </c>
      <c r="B2349" s="11" t="s">
        <v>16</v>
      </c>
      <c r="C2349" s="15">
        <v>2.7</v>
      </c>
      <c r="D2349" s="14">
        <v>841120</v>
      </c>
      <c r="E2349" s="6">
        <f>VLOOKUP(A2349,'extrait DDF'!B:C,2,FALSE)</f>
        <v>9405109890</v>
      </c>
      <c r="F2349" s="14">
        <v>9405109890</v>
      </c>
      <c r="G2349" s="13">
        <v>13</v>
      </c>
      <c r="H2349" s="5" t="str">
        <f t="shared" si="345"/>
        <v>TGHU28446889405109890</v>
      </c>
      <c r="I2349" s="15">
        <f>VLOOKUP(H2349,'extrait DDF'!A:O,15,FALSE)</f>
        <v>2.7</v>
      </c>
      <c r="J2349" s="13" t="str">
        <f t="shared" si="342"/>
        <v>ok</v>
      </c>
      <c r="K2349" s="24">
        <f t="shared" si="343"/>
        <v>0</v>
      </c>
      <c r="L2349" s="13" t="e">
        <f>VLOOKUP(A2349,#REF!,2,FALSE)</f>
        <v>#REF!</v>
      </c>
      <c r="M2349" s="13" t="e">
        <f>VLOOKUP(A2349,#REF!,2,FALSE)</f>
        <v>#REF!</v>
      </c>
      <c r="N2349" s="13" t="e">
        <f t="shared" si="344"/>
        <v>#REF!</v>
      </c>
      <c r="O2349" s="11" t="s">
        <v>15</v>
      </c>
      <c r="P2349" s="12">
        <v>43728</v>
      </c>
      <c r="Q2349" s="13">
        <v>13</v>
      </c>
      <c r="R2349" s="15">
        <v>7056</v>
      </c>
      <c r="S2349" s="15">
        <v>6056.6688000000004</v>
      </c>
      <c r="T2349" s="16">
        <v>0.1208</v>
      </c>
      <c r="U2349" s="16">
        <v>8.3000000000000004E-2</v>
      </c>
      <c r="V2349" s="16">
        <v>0.16220000000000001</v>
      </c>
      <c r="W2349" s="17">
        <v>121.7664</v>
      </c>
      <c r="X2349" s="17">
        <v>83.664000000000001</v>
      </c>
      <c r="Y2349" s="17">
        <v>163.49760000000001</v>
      </c>
      <c r="Z2349" s="10">
        <v>166.81775040000005</v>
      </c>
    </row>
    <row r="2350" spans="1:26" s="2" customFormat="1" ht="13.15" customHeight="1" x14ac:dyDescent="0.2">
      <c r="A2350" s="3" t="s">
        <v>908</v>
      </c>
      <c r="B2350" s="3" t="s">
        <v>659</v>
      </c>
      <c r="C2350" s="7">
        <v>3.7</v>
      </c>
      <c r="D2350" s="6">
        <v>841125</v>
      </c>
      <c r="E2350" s="6">
        <f>VLOOKUP(A2350,'extrait DDF'!B:C,2,FALSE)</f>
        <v>9405109890</v>
      </c>
      <c r="F2350" s="6">
        <v>9405109890</v>
      </c>
      <c r="G2350" s="5">
        <v>13</v>
      </c>
      <c r="H2350" s="5" t="str">
        <f t="shared" si="345"/>
        <v>TGHU28446889405109890</v>
      </c>
      <c r="I2350" s="15">
        <f>VLOOKUP(H2350,'extrait DDF'!A:O,15,FALSE)</f>
        <v>2.7</v>
      </c>
      <c r="J2350" s="13" t="str">
        <f t="shared" si="342"/>
        <v>pas ok</v>
      </c>
      <c r="K2350" s="24">
        <f t="shared" si="343"/>
        <v>1</v>
      </c>
      <c r="L2350" s="13" t="e">
        <f>VLOOKUP(A2350,#REF!,2,FALSE)</f>
        <v>#REF!</v>
      </c>
      <c r="M2350" s="13" t="e">
        <f>VLOOKUP(A2350,#REF!,2,FALSE)</f>
        <v>#REF!</v>
      </c>
      <c r="N2350" s="13" t="e">
        <f t="shared" si="344"/>
        <v>#REF!</v>
      </c>
      <c r="O2350" s="3" t="s">
        <v>15</v>
      </c>
      <c r="P2350" s="4">
        <v>43728</v>
      </c>
      <c r="Q2350" s="5">
        <v>13</v>
      </c>
      <c r="R2350" s="7">
        <v>4662.3999999999996</v>
      </c>
      <c r="S2350" s="7">
        <v>4002.1439999999998</v>
      </c>
      <c r="T2350" s="8">
        <v>4.8800000000000003E-2</v>
      </c>
      <c r="U2350" s="8">
        <v>3.3500000000000002E-2</v>
      </c>
      <c r="V2350" s="8">
        <v>4.9200000000000001E-2</v>
      </c>
      <c r="W2350" s="9">
        <v>146.79040000000001</v>
      </c>
      <c r="X2350" s="9">
        <v>100.768</v>
      </c>
      <c r="Y2350" s="9">
        <v>147.99359999999999</v>
      </c>
      <c r="Z2350" s="10">
        <v>153.51057280000001</v>
      </c>
    </row>
    <row r="2351" spans="1:26" s="2" customFormat="1" ht="13.15" customHeight="1" x14ac:dyDescent="0.2">
      <c r="A2351" s="11" t="s">
        <v>909</v>
      </c>
      <c r="B2351" s="11" t="s">
        <v>43</v>
      </c>
      <c r="C2351" s="15">
        <v>6.5</v>
      </c>
      <c r="D2351" s="14">
        <v>956582</v>
      </c>
      <c r="E2351" s="6">
        <f>VLOOKUP(A2351,'extrait DDF'!B:C,2,FALSE)</f>
        <v>3918109090</v>
      </c>
      <c r="F2351" s="14">
        <v>3918109090</v>
      </c>
      <c r="G2351" s="13">
        <v>5</v>
      </c>
      <c r="H2351" s="5" t="str">
        <f t="shared" si="345"/>
        <v>TGHU32013463918109090</v>
      </c>
      <c r="I2351" s="15">
        <f>VLOOKUP(H2351,'extrait DDF'!A:O,15,FALSE)</f>
        <v>6.5</v>
      </c>
      <c r="J2351" s="13" t="str">
        <f t="shared" si="342"/>
        <v>ok</v>
      </c>
      <c r="K2351" s="24">
        <f t="shared" si="343"/>
        <v>0</v>
      </c>
      <c r="L2351" s="13" t="e">
        <f>VLOOKUP(A2351,#REF!,2,FALSE)</f>
        <v>#REF!</v>
      </c>
      <c r="M2351" s="13" t="e">
        <f>VLOOKUP(A2351,#REF!,2,FALSE)</f>
        <v>#REF!</v>
      </c>
      <c r="N2351" s="13" t="e">
        <f t="shared" si="344"/>
        <v>#REF!</v>
      </c>
      <c r="O2351" s="11" t="s">
        <v>15</v>
      </c>
      <c r="P2351" s="12">
        <v>43732</v>
      </c>
      <c r="Q2351" s="13">
        <v>5</v>
      </c>
      <c r="R2351" s="15">
        <v>17431.2</v>
      </c>
      <c r="S2351" s="15">
        <v>15326.82</v>
      </c>
      <c r="T2351" s="16">
        <v>0.221</v>
      </c>
      <c r="U2351" s="16">
        <v>0.23150000000000001</v>
      </c>
      <c r="V2351" s="16">
        <v>0.3075</v>
      </c>
      <c r="W2351" s="17">
        <v>716.04</v>
      </c>
      <c r="X2351" s="17">
        <v>750.06</v>
      </c>
      <c r="Y2351" s="17">
        <v>996.3</v>
      </c>
      <c r="Z2351" s="10">
        <v>1042.7858999999999</v>
      </c>
    </row>
    <row r="2352" spans="1:26" s="2" customFormat="1" ht="13.15" customHeight="1" x14ac:dyDescent="0.2">
      <c r="A2352" s="3" t="s">
        <v>910</v>
      </c>
      <c r="B2352" s="3" t="s">
        <v>43</v>
      </c>
      <c r="C2352" s="7">
        <v>6.5</v>
      </c>
      <c r="D2352" s="6">
        <v>898849</v>
      </c>
      <c r="E2352" s="6">
        <f>VLOOKUP(A2352,'extrait DDF'!B:C,2,FALSE)</f>
        <v>3918109090</v>
      </c>
      <c r="F2352" s="6">
        <v>3918109090</v>
      </c>
      <c r="G2352" s="5">
        <v>5</v>
      </c>
      <c r="H2352" s="5" t="str">
        <f t="shared" si="345"/>
        <v>TGHU36496503918109090</v>
      </c>
      <c r="I2352" s="15">
        <f>VLOOKUP(H2352,'extrait DDF'!A:O,15,FALSE)</f>
        <v>6.5</v>
      </c>
      <c r="J2352" s="13" t="str">
        <f t="shared" si="342"/>
        <v>ok</v>
      </c>
      <c r="K2352" s="24">
        <f t="shared" si="343"/>
        <v>0</v>
      </c>
      <c r="L2352" s="13" t="e">
        <f>VLOOKUP(A2352,#REF!,2,FALSE)</f>
        <v>#REF!</v>
      </c>
      <c r="M2352" s="13" t="e">
        <f>VLOOKUP(A2352,#REF!,2,FALSE)</f>
        <v>#REF!</v>
      </c>
      <c r="N2352" s="13" t="e">
        <f t="shared" si="344"/>
        <v>#REF!</v>
      </c>
      <c r="O2352" s="3" t="s">
        <v>15</v>
      </c>
      <c r="P2352" s="4">
        <v>43726</v>
      </c>
      <c r="Q2352" s="5">
        <v>5</v>
      </c>
      <c r="R2352" s="7">
        <v>167666.4</v>
      </c>
      <c r="S2352" s="7">
        <v>21787.919999999998</v>
      </c>
      <c r="T2352" s="8">
        <v>0.36159999999999998</v>
      </c>
      <c r="U2352" s="8">
        <v>0.37880000000000003</v>
      </c>
      <c r="V2352" s="8">
        <v>0.71530000000000005</v>
      </c>
      <c r="W2352" s="9">
        <v>715.96799999999996</v>
      </c>
      <c r="X2352" s="9">
        <v>750.024</v>
      </c>
      <c r="Y2352" s="9">
        <v>1416.2940000000001</v>
      </c>
      <c r="Z2352" s="10">
        <v>1462.75272</v>
      </c>
    </row>
    <row r="2353" spans="1:26" s="2" customFormat="1" ht="13.15" customHeight="1" x14ac:dyDescent="0.2">
      <c r="A2353" s="11" t="s">
        <v>911</v>
      </c>
      <c r="B2353" s="11" t="s">
        <v>43</v>
      </c>
      <c r="C2353" s="15">
        <v>6.5</v>
      </c>
      <c r="D2353" s="14">
        <v>898820</v>
      </c>
      <c r="E2353" s="6">
        <f>VLOOKUP(A2353,'extrait DDF'!B:C,2,FALSE)</f>
        <v>3918109090</v>
      </c>
      <c r="F2353" s="14">
        <v>3918109090</v>
      </c>
      <c r="G2353" s="13">
        <v>5</v>
      </c>
      <c r="H2353" s="5" t="str">
        <f t="shared" si="345"/>
        <v>TGHU39764003918109090</v>
      </c>
      <c r="I2353" s="15">
        <f>VLOOKUP(H2353,'extrait DDF'!A:O,15,FALSE)</f>
        <v>6.5</v>
      </c>
      <c r="J2353" s="13" t="str">
        <f t="shared" si="342"/>
        <v>ok</v>
      </c>
      <c r="K2353" s="24">
        <f t="shared" si="343"/>
        <v>0</v>
      </c>
      <c r="L2353" s="13" t="e">
        <f>VLOOKUP(A2353,#REF!,2,FALSE)</f>
        <v>#REF!</v>
      </c>
      <c r="M2353" s="13" t="e">
        <f>VLOOKUP(A2353,#REF!,2,FALSE)</f>
        <v>#REF!</v>
      </c>
      <c r="N2353" s="13" t="e">
        <f t="shared" si="344"/>
        <v>#REF!</v>
      </c>
      <c r="O2353" s="11" t="s">
        <v>15</v>
      </c>
      <c r="P2353" s="12">
        <v>43740</v>
      </c>
      <c r="Q2353" s="13">
        <v>5</v>
      </c>
      <c r="R2353" s="15">
        <v>165888</v>
      </c>
      <c r="S2353" s="15">
        <v>21556.799999999999</v>
      </c>
      <c r="T2353" s="16">
        <v>0.41439999999999999</v>
      </c>
      <c r="U2353" s="16">
        <v>0.434</v>
      </c>
      <c r="V2353" s="16">
        <v>0.81089999999999995</v>
      </c>
      <c r="W2353" s="17">
        <v>716.08320000000003</v>
      </c>
      <c r="X2353" s="17">
        <v>749.952</v>
      </c>
      <c r="Y2353" s="17">
        <v>1401.2352000000001</v>
      </c>
      <c r="Z2353" s="10">
        <v>1447.737408</v>
      </c>
    </row>
    <row r="2354" spans="1:26" s="2" customFormat="1" ht="13.15" customHeight="1" x14ac:dyDescent="0.2">
      <c r="A2354" s="3" t="s">
        <v>912</v>
      </c>
      <c r="B2354" s="3" t="s">
        <v>158</v>
      </c>
      <c r="C2354" s="7">
        <v>0.6</v>
      </c>
      <c r="D2354" s="6">
        <v>858114</v>
      </c>
      <c r="E2354" s="6">
        <f>VLOOKUP(A2354,'extrait DDF'!B:C,2,FALSE)</f>
        <v>8536508090</v>
      </c>
      <c r="F2354" s="6">
        <v>8536508090</v>
      </c>
      <c r="G2354" s="5">
        <v>3</v>
      </c>
      <c r="H2354" s="5" t="str">
        <f t="shared" ref="H2354:H2368" si="346">CONCATENATE(A2354,F2354)</f>
        <v>TGHU49376248536508090</v>
      </c>
      <c r="I2354" s="15">
        <f>VLOOKUP(H2354,'extrait DDF'!A:O,15,FALSE)</f>
        <v>0</v>
      </c>
      <c r="J2354" s="13" t="str">
        <f t="shared" si="342"/>
        <v>pas ok</v>
      </c>
      <c r="K2354" s="24">
        <f t="shared" si="343"/>
        <v>0.6</v>
      </c>
      <c r="L2354" s="13" t="e">
        <f>VLOOKUP(A2354,#REF!,2,FALSE)</f>
        <v>#REF!</v>
      </c>
      <c r="M2354" s="13" t="e">
        <f>VLOOKUP(A2354,#REF!,2,FALSE)</f>
        <v>#REF!</v>
      </c>
      <c r="N2354" s="13" t="e">
        <f t="shared" si="344"/>
        <v>#REF!</v>
      </c>
      <c r="O2354" s="3" t="s">
        <v>15</v>
      </c>
      <c r="P2354" s="4">
        <v>43731</v>
      </c>
      <c r="Q2354" s="5">
        <v>3</v>
      </c>
      <c r="R2354" s="7">
        <v>24264</v>
      </c>
      <c r="S2354" s="7">
        <v>3153</v>
      </c>
      <c r="T2354" s="8">
        <v>2.24E-2</v>
      </c>
      <c r="U2354" s="8">
        <v>1.47E-2</v>
      </c>
      <c r="V2354" s="8">
        <v>1.5800000000000002E-2</v>
      </c>
      <c r="W2354" s="9">
        <v>26.88</v>
      </c>
      <c r="X2354" s="9">
        <v>17.64</v>
      </c>
      <c r="Y2354" s="9">
        <v>18.96</v>
      </c>
      <c r="Z2354" s="10">
        <v>19.079279999999997</v>
      </c>
    </row>
    <row r="2355" spans="1:26" s="2" customFormat="1" ht="13.15" customHeight="1" x14ac:dyDescent="0.2">
      <c r="A2355" s="11" t="s">
        <v>912</v>
      </c>
      <c r="B2355" s="11" t="s">
        <v>158</v>
      </c>
      <c r="C2355" s="15">
        <v>0.6</v>
      </c>
      <c r="D2355" s="14">
        <v>858115</v>
      </c>
      <c r="E2355" s="6">
        <f>VLOOKUP(A2355,'extrait DDF'!B:C,2,FALSE)</f>
        <v>8536508090</v>
      </c>
      <c r="F2355" s="14">
        <v>8536508090</v>
      </c>
      <c r="G2355" s="13">
        <v>3</v>
      </c>
      <c r="H2355" s="5" t="str">
        <f t="shared" si="346"/>
        <v>TGHU49376248536508090</v>
      </c>
      <c r="I2355" s="15">
        <f>VLOOKUP(H2355,'extrait DDF'!A:O,15,FALSE)</f>
        <v>0</v>
      </c>
      <c r="J2355" s="13" t="str">
        <f t="shared" si="342"/>
        <v>pas ok</v>
      </c>
      <c r="K2355" s="24">
        <f t="shared" si="343"/>
        <v>0.6</v>
      </c>
      <c r="L2355" s="13" t="e">
        <f>VLOOKUP(A2355,#REF!,2,FALSE)</f>
        <v>#REF!</v>
      </c>
      <c r="M2355" s="13" t="e">
        <f>VLOOKUP(A2355,#REF!,2,FALSE)</f>
        <v>#REF!</v>
      </c>
      <c r="N2355" s="13" t="e">
        <f t="shared" si="344"/>
        <v>#REF!</v>
      </c>
      <c r="O2355" s="11" t="s">
        <v>15</v>
      </c>
      <c r="P2355" s="12">
        <v>43731</v>
      </c>
      <c r="Q2355" s="13">
        <v>3</v>
      </c>
      <c r="R2355" s="15">
        <v>98627.199999999997</v>
      </c>
      <c r="S2355" s="15">
        <v>12816.538</v>
      </c>
      <c r="T2355" s="16">
        <v>1.4200000000000001E-2</v>
      </c>
      <c r="U2355" s="16">
        <v>9.2999999999999992E-3</v>
      </c>
      <c r="V2355" s="16">
        <v>4.5999999999999999E-3</v>
      </c>
      <c r="W2355" s="17">
        <v>236.572</v>
      </c>
      <c r="X2355" s="17">
        <v>154.93799999999999</v>
      </c>
      <c r="Y2355" s="17">
        <v>76.635999999999996</v>
      </c>
      <c r="Z2355" s="10">
        <v>78.318659999999994</v>
      </c>
    </row>
    <row r="2356" spans="1:26" s="2" customFormat="1" ht="13.15" customHeight="1" x14ac:dyDescent="0.2">
      <c r="A2356" s="3" t="s">
        <v>912</v>
      </c>
      <c r="B2356" s="3" t="s">
        <v>158</v>
      </c>
      <c r="C2356" s="7">
        <v>0.6</v>
      </c>
      <c r="D2356" s="6">
        <v>858117</v>
      </c>
      <c r="E2356" s="6">
        <f>VLOOKUP(A2356,'extrait DDF'!B:C,2,FALSE)</f>
        <v>8536508090</v>
      </c>
      <c r="F2356" s="6">
        <v>8536508090</v>
      </c>
      <c r="G2356" s="5">
        <v>3</v>
      </c>
      <c r="H2356" s="5" t="str">
        <f t="shared" si="346"/>
        <v>TGHU49376248536508090</v>
      </c>
      <c r="I2356" s="15">
        <f>VLOOKUP(H2356,'extrait DDF'!A:O,15,FALSE)</f>
        <v>0</v>
      </c>
      <c r="J2356" s="13" t="str">
        <f t="shared" si="342"/>
        <v>pas ok</v>
      </c>
      <c r="K2356" s="24">
        <f t="shared" si="343"/>
        <v>0.6</v>
      </c>
      <c r="L2356" s="13" t="e">
        <f>VLOOKUP(A2356,#REF!,2,FALSE)</f>
        <v>#REF!</v>
      </c>
      <c r="M2356" s="13" t="e">
        <f>VLOOKUP(A2356,#REF!,2,FALSE)</f>
        <v>#REF!</v>
      </c>
      <c r="N2356" s="13" t="e">
        <f t="shared" si="344"/>
        <v>#REF!</v>
      </c>
      <c r="O2356" s="3" t="s">
        <v>15</v>
      </c>
      <c r="P2356" s="4">
        <v>43731</v>
      </c>
      <c r="Q2356" s="5">
        <v>3</v>
      </c>
      <c r="R2356" s="7">
        <v>146547.44</v>
      </c>
      <c r="S2356" s="7">
        <v>19043.061699999998</v>
      </c>
      <c r="T2356" s="8">
        <v>2.1100000000000001E-2</v>
      </c>
      <c r="U2356" s="8">
        <v>1.38E-2</v>
      </c>
      <c r="V2356" s="8">
        <v>7.0000000000000001E-3</v>
      </c>
      <c r="W2356" s="9">
        <v>342.0521</v>
      </c>
      <c r="X2356" s="9">
        <v>223.71180000000001</v>
      </c>
      <c r="Y2356" s="9">
        <v>113.477</v>
      </c>
      <c r="Z2356" s="10">
        <v>116.3106828</v>
      </c>
    </row>
    <row r="2357" spans="1:26" s="2" customFormat="1" ht="13.15" customHeight="1" x14ac:dyDescent="0.2">
      <c r="A2357" s="11" t="s">
        <v>912</v>
      </c>
      <c r="B2357" s="11" t="s">
        <v>74</v>
      </c>
      <c r="C2357" s="15">
        <v>3.3</v>
      </c>
      <c r="D2357" s="14">
        <v>998402</v>
      </c>
      <c r="E2357" s="6">
        <f>VLOOKUP(A2357,'extrait DDF'!B:C,2,FALSE)</f>
        <v>8536508090</v>
      </c>
      <c r="F2357" s="14">
        <v>8536508090</v>
      </c>
      <c r="G2357" s="13">
        <v>3</v>
      </c>
      <c r="H2357" s="5" t="str">
        <f t="shared" si="346"/>
        <v>TGHU49376248536508090</v>
      </c>
      <c r="I2357" s="15">
        <f>VLOOKUP(H2357,'extrait DDF'!A:O,15,FALSE)</f>
        <v>0</v>
      </c>
      <c r="J2357" s="13" t="str">
        <f t="shared" si="342"/>
        <v>pas ok</v>
      </c>
      <c r="K2357" s="24">
        <f t="shared" si="343"/>
        <v>3.3</v>
      </c>
      <c r="L2357" s="13" t="e">
        <f>VLOOKUP(A2357,#REF!,2,FALSE)</f>
        <v>#REF!</v>
      </c>
      <c r="M2357" s="13" t="e">
        <f>VLOOKUP(A2357,#REF!,2,FALSE)</f>
        <v>#REF!</v>
      </c>
      <c r="N2357" s="13" t="e">
        <f t="shared" si="344"/>
        <v>#REF!</v>
      </c>
      <c r="O2357" s="11" t="s">
        <v>15</v>
      </c>
      <c r="P2357" s="12">
        <v>43731</v>
      </c>
      <c r="Q2357" s="13">
        <v>3</v>
      </c>
      <c r="R2357" s="15">
        <v>23684.400000000001</v>
      </c>
      <c r="S2357" s="15">
        <v>3077.94</v>
      </c>
      <c r="T2357" s="16">
        <v>1.12E-2</v>
      </c>
      <c r="U2357" s="16">
        <v>7.3000000000000001E-3</v>
      </c>
      <c r="V2357" s="16">
        <v>1.9699999999999999E-2</v>
      </c>
      <c r="W2357" s="17">
        <v>57.792000000000002</v>
      </c>
      <c r="X2357" s="17">
        <v>37.667999999999999</v>
      </c>
      <c r="Y2357" s="17">
        <v>101.652</v>
      </c>
      <c r="Z2357" s="10">
        <v>103.47915599999999</v>
      </c>
    </row>
    <row r="2358" spans="1:26" s="2" customFormat="1" ht="13.15" customHeight="1" x14ac:dyDescent="0.2">
      <c r="A2358" s="3" t="s">
        <v>912</v>
      </c>
      <c r="B2358" s="3" t="s">
        <v>74</v>
      </c>
      <c r="C2358" s="7">
        <v>3.3</v>
      </c>
      <c r="D2358" s="6">
        <v>998404</v>
      </c>
      <c r="E2358" s="6">
        <f>VLOOKUP(A2358,'extrait DDF'!B:C,2,FALSE)</f>
        <v>8536508090</v>
      </c>
      <c r="F2358" s="6">
        <v>8536508090</v>
      </c>
      <c r="G2358" s="5">
        <v>3</v>
      </c>
      <c r="H2358" s="5" t="str">
        <f t="shared" si="346"/>
        <v>TGHU49376248536508090</v>
      </c>
      <c r="I2358" s="15">
        <f>VLOOKUP(H2358,'extrait DDF'!A:O,15,FALSE)</f>
        <v>0</v>
      </c>
      <c r="J2358" s="13" t="str">
        <f t="shared" si="342"/>
        <v>pas ok</v>
      </c>
      <c r="K2358" s="24">
        <f t="shared" si="343"/>
        <v>3.3</v>
      </c>
      <c r="L2358" s="13" t="e">
        <f>VLOOKUP(A2358,#REF!,2,FALSE)</f>
        <v>#REF!</v>
      </c>
      <c r="M2358" s="13" t="e">
        <f>VLOOKUP(A2358,#REF!,2,FALSE)</f>
        <v>#REF!</v>
      </c>
      <c r="N2358" s="13" t="e">
        <f t="shared" si="344"/>
        <v>#REF!</v>
      </c>
      <c r="O2358" s="3" t="s">
        <v>15</v>
      </c>
      <c r="P2358" s="4">
        <v>43731</v>
      </c>
      <c r="Q2358" s="5">
        <v>3</v>
      </c>
      <c r="R2358" s="7">
        <v>24786</v>
      </c>
      <c r="S2358" s="7">
        <v>3220.884</v>
      </c>
      <c r="T2358" s="8">
        <v>1.67E-2</v>
      </c>
      <c r="U2358" s="8">
        <v>1.09E-2</v>
      </c>
      <c r="V2358" s="8">
        <v>3.2800000000000003E-2</v>
      </c>
      <c r="W2358" s="9">
        <v>54.107999999999997</v>
      </c>
      <c r="X2358" s="9">
        <v>35.316000000000003</v>
      </c>
      <c r="Y2358" s="9">
        <v>106.27200000000001</v>
      </c>
      <c r="Z2358" s="10">
        <v>108.07473599999999</v>
      </c>
    </row>
    <row r="2359" spans="1:26" s="2" customFormat="1" ht="13.15" customHeight="1" x14ac:dyDescent="0.2">
      <c r="A2359" s="11" t="s">
        <v>912</v>
      </c>
      <c r="B2359" s="11" t="s">
        <v>74</v>
      </c>
      <c r="C2359" s="15">
        <v>3.3</v>
      </c>
      <c r="D2359" s="14">
        <v>998406</v>
      </c>
      <c r="E2359" s="6">
        <f>VLOOKUP(A2359,'extrait DDF'!B:C,2,FALSE)</f>
        <v>8536508090</v>
      </c>
      <c r="F2359" s="14">
        <v>8536508090</v>
      </c>
      <c r="G2359" s="13">
        <v>3</v>
      </c>
      <c r="H2359" s="5" t="str">
        <f t="shared" si="346"/>
        <v>TGHU49376248536508090</v>
      </c>
      <c r="I2359" s="15">
        <f>VLOOKUP(H2359,'extrait DDF'!A:O,15,FALSE)</f>
        <v>0</v>
      </c>
      <c r="J2359" s="13" t="str">
        <f t="shared" si="342"/>
        <v>pas ok</v>
      </c>
      <c r="K2359" s="24">
        <f t="shared" si="343"/>
        <v>3.3</v>
      </c>
      <c r="L2359" s="13" t="e">
        <f>VLOOKUP(A2359,#REF!,2,FALSE)</f>
        <v>#REF!</v>
      </c>
      <c r="M2359" s="13" t="e">
        <f>VLOOKUP(A2359,#REF!,2,FALSE)</f>
        <v>#REF!</v>
      </c>
      <c r="N2359" s="13" t="e">
        <f t="shared" si="344"/>
        <v>#REF!</v>
      </c>
      <c r="O2359" s="11" t="s">
        <v>15</v>
      </c>
      <c r="P2359" s="12">
        <v>43731</v>
      </c>
      <c r="Q2359" s="13">
        <v>3</v>
      </c>
      <c r="R2359" s="15">
        <v>16385.599999999999</v>
      </c>
      <c r="S2359" s="15">
        <v>2129.2159999999999</v>
      </c>
      <c r="T2359" s="16">
        <v>1.46E-2</v>
      </c>
      <c r="U2359" s="16">
        <v>9.5999999999999992E-3</v>
      </c>
      <c r="V2359" s="16">
        <v>2.3099999999999999E-2</v>
      </c>
      <c r="W2359" s="17">
        <v>44.384</v>
      </c>
      <c r="X2359" s="17">
        <v>29.184000000000001</v>
      </c>
      <c r="Y2359" s="17">
        <v>70.224000000000004</v>
      </c>
      <c r="Z2359" s="10">
        <v>71.728799999999993</v>
      </c>
    </row>
    <row r="2360" spans="1:26" s="2" customFormat="1" ht="13.15" customHeight="1" x14ac:dyDescent="0.2">
      <c r="A2360" s="3" t="s">
        <v>912</v>
      </c>
      <c r="B2360" s="3" t="s">
        <v>74</v>
      </c>
      <c r="C2360" s="7">
        <v>3.3</v>
      </c>
      <c r="D2360" s="6">
        <v>998416</v>
      </c>
      <c r="E2360" s="6">
        <f>VLOOKUP(A2360,'extrait DDF'!B:C,2,FALSE)</f>
        <v>8536508090</v>
      </c>
      <c r="F2360" s="6">
        <v>8536508090</v>
      </c>
      <c r="G2360" s="5">
        <v>3</v>
      </c>
      <c r="H2360" s="5" t="str">
        <f t="shared" si="346"/>
        <v>TGHU49376248536508090</v>
      </c>
      <c r="I2360" s="15">
        <f>VLOOKUP(H2360,'extrait DDF'!A:O,15,FALSE)</f>
        <v>0</v>
      </c>
      <c r="J2360" s="13" t="str">
        <f t="shared" si="342"/>
        <v>pas ok</v>
      </c>
      <c r="K2360" s="24">
        <f t="shared" si="343"/>
        <v>3.3</v>
      </c>
      <c r="L2360" s="13" t="e">
        <f>VLOOKUP(A2360,#REF!,2,FALSE)</f>
        <v>#REF!</v>
      </c>
      <c r="M2360" s="13" t="e">
        <f>VLOOKUP(A2360,#REF!,2,FALSE)</f>
        <v>#REF!</v>
      </c>
      <c r="N2360" s="13" t="e">
        <f t="shared" si="344"/>
        <v>#REF!</v>
      </c>
      <c r="O2360" s="3" t="s">
        <v>15</v>
      </c>
      <c r="P2360" s="4">
        <v>43731</v>
      </c>
      <c r="Q2360" s="5">
        <v>3</v>
      </c>
      <c r="R2360" s="7">
        <v>16327.08</v>
      </c>
      <c r="S2360" s="7">
        <v>2121.6491999999998</v>
      </c>
      <c r="T2360" s="8">
        <v>0.1555</v>
      </c>
      <c r="U2360" s="8">
        <v>0.1018</v>
      </c>
      <c r="V2360" s="8">
        <v>0.17680000000000001</v>
      </c>
      <c r="W2360" s="9">
        <v>61.578000000000003</v>
      </c>
      <c r="X2360" s="9">
        <v>40.312800000000003</v>
      </c>
      <c r="Y2360" s="9">
        <v>70.012799999999999</v>
      </c>
      <c r="Z2360" s="10">
        <v>72.046497599999995</v>
      </c>
    </row>
    <row r="2361" spans="1:26" s="2" customFormat="1" ht="13.15" customHeight="1" x14ac:dyDescent="0.2">
      <c r="A2361" s="11" t="s">
        <v>913</v>
      </c>
      <c r="B2361" s="11" t="s">
        <v>50</v>
      </c>
      <c r="C2361" s="15">
        <v>3</v>
      </c>
      <c r="D2361" s="14">
        <v>857004</v>
      </c>
      <c r="E2361" s="6">
        <f>VLOOKUP(A2361,'extrait DDF'!B:C,2,FALSE)</f>
        <v>7020008000</v>
      </c>
      <c r="F2361" s="14">
        <v>7020008000</v>
      </c>
      <c r="G2361" s="13">
        <v>7</v>
      </c>
      <c r="H2361" s="5" t="str">
        <f t="shared" si="346"/>
        <v>TGHU50114747020008000</v>
      </c>
      <c r="I2361" s="15">
        <f>VLOOKUP(H2361,'extrait DDF'!A:O,15,FALSE)</f>
        <v>3</v>
      </c>
      <c r="J2361" s="13" t="str">
        <f t="shared" si="342"/>
        <v>ok</v>
      </c>
      <c r="K2361" s="24">
        <f t="shared" si="343"/>
        <v>0</v>
      </c>
      <c r="L2361" s="13" t="e">
        <f>VLOOKUP(A2361,#REF!,2,FALSE)</f>
        <v>#REF!</v>
      </c>
      <c r="M2361" s="13" t="e">
        <f>VLOOKUP(A2361,#REF!,2,FALSE)</f>
        <v>#REF!</v>
      </c>
      <c r="N2361" s="13" t="e">
        <f t="shared" si="344"/>
        <v>#REF!</v>
      </c>
      <c r="O2361" s="11" t="s">
        <v>15</v>
      </c>
      <c r="P2361" s="12">
        <v>43726</v>
      </c>
      <c r="Q2361" s="13">
        <v>7</v>
      </c>
      <c r="R2361" s="15">
        <v>53169.120000000003</v>
      </c>
      <c r="S2361" s="15">
        <v>6770.0303999999996</v>
      </c>
      <c r="T2361" s="16">
        <v>3.3919999999999999</v>
      </c>
      <c r="U2361" s="16">
        <v>2.3148</v>
      </c>
      <c r="V2361" s="16">
        <v>1.4104000000000001</v>
      </c>
      <c r="W2361" s="17">
        <v>488.44799999999998</v>
      </c>
      <c r="X2361" s="17">
        <v>333.33120000000002</v>
      </c>
      <c r="Y2361" s="17">
        <v>203.0976</v>
      </c>
      <c r="Z2361" s="10">
        <v>217.75435200000001</v>
      </c>
    </row>
    <row r="2362" spans="1:26" s="2" customFormat="1" ht="13.15" customHeight="1" x14ac:dyDescent="0.2">
      <c r="A2362" s="3" t="s">
        <v>913</v>
      </c>
      <c r="B2362" s="3" t="s">
        <v>50</v>
      </c>
      <c r="C2362" s="7">
        <v>3</v>
      </c>
      <c r="D2362" s="6">
        <v>857011</v>
      </c>
      <c r="E2362" s="6">
        <f>VLOOKUP(A2362,'extrait DDF'!B:C,2,FALSE)</f>
        <v>7020008000</v>
      </c>
      <c r="F2362" s="6">
        <v>7020008000</v>
      </c>
      <c r="G2362" s="5">
        <v>7</v>
      </c>
      <c r="H2362" s="5" t="str">
        <f t="shared" si="346"/>
        <v>TGHU50114747020008000</v>
      </c>
      <c r="I2362" s="15">
        <f>VLOOKUP(H2362,'extrait DDF'!A:O,15,FALSE)</f>
        <v>3</v>
      </c>
      <c r="J2362" s="13" t="str">
        <f t="shared" si="342"/>
        <v>ok</v>
      </c>
      <c r="K2362" s="24">
        <f t="shared" si="343"/>
        <v>0</v>
      </c>
      <c r="L2362" s="13" t="e">
        <f>VLOOKUP(A2362,#REF!,2,FALSE)</f>
        <v>#REF!</v>
      </c>
      <c r="M2362" s="13" t="e">
        <f>VLOOKUP(A2362,#REF!,2,FALSE)</f>
        <v>#REF!</v>
      </c>
      <c r="N2362" s="13" t="e">
        <f t="shared" si="344"/>
        <v>#REF!</v>
      </c>
      <c r="O2362" s="3" t="s">
        <v>15</v>
      </c>
      <c r="P2362" s="4">
        <v>43726</v>
      </c>
      <c r="Q2362" s="5">
        <v>7</v>
      </c>
      <c r="R2362" s="7">
        <v>61466</v>
      </c>
      <c r="S2362" s="7">
        <v>7826.48</v>
      </c>
      <c r="T2362" s="8">
        <v>3.0528</v>
      </c>
      <c r="U2362" s="8">
        <v>2.0832999999999999</v>
      </c>
      <c r="V2362" s="8">
        <v>1.1739999999999999</v>
      </c>
      <c r="W2362" s="9">
        <v>610.55999999999995</v>
      </c>
      <c r="X2362" s="9">
        <v>416.66</v>
      </c>
      <c r="Y2362" s="9">
        <v>234.8</v>
      </c>
      <c r="Z2362" s="10">
        <v>253.11119999999994</v>
      </c>
    </row>
    <row r="2363" spans="1:26" s="2" customFormat="1" ht="13.15" customHeight="1" x14ac:dyDescent="0.2">
      <c r="A2363" s="3" t="s">
        <v>914</v>
      </c>
      <c r="B2363" s="3" t="s">
        <v>428</v>
      </c>
      <c r="C2363" s="7">
        <v>6.3</v>
      </c>
      <c r="D2363" s="6">
        <v>844949</v>
      </c>
      <c r="E2363" s="6">
        <f>VLOOKUP(A2363,'extrait DDF'!B:C,2,FALSE)</f>
        <v>6307909810</v>
      </c>
      <c r="F2363" s="6">
        <v>6307909810</v>
      </c>
      <c r="G2363" s="5">
        <v>14</v>
      </c>
      <c r="H2363" s="5" t="str">
        <f t="shared" si="346"/>
        <v>TGHU50958606307909810</v>
      </c>
      <c r="I2363" s="15">
        <f>VLOOKUP(H2363,'extrait DDF'!A:O,15,FALSE)</f>
        <v>6.1999999999999993</v>
      </c>
      <c r="J2363" s="13" t="str">
        <f t="shared" si="342"/>
        <v>pas ok</v>
      </c>
      <c r="K2363" s="24">
        <f t="shared" si="343"/>
        <v>0.10000000000000053</v>
      </c>
      <c r="L2363" s="13" t="e">
        <f>VLOOKUP(A2363,#REF!,2,FALSE)</f>
        <v>#REF!</v>
      </c>
      <c r="M2363" s="13" t="e">
        <f>VLOOKUP(A2363,#REF!,2,FALSE)</f>
        <v>#REF!</v>
      </c>
      <c r="N2363" s="13" t="e">
        <f t="shared" si="344"/>
        <v>#REF!</v>
      </c>
      <c r="O2363" s="3" t="s">
        <v>15</v>
      </c>
      <c r="P2363" s="4">
        <v>43733</v>
      </c>
      <c r="Q2363" s="5">
        <v>14</v>
      </c>
      <c r="R2363" s="7">
        <v>652.79999999999995</v>
      </c>
      <c r="S2363" s="7">
        <v>574.00319999999999</v>
      </c>
      <c r="T2363" s="8">
        <v>2.5499999999999998E-2</v>
      </c>
      <c r="U2363" s="8">
        <v>1.66E-2</v>
      </c>
      <c r="V2363" s="8">
        <v>4.7100000000000003E-2</v>
      </c>
      <c r="W2363" s="9">
        <v>19.584</v>
      </c>
      <c r="X2363" s="9">
        <v>12.748799999999999</v>
      </c>
      <c r="Y2363" s="9">
        <v>36.172800000000002</v>
      </c>
      <c r="Z2363" s="10">
        <v>37.395993599999997</v>
      </c>
    </row>
    <row r="2364" spans="1:26" s="2" customFormat="1" ht="13.15" customHeight="1" x14ac:dyDescent="0.2">
      <c r="A2364" s="11" t="s">
        <v>914</v>
      </c>
      <c r="B2364" s="11" t="s">
        <v>428</v>
      </c>
      <c r="C2364" s="15">
        <v>6.3</v>
      </c>
      <c r="D2364" s="14">
        <v>844950</v>
      </c>
      <c r="E2364" s="6">
        <f>VLOOKUP(A2364,'extrait DDF'!B:C,2,FALSE)</f>
        <v>6307909810</v>
      </c>
      <c r="F2364" s="14">
        <v>6307909810</v>
      </c>
      <c r="G2364" s="13">
        <v>14</v>
      </c>
      <c r="H2364" s="5" t="str">
        <f t="shared" si="346"/>
        <v>TGHU50958606307909810</v>
      </c>
      <c r="I2364" s="15">
        <f>VLOOKUP(H2364,'extrait DDF'!A:O,15,FALSE)</f>
        <v>6.1999999999999993</v>
      </c>
      <c r="J2364" s="13" t="str">
        <f t="shared" si="342"/>
        <v>pas ok</v>
      </c>
      <c r="K2364" s="24">
        <f t="shared" si="343"/>
        <v>0.10000000000000053</v>
      </c>
      <c r="L2364" s="13" t="e">
        <f>VLOOKUP(A2364,#REF!,2,FALSE)</f>
        <v>#REF!</v>
      </c>
      <c r="M2364" s="13" t="e">
        <f>VLOOKUP(A2364,#REF!,2,FALSE)</f>
        <v>#REF!</v>
      </c>
      <c r="N2364" s="13" t="e">
        <f t="shared" si="344"/>
        <v>#REF!</v>
      </c>
      <c r="O2364" s="11" t="s">
        <v>15</v>
      </c>
      <c r="P2364" s="12">
        <v>43733</v>
      </c>
      <c r="Q2364" s="13">
        <v>14</v>
      </c>
      <c r="R2364" s="15">
        <v>530.4</v>
      </c>
      <c r="S2364" s="15">
        <v>466.34399999999999</v>
      </c>
      <c r="T2364" s="16">
        <v>1.8700000000000001E-2</v>
      </c>
      <c r="U2364" s="16">
        <v>1.2200000000000001E-2</v>
      </c>
      <c r="V2364" s="16">
        <v>3.5999999999999997E-2</v>
      </c>
      <c r="W2364" s="17">
        <v>15.2592</v>
      </c>
      <c r="X2364" s="17">
        <v>9.9551999999999996</v>
      </c>
      <c r="Y2364" s="17">
        <v>29.376000000000001</v>
      </c>
      <c r="Z2364" s="10">
        <v>30.341001599999998</v>
      </c>
    </row>
    <row r="2365" spans="1:26" s="2" customFormat="1" ht="13.15" customHeight="1" x14ac:dyDescent="0.2">
      <c r="A2365" s="3" t="s">
        <v>914</v>
      </c>
      <c r="B2365" s="3" t="s">
        <v>428</v>
      </c>
      <c r="C2365" s="7">
        <v>6.3</v>
      </c>
      <c r="D2365" s="6">
        <v>896110</v>
      </c>
      <c r="E2365" s="6">
        <f>VLOOKUP(A2365,'extrait DDF'!B:C,2,FALSE)</f>
        <v>6307909810</v>
      </c>
      <c r="F2365" s="6">
        <v>6307909810</v>
      </c>
      <c r="G2365" s="5">
        <v>14</v>
      </c>
      <c r="H2365" s="5" t="str">
        <f t="shared" si="346"/>
        <v>TGHU50958606307909810</v>
      </c>
      <c r="I2365" s="15">
        <f>VLOOKUP(H2365,'extrait DDF'!A:O,15,FALSE)</f>
        <v>6.1999999999999993</v>
      </c>
      <c r="J2365" s="13" t="str">
        <f t="shared" si="342"/>
        <v>pas ok</v>
      </c>
      <c r="K2365" s="24">
        <f t="shared" si="343"/>
        <v>0.10000000000000053</v>
      </c>
      <c r="L2365" s="13" t="e">
        <f>VLOOKUP(A2365,#REF!,2,FALSE)</f>
        <v>#REF!</v>
      </c>
      <c r="M2365" s="13" t="e">
        <f>VLOOKUP(A2365,#REF!,2,FALSE)</f>
        <v>#REF!</v>
      </c>
      <c r="N2365" s="13" t="e">
        <f t="shared" si="344"/>
        <v>#REF!</v>
      </c>
      <c r="O2365" s="3" t="s">
        <v>15</v>
      </c>
      <c r="P2365" s="4">
        <v>43733</v>
      </c>
      <c r="Q2365" s="5">
        <v>14</v>
      </c>
      <c r="R2365" s="7">
        <v>816.48</v>
      </c>
      <c r="S2365" s="7">
        <v>717.89760000000001</v>
      </c>
      <c r="T2365" s="8">
        <v>3.2800000000000003E-2</v>
      </c>
      <c r="U2365" s="8">
        <v>2.1399999999999999E-2</v>
      </c>
      <c r="V2365" s="8">
        <v>4.4900000000000002E-2</v>
      </c>
      <c r="W2365" s="9">
        <v>33.062399999999997</v>
      </c>
      <c r="X2365" s="9">
        <v>21.571200000000001</v>
      </c>
      <c r="Y2365" s="9">
        <v>45.2592</v>
      </c>
      <c r="Z2365" s="10">
        <v>47.310479999999998</v>
      </c>
    </row>
    <row r="2366" spans="1:26" s="2" customFormat="1" ht="13.15" customHeight="1" x14ac:dyDescent="0.2">
      <c r="A2366" s="11" t="s">
        <v>914</v>
      </c>
      <c r="B2366" s="11" t="s">
        <v>428</v>
      </c>
      <c r="C2366" s="15">
        <v>6.3</v>
      </c>
      <c r="D2366" s="14">
        <v>896113</v>
      </c>
      <c r="E2366" s="6">
        <f>VLOOKUP(A2366,'extrait DDF'!B:C,2,FALSE)</f>
        <v>6307909810</v>
      </c>
      <c r="F2366" s="14">
        <v>6307909810</v>
      </c>
      <c r="G2366" s="13">
        <v>14</v>
      </c>
      <c r="H2366" s="5" t="str">
        <f t="shared" si="346"/>
        <v>TGHU50958606307909810</v>
      </c>
      <c r="I2366" s="15">
        <f>VLOOKUP(H2366,'extrait DDF'!A:O,15,FALSE)</f>
        <v>6.1999999999999993</v>
      </c>
      <c r="J2366" s="13" t="str">
        <f t="shared" si="342"/>
        <v>pas ok</v>
      </c>
      <c r="K2366" s="24">
        <f t="shared" si="343"/>
        <v>0.10000000000000053</v>
      </c>
      <c r="L2366" s="13" t="e">
        <f>VLOOKUP(A2366,#REF!,2,FALSE)</f>
        <v>#REF!</v>
      </c>
      <c r="M2366" s="13" t="e">
        <f>VLOOKUP(A2366,#REF!,2,FALSE)</f>
        <v>#REF!</v>
      </c>
      <c r="N2366" s="13" t="e">
        <f t="shared" si="344"/>
        <v>#REF!</v>
      </c>
      <c r="O2366" s="11" t="s">
        <v>15</v>
      </c>
      <c r="P2366" s="12">
        <v>43733</v>
      </c>
      <c r="Q2366" s="13">
        <v>14</v>
      </c>
      <c r="R2366" s="15">
        <v>816.48</v>
      </c>
      <c r="S2366" s="15">
        <v>717.89760000000001</v>
      </c>
      <c r="T2366" s="16">
        <v>3.2800000000000003E-2</v>
      </c>
      <c r="U2366" s="16">
        <v>2.1399999999999999E-2</v>
      </c>
      <c r="V2366" s="16">
        <v>4.4900000000000002E-2</v>
      </c>
      <c r="W2366" s="17">
        <v>33.062399999999997</v>
      </c>
      <c r="X2366" s="17">
        <v>21.571200000000001</v>
      </c>
      <c r="Y2366" s="17">
        <v>45.2592</v>
      </c>
      <c r="Z2366" s="10">
        <v>47.310479999999998</v>
      </c>
    </row>
    <row r="2367" spans="1:26" s="2" customFormat="1" ht="13.15" customHeight="1" x14ac:dyDescent="0.2">
      <c r="A2367" s="3" t="s">
        <v>914</v>
      </c>
      <c r="B2367" s="3" t="s">
        <v>428</v>
      </c>
      <c r="C2367" s="7">
        <v>6.3</v>
      </c>
      <c r="D2367" s="6">
        <v>896114</v>
      </c>
      <c r="E2367" s="6">
        <f>VLOOKUP(A2367,'extrait DDF'!B:C,2,FALSE)</f>
        <v>6307909810</v>
      </c>
      <c r="F2367" s="6">
        <v>6307909810</v>
      </c>
      <c r="G2367" s="5">
        <v>14</v>
      </c>
      <c r="H2367" s="5" t="str">
        <f t="shared" si="346"/>
        <v>TGHU50958606307909810</v>
      </c>
      <c r="I2367" s="15">
        <f>VLOOKUP(H2367,'extrait DDF'!A:O,15,FALSE)</f>
        <v>6.1999999999999993</v>
      </c>
      <c r="J2367" s="13" t="str">
        <f t="shared" si="342"/>
        <v>pas ok</v>
      </c>
      <c r="K2367" s="24">
        <f t="shared" si="343"/>
        <v>0.10000000000000053</v>
      </c>
      <c r="L2367" s="13" t="e">
        <f>VLOOKUP(A2367,#REF!,2,FALSE)</f>
        <v>#REF!</v>
      </c>
      <c r="M2367" s="13" t="e">
        <f>VLOOKUP(A2367,#REF!,2,FALSE)</f>
        <v>#REF!</v>
      </c>
      <c r="N2367" s="13" t="e">
        <f t="shared" si="344"/>
        <v>#REF!</v>
      </c>
      <c r="O2367" s="3" t="s">
        <v>15</v>
      </c>
      <c r="P2367" s="4">
        <v>43733</v>
      </c>
      <c r="Q2367" s="5">
        <v>14</v>
      </c>
      <c r="R2367" s="7">
        <v>2691.36</v>
      </c>
      <c r="S2367" s="7">
        <v>2366.4816000000001</v>
      </c>
      <c r="T2367" s="8">
        <v>0.12820000000000001</v>
      </c>
      <c r="U2367" s="8">
        <v>8.3599999999999994E-2</v>
      </c>
      <c r="V2367" s="8">
        <v>0.1479</v>
      </c>
      <c r="W2367" s="9">
        <v>129.22559999999999</v>
      </c>
      <c r="X2367" s="9">
        <v>84.268799999999999</v>
      </c>
      <c r="Y2367" s="9">
        <v>149.08320000000001</v>
      </c>
      <c r="Z2367" s="10">
        <v>157.22955359999997</v>
      </c>
    </row>
    <row r="2368" spans="1:26" s="2" customFormat="1" ht="13.15" customHeight="1" x14ac:dyDescent="0.2">
      <c r="A2368" s="11" t="s">
        <v>914</v>
      </c>
      <c r="B2368" s="11" t="s">
        <v>428</v>
      </c>
      <c r="C2368" s="15">
        <v>6.3</v>
      </c>
      <c r="D2368" s="14">
        <v>896118</v>
      </c>
      <c r="E2368" s="6">
        <f>VLOOKUP(A2368,'extrait DDF'!B:C,2,FALSE)</f>
        <v>6307909810</v>
      </c>
      <c r="F2368" s="14">
        <v>6307909810</v>
      </c>
      <c r="G2368" s="13">
        <v>14</v>
      </c>
      <c r="H2368" s="5" t="str">
        <f t="shared" si="346"/>
        <v>TGHU50958606307909810</v>
      </c>
      <c r="I2368" s="15">
        <f>VLOOKUP(H2368,'extrait DDF'!A:O,15,FALSE)</f>
        <v>6.1999999999999993</v>
      </c>
      <c r="J2368" s="13" t="str">
        <f t="shared" ref="J2368:J2431" si="347">IF(C2368=I2368,"ok","pas ok")</f>
        <v>pas ok</v>
      </c>
      <c r="K2368" s="24">
        <f t="shared" si="343"/>
        <v>0.10000000000000053</v>
      </c>
      <c r="L2368" s="13" t="e">
        <f>VLOOKUP(A2368,#REF!,2,FALSE)</f>
        <v>#REF!</v>
      </c>
      <c r="M2368" s="13" t="e">
        <f>VLOOKUP(A2368,#REF!,2,FALSE)</f>
        <v>#REF!</v>
      </c>
      <c r="N2368" s="13" t="e">
        <f t="shared" si="344"/>
        <v>#REF!</v>
      </c>
      <c r="O2368" s="11" t="s">
        <v>15</v>
      </c>
      <c r="P2368" s="12">
        <v>43733</v>
      </c>
      <c r="Q2368" s="13">
        <v>14</v>
      </c>
      <c r="R2368" s="15">
        <v>1199.52</v>
      </c>
      <c r="S2368" s="15">
        <v>1054.6704</v>
      </c>
      <c r="T2368" s="16">
        <v>4.7600000000000003E-2</v>
      </c>
      <c r="U2368" s="16">
        <v>3.1E-2</v>
      </c>
      <c r="V2368" s="16">
        <v>6.59E-2</v>
      </c>
      <c r="W2368" s="17">
        <v>47.980800000000002</v>
      </c>
      <c r="X2368" s="17">
        <v>31.248000000000001</v>
      </c>
      <c r="Y2368" s="17">
        <v>66.427199999999999</v>
      </c>
      <c r="Z2368" s="10">
        <v>69.467025599999999</v>
      </c>
    </row>
    <row r="2369" spans="1:26" s="2" customFormat="1" ht="13.15" customHeight="1" x14ac:dyDescent="0.2">
      <c r="A2369" s="3" t="s">
        <v>914</v>
      </c>
      <c r="B2369" s="3" t="s">
        <v>428</v>
      </c>
      <c r="C2369" s="7">
        <v>6.3</v>
      </c>
      <c r="D2369" s="6">
        <v>896119</v>
      </c>
      <c r="E2369" s="6">
        <f>VLOOKUP(A2369,'extrait DDF'!B:C,2,FALSE)</f>
        <v>6307909810</v>
      </c>
      <c r="F2369" s="6">
        <v>6307909810</v>
      </c>
      <c r="G2369" s="5">
        <v>14</v>
      </c>
      <c r="H2369" s="5" t="str">
        <f t="shared" ref="H2369:H2432" si="348">CONCATENATE(A2369,F2369)</f>
        <v>TGHU50958606307909810</v>
      </c>
      <c r="I2369" s="15">
        <f>VLOOKUP(H2369,'extrait DDF'!A:O,15,FALSE)</f>
        <v>6.1999999999999993</v>
      </c>
      <c r="J2369" s="13" t="str">
        <f t="shared" si="347"/>
        <v>pas ok</v>
      </c>
      <c r="K2369" s="24">
        <f t="shared" ref="K2369:K2432" si="349">C2369-I2369</f>
        <v>0.10000000000000053</v>
      </c>
      <c r="L2369" s="13" t="e">
        <f>VLOOKUP(A2369,#REF!,2,FALSE)</f>
        <v>#REF!</v>
      </c>
      <c r="M2369" s="13" t="e">
        <f>VLOOKUP(A2369,#REF!,2,FALSE)</f>
        <v>#REF!</v>
      </c>
      <c r="N2369" s="13" t="e">
        <f t="shared" ref="N2369:N2432" si="350">M2369-L2369</f>
        <v>#REF!</v>
      </c>
      <c r="O2369" s="3" t="s">
        <v>15</v>
      </c>
      <c r="P2369" s="4">
        <v>43733</v>
      </c>
      <c r="Q2369" s="5">
        <v>14</v>
      </c>
      <c r="R2369" s="7">
        <v>967.68</v>
      </c>
      <c r="S2369" s="7">
        <v>850.8528</v>
      </c>
      <c r="T2369" s="8">
        <v>3.8800000000000001E-2</v>
      </c>
      <c r="U2369" s="8">
        <v>2.53E-2</v>
      </c>
      <c r="V2369" s="8">
        <v>5.3199999999999997E-2</v>
      </c>
      <c r="W2369" s="9">
        <v>39.110399999999998</v>
      </c>
      <c r="X2369" s="9">
        <v>25.502400000000002</v>
      </c>
      <c r="Y2369" s="9">
        <v>53.625599999999999</v>
      </c>
      <c r="Z2369" s="10">
        <v>56.067681599999993</v>
      </c>
    </row>
    <row r="2370" spans="1:26" s="2" customFormat="1" ht="13.15" customHeight="1" x14ac:dyDescent="0.2">
      <c r="A2370" s="11" t="s">
        <v>914</v>
      </c>
      <c r="B2370" s="11" t="s">
        <v>183</v>
      </c>
      <c r="C2370" s="15">
        <v>6.3</v>
      </c>
      <c r="D2370" s="14">
        <v>896121</v>
      </c>
      <c r="E2370" s="6">
        <f>VLOOKUP(A2370,'extrait DDF'!B:C,2,FALSE)</f>
        <v>6307909810</v>
      </c>
      <c r="F2370" s="14">
        <v>6307909810</v>
      </c>
      <c r="G2370" s="13">
        <v>14</v>
      </c>
      <c r="H2370" s="5" t="str">
        <f t="shared" si="348"/>
        <v>TGHU50958606307909810</v>
      </c>
      <c r="I2370" s="15">
        <f>VLOOKUP(H2370,'extrait DDF'!A:O,15,FALSE)</f>
        <v>6.1999999999999993</v>
      </c>
      <c r="J2370" s="13" t="str">
        <f t="shared" si="347"/>
        <v>pas ok</v>
      </c>
      <c r="K2370" s="24">
        <f t="shared" si="349"/>
        <v>0.10000000000000053</v>
      </c>
      <c r="L2370" s="13" t="e">
        <f>VLOOKUP(A2370,#REF!,2,FALSE)</f>
        <v>#REF!</v>
      </c>
      <c r="M2370" s="13" t="e">
        <f>VLOOKUP(A2370,#REF!,2,FALSE)</f>
        <v>#REF!</v>
      </c>
      <c r="N2370" s="13" t="e">
        <f t="shared" si="350"/>
        <v>#REF!</v>
      </c>
      <c r="O2370" s="11" t="s">
        <v>15</v>
      </c>
      <c r="P2370" s="12">
        <v>43733</v>
      </c>
      <c r="Q2370" s="13">
        <v>14</v>
      </c>
      <c r="R2370" s="15">
        <v>6703.2</v>
      </c>
      <c r="S2370" s="15">
        <v>5893.9776000000002</v>
      </c>
      <c r="T2370" s="16">
        <v>0.12959999999999999</v>
      </c>
      <c r="U2370" s="16">
        <v>8.4500000000000006E-2</v>
      </c>
      <c r="V2370" s="16">
        <v>0.36840000000000001</v>
      </c>
      <c r="W2370" s="17">
        <v>130.63679999999999</v>
      </c>
      <c r="X2370" s="17">
        <v>85.176000000000002</v>
      </c>
      <c r="Y2370" s="17">
        <v>371.34719999999999</v>
      </c>
      <c r="Z2370" s="10">
        <v>379.55070720000003</v>
      </c>
    </row>
    <row r="2371" spans="1:26" s="2" customFormat="1" ht="13.15" customHeight="1" x14ac:dyDescent="0.2">
      <c r="A2371" s="3" t="s">
        <v>914</v>
      </c>
      <c r="B2371" s="3" t="s">
        <v>428</v>
      </c>
      <c r="C2371" s="7">
        <v>6.3</v>
      </c>
      <c r="D2371" s="6">
        <v>896134</v>
      </c>
      <c r="E2371" s="6">
        <f>VLOOKUP(A2371,'extrait DDF'!B:C,2,FALSE)</f>
        <v>6307909810</v>
      </c>
      <c r="F2371" s="6">
        <v>6307909810</v>
      </c>
      <c r="G2371" s="5">
        <v>14</v>
      </c>
      <c r="H2371" s="5" t="str">
        <f t="shared" si="348"/>
        <v>TGHU50958606307909810</v>
      </c>
      <c r="I2371" s="15">
        <f>VLOOKUP(H2371,'extrait DDF'!A:O,15,FALSE)</f>
        <v>6.1999999999999993</v>
      </c>
      <c r="J2371" s="13" t="str">
        <f t="shared" si="347"/>
        <v>pas ok</v>
      </c>
      <c r="K2371" s="24">
        <f t="shared" si="349"/>
        <v>0.10000000000000053</v>
      </c>
      <c r="L2371" s="13" t="e">
        <f>VLOOKUP(A2371,#REF!,2,FALSE)</f>
        <v>#REF!</v>
      </c>
      <c r="M2371" s="13" t="e">
        <f>VLOOKUP(A2371,#REF!,2,FALSE)</f>
        <v>#REF!</v>
      </c>
      <c r="N2371" s="13" t="e">
        <f t="shared" si="350"/>
        <v>#REF!</v>
      </c>
      <c r="O2371" s="3" t="s">
        <v>15</v>
      </c>
      <c r="P2371" s="4">
        <v>43733</v>
      </c>
      <c r="Q2371" s="5">
        <v>14</v>
      </c>
      <c r="R2371" s="7">
        <v>3015</v>
      </c>
      <c r="S2371" s="7">
        <v>2650.95</v>
      </c>
      <c r="T2371" s="8">
        <v>9.7100000000000006E-2</v>
      </c>
      <c r="U2371" s="8">
        <v>6.3299999999999995E-2</v>
      </c>
      <c r="V2371" s="8">
        <v>0.1113</v>
      </c>
      <c r="W2371" s="9">
        <v>145.65</v>
      </c>
      <c r="X2371" s="9">
        <v>94.95</v>
      </c>
      <c r="Y2371" s="9">
        <v>166.95</v>
      </c>
      <c r="Z2371" s="10">
        <v>176.18579999999997</v>
      </c>
    </row>
    <row r="2372" spans="1:26" s="2" customFormat="1" ht="13.15" customHeight="1" x14ac:dyDescent="0.2">
      <c r="A2372" s="11" t="s">
        <v>914</v>
      </c>
      <c r="B2372" s="11" t="s">
        <v>428</v>
      </c>
      <c r="C2372" s="15">
        <v>6.3</v>
      </c>
      <c r="D2372" s="14">
        <v>896141</v>
      </c>
      <c r="E2372" s="6">
        <f>VLOOKUP(A2372,'extrait DDF'!B:C,2,FALSE)</f>
        <v>6307909810</v>
      </c>
      <c r="F2372" s="14">
        <v>6307909810</v>
      </c>
      <c r="G2372" s="13">
        <v>14</v>
      </c>
      <c r="H2372" s="5" t="str">
        <f t="shared" si="348"/>
        <v>TGHU50958606307909810</v>
      </c>
      <c r="I2372" s="15">
        <f>VLOOKUP(H2372,'extrait DDF'!A:O,15,FALSE)</f>
        <v>6.1999999999999993</v>
      </c>
      <c r="J2372" s="13" t="str">
        <f t="shared" si="347"/>
        <v>pas ok</v>
      </c>
      <c r="K2372" s="24">
        <f t="shared" si="349"/>
        <v>0.10000000000000053</v>
      </c>
      <c r="L2372" s="13" t="e">
        <f>VLOOKUP(A2372,#REF!,2,FALSE)</f>
        <v>#REF!</v>
      </c>
      <c r="M2372" s="13" t="e">
        <f>VLOOKUP(A2372,#REF!,2,FALSE)</f>
        <v>#REF!</v>
      </c>
      <c r="N2372" s="13" t="e">
        <f t="shared" si="350"/>
        <v>#REF!</v>
      </c>
      <c r="O2372" s="11" t="s">
        <v>15</v>
      </c>
      <c r="P2372" s="12">
        <v>43733</v>
      </c>
      <c r="Q2372" s="13">
        <v>14</v>
      </c>
      <c r="R2372" s="15">
        <v>890.88</v>
      </c>
      <c r="S2372" s="15">
        <v>783.36</v>
      </c>
      <c r="T2372" s="16">
        <v>2.47E-2</v>
      </c>
      <c r="U2372" s="16">
        <v>1.61E-2</v>
      </c>
      <c r="V2372" s="16">
        <v>4.82E-2</v>
      </c>
      <c r="W2372" s="17">
        <v>25.2928</v>
      </c>
      <c r="X2372" s="17">
        <v>16.4864</v>
      </c>
      <c r="Y2372" s="17">
        <v>49.3568</v>
      </c>
      <c r="Z2372" s="10">
        <v>50.945126399999999</v>
      </c>
    </row>
    <row r="2373" spans="1:26" s="2" customFormat="1" ht="13.15" customHeight="1" x14ac:dyDescent="0.2">
      <c r="A2373" s="3" t="s">
        <v>914</v>
      </c>
      <c r="B2373" s="3" t="s">
        <v>428</v>
      </c>
      <c r="C2373" s="7">
        <v>6.3</v>
      </c>
      <c r="D2373" s="6">
        <v>896155</v>
      </c>
      <c r="E2373" s="6">
        <f>VLOOKUP(A2373,'extrait DDF'!B:C,2,FALSE)</f>
        <v>6307909810</v>
      </c>
      <c r="F2373" s="6">
        <v>6307909810</v>
      </c>
      <c r="G2373" s="5">
        <v>14</v>
      </c>
      <c r="H2373" s="5" t="str">
        <f t="shared" si="348"/>
        <v>TGHU50958606307909810</v>
      </c>
      <c r="I2373" s="15">
        <f>VLOOKUP(H2373,'extrait DDF'!A:O,15,FALSE)</f>
        <v>6.1999999999999993</v>
      </c>
      <c r="J2373" s="13" t="str">
        <f t="shared" si="347"/>
        <v>pas ok</v>
      </c>
      <c r="K2373" s="24">
        <f t="shared" si="349"/>
        <v>0.10000000000000053</v>
      </c>
      <c r="L2373" s="13" t="e">
        <f>VLOOKUP(A2373,#REF!,2,FALSE)</f>
        <v>#REF!</v>
      </c>
      <c r="M2373" s="13" t="e">
        <f>VLOOKUP(A2373,#REF!,2,FALSE)</f>
        <v>#REF!</v>
      </c>
      <c r="N2373" s="13" t="e">
        <f t="shared" si="350"/>
        <v>#REF!</v>
      </c>
      <c r="O2373" s="3" t="s">
        <v>15</v>
      </c>
      <c r="P2373" s="4">
        <v>43733</v>
      </c>
      <c r="Q2373" s="5">
        <v>14</v>
      </c>
      <c r="R2373" s="7">
        <v>1532.16</v>
      </c>
      <c r="S2373" s="7">
        <v>1347.192</v>
      </c>
      <c r="T2373" s="8">
        <v>3.8600000000000002E-2</v>
      </c>
      <c r="U2373" s="8">
        <v>2.52E-2</v>
      </c>
      <c r="V2373" s="8">
        <v>8.4199999999999997E-2</v>
      </c>
      <c r="W2373" s="9">
        <v>38.908799999999999</v>
      </c>
      <c r="X2373" s="9">
        <v>25.401599999999998</v>
      </c>
      <c r="Y2373" s="9">
        <v>84.873599999999996</v>
      </c>
      <c r="Z2373" s="10">
        <v>87.324350399999986</v>
      </c>
    </row>
    <row r="2374" spans="1:26" s="2" customFormat="1" ht="13.15" customHeight="1" x14ac:dyDescent="0.2">
      <c r="A2374" s="11" t="s">
        <v>914</v>
      </c>
      <c r="B2374" s="11" t="s">
        <v>428</v>
      </c>
      <c r="C2374" s="15">
        <v>6.3</v>
      </c>
      <c r="D2374" s="14">
        <v>896158</v>
      </c>
      <c r="E2374" s="6">
        <f>VLOOKUP(A2374,'extrait DDF'!B:C,2,FALSE)</f>
        <v>6307909810</v>
      </c>
      <c r="F2374" s="14">
        <v>6307909810</v>
      </c>
      <c r="G2374" s="13">
        <v>14</v>
      </c>
      <c r="H2374" s="5" t="str">
        <f t="shared" si="348"/>
        <v>TGHU50958606307909810</v>
      </c>
      <c r="I2374" s="15">
        <f>VLOOKUP(H2374,'extrait DDF'!A:O,15,FALSE)</f>
        <v>6.1999999999999993</v>
      </c>
      <c r="J2374" s="13" t="str">
        <f t="shared" si="347"/>
        <v>pas ok</v>
      </c>
      <c r="K2374" s="24">
        <f t="shared" si="349"/>
        <v>0.10000000000000053</v>
      </c>
      <c r="L2374" s="13" t="e">
        <f>VLOOKUP(A2374,#REF!,2,FALSE)</f>
        <v>#REF!</v>
      </c>
      <c r="M2374" s="13" t="e">
        <f>VLOOKUP(A2374,#REF!,2,FALSE)</f>
        <v>#REF!</v>
      </c>
      <c r="N2374" s="13" t="e">
        <f t="shared" si="350"/>
        <v>#REF!</v>
      </c>
      <c r="O2374" s="11" t="s">
        <v>15</v>
      </c>
      <c r="P2374" s="12">
        <v>43733</v>
      </c>
      <c r="Q2374" s="13">
        <v>14</v>
      </c>
      <c r="R2374" s="15">
        <v>2034.24</v>
      </c>
      <c r="S2374" s="15">
        <v>1788.6335999999999</v>
      </c>
      <c r="T2374" s="16">
        <v>3.3399999999999999E-2</v>
      </c>
      <c r="U2374" s="16">
        <v>2.1700000000000001E-2</v>
      </c>
      <c r="V2374" s="16">
        <v>9.0300000000000005E-2</v>
      </c>
      <c r="W2374" s="17">
        <v>41.683199999999999</v>
      </c>
      <c r="X2374" s="17">
        <v>27.081600000000002</v>
      </c>
      <c r="Y2374" s="17">
        <v>112.6944</v>
      </c>
      <c r="Z2374" s="10">
        <v>115.30995839999997</v>
      </c>
    </row>
    <row r="2375" spans="1:26" s="2" customFormat="1" ht="13.15" customHeight="1" x14ac:dyDescent="0.2">
      <c r="A2375" s="3" t="s">
        <v>914</v>
      </c>
      <c r="B2375" s="3" t="s">
        <v>428</v>
      </c>
      <c r="C2375" s="7">
        <v>6.3</v>
      </c>
      <c r="D2375" s="6">
        <v>896161</v>
      </c>
      <c r="E2375" s="6">
        <f>VLOOKUP(A2375,'extrait DDF'!B:C,2,FALSE)</f>
        <v>6307909810</v>
      </c>
      <c r="F2375" s="6">
        <v>6307909810</v>
      </c>
      <c r="G2375" s="5">
        <v>14</v>
      </c>
      <c r="H2375" s="5" t="str">
        <f t="shared" si="348"/>
        <v>TGHU50958606307909810</v>
      </c>
      <c r="I2375" s="15">
        <f>VLOOKUP(H2375,'extrait DDF'!A:O,15,FALSE)</f>
        <v>6.1999999999999993</v>
      </c>
      <c r="J2375" s="13" t="str">
        <f t="shared" si="347"/>
        <v>pas ok</v>
      </c>
      <c r="K2375" s="24">
        <f t="shared" si="349"/>
        <v>0.10000000000000053</v>
      </c>
      <c r="L2375" s="13" t="e">
        <f>VLOOKUP(A2375,#REF!,2,FALSE)</f>
        <v>#REF!</v>
      </c>
      <c r="M2375" s="13" t="e">
        <f>VLOOKUP(A2375,#REF!,2,FALSE)</f>
        <v>#REF!</v>
      </c>
      <c r="N2375" s="13" t="e">
        <f t="shared" si="350"/>
        <v>#REF!</v>
      </c>
      <c r="O2375" s="3" t="s">
        <v>15</v>
      </c>
      <c r="P2375" s="4">
        <v>43733</v>
      </c>
      <c r="Q2375" s="5">
        <v>14</v>
      </c>
      <c r="R2375" s="7">
        <v>2556.7199999999998</v>
      </c>
      <c r="S2375" s="7">
        <v>2248.0056</v>
      </c>
      <c r="T2375" s="8">
        <v>9.7100000000000006E-2</v>
      </c>
      <c r="U2375" s="8">
        <v>6.3299999999999995E-2</v>
      </c>
      <c r="V2375" s="8">
        <v>0.1113</v>
      </c>
      <c r="W2375" s="9">
        <v>123.5112</v>
      </c>
      <c r="X2375" s="9">
        <v>80.517600000000002</v>
      </c>
      <c r="Y2375" s="9">
        <v>141.5736</v>
      </c>
      <c r="Z2375" s="10">
        <v>149.40555839999999</v>
      </c>
    </row>
    <row r="2376" spans="1:26" s="2" customFormat="1" ht="13.15" customHeight="1" x14ac:dyDescent="0.2">
      <c r="A2376" s="11" t="s">
        <v>914</v>
      </c>
      <c r="B2376" s="11" t="s">
        <v>428</v>
      </c>
      <c r="C2376" s="15">
        <v>6.3</v>
      </c>
      <c r="D2376" s="14">
        <v>896452</v>
      </c>
      <c r="E2376" s="6">
        <f>VLOOKUP(A2376,'extrait DDF'!B:C,2,FALSE)</f>
        <v>6307909810</v>
      </c>
      <c r="F2376" s="14">
        <v>6307909810</v>
      </c>
      <c r="G2376" s="13">
        <v>14</v>
      </c>
      <c r="H2376" s="5" t="str">
        <f t="shared" si="348"/>
        <v>TGHU50958606307909810</v>
      </c>
      <c r="I2376" s="15">
        <f>VLOOKUP(H2376,'extrait DDF'!A:O,15,FALSE)</f>
        <v>6.1999999999999993</v>
      </c>
      <c r="J2376" s="13" t="str">
        <f t="shared" si="347"/>
        <v>pas ok</v>
      </c>
      <c r="K2376" s="24">
        <f t="shared" si="349"/>
        <v>0.10000000000000053</v>
      </c>
      <c r="L2376" s="13" t="e">
        <f>VLOOKUP(A2376,#REF!,2,FALSE)</f>
        <v>#REF!</v>
      </c>
      <c r="M2376" s="13" t="e">
        <f>VLOOKUP(A2376,#REF!,2,FALSE)</f>
        <v>#REF!</v>
      </c>
      <c r="N2376" s="13" t="e">
        <f t="shared" si="350"/>
        <v>#REF!</v>
      </c>
      <c r="O2376" s="11" t="s">
        <v>15</v>
      </c>
      <c r="P2376" s="12">
        <v>43733</v>
      </c>
      <c r="Q2376" s="13">
        <v>14</v>
      </c>
      <c r="R2376" s="15">
        <v>1021.44</v>
      </c>
      <c r="S2376" s="15">
        <v>898.12800000000004</v>
      </c>
      <c r="T2376" s="16">
        <v>3.8600000000000002E-2</v>
      </c>
      <c r="U2376" s="16">
        <v>2.52E-2</v>
      </c>
      <c r="V2376" s="16">
        <v>8.4199999999999997E-2</v>
      </c>
      <c r="W2376" s="17">
        <v>25.9392</v>
      </c>
      <c r="X2376" s="17">
        <v>16.9344</v>
      </c>
      <c r="Y2376" s="17">
        <v>56.5824</v>
      </c>
      <c r="Z2376" s="10">
        <v>58.216233600000002</v>
      </c>
    </row>
    <row r="2377" spans="1:26" s="2" customFormat="1" ht="13.15" customHeight="1" x14ac:dyDescent="0.2">
      <c r="A2377" s="3" t="s">
        <v>914</v>
      </c>
      <c r="B2377" s="3" t="s">
        <v>428</v>
      </c>
      <c r="C2377" s="7">
        <v>6.3</v>
      </c>
      <c r="D2377" s="6">
        <v>896457</v>
      </c>
      <c r="E2377" s="6">
        <f>VLOOKUP(A2377,'extrait DDF'!B:C,2,FALSE)</f>
        <v>6307909810</v>
      </c>
      <c r="F2377" s="6">
        <v>6307909810</v>
      </c>
      <c r="G2377" s="5">
        <v>14</v>
      </c>
      <c r="H2377" s="5" t="str">
        <f t="shared" si="348"/>
        <v>TGHU50958606307909810</v>
      </c>
      <c r="I2377" s="15">
        <f>VLOOKUP(H2377,'extrait DDF'!A:O,15,FALSE)</f>
        <v>6.1999999999999993</v>
      </c>
      <c r="J2377" s="13" t="str">
        <f t="shared" si="347"/>
        <v>pas ok</v>
      </c>
      <c r="K2377" s="24">
        <f t="shared" si="349"/>
        <v>0.10000000000000053</v>
      </c>
      <c r="L2377" s="13" t="e">
        <f>VLOOKUP(A2377,#REF!,2,FALSE)</f>
        <v>#REF!</v>
      </c>
      <c r="M2377" s="13" t="e">
        <f>VLOOKUP(A2377,#REF!,2,FALSE)</f>
        <v>#REF!</v>
      </c>
      <c r="N2377" s="13" t="e">
        <f t="shared" si="350"/>
        <v>#REF!</v>
      </c>
      <c r="O2377" s="3" t="s">
        <v>15</v>
      </c>
      <c r="P2377" s="4">
        <v>43733</v>
      </c>
      <c r="Q2377" s="5">
        <v>14</v>
      </c>
      <c r="R2377" s="7">
        <v>977.76</v>
      </c>
      <c r="S2377" s="7">
        <v>859.72320000000002</v>
      </c>
      <c r="T2377" s="8">
        <v>2.6800000000000001E-2</v>
      </c>
      <c r="U2377" s="8">
        <v>1.7500000000000002E-2</v>
      </c>
      <c r="V2377" s="8">
        <v>5.3699999999999998E-2</v>
      </c>
      <c r="W2377" s="9">
        <v>27.014399999999998</v>
      </c>
      <c r="X2377" s="9">
        <v>17.64</v>
      </c>
      <c r="Y2377" s="9">
        <v>54.129600000000003</v>
      </c>
      <c r="Z2377" s="10">
        <v>55.864468800000004</v>
      </c>
    </row>
    <row r="2378" spans="1:26" s="2" customFormat="1" ht="13.15" customHeight="1" x14ac:dyDescent="0.2">
      <c r="A2378" s="11" t="s">
        <v>914</v>
      </c>
      <c r="B2378" s="11" t="s">
        <v>183</v>
      </c>
      <c r="C2378" s="15">
        <v>6.3</v>
      </c>
      <c r="D2378" s="14">
        <v>934787</v>
      </c>
      <c r="E2378" s="6">
        <f>VLOOKUP(A2378,'extrait DDF'!B:C,2,FALSE)</f>
        <v>6307909810</v>
      </c>
      <c r="F2378" s="14">
        <v>6307909810</v>
      </c>
      <c r="G2378" s="13">
        <v>14</v>
      </c>
      <c r="H2378" s="5" t="str">
        <f t="shared" si="348"/>
        <v>TGHU50958606307909810</v>
      </c>
      <c r="I2378" s="15">
        <f>VLOOKUP(H2378,'extrait DDF'!A:O,15,FALSE)</f>
        <v>6.1999999999999993</v>
      </c>
      <c r="J2378" s="13" t="str">
        <f t="shared" si="347"/>
        <v>pas ok</v>
      </c>
      <c r="K2378" s="24">
        <f t="shared" si="349"/>
        <v>0.10000000000000053</v>
      </c>
      <c r="L2378" s="13" t="e">
        <f>VLOOKUP(A2378,#REF!,2,FALSE)</f>
        <v>#REF!</v>
      </c>
      <c r="M2378" s="13" t="e">
        <f>VLOOKUP(A2378,#REF!,2,FALSE)</f>
        <v>#REF!</v>
      </c>
      <c r="N2378" s="13" t="e">
        <f t="shared" si="350"/>
        <v>#REF!</v>
      </c>
      <c r="O2378" s="11" t="s">
        <v>15</v>
      </c>
      <c r="P2378" s="12">
        <v>43733</v>
      </c>
      <c r="Q2378" s="13">
        <v>14</v>
      </c>
      <c r="R2378" s="15">
        <v>3243.24</v>
      </c>
      <c r="S2378" s="15">
        <v>2851.5239999999999</v>
      </c>
      <c r="T2378" s="16">
        <v>7.7999999999999996E-3</v>
      </c>
      <c r="U2378" s="16">
        <v>5.1000000000000004E-3</v>
      </c>
      <c r="V2378" s="16">
        <v>4.2700000000000002E-2</v>
      </c>
      <c r="W2378" s="17">
        <v>32.8536</v>
      </c>
      <c r="X2378" s="17">
        <v>21.481200000000001</v>
      </c>
      <c r="Y2378" s="17">
        <v>179.85239999999999</v>
      </c>
      <c r="Z2378" s="10">
        <v>181.71578879999998</v>
      </c>
    </row>
    <row r="2379" spans="1:26" s="2" customFormat="1" ht="13.15" customHeight="1" x14ac:dyDescent="0.2">
      <c r="A2379" s="3" t="s">
        <v>915</v>
      </c>
      <c r="B2379" s="3" t="s">
        <v>189</v>
      </c>
      <c r="C2379" s="7">
        <v>2.7</v>
      </c>
      <c r="D2379" s="6">
        <v>937269</v>
      </c>
      <c r="E2379" s="6">
        <f>VLOOKUP(A2379,'extrait DDF'!B:C,2,FALSE)</f>
        <v>8302415000</v>
      </c>
      <c r="F2379" s="6">
        <v>8302415000</v>
      </c>
      <c r="G2379" s="5">
        <v>12</v>
      </c>
      <c r="H2379" s="5" t="str">
        <f t="shared" si="348"/>
        <v>TGHU51584708302415000</v>
      </c>
      <c r="I2379" s="15">
        <f>VLOOKUP(H2379,'extrait DDF'!A:O,15,FALSE)</f>
        <v>2.7</v>
      </c>
      <c r="J2379" s="13" t="str">
        <f t="shared" si="347"/>
        <v>ok</v>
      </c>
      <c r="K2379" s="24">
        <f t="shared" si="349"/>
        <v>0</v>
      </c>
      <c r="L2379" s="13" t="e">
        <f>VLOOKUP(A2379,#REF!,2,FALSE)</f>
        <v>#REF!</v>
      </c>
      <c r="M2379" s="13" t="e">
        <f>VLOOKUP(A2379,#REF!,2,FALSE)</f>
        <v>#REF!</v>
      </c>
      <c r="N2379" s="13" t="e">
        <f t="shared" si="350"/>
        <v>#REF!</v>
      </c>
      <c r="O2379" s="3" t="s">
        <v>15</v>
      </c>
      <c r="P2379" s="4">
        <v>43741</v>
      </c>
      <c r="Q2379" s="5">
        <v>12</v>
      </c>
      <c r="R2379" s="7">
        <v>357.76</v>
      </c>
      <c r="S2379" s="7">
        <v>314.57920000000001</v>
      </c>
      <c r="T2379" s="8">
        <v>4.6699999999999998E-2</v>
      </c>
      <c r="U2379" s="8">
        <v>3.0599999999999999E-2</v>
      </c>
      <c r="V2379" s="8">
        <v>4.0800000000000003E-2</v>
      </c>
      <c r="W2379" s="9">
        <v>9.7135999999999996</v>
      </c>
      <c r="X2379" s="9">
        <v>6.3647999999999998</v>
      </c>
      <c r="Y2379" s="9">
        <v>8.4863999999999997</v>
      </c>
      <c r="Z2379" s="10">
        <v>8.7559056000000002</v>
      </c>
    </row>
    <row r="2380" spans="1:26" s="2" customFormat="1" ht="13.15" customHeight="1" x14ac:dyDescent="0.2">
      <c r="A2380" s="11" t="s">
        <v>915</v>
      </c>
      <c r="B2380" s="11" t="s">
        <v>189</v>
      </c>
      <c r="C2380" s="15">
        <v>2.7</v>
      </c>
      <c r="D2380" s="14">
        <v>937312</v>
      </c>
      <c r="E2380" s="6">
        <f>VLOOKUP(A2380,'extrait DDF'!B:C,2,FALSE)</f>
        <v>8302415000</v>
      </c>
      <c r="F2380" s="14">
        <v>8302415000</v>
      </c>
      <c r="G2380" s="13">
        <v>12</v>
      </c>
      <c r="H2380" s="5" t="str">
        <f t="shared" si="348"/>
        <v>TGHU51584708302415000</v>
      </c>
      <c r="I2380" s="15">
        <f>VLOOKUP(H2380,'extrait DDF'!A:O,15,FALSE)</f>
        <v>2.7</v>
      </c>
      <c r="J2380" s="13" t="str">
        <f t="shared" si="347"/>
        <v>ok</v>
      </c>
      <c r="K2380" s="24">
        <f t="shared" si="349"/>
        <v>0</v>
      </c>
      <c r="L2380" s="13" t="e">
        <f>VLOOKUP(A2380,#REF!,2,FALSE)</f>
        <v>#REF!</v>
      </c>
      <c r="M2380" s="13" t="e">
        <f>VLOOKUP(A2380,#REF!,2,FALSE)</f>
        <v>#REF!</v>
      </c>
      <c r="N2380" s="13" t="e">
        <f t="shared" si="350"/>
        <v>#REF!</v>
      </c>
      <c r="O2380" s="11" t="s">
        <v>15</v>
      </c>
      <c r="P2380" s="12">
        <v>43741</v>
      </c>
      <c r="Q2380" s="13">
        <v>12</v>
      </c>
      <c r="R2380" s="15">
        <v>842.24</v>
      </c>
      <c r="S2380" s="15">
        <v>740.56960000000004</v>
      </c>
      <c r="T2380" s="16">
        <v>6.6799999999999998E-2</v>
      </c>
      <c r="U2380" s="16">
        <v>4.3700000000000003E-2</v>
      </c>
      <c r="V2380" s="16">
        <v>5.3199999999999997E-2</v>
      </c>
      <c r="W2380" s="17">
        <v>25.116800000000001</v>
      </c>
      <c r="X2380" s="17">
        <v>16.4312</v>
      </c>
      <c r="Y2380" s="17">
        <v>20.0032</v>
      </c>
      <c r="Z2380" s="10">
        <v>20.673532800000004</v>
      </c>
    </row>
    <row r="2381" spans="1:26" s="2" customFormat="1" ht="13.15" customHeight="1" x14ac:dyDescent="0.2">
      <c r="A2381" s="3" t="s">
        <v>915</v>
      </c>
      <c r="B2381" s="3" t="s">
        <v>189</v>
      </c>
      <c r="C2381" s="7">
        <v>2.7</v>
      </c>
      <c r="D2381" s="6">
        <v>937313</v>
      </c>
      <c r="E2381" s="6">
        <f>VLOOKUP(A2381,'extrait DDF'!B:C,2,FALSE)</f>
        <v>8302415000</v>
      </c>
      <c r="F2381" s="6">
        <v>8302415000</v>
      </c>
      <c r="G2381" s="5">
        <v>12</v>
      </c>
      <c r="H2381" s="5" t="str">
        <f t="shared" si="348"/>
        <v>TGHU51584708302415000</v>
      </c>
      <c r="I2381" s="15">
        <f>VLOOKUP(H2381,'extrait DDF'!A:O,15,FALSE)</f>
        <v>2.7</v>
      </c>
      <c r="J2381" s="13" t="str">
        <f t="shared" si="347"/>
        <v>ok</v>
      </c>
      <c r="K2381" s="24">
        <f t="shared" si="349"/>
        <v>0</v>
      </c>
      <c r="L2381" s="13" t="e">
        <f>VLOOKUP(A2381,#REF!,2,FALSE)</f>
        <v>#REF!</v>
      </c>
      <c r="M2381" s="13" t="e">
        <f>VLOOKUP(A2381,#REF!,2,FALSE)</f>
        <v>#REF!</v>
      </c>
      <c r="N2381" s="13" t="e">
        <f t="shared" si="350"/>
        <v>#REF!</v>
      </c>
      <c r="O2381" s="3" t="s">
        <v>15</v>
      </c>
      <c r="P2381" s="4">
        <v>43741</v>
      </c>
      <c r="Q2381" s="5">
        <v>12</v>
      </c>
      <c r="R2381" s="7">
        <v>839.04</v>
      </c>
      <c r="S2381" s="7">
        <v>737.74720000000002</v>
      </c>
      <c r="T2381" s="8">
        <v>7.5700000000000003E-2</v>
      </c>
      <c r="U2381" s="8">
        <v>4.9599999999999998E-2</v>
      </c>
      <c r="V2381" s="8">
        <v>6.5500000000000003E-2</v>
      </c>
      <c r="W2381" s="9">
        <v>23.012799999999999</v>
      </c>
      <c r="X2381" s="9">
        <v>15.0784</v>
      </c>
      <c r="Y2381" s="9">
        <v>19.911999999999999</v>
      </c>
      <c r="Z2381" s="10">
        <v>20.540520000000001</v>
      </c>
    </row>
    <row r="2382" spans="1:26" s="2" customFormat="1" ht="13.15" customHeight="1" x14ac:dyDescent="0.2">
      <c r="A2382" s="11" t="s">
        <v>915</v>
      </c>
      <c r="B2382" s="11" t="s">
        <v>189</v>
      </c>
      <c r="C2382" s="15">
        <v>2.7</v>
      </c>
      <c r="D2382" s="14">
        <v>937314</v>
      </c>
      <c r="E2382" s="6">
        <f>VLOOKUP(A2382,'extrait DDF'!B:C,2,FALSE)</f>
        <v>8302415000</v>
      </c>
      <c r="F2382" s="14">
        <v>8302415000</v>
      </c>
      <c r="G2382" s="13">
        <v>12</v>
      </c>
      <c r="H2382" s="5" t="str">
        <f t="shared" si="348"/>
        <v>TGHU51584708302415000</v>
      </c>
      <c r="I2382" s="15">
        <f>VLOOKUP(H2382,'extrait DDF'!A:O,15,FALSE)</f>
        <v>2.7</v>
      </c>
      <c r="J2382" s="13" t="str">
        <f t="shared" si="347"/>
        <v>ok</v>
      </c>
      <c r="K2382" s="24">
        <f t="shared" si="349"/>
        <v>0</v>
      </c>
      <c r="L2382" s="13" t="e">
        <f>VLOOKUP(A2382,#REF!,2,FALSE)</f>
        <v>#REF!</v>
      </c>
      <c r="M2382" s="13" t="e">
        <f>VLOOKUP(A2382,#REF!,2,FALSE)</f>
        <v>#REF!</v>
      </c>
      <c r="N2382" s="13" t="e">
        <f t="shared" si="350"/>
        <v>#REF!</v>
      </c>
      <c r="O2382" s="11" t="s">
        <v>15</v>
      </c>
      <c r="P2382" s="12">
        <v>43741</v>
      </c>
      <c r="Q2382" s="13">
        <v>12</v>
      </c>
      <c r="R2382" s="15">
        <v>864</v>
      </c>
      <c r="S2382" s="15">
        <v>759.68</v>
      </c>
      <c r="T2382" s="16">
        <v>6.1199999999999997E-2</v>
      </c>
      <c r="U2382" s="16">
        <v>4.0099999999999997E-2</v>
      </c>
      <c r="V2382" s="16">
        <v>5.1299999999999998E-2</v>
      </c>
      <c r="W2382" s="17">
        <v>24.48</v>
      </c>
      <c r="X2382" s="17">
        <v>16.04</v>
      </c>
      <c r="Y2382" s="17">
        <v>20.52</v>
      </c>
      <c r="Z2382" s="10">
        <v>21.172319999999999</v>
      </c>
    </row>
    <row r="2383" spans="1:26" s="2" customFormat="1" ht="13.15" customHeight="1" x14ac:dyDescent="0.2">
      <c r="A2383" s="3" t="s">
        <v>915</v>
      </c>
      <c r="B2383" s="3" t="s">
        <v>189</v>
      </c>
      <c r="C2383" s="7">
        <v>2.7</v>
      </c>
      <c r="D2383" s="6">
        <v>937315</v>
      </c>
      <c r="E2383" s="6">
        <f>VLOOKUP(A2383,'extrait DDF'!B:C,2,FALSE)</f>
        <v>8302415000</v>
      </c>
      <c r="F2383" s="6">
        <v>8302415000</v>
      </c>
      <c r="G2383" s="5">
        <v>12</v>
      </c>
      <c r="H2383" s="5" t="str">
        <f t="shared" si="348"/>
        <v>TGHU51584708302415000</v>
      </c>
      <c r="I2383" s="15">
        <f>VLOOKUP(H2383,'extrait DDF'!A:O,15,FALSE)</f>
        <v>2.7</v>
      </c>
      <c r="J2383" s="13" t="str">
        <f t="shared" si="347"/>
        <v>ok</v>
      </c>
      <c r="K2383" s="24">
        <f t="shared" si="349"/>
        <v>0</v>
      </c>
      <c r="L2383" s="13" t="e">
        <f>VLOOKUP(A2383,#REF!,2,FALSE)</f>
        <v>#REF!</v>
      </c>
      <c r="M2383" s="13" t="e">
        <f>VLOOKUP(A2383,#REF!,2,FALSE)</f>
        <v>#REF!</v>
      </c>
      <c r="N2383" s="13" t="e">
        <f t="shared" si="350"/>
        <v>#REF!</v>
      </c>
      <c r="O2383" s="3" t="s">
        <v>15</v>
      </c>
      <c r="P2383" s="4">
        <v>43741</v>
      </c>
      <c r="Q2383" s="5">
        <v>12</v>
      </c>
      <c r="R2383" s="7">
        <v>908.16</v>
      </c>
      <c r="S2383" s="7">
        <v>798.54719999999998</v>
      </c>
      <c r="T2383" s="8">
        <v>4.6699999999999998E-2</v>
      </c>
      <c r="U2383" s="8">
        <v>3.0599999999999999E-2</v>
      </c>
      <c r="V2383" s="8">
        <v>4.0800000000000003E-2</v>
      </c>
      <c r="W2383" s="9">
        <v>24.657599999999999</v>
      </c>
      <c r="X2383" s="9">
        <v>16.1568</v>
      </c>
      <c r="Y2383" s="9">
        <v>21.542400000000001</v>
      </c>
      <c r="Z2383" s="10">
        <v>22.226529599999999</v>
      </c>
    </row>
    <row r="2384" spans="1:26" s="2" customFormat="1" ht="13.15" customHeight="1" x14ac:dyDescent="0.2">
      <c r="A2384" s="11" t="s">
        <v>915</v>
      </c>
      <c r="B2384" s="11" t="s">
        <v>189</v>
      </c>
      <c r="C2384" s="15">
        <v>2.7</v>
      </c>
      <c r="D2384" s="14">
        <v>937322</v>
      </c>
      <c r="E2384" s="6">
        <f>VLOOKUP(A2384,'extrait DDF'!B:C,2,FALSE)</f>
        <v>8302415000</v>
      </c>
      <c r="F2384" s="14">
        <v>8302415000</v>
      </c>
      <c r="G2384" s="13">
        <v>12</v>
      </c>
      <c r="H2384" s="5" t="str">
        <f t="shared" si="348"/>
        <v>TGHU51584708302415000</v>
      </c>
      <c r="I2384" s="15">
        <f>VLOOKUP(H2384,'extrait DDF'!A:O,15,FALSE)</f>
        <v>2.7</v>
      </c>
      <c r="J2384" s="13" t="str">
        <f t="shared" si="347"/>
        <v>ok</v>
      </c>
      <c r="K2384" s="24">
        <f t="shared" si="349"/>
        <v>0</v>
      </c>
      <c r="L2384" s="13" t="e">
        <f>VLOOKUP(A2384,#REF!,2,FALSE)</f>
        <v>#REF!</v>
      </c>
      <c r="M2384" s="13" t="e">
        <f>VLOOKUP(A2384,#REF!,2,FALSE)</f>
        <v>#REF!</v>
      </c>
      <c r="N2384" s="13" t="e">
        <f t="shared" si="350"/>
        <v>#REF!</v>
      </c>
      <c r="O2384" s="11" t="s">
        <v>15</v>
      </c>
      <c r="P2384" s="12">
        <v>43741</v>
      </c>
      <c r="Q2384" s="13">
        <v>12</v>
      </c>
      <c r="R2384" s="15">
        <v>1152</v>
      </c>
      <c r="S2384" s="15">
        <v>1012.9152</v>
      </c>
      <c r="T2384" s="16">
        <v>3.2500000000000001E-2</v>
      </c>
      <c r="U2384" s="16">
        <v>2.1299999999999999E-2</v>
      </c>
      <c r="V2384" s="16">
        <v>3.56E-2</v>
      </c>
      <c r="W2384" s="17">
        <v>24.96</v>
      </c>
      <c r="X2384" s="17">
        <v>16.3584</v>
      </c>
      <c r="Y2384" s="17">
        <v>27.340800000000002</v>
      </c>
      <c r="Z2384" s="10">
        <v>28.022630400000004</v>
      </c>
    </row>
    <row r="2385" spans="1:26" s="2" customFormat="1" ht="13.15" customHeight="1" x14ac:dyDescent="0.2">
      <c r="A2385" s="3" t="s">
        <v>915</v>
      </c>
      <c r="B2385" s="3" t="s">
        <v>189</v>
      </c>
      <c r="C2385" s="7">
        <v>2.7</v>
      </c>
      <c r="D2385" s="6">
        <v>937348</v>
      </c>
      <c r="E2385" s="6">
        <f>VLOOKUP(A2385,'extrait DDF'!B:C,2,FALSE)</f>
        <v>8302415000</v>
      </c>
      <c r="F2385" s="6">
        <v>8302415000</v>
      </c>
      <c r="G2385" s="5">
        <v>12</v>
      </c>
      <c r="H2385" s="5" t="str">
        <f t="shared" si="348"/>
        <v>TGHU51584708302415000</v>
      </c>
      <c r="I2385" s="15">
        <f>VLOOKUP(H2385,'extrait DDF'!A:O,15,FALSE)</f>
        <v>2.7</v>
      </c>
      <c r="J2385" s="13" t="str">
        <f t="shared" si="347"/>
        <v>ok</v>
      </c>
      <c r="K2385" s="24">
        <f t="shared" si="349"/>
        <v>0</v>
      </c>
      <c r="L2385" s="13" t="e">
        <f>VLOOKUP(A2385,#REF!,2,FALSE)</f>
        <v>#REF!</v>
      </c>
      <c r="M2385" s="13" t="e">
        <f>VLOOKUP(A2385,#REF!,2,FALSE)</f>
        <v>#REF!</v>
      </c>
      <c r="N2385" s="13" t="e">
        <f t="shared" si="350"/>
        <v>#REF!</v>
      </c>
      <c r="O2385" s="3" t="s">
        <v>15</v>
      </c>
      <c r="P2385" s="4">
        <v>43741</v>
      </c>
      <c r="Q2385" s="5">
        <v>12</v>
      </c>
      <c r="R2385" s="7">
        <v>681.6</v>
      </c>
      <c r="S2385" s="7">
        <v>599.32799999999997</v>
      </c>
      <c r="T2385" s="8">
        <v>2.01E-2</v>
      </c>
      <c r="U2385" s="8">
        <v>1.32E-2</v>
      </c>
      <c r="V2385" s="8">
        <v>3.3700000000000001E-2</v>
      </c>
      <c r="W2385" s="9">
        <v>9.6479999999999997</v>
      </c>
      <c r="X2385" s="9">
        <v>6.3360000000000003</v>
      </c>
      <c r="Y2385" s="9">
        <v>16.175999999999998</v>
      </c>
      <c r="Z2385" s="10">
        <v>16.442352</v>
      </c>
    </row>
    <row r="2386" spans="1:26" s="2" customFormat="1" ht="13.15" customHeight="1" x14ac:dyDescent="0.2">
      <c r="A2386" s="11" t="s">
        <v>915</v>
      </c>
      <c r="B2386" s="11" t="s">
        <v>189</v>
      </c>
      <c r="C2386" s="15">
        <v>2.7</v>
      </c>
      <c r="D2386" s="14">
        <v>937384</v>
      </c>
      <c r="E2386" s="6">
        <f>VLOOKUP(A2386,'extrait DDF'!B:C,2,FALSE)</f>
        <v>8302415000</v>
      </c>
      <c r="F2386" s="14">
        <v>8302415000</v>
      </c>
      <c r="G2386" s="13">
        <v>12</v>
      </c>
      <c r="H2386" s="5" t="str">
        <f t="shared" si="348"/>
        <v>TGHU51584708302415000</v>
      </c>
      <c r="I2386" s="15">
        <f>VLOOKUP(H2386,'extrait DDF'!A:O,15,FALSE)</f>
        <v>2.7</v>
      </c>
      <c r="J2386" s="13" t="str">
        <f t="shared" si="347"/>
        <v>ok</v>
      </c>
      <c r="K2386" s="24">
        <f t="shared" si="349"/>
        <v>0</v>
      </c>
      <c r="L2386" s="13" t="e">
        <f>VLOOKUP(A2386,#REF!,2,FALSE)</f>
        <v>#REF!</v>
      </c>
      <c r="M2386" s="13" t="e">
        <f>VLOOKUP(A2386,#REF!,2,FALSE)</f>
        <v>#REF!</v>
      </c>
      <c r="N2386" s="13" t="e">
        <f t="shared" si="350"/>
        <v>#REF!</v>
      </c>
      <c r="O2386" s="11" t="s">
        <v>15</v>
      </c>
      <c r="P2386" s="12">
        <v>43741</v>
      </c>
      <c r="Q2386" s="13">
        <v>12</v>
      </c>
      <c r="R2386" s="15">
        <v>2519.04</v>
      </c>
      <c r="S2386" s="15">
        <v>2214.9119999999998</v>
      </c>
      <c r="T2386" s="16">
        <v>3.3300000000000003E-2</v>
      </c>
      <c r="U2386" s="16">
        <v>2.18E-2</v>
      </c>
      <c r="V2386" s="16">
        <v>2.92E-2</v>
      </c>
      <c r="W2386" s="17">
        <v>68.198400000000007</v>
      </c>
      <c r="X2386" s="17">
        <v>44.6464</v>
      </c>
      <c r="Y2386" s="17">
        <v>59.801600000000001</v>
      </c>
      <c r="Z2386" s="10">
        <v>61.643980800000008</v>
      </c>
    </row>
    <row r="2387" spans="1:26" s="2" customFormat="1" ht="13.15" customHeight="1" x14ac:dyDescent="0.2">
      <c r="A2387" s="3" t="s">
        <v>915</v>
      </c>
      <c r="B2387" s="3" t="s">
        <v>189</v>
      </c>
      <c r="C2387" s="7">
        <v>2.7</v>
      </c>
      <c r="D2387" s="6">
        <v>937416</v>
      </c>
      <c r="E2387" s="6">
        <f>VLOOKUP(A2387,'extrait DDF'!B:C,2,FALSE)</f>
        <v>8302415000</v>
      </c>
      <c r="F2387" s="6">
        <v>8302415000</v>
      </c>
      <c r="G2387" s="5">
        <v>12</v>
      </c>
      <c r="H2387" s="5" t="str">
        <f t="shared" si="348"/>
        <v>TGHU51584708302415000</v>
      </c>
      <c r="I2387" s="15">
        <f>VLOOKUP(H2387,'extrait DDF'!A:O,15,FALSE)</f>
        <v>2.7</v>
      </c>
      <c r="J2387" s="13" t="str">
        <f t="shared" si="347"/>
        <v>ok</v>
      </c>
      <c r="K2387" s="24">
        <f t="shared" si="349"/>
        <v>0</v>
      </c>
      <c r="L2387" s="13" t="e">
        <f>VLOOKUP(A2387,#REF!,2,FALSE)</f>
        <v>#REF!</v>
      </c>
      <c r="M2387" s="13" t="e">
        <f>VLOOKUP(A2387,#REF!,2,FALSE)</f>
        <v>#REF!</v>
      </c>
      <c r="N2387" s="13" t="e">
        <f t="shared" si="350"/>
        <v>#REF!</v>
      </c>
      <c r="O2387" s="3" t="s">
        <v>15</v>
      </c>
      <c r="P2387" s="4">
        <v>43741</v>
      </c>
      <c r="Q2387" s="5">
        <v>12</v>
      </c>
      <c r="R2387" s="7">
        <v>1351.2</v>
      </c>
      <c r="S2387" s="7">
        <v>1188.0719999999999</v>
      </c>
      <c r="T2387" s="8">
        <v>4.2700000000000002E-2</v>
      </c>
      <c r="U2387" s="8">
        <v>2.8000000000000001E-2</v>
      </c>
      <c r="V2387" s="8">
        <v>0.13370000000000001</v>
      </c>
      <c r="W2387" s="9">
        <v>10.247999999999999</v>
      </c>
      <c r="X2387" s="9">
        <v>6.72</v>
      </c>
      <c r="Y2387" s="9">
        <v>32.088000000000001</v>
      </c>
      <c r="Z2387" s="10">
        <v>32.354639999999996</v>
      </c>
    </row>
    <row r="2388" spans="1:26" s="2" customFormat="1" ht="13.15" customHeight="1" x14ac:dyDescent="0.2">
      <c r="A2388" s="11" t="s">
        <v>915</v>
      </c>
      <c r="B2388" s="11" t="s">
        <v>189</v>
      </c>
      <c r="C2388" s="15">
        <v>2.7</v>
      </c>
      <c r="D2388" s="14">
        <v>937470</v>
      </c>
      <c r="E2388" s="6">
        <f>VLOOKUP(A2388,'extrait DDF'!B:C,2,FALSE)</f>
        <v>8302415000</v>
      </c>
      <c r="F2388" s="14">
        <v>8302415000</v>
      </c>
      <c r="G2388" s="13">
        <v>12</v>
      </c>
      <c r="H2388" s="5" t="str">
        <f t="shared" si="348"/>
        <v>TGHU51584708302415000</v>
      </c>
      <c r="I2388" s="15">
        <f>VLOOKUP(H2388,'extrait DDF'!A:O,15,FALSE)</f>
        <v>2.7</v>
      </c>
      <c r="J2388" s="13" t="str">
        <f t="shared" si="347"/>
        <v>ok</v>
      </c>
      <c r="K2388" s="24">
        <f t="shared" si="349"/>
        <v>0</v>
      </c>
      <c r="L2388" s="13" t="e">
        <f>VLOOKUP(A2388,#REF!,2,FALSE)</f>
        <v>#REF!</v>
      </c>
      <c r="M2388" s="13" t="e">
        <f>VLOOKUP(A2388,#REF!,2,FALSE)</f>
        <v>#REF!</v>
      </c>
      <c r="N2388" s="13" t="e">
        <f t="shared" si="350"/>
        <v>#REF!</v>
      </c>
      <c r="O2388" s="11" t="s">
        <v>15</v>
      </c>
      <c r="P2388" s="12">
        <v>43741</v>
      </c>
      <c r="Q2388" s="13">
        <v>12</v>
      </c>
      <c r="R2388" s="15">
        <v>322.56</v>
      </c>
      <c r="S2388" s="15">
        <v>283.62240000000003</v>
      </c>
      <c r="T2388" s="16">
        <v>1.0699999999999999E-2</v>
      </c>
      <c r="U2388" s="16">
        <v>7.0000000000000001E-3</v>
      </c>
      <c r="V2388" s="16">
        <v>1.9900000000000001E-2</v>
      </c>
      <c r="W2388" s="17">
        <v>4.1087999999999996</v>
      </c>
      <c r="X2388" s="17">
        <v>2.6880000000000002</v>
      </c>
      <c r="Y2388" s="17">
        <v>7.6416000000000004</v>
      </c>
      <c r="Z2388" s="10">
        <v>7.7687424000000007</v>
      </c>
    </row>
    <row r="2389" spans="1:26" s="2" customFormat="1" ht="13.15" customHeight="1" x14ac:dyDescent="0.2">
      <c r="A2389" s="3" t="s">
        <v>915</v>
      </c>
      <c r="B2389" s="3" t="s">
        <v>189</v>
      </c>
      <c r="C2389" s="7">
        <v>2.7</v>
      </c>
      <c r="D2389" s="6">
        <v>937471</v>
      </c>
      <c r="E2389" s="6">
        <f>VLOOKUP(A2389,'extrait DDF'!B:C,2,FALSE)</f>
        <v>8302415000</v>
      </c>
      <c r="F2389" s="6">
        <v>8302415000</v>
      </c>
      <c r="G2389" s="5">
        <v>12</v>
      </c>
      <c r="H2389" s="5" t="str">
        <f t="shared" si="348"/>
        <v>TGHU51584708302415000</v>
      </c>
      <c r="I2389" s="15">
        <f>VLOOKUP(H2389,'extrait DDF'!A:O,15,FALSE)</f>
        <v>2.7</v>
      </c>
      <c r="J2389" s="13" t="str">
        <f t="shared" si="347"/>
        <v>ok</v>
      </c>
      <c r="K2389" s="24">
        <f t="shared" si="349"/>
        <v>0</v>
      </c>
      <c r="L2389" s="13" t="e">
        <f>VLOOKUP(A2389,#REF!,2,FALSE)</f>
        <v>#REF!</v>
      </c>
      <c r="M2389" s="13" t="e">
        <f>VLOOKUP(A2389,#REF!,2,FALSE)</f>
        <v>#REF!</v>
      </c>
      <c r="N2389" s="13" t="e">
        <f t="shared" si="350"/>
        <v>#REF!</v>
      </c>
      <c r="O2389" s="3" t="s">
        <v>15</v>
      </c>
      <c r="P2389" s="4">
        <v>43741</v>
      </c>
      <c r="Q2389" s="5">
        <v>12</v>
      </c>
      <c r="R2389" s="7">
        <v>1105.92</v>
      </c>
      <c r="S2389" s="7">
        <v>972.40319999999997</v>
      </c>
      <c r="T2389" s="8">
        <v>1.7600000000000001E-2</v>
      </c>
      <c r="U2389" s="8">
        <v>1.15E-2</v>
      </c>
      <c r="V2389" s="8">
        <v>4.5600000000000002E-2</v>
      </c>
      <c r="W2389" s="9">
        <v>10.137600000000001</v>
      </c>
      <c r="X2389" s="9">
        <v>6.6239999999999997</v>
      </c>
      <c r="Y2389" s="9">
        <v>26.265599999999999</v>
      </c>
      <c r="Z2389" s="10">
        <v>26.528601600000002</v>
      </c>
    </row>
    <row r="2390" spans="1:26" s="2" customFormat="1" ht="13.15" customHeight="1" x14ac:dyDescent="0.2">
      <c r="A2390" s="11" t="s">
        <v>915</v>
      </c>
      <c r="B2390" s="11" t="s">
        <v>189</v>
      </c>
      <c r="C2390" s="15">
        <v>2.7</v>
      </c>
      <c r="D2390" s="14">
        <v>937473</v>
      </c>
      <c r="E2390" s="6">
        <f>VLOOKUP(A2390,'extrait DDF'!B:C,2,FALSE)</f>
        <v>8302415000</v>
      </c>
      <c r="F2390" s="14">
        <v>8302415000</v>
      </c>
      <c r="G2390" s="13">
        <v>12</v>
      </c>
      <c r="H2390" s="5" t="str">
        <f t="shared" si="348"/>
        <v>TGHU51584708302415000</v>
      </c>
      <c r="I2390" s="15">
        <f>VLOOKUP(H2390,'extrait DDF'!A:O,15,FALSE)</f>
        <v>2.7</v>
      </c>
      <c r="J2390" s="13" t="str">
        <f t="shared" si="347"/>
        <v>ok</v>
      </c>
      <c r="K2390" s="24">
        <f t="shared" si="349"/>
        <v>0</v>
      </c>
      <c r="L2390" s="13" t="e">
        <f>VLOOKUP(A2390,#REF!,2,FALSE)</f>
        <v>#REF!</v>
      </c>
      <c r="M2390" s="13" t="e">
        <f>VLOOKUP(A2390,#REF!,2,FALSE)</f>
        <v>#REF!</v>
      </c>
      <c r="N2390" s="13" t="e">
        <f t="shared" si="350"/>
        <v>#REF!</v>
      </c>
      <c r="O2390" s="11" t="s">
        <v>15</v>
      </c>
      <c r="P2390" s="12">
        <v>43741</v>
      </c>
      <c r="Q2390" s="13">
        <v>12</v>
      </c>
      <c r="R2390" s="15">
        <v>518.4</v>
      </c>
      <c r="S2390" s="15">
        <v>455.80799999999999</v>
      </c>
      <c r="T2390" s="16">
        <v>2.64E-2</v>
      </c>
      <c r="U2390" s="16">
        <v>1.7299999999999999E-2</v>
      </c>
      <c r="V2390" s="16">
        <v>6.4100000000000004E-2</v>
      </c>
      <c r="W2390" s="17">
        <v>5.0688000000000004</v>
      </c>
      <c r="X2390" s="17">
        <v>3.3216000000000001</v>
      </c>
      <c r="Y2390" s="17">
        <v>12.3072</v>
      </c>
      <c r="Z2390" s="10">
        <v>12.443673600000002</v>
      </c>
    </row>
    <row r="2391" spans="1:26" s="2" customFormat="1" ht="13.15" customHeight="1" x14ac:dyDescent="0.2">
      <c r="A2391" s="3" t="s">
        <v>915</v>
      </c>
      <c r="B2391" s="3" t="s">
        <v>189</v>
      </c>
      <c r="C2391" s="7">
        <v>2.7</v>
      </c>
      <c r="D2391" s="6">
        <v>937476</v>
      </c>
      <c r="E2391" s="6">
        <f>VLOOKUP(A2391,'extrait DDF'!B:C,2,FALSE)</f>
        <v>8302415000</v>
      </c>
      <c r="F2391" s="6">
        <v>8302415000</v>
      </c>
      <c r="G2391" s="5">
        <v>12</v>
      </c>
      <c r="H2391" s="5" t="str">
        <f t="shared" si="348"/>
        <v>TGHU51584708302415000</v>
      </c>
      <c r="I2391" s="15">
        <f>VLOOKUP(H2391,'extrait DDF'!A:O,15,FALSE)</f>
        <v>2.7</v>
      </c>
      <c r="J2391" s="13" t="str">
        <f t="shared" si="347"/>
        <v>ok</v>
      </c>
      <c r="K2391" s="24">
        <f t="shared" si="349"/>
        <v>0</v>
      </c>
      <c r="L2391" s="13" t="e">
        <f>VLOOKUP(A2391,#REF!,2,FALSE)</f>
        <v>#REF!</v>
      </c>
      <c r="M2391" s="13" t="e">
        <f>VLOOKUP(A2391,#REF!,2,FALSE)</f>
        <v>#REF!</v>
      </c>
      <c r="N2391" s="13" t="e">
        <f t="shared" si="350"/>
        <v>#REF!</v>
      </c>
      <c r="O2391" s="3" t="s">
        <v>15</v>
      </c>
      <c r="P2391" s="4">
        <v>43741</v>
      </c>
      <c r="Q2391" s="5">
        <v>12</v>
      </c>
      <c r="R2391" s="7">
        <v>1336.32</v>
      </c>
      <c r="S2391" s="7">
        <v>1174.9824000000001</v>
      </c>
      <c r="T2391" s="8">
        <v>2.1999999999999999E-2</v>
      </c>
      <c r="U2391" s="8">
        <v>1.44E-2</v>
      </c>
      <c r="V2391" s="8">
        <v>5.5100000000000003E-2</v>
      </c>
      <c r="W2391" s="9">
        <v>12.672000000000001</v>
      </c>
      <c r="X2391" s="9">
        <v>8.2943999999999996</v>
      </c>
      <c r="Y2391" s="9">
        <v>31.7376</v>
      </c>
      <c r="Z2391" s="10">
        <v>32.066668800000009</v>
      </c>
    </row>
    <row r="2392" spans="1:26" s="2" customFormat="1" ht="13.15" customHeight="1" x14ac:dyDescent="0.2">
      <c r="A2392" s="11" t="s">
        <v>915</v>
      </c>
      <c r="B2392" s="11" t="s">
        <v>189</v>
      </c>
      <c r="C2392" s="15">
        <v>2.7</v>
      </c>
      <c r="D2392" s="14">
        <v>937521</v>
      </c>
      <c r="E2392" s="6">
        <f>VLOOKUP(A2392,'extrait DDF'!B:C,2,FALSE)</f>
        <v>8302415000</v>
      </c>
      <c r="F2392" s="14">
        <v>8302415000</v>
      </c>
      <c r="G2392" s="13">
        <v>12</v>
      </c>
      <c r="H2392" s="5" t="str">
        <f t="shared" si="348"/>
        <v>TGHU51584708302415000</v>
      </c>
      <c r="I2392" s="15">
        <f>VLOOKUP(H2392,'extrait DDF'!A:O,15,FALSE)</f>
        <v>2.7</v>
      </c>
      <c r="J2392" s="13" t="str">
        <f t="shared" si="347"/>
        <v>ok</v>
      </c>
      <c r="K2392" s="24">
        <f t="shared" si="349"/>
        <v>0</v>
      </c>
      <c r="L2392" s="13" t="e">
        <f>VLOOKUP(A2392,#REF!,2,FALSE)</f>
        <v>#REF!</v>
      </c>
      <c r="M2392" s="13" t="e">
        <f>VLOOKUP(A2392,#REF!,2,FALSE)</f>
        <v>#REF!</v>
      </c>
      <c r="N2392" s="13" t="e">
        <f t="shared" si="350"/>
        <v>#REF!</v>
      </c>
      <c r="O2392" s="11" t="s">
        <v>15</v>
      </c>
      <c r="P2392" s="12">
        <v>43741</v>
      </c>
      <c r="Q2392" s="13">
        <v>12</v>
      </c>
      <c r="R2392" s="15">
        <v>352.8</v>
      </c>
      <c r="S2392" s="15">
        <v>310.20479999999998</v>
      </c>
      <c r="T2392" s="16">
        <v>2.1999999999999999E-2</v>
      </c>
      <c r="U2392" s="16">
        <v>1.44E-2</v>
      </c>
      <c r="V2392" s="16">
        <v>5.8200000000000002E-2</v>
      </c>
      <c r="W2392" s="17">
        <v>3.1680000000000001</v>
      </c>
      <c r="X2392" s="17">
        <v>2.0735999999999999</v>
      </c>
      <c r="Y2392" s="17">
        <v>8.3808000000000007</v>
      </c>
      <c r="Z2392" s="10">
        <v>8.4610656000000013</v>
      </c>
    </row>
    <row r="2393" spans="1:26" s="2" customFormat="1" ht="13.15" customHeight="1" x14ac:dyDescent="0.2">
      <c r="A2393" s="3" t="s">
        <v>915</v>
      </c>
      <c r="B2393" s="3" t="s">
        <v>189</v>
      </c>
      <c r="C2393" s="7">
        <v>2.7</v>
      </c>
      <c r="D2393" s="6">
        <v>937525</v>
      </c>
      <c r="E2393" s="6">
        <f>VLOOKUP(A2393,'extrait DDF'!B:C,2,FALSE)</f>
        <v>8302415000</v>
      </c>
      <c r="F2393" s="6">
        <v>8302415000</v>
      </c>
      <c r="G2393" s="5">
        <v>12</v>
      </c>
      <c r="H2393" s="5" t="str">
        <f t="shared" si="348"/>
        <v>TGHU51584708302415000</v>
      </c>
      <c r="I2393" s="15">
        <f>VLOOKUP(H2393,'extrait DDF'!A:O,15,FALSE)</f>
        <v>2.7</v>
      </c>
      <c r="J2393" s="13" t="str">
        <f t="shared" si="347"/>
        <v>ok</v>
      </c>
      <c r="K2393" s="24">
        <f t="shared" si="349"/>
        <v>0</v>
      </c>
      <c r="L2393" s="13" t="e">
        <f>VLOOKUP(A2393,#REF!,2,FALSE)</f>
        <v>#REF!</v>
      </c>
      <c r="M2393" s="13" t="e">
        <f>VLOOKUP(A2393,#REF!,2,FALSE)</f>
        <v>#REF!</v>
      </c>
      <c r="N2393" s="13" t="e">
        <f t="shared" si="350"/>
        <v>#REF!</v>
      </c>
      <c r="O2393" s="3" t="s">
        <v>15</v>
      </c>
      <c r="P2393" s="4">
        <v>43741</v>
      </c>
      <c r="Q2393" s="5">
        <v>12</v>
      </c>
      <c r="R2393" s="7">
        <v>192</v>
      </c>
      <c r="S2393" s="7">
        <v>168.82560000000001</v>
      </c>
      <c r="T2393" s="8">
        <v>4.58E-2</v>
      </c>
      <c r="U2393" s="8">
        <v>0.03</v>
      </c>
      <c r="V2393" s="8">
        <v>4.7500000000000001E-2</v>
      </c>
      <c r="W2393" s="9">
        <v>4.3967999999999998</v>
      </c>
      <c r="X2393" s="9">
        <v>2.88</v>
      </c>
      <c r="Y2393" s="9">
        <v>4.5599999999999996</v>
      </c>
      <c r="Z2393" s="10">
        <v>4.6770048000000006</v>
      </c>
    </row>
    <row r="2394" spans="1:26" s="2" customFormat="1" ht="13.15" customHeight="1" x14ac:dyDescent="0.2">
      <c r="A2394" s="11" t="s">
        <v>915</v>
      </c>
      <c r="B2394" s="11" t="s">
        <v>189</v>
      </c>
      <c r="C2394" s="15">
        <v>2.7</v>
      </c>
      <c r="D2394" s="14">
        <v>937529</v>
      </c>
      <c r="E2394" s="6">
        <f>VLOOKUP(A2394,'extrait DDF'!B:C,2,FALSE)</f>
        <v>8302415000</v>
      </c>
      <c r="F2394" s="14">
        <v>8302415000</v>
      </c>
      <c r="G2394" s="13">
        <v>12</v>
      </c>
      <c r="H2394" s="5" t="str">
        <f t="shared" si="348"/>
        <v>TGHU51584708302415000</v>
      </c>
      <c r="I2394" s="15">
        <f>VLOOKUP(H2394,'extrait DDF'!A:O,15,FALSE)</f>
        <v>2.7</v>
      </c>
      <c r="J2394" s="13" t="str">
        <f t="shared" si="347"/>
        <v>ok</v>
      </c>
      <c r="K2394" s="24">
        <f t="shared" si="349"/>
        <v>0</v>
      </c>
      <c r="L2394" s="13" t="e">
        <f>VLOOKUP(A2394,#REF!,2,FALSE)</f>
        <v>#REF!</v>
      </c>
      <c r="M2394" s="13" t="e">
        <f>VLOOKUP(A2394,#REF!,2,FALSE)</f>
        <v>#REF!</v>
      </c>
      <c r="N2394" s="13" t="e">
        <f t="shared" si="350"/>
        <v>#REF!</v>
      </c>
      <c r="O2394" s="11" t="s">
        <v>15</v>
      </c>
      <c r="P2394" s="12">
        <v>43741</v>
      </c>
      <c r="Q2394" s="13">
        <v>12</v>
      </c>
      <c r="R2394" s="15">
        <v>676.8</v>
      </c>
      <c r="S2394" s="15">
        <v>595.10400000000004</v>
      </c>
      <c r="T2394" s="16">
        <v>3.2099999999999997E-2</v>
      </c>
      <c r="U2394" s="16">
        <v>2.1000000000000001E-2</v>
      </c>
      <c r="V2394" s="16">
        <v>3.3500000000000002E-2</v>
      </c>
      <c r="W2394" s="17">
        <v>15.407999999999999</v>
      </c>
      <c r="X2394" s="17">
        <v>10.08</v>
      </c>
      <c r="Y2394" s="17">
        <v>16.079999999999998</v>
      </c>
      <c r="Z2394" s="10">
        <v>16.483824000000002</v>
      </c>
    </row>
    <row r="2395" spans="1:26" s="2" customFormat="1" ht="13.15" customHeight="1" x14ac:dyDescent="0.2">
      <c r="A2395" s="3" t="s">
        <v>915</v>
      </c>
      <c r="B2395" s="3" t="s">
        <v>189</v>
      </c>
      <c r="C2395" s="7">
        <v>2.7</v>
      </c>
      <c r="D2395" s="6">
        <v>937536</v>
      </c>
      <c r="E2395" s="6">
        <f>VLOOKUP(A2395,'extrait DDF'!B:C,2,FALSE)</f>
        <v>8302415000</v>
      </c>
      <c r="F2395" s="6">
        <v>8302415000</v>
      </c>
      <c r="G2395" s="5">
        <v>12</v>
      </c>
      <c r="H2395" s="5" t="str">
        <f t="shared" si="348"/>
        <v>TGHU51584708302415000</v>
      </c>
      <c r="I2395" s="15">
        <f>VLOOKUP(H2395,'extrait DDF'!A:O,15,FALSE)</f>
        <v>2.7</v>
      </c>
      <c r="J2395" s="13" t="str">
        <f t="shared" si="347"/>
        <v>ok</v>
      </c>
      <c r="K2395" s="24">
        <f t="shared" si="349"/>
        <v>0</v>
      </c>
      <c r="L2395" s="13" t="e">
        <f>VLOOKUP(A2395,#REF!,2,FALSE)</f>
        <v>#REF!</v>
      </c>
      <c r="M2395" s="13" t="e">
        <f>VLOOKUP(A2395,#REF!,2,FALSE)</f>
        <v>#REF!</v>
      </c>
      <c r="N2395" s="13" t="e">
        <f t="shared" si="350"/>
        <v>#REF!</v>
      </c>
      <c r="O2395" s="3" t="s">
        <v>15</v>
      </c>
      <c r="P2395" s="4">
        <v>43741</v>
      </c>
      <c r="Q2395" s="5">
        <v>12</v>
      </c>
      <c r="R2395" s="7">
        <v>728.64</v>
      </c>
      <c r="S2395" s="7">
        <v>640.6848</v>
      </c>
      <c r="T2395" s="8">
        <v>3.0200000000000001E-2</v>
      </c>
      <c r="U2395" s="8">
        <v>1.9800000000000002E-2</v>
      </c>
      <c r="V2395" s="8">
        <v>6.0100000000000001E-2</v>
      </c>
      <c r="W2395" s="9">
        <v>8.6975999999999996</v>
      </c>
      <c r="X2395" s="9">
        <v>5.7023999999999999</v>
      </c>
      <c r="Y2395" s="9">
        <v>17.308800000000002</v>
      </c>
      <c r="Z2395" s="10">
        <v>17.533324799999999</v>
      </c>
    </row>
    <row r="2396" spans="1:26" s="2" customFormat="1" ht="13.15" customHeight="1" x14ac:dyDescent="0.2">
      <c r="A2396" s="11" t="s">
        <v>915</v>
      </c>
      <c r="B2396" s="11" t="s">
        <v>189</v>
      </c>
      <c r="C2396" s="15">
        <v>2.7</v>
      </c>
      <c r="D2396" s="14">
        <v>937539</v>
      </c>
      <c r="E2396" s="6">
        <f>VLOOKUP(A2396,'extrait DDF'!B:C,2,FALSE)</f>
        <v>8302415000</v>
      </c>
      <c r="F2396" s="14">
        <v>8302415000</v>
      </c>
      <c r="G2396" s="13">
        <v>12</v>
      </c>
      <c r="H2396" s="5" t="str">
        <f t="shared" si="348"/>
        <v>TGHU51584708302415000</v>
      </c>
      <c r="I2396" s="15">
        <f>VLOOKUP(H2396,'extrait DDF'!A:O,15,FALSE)</f>
        <v>2.7</v>
      </c>
      <c r="J2396" s="13" t="str">
        <f t="shared" si="347"/>
        <v>ok</v>
      </c>
      <c r="K2396" s="24">
        <f t="shared" si="349"/>
        <v>0</v>
      </c>
      <c r="L2396" s="13" t="e">
        <f>VLOOKUP(A2396,#REF!,2,FALSE)</f>
        <v>#REF!</v>
      </c>
      <c r="M2396" s="13" t="e">
        <f>VLOOKUP(A2396,#REF!,2,FALSE)</f>
        <v>#REF!</v>
      </c>
      <c r="N2396" s="13" t="e">
        <f t="shared" si="350"/>
        <v>#REF!</v>
      </c>
      <c r="O2396" s="11" t="s">
        <v>15</v>
      </c>
      <c r="P2396" s="12">
        <v>43741</v>
      </c>
      <c r="Q2396" s="13">
        <v>12</v>
      </c>
      <c r="R2396" s="15">
        <v>288</v>
      </c>
      <c r="S2396" s="15">
        <v>253.24799999999999</v>
      </c>
      <c r="T2396" s="16">
        <v>1.0699999999999999E-2</v>
      </c>
      <c r="U2396" s="16">
        <v>7.0000000000000001E-3</v>
      </c>
      <c r="V2396" s="16">
        <v>1.78E-2</v>
      </c>
      <c r="W2396" s="17">
        <v>4.1087999999999996</v>
      </c>
      <c r="X2396" s="17">
        <v>2.6880000000000002</v>
      </c>
      <c r="Y2396" s="17">
        <v>6.8352000000000004</v>
      </c>
      <c r="Z2396" s="10">
        <v>6.9486335999999991</v>
      </c>
    </row>
    <row r="2397" spans="1:26" s="2" customFormat="1" ht="13.15" customHeight="1" x14ac:dyDescent="0.2">
      <c r="A2397" s="3" t="s">
        <v>915</v>
      </c>
      <c r="B2397" s="3" t="s">
        <v>189</v>
      </c>
      <c r="C2397" s="7">
        <v>2.7</v>
      </c>
      <c r="D2397" s="6">
        <v>937540</v>
      </c>
      <c r="E2397" s="6">
        <f>VLOOKUP(A2397,'extrait DDF'!B:C,2,FALSE)</f>
        <v>8302415000</v>
      </c>
      <c r="F2397" s="6">
        <v>8302415000</v>
      </c>
      <c r="G2397" s="5">
        <v>12</v>
      </c>
      <c r="H2397" s="5" t="str">
        <f t="shared" si="348"/>
        <v>TGHU51584708302415000</v>
      </c>
      <c r="I2397" s="15">
        <f>VLOOKUP(H2397,'extrait DDF'!A:O,15,FALSE)</f>
        <v>2.7</v>
      </c>
      <c r="J2397" s="13" t="str">
        <f t="shared" si="347"/>
        <v>ok</v>
      </c>
      <c r="K2397" s="24">
        <f t="shared" si="349"/>
        <v>0</v>
      </c>
      <c r="L2397" s="13" t="e">
        <f>VLOOKUP(A2397,#REF!,2,FALSE)</f>
        <v>#REF!</v>
      </c>
      <c r="M2397" s="13" t="e">
        <f>VLOOKUP(A2397,#REF!,2,FALSE)</f>
        <v>#REF!</v>
      </c>
      <c r="N2397" s="13" t="e">
        <f t="shared" si="350"/>
        <v>#REF!</v>
      </c>
      <c r="O2397" s="3" t="s">
        <v>15</v>
      </c>
      <c r="P2397" s="4">
        <v>43741</v>
      </c>
      <c r="Q2397" s="5">
        <v>12</v>
      </c>
      <c r="R2397" s="7">
        <v>161.28</v>
      </c>
      <c r="S2397" s="7">
        <v>141.81120000000001</v>
      </c>
      <c r="T2397" s="8">
        <v>7.9000000000000008E-3</v>
      </c>
      <c r="U2397" s="8">
        <v>5.1999999999999998E-3</v>
      </c>
      <c r="V2397" s="8">
        <v>1.9900000000000001E-2</v>
      </c>
      <c r="W2397" s="9">
        <v>1.5167999999999999</v>
      </c>
      <c r="X2397" s="9">
        <v>0.99839999999999995</v>
      </c>
      <c r="Y2397" s="9">
        <v>3.8208000000000002</v>
      </c>
      <c r="Z2397" s="10">
        <v>3.8698560000000004</v>
      </c>
    </row>
    <row r="2398" spans="1:26" s="2" customFormat="1" ht="13.15" customHeight="1" x14ac:dyDescent="0.2">
      <c r="A2398" s="11" t="s">
        <v>915</v>
      </c>
      <c r="B2398" s="11" t="s">
        <v>189</v>
      </c>
      <c r="C2398" s="15">
        <v>2.7</v>
      </c>
      <c r="D2398" s="14">
        <v>937542</v>
      </c>
      <c r="E2398" s="6">
        <f>VLOOKUP(A2398,'extrait DDF'!B:C,2,FALSE)</f>
        <v>8302415000</v>
      </c>
      <c r="F2398" s="14">
        <v>8302415000</v>
      </c>
      <c r="G2398" s="13">
        <v>12</v>
      </c>
      <c r="H2398" s="5" t="str">
        <f t="shared" si="348"/>
        <v>TGHU51584708302415000</v>
      </c>
      <c r="I2398" s="15">
        <f>VLOOKUP(H2398,'extrait DDF'!A:O,15,FALSE)</f>
        <v>2.7</v>
      </c>
      <c r="J2398" s="13" t="str">
        <f t="shared" si="347"/>
        <v>ok</v>
      </c>
      <c r="K2398" s="24">
        <f t="shared" si="349"/>
        <v>0</v>
      </c>
      <c r="L2398" s="13" t="e">
        <f>VLOOKUP(A2398,#REF!,2,FALSE)</f>
        <v>#REF!</v>
      </c>
      <c r="M2398" s="13" t="e">
        <f>VLOOKUP(A2398,#REF!,2,FALSE)</f>
        <v>#REF!</v>
      </c>
      <c r="N2398" s="13" t="e">
        <f t="shared" si="350"/>
        <v>#REF!</v>
      </c>
      <c r="O2398" s="11" t="s">
        <v>15</v>
      </c>
      <c r="P2398" s="12">
        <v>43741</v>
      </c>
      <c r="Q2398" s="13">
        <v>12</v>
      </c>
      <c r="R2398" s="15">
        <v>849.6</v>
      </c>
      <c r="S2398" s="15">
        <v>747.024</v>
      </c>
      <c r="T2398" s="16">
        <v>2.3E-2</v>
      </c>
      <c r="U2398" s="16">
        <v>1.4999999999999999E-2</v>
      </c>
      <c r="V2398" s="16">
        <v>4.2000000000000003E-2</v>
      </c>
      <c r="W2398" s="17">
        <v>11.04</v>
      </c>
      <c r="X2398" s="17">
        <v>7.2</v>
      </c>
      <c r="Y2398" s="17">
        <v>20.16</v>
      </c>
      <c r="Z2398" s="10">
        <v>20.467728000000001</v>
      </c>
    </row>
    <row r="2399" spans="1:26" s="2" customFormat="1" ht="13.15" customHeight="1" x14ac:dyDescent="0.2">
      <c r="A2399" s="3" t="s">
        <v>915</v>
      </c>
      <c r="B2399" s="3" t="s">
        <v>189</v>
      </c>
      <c r="C2399" s="7">
        <v>2.7</v>
      </c>
      <c r="D2399" s="6">
        <v>937543</v>
      </c>
      <c r="E2399" s="6">
        <f>VLOOKUP(A2399,'extrait DDF'!B:C,2,FALSE)</f>
        <v>8302415000</v>
      </c>
      <c r="F2399" s="6">
        <v>8302415000</v>
      </c>
      <c r="G2399" s="5">
        <v>12</v>
      </c>
      <c r="H2399" s="5" t="str">
        <f t="shared" si="348"/>
        <v>TGHU51584708302415000</v>
      </c>
      <c r="I2399" s="15">
        <f>VLOOKUP(H2399,'extrait DDF'!A:O,15,FALSE)</f>
        <v>2.7</v>
      </c>
      <c r="J2399" s="13" t="str">
        <f t="shared" si="347"/>
        <v>ok</v>
      </c>
      <c r="K2399" s="24">
        <f t="shared" si="349"/>
        <v>0</v>
      </c>
      <c r="L2399" s="13" t="e">
        <f>VLOOKUP(A2399,#REF!,2,FALSE)</f>
        <v>#REF!</v>
      </c>
      <c r="M2399" s="13" t="e">
        <f>VLOOKUP(A2399,#REF!,2,FALSE)</f>
        <v>#REF!</v>
      </c>
      <c r="N2399" s="13" t="e">
        <f t="shared" si="350"/>
        <v>#REF!</v>
      </c>
      <c r="O2399" s="3" t="s">
        <v>15</v>
      </c>
      <c r="P2399" s="4">
        <v>43741</v>
      </c>
      <c r="Q2399" s="5">
        <v>12</v>
      </c>
      <c r="R2399" s="7">
        <v>613.44000000000005</v>
      </c>
      <c r="S2399" s="7">
        <v>539.39520000000005</v>
      </c>
      <c r="T2399" s="8">
        <v>6.4999999999999997E-3</v>
      </c>
      <c r="U2399" s="8">
        <v>4.3E-3</v>
      </c>
      <c r="V2399" s="8">
        <v>1.6899999999999998E-2</v>
      </c>
      <c r="W2399" s="9">
        <v>5.6159999999999997</v>
      </c>
      <c r="X2399" s="9">
        <v>3.7151999999999998</v>
      </c>
      <c r="Y2399" s="9">
        <v>14.601599999999999</v>
      </c>
      <c r="Z2399" s="10">
        <v>14.715302400000002</v>
      </c>
    </row>
    <row r="2400" spans="1:26" s="2" customFormat="1" ht="13.15" customHeight="1" x14ac:dyDescent="0.2">
      <c r="A2400" s="11" t="s">
        <v>915</v>
      </c>
      <c r="B2400" s="11" t="s">
        <v>189</v>
      </c>
      <c r="C2400" s="15">
        <v>2.7</v>
      </c>
      <c r="D2400" s="14">
        <v>937544</v>
      </c>
      <c r="E2400" s="6">
        <f>VLOOKUP(A2400,'extrait DDF'!B:C,2,FALSE)</f>
        <v>8302415000</v>
      </c>
      <c r="F2400" s="14">
        <v>8302415000</v>
      </c>
      <c r="G2400" s="13">
        <v>12</v>
      </c>
      <c r="H2400" s="5" t="str">
        <f t="shared" si="348"/>
        <v>TGHU51584708302415000</v>
      </c>
      <c r="I2400" s="15">
        <f>VLOOKUP(H2400,'extrait DDF'!A:O,15,FALSE)</f>
        <v>2.7</v>
      </c>
      <c r="J2400" s="13" t="str">
        <f t="shared" si="347"/>
        <v>ok</v>
      </c>
      <c r="K2400" s="24">
        <f t="shared" si="349"/>
        <v>0</v>
      </c>
      <c r="L2400" s="13" t="e">
        <f>VLOOKUP(A2400,#REF!,2,FALSE)</f>
        <v>#REF!</v>
      </c>
      <c r="M2400" s="13" t="e">
        <f>VLOOKUP(A2400,#REF!,2,FALSE)</f>
        <v>#REF!</v>
      </c>
      <c r="N2400" s="13" t="e">
        <f t="shared" si="350"/>
        <v>#REF!</v>
      </c>
      <c r="O2400" s="11" t="s">
        <v>15</v>
      </c>
      <c r="P2400" s="12">
        <v>43741</v>
      </c>
      <c r="Q2400" s="13">
        <v>12</v>
      </c>
      <c r="R2400" s="15">
        <v>732.24</v>
      </c>
      <c r="S2400" s="15">
        <v>643.8528</v>
      </c>
      <c r="T2400" s="16">
        <v>1.32E-2</v>
      </c>
      <c r="U2400" s="16">
        <v>8.6E-3</v>
      </c>
      <c r="V2400" s="16">
        <v>2.6800000000000001E-2</v>
      </c>
      <c r="W2400" s="17">
        <v>8.5535999999999994</v>
      </c>
      <c r="X2400" s="17">
        <v>5.5728</v>
      </c>
      <c r="Y2400" s="17">
        <v>17.366399999999999</v>
      </c>
      <c r="Z2400" s="10">
        <v>17.6149728</v>
      </c>
    </row>
    <row r="2401" spans="1:26" s="2" customFormat="1" ht="13.15" customHeight="1" x14ac:dyDescent="0.2">
      <c r="A2401" s="3" t="s">
        <v>915</v>
      </c>
      <c r="B2401" s="3" t="s">
        <v>189</v>
      </c>
      <c r="C2401" s="7">
        <v>2.7</v>
      </c>
      <c r="D2401" s="6">
        <v>937546</v>
      </c>
      <c r="E2401" s="6">
        <f>VLOOKUP(A2401,'extrait DDF'!B:C,2,FALSE)</f>
        <v>8302415000</v>
      </c>
      <c r="F2401" s="6">
        <v>8302415000</v>
      </c>
      <c r="G2401" s="5">
        <v>12</v>
      </c>
      <c r="H2401" s="5" t="str">
        <f t="shared" si="348"/>
        <v>TGHU51584708302415000</v>
      </c>
      <c r="I2401" s="15">
        <f>VLOOKUP(H2401,'extrait DDF'!A:O,15,FALSE)</f>
        <v>2.7</v>
      </c>
      <c r="J2401" s="13" t="str">
        <f t="shared" si="347"/>
        <v>ok</v>
      </c>
      <c r="K2401" s="24">
        <f t="shared" si="349"/>
        <v>0</v>
      </c>
      <c r="L2401" s="13" t="e">
        <f>VLOOKUP(A2401,#REF!,2,FALSE)</f>
        <v>#REF!</v>
      </c>
      <c r="M2401" s="13" t="e">
        <f>VLOOKUP(A2401,#REF!,2,FALSE)</f>
        <v>#REF!</v>
      </c>
      <c r="N2401" s="13" t="e">
        <f t="shared" si="350"/>
        <v>#REF!</v>
      </c>
      <c r="O2401" s="3" t="s">
        <v>15</v>
      </c>
      <c r="P2401" s="4">
        <v>43741</v>
      </c>
      <c r="Q2401" s="5">
        <v>12</v>
      </c>
      <c r="R2401" s="7">
        <v>3840</v>
      </c>
      <c r="S2401" s="7">
        <v>3376.32</v>
      </c>
      <c r="T2401" s="8">
        <v>1.7500000000000002E-2</v>
      </c>
      <c r="U2401" s="8">
        <v>1.14E-2</v>
      </c>
      <c r="V2401" s="8">
        <v>3.7999999999999999E-2</v>
      </c>
      <c r="W2401" s="9">
        <v>42</v>
      </c>
      <c r="X2401" s="9">
        <v>27.36</v>
      </c>
      <c r="Y2401" s="9">
        <v>91.2</v>
      </c>
      <c r="Z2401" s="10">
        <v>92.294640000000015</v>
      </c>
    </row>
    <row r="2402" spans="1:26" s="2" customFormat="1" ht="13.15" customHeight="1" x14ac:dyDescent="0.2">
      <c r="A2402" s="11" t="s">
        <v>915</v>
      </c>
      <c r="B2402" s="11" t="s">
        <v>189</v>
      </c>
      <c r="C2402" s="15">
        <v>2.7</v>
      </c>
      <c r="D2402" s="14">
        <v>937548</v>
      </c>
      <c r="E2402" s="6">
        <f>VLOOKUP(A2402,'extrait DDF'!B:C,2,FALSE)</f>
        <v>8302415000</v>
      </c>
      <c r="F2402" s="14">
        <v>8302415000</v>
      </c>
      <c r="G2402" s="13">
        <v>12</v>
      </c>
      <c r="H2402" s="5" t="str">
        <f t="shared" si="348"/>
        <v>TGHU51584708302415000</v>
      </c>
      <c r="I2402" s="15">
        <f>VLOOKUP(H2402,'extrait DDF'!A:O,15,FALSE)</f>
        <v>2.7</v>
      </c>
      <c r="J2402" s="13" t="str">
        <f t="shared" si="347"/>
        <v>ok</v>
      </c>
      <c r="K2402" s="24">
        <f t="shared" si="349"/>
        <v>0</v>
      </c>
      <c r="L2402" s="13" t="e">
        <f>VLOOKUP(A2402,#REF!,2,FALSE)</f>
        <v>#REF!</v>
      </c>
      <c r="M2402" s="13" t="e">
        <f>VLOOKUP(A2402,#REF!,2,FALSE)</f>
        <v>#REF!</v>
      </c>
      <c r="N2402" s="13" t="e">
        <f t="shared" si="350"/>
        <v>#REF!</v>
      </c>
      <c r="O2402" s="11" t="s">
        <v>15</v>
      </c>
      <c r="P2402" s="12">
        <v>43741</v>
      </c>
      <c r="Q2402" s="13">
        <v>12</v>
      </c>
      <c r="R2402" s="15">
        <v>826.2</v>
      </c>
      <c r="S2402" s="15">
        <v>726.47280000000001</v>
      </c>
      <c r="T2402" s="16">
        <v>2.4400000000000002E-2</v>
      </c>
      <c r="U2402" s="16">
        <v>1.6E-2</v>
      </c>
      <c r="V2402" s="16">
        <v>6.0499999999999998E-2</v>
      </c>
      <c r="W2402" s="17">
        <v>7.9055999999999997</v>
      </c>
      <c r="X2402" s="17">
        <v>5.1840000000000002</v>
      </c>
      <c r="Y2402" s="17">
        <v>19.602</v>
      </c>
      <c r="Z2402" s="10">
        <v>19.828216800000003</v>
      </c>
    </row>
    <row r="2403" spans="1:26" s="2" customFormat="1" ht="13.15" customHeight="1" x14ac:dyDescent="0.2">
      <c r="A2403" s="3" t="s">
        <v>915</v>
      </c>
      <c r="B2403" s="3" t="s">
        <v>189</v>
      </c>
      <c r="C2403" s="7">
        <v>2.7</v>
      </c>
      <c r="D2403" s="6">
        <v>937549</v>
      </c>
      <c r="E2403" s="6">
        <f>VLOOKUP(A2403,'extrait DDF'!B:C,2,FALSE)</f>
        <v>8302415000</v>
      </c>
      <c r="F2403" s="6">
        <v>8302415000</v>
      </c>
      <c r="G2403" s="5">
        <v>12</v>
      </c>
      <c r="H2403" s="5" t="str">
        <f t="shared" si="348"/>
        <v>TGHU51584708302415000</v>
      </c>
      <c r="I2403" s="15">
        <f>VLOOKUP(H2403,'extrait DDF'!A:O,15,FALSE)</f>
        <v>2.7</v>
      </c>
      <c r="J2403" s="13" t="str">
        <f t="shared" si="347"/>
        <v>ok</v>
      </c>
      <c r="K2403" s="24">
        <f t="shared" si="349"/>
        <v>0</v>
      </c>
      <c r="L2403" s="13" t="e">
        <f>VLOOKUP(A2403,#REF!,2,FALSE)</f>
        <v>#REF!</v>
      </c>
      <c r="M2403" s="13" t="e">
        <f>VLOOKUP(A2403,#REF!,2,FALSE)</f>
        <v>#REF!</v>
      </c>
      <c r="N2403" s="13" t="e">
        <f t="shared" si="350"/>
        <v>#REF!</v>
      </c>
      <c r="O2403" s="3" t="s">
        <v>15</v>
      </c>
      <c r="P2403" s="4">
        <v>43741</v>
      </c>
      <c r="Q2403" s="5">
        <v>12</v>
      </c>
      <c r="R2403" s="7">
        <v>628.32000000000005</v>
      </c>
      <c r="S2403" s="7">
        <v>552.45119999999997</v>
      </c>
      <c r="T2403" s="8">
        <v>3.5999999999999997E-2</v>
      </c>
      <c r="U2403" s="8">
        <v>2.3599999999999999E-2</v>
      </c>
      <c r="V2403" s="8">
        <v>4.4400000000000002E-2</v>
      </c>
      <c r="W2403" s="9">
        <v>12.096</v>
      </c>
      <c r="X2403" s="9">
        <v>7.9295999999999998</v>
      </c>
      <c r="Y2403" s="9">
        <v>14.9184</v>
      </c>
      <c r="Z2403" s="10">
        <v>15.2427744</v>
      </c>
    </row>
    <row r="2404" spans="1:26" s="2" customFormat="1" ht="13.15" customHeight="1" x14ac:dyDescent="0.2">
      <c r="A2404" s="11" t="s">
        <v>915</v>
      </c>
      <c r="B2404" s="11" t="s">
        <v>189</v>
      </c>
      <c r="C2404" s="15">
        <v>2.7</v>
      </c>
      <c r="D2404" s="14">
        <v>937550</v>
      </c>
      <c r="E2404" s="6">
        <f>VLOOKUP(A2404,'extrait DDF'!B:C,2,FALSE)</f>
        <v>8302415000</v>
      </c>
      <c r="F2404" s="14">
        <v>8302415000</v>
      </c>
      <c r="G2404" s="13">
        <v>12</v>
      </c>
      <c r="H2404" s="5" t="str">
        <f t="shared" si="348"/>
        <v>TGHU51584708302415000</v>
      </c>
      <c r="I2404" s="15">
        <f>VLOOKUP(H2404,'extrait DDF'!A:O,15,FALSE)</f>
        <v>2.7</v>
      </c>
      <c r="J2404" s="13" t="str">
        <f t="shared" si="347"/>
        <v>ok</v>
      </c>
      <c r="K2404" s="24">
        <f t="shared" si="349"/>
        <v>0</v>
      </c>
      <c r="L2404" s="13" t="e">
        <f>VLOOKUP(A2404,#REF!,2,FALSE)</f>
        <v>#REF!</v>
      </c>
      <c r="M2404" s="13" t="e">
        <f>VLOOKUP(A2404,#REF!,2,FALSE)</f>
        <v>#REF!</v>
      </c>
      <c r="N2404" s="13" t="e">
        <f t="shared" si="350"/>
        <v>#REF!</v>
      </c>
      <c r="O2404" s="11" t="s">
        <v>15</v>
      </c>
      <c r="P2404" s="12">
        <v>43741</v>
      </c>
      <c r="Q2404" s="13">
        <v>12</v>
      </c>
      <c r="R2404" s="15">
        <v>793.8</v>
      </c>
      <c r="S2404" s="15">
        <v>697.96079999999995</v>
      </c>
      <c r="T2404" s="16">
        <v>2.1999999999999999E-2</v>
      </c>
      <c r="U2404" s="16">
        <v>1.44E-2</v>
      </c>
      <c r="V2404" s="16">
        <v>5.8200000000000002E-2</v>
      </c>
      <c r="W2404" s="17">
        <v>7.1280000000000001</v>
      </c>
      <c r="X2404" s="17">
        <v>4.6656000000000004</v>
      </c>
      <c r="Y2404" s="17">
        <v>18.8568</v>
      </c>
      <c r="Z2404" s="10">
        <v>19.037397600000002</v>
      </c>
    </row>
    <row r="2405" spans="1:26" s="2" customFormat="1" ht="13.15" customHeight="1" x14ac:dyDescent="0.2">
      <c r="A2405" s="3" t="s">
        <v>915</v>
      </c>
      <c r="B2405" s="3" t="s">
        <v>189</v>
      </c>
      <c r="C2405" s="7">
        <v>2.7</v>
      </c>
      <c r="D2405" s="6">
        <v>937551</v>
      </c>
      <c r="E2405" s="6">
        <f>VLOOKUP(A2405,'extrait DDF'!B:C,2,FALSE)</f>
        <v>8302415000</v>
      </c>
      <c r="F2405" s="6">
        <v>8302415000</v>
      </c>
      <c r="G2405" s="5">
        <v>12</v>
      </c>
      <c r="H2405" s="5" t="str">
        <f t="shared" si="348"/>
        <v>TGHU51584708302415000</v>
      </c>
      <c r="I2405" s="15">
        <f>VLOOKUP(H2405,'extrait DDF'!A:O,15,FALSE)</f>
        <v>2.7</v>
      </c>
      <c r="J2405" s="13" t="str">
        <f t="shared" si="347"/>
        <v>ok</v>
      </c>
      <c r="K2405" s="24">
        <f t="shared" si="349"/>
        <v>0</v>
      </c>
      <c r="L2405" s="13" t="e">
        <f>VLOOKUP(A2405,#REF!,2,FALSE)</f>
        <v>#REF!</v>
      </c>
      <c r="M2405" s="13" t="e">
        <f>VLOOKUP(A2405,#REF!,2,FALSE)</f>
        <v>#REF!</v>
      </c>
      <c r="N2405" s="13" t="e">
        <f t="shared" si="350"/>
        <v>#REF!</v>
      </c>
      <c r="O2405" s="3" t="s">
        <v>15</v>
      </c>
      <c r="P2405" s="4">
        <v>43741</v>
      </c>
      <c r="Q2405" s="5">
        <v>12</v>
      </c>
      <c r="R2405" s="7">
        <v>1383.12</v>
      </c>
      <c r="S2405" s="7">
        <v>1216.1664000000001</v>
      </c>
      <c r="T2405" s="8">
        <v>2.1999999999999999E-2</v>
      </c>
      <c r="U2405" s="8">
        <v>1.44E-2</v>
      </c>
      <c r="V2405" s="8">
        <v>5.3699999999999998E-2</v>
      </c>
      <c r="W2405" s="9">
        <v>13.464</v>
      </c>
      <c r="X2405" s="9">
        <v>8.8127999999999993</v>
      </c>
      <c r="Y2405" s="9">
        <v>32.864400000000003</v>
      </c>
      <c r="Z2405" s="10">
        <v>33.200020800000004</v>
      </c>
    </row>
    <row r="2406" spans="1:26" s="2" customFormat="1" ht="13.15" customHeight="1" x14ac:dyDescent="0.2">
      <c r="A2406" s="11" t="s">
        <v>915</v>
      </c>
      <c r="B2406" s="11" t="s">
        <v>189</v>
      </c>
      <c r="C2406" s="15">
        <v>2.7</v>
      </c>
      <c r="D2406" s="14">
        <v>937552</v>
      </c>
      <c r="E2406" s="6">
        <f>VLOOKUP(A2406,'extrait DDF'!B:C,2,FALSE)</f>
        <v>8302415000</v>
      </c>
      <c r="F2406" s="14">
        <v>8302415000</v>
      </c>
      <c r="G2406" s="13">
        <v>12</v>
      </c>
      <c r="H2406" s="5" t="str">
        <f t="shared" si="348"/>
        <v>TGHU51584708302415000</v>
      </c>
      <c r="I2406" s="15">
        <f>VLOOKUP(H2406,'extrait DDF'!A:O,15,FALSE)</f>
        <v>2.7</v>
      </c>
      <c r="J2406" s="13" t="str">
        <f t="shared" si="347"/>
        <v>ok</v>
      </c>
      <c r="K2406" s="24">
        <f t="shared" si="349"/>
        <v>0</v>
      </c>
      <c r="L2406" s="13" t="e">
        <f>VLOOKUP(A2406,#REF!,2,FALSE)</f>
        <v>#REF!</v>
      </c>
      <c r="M2406" s="13" t="e">
        <f>VLOOKUP(A2406,#REF!,2,FALSE)</f>
        <v>#REF!</v>
      </c>
      <c r="N2406" s="13" t="e">
        <f t="shared" si="350"/>
        <v>#REF!</v>
      </c>
      <c r="O2406" s="11" t="s">
        <v>15</v>
      </c>
      <c r="P2406" s="12">
        <v>43741</v>
      </c>
      <c r="Q2406" s="13">
        <v>12</v>
      </c>
      <c r="R2406" s="15">
        <v>1862.4</v>
      </c>
      <c r="S2406" s="15">
        <v>1637.568</v>
      </c>
      <c r="T2406" s="16">
        <v>1.78E-2</v>
      </c>
      <c r="U2406" s="16">
        <v>1.17E-2</v>
      </c>
      <c r="V2406" s="16">
        <v>4.6100000000000002E-2</v>
      </c>
      <c r="W2406" s="17">
        <v>17.088000000000001</v>
      </c>
      <c r="X2406" s="17">
        <v>11.231999999999999</v>
      </c>
      <c r="Y2406" s="17">
        <v>44.256</v>
      </c>
      <c r="Z2406" s="10">
        <v>44.675712000000004</v>
      </c>
    </row>
    <row r="2407" spans="1:26" s="2" customFormat="1" ht="13.15" customHeight="1" x14ac:dyDescent="0.2">
      <c r="A2407" s="3" t="s">
        <v>915</v>
      </c>
      <c r="B2407" s="3" t="s">
        <v>189</v>
      </c>
      <c r="C2407" s="7">
        <v>2.7</v>
      </c>
      <c r="D2407" s="6">
        <v>937554</v>
      </c>
      <c r="E2407" s="6">
        <f>VLOOKUP(A2407,'extrait DDF'!B:C,2,FALSE)</f>
        <v>8302415000</v>
      </c>
      <c r="F2407" s="6">
        <v>8302415000</v>
      </c>
      <c r="G2407" s="5">
        <v>12</v>
      </c>
      <c r="H2407" s="5" t="str">
        <f t="shared" si="348"/>
        <v>TGHU51584708302415000</v>
      </c>
      <c r="I2407" s="15">
        <f>VLOOKUP(H2407,'extrait DDF'!A:O,15,FALSE)</f>
        <v>2.7</v>
      </c>
      <c r="J2407" s="13" t="str">
        <f t="shared" si="347"/>
        <v>ok</v>
      </c>
      <c r="K2407" s="24">
        <f t="shared" si="349"/>
        <v>0</v>
      </c>
      <c r="L2407" s="13" t="e">
        <f>VLOOKUP(A2407,#REF!,2,FALSE)</f>
        <v>#REF!</v>
      </c>
      <c r="M2407" s="13" t="e">
        <f>VLOOKUP(A2407,#REF!,2,FALSE)</f>
        <v>#REF!</v>
      </c>
      <c r="N2407" s="13" t="e">
        <f t="shared" si="350"/>
        <v>#REF!</v>
      </c>
      <c r="O2407" s="3" t="s">
        <v>15</v>
      </c>
      <c r="P2407" s="4">
        <v>43741</v>
      </c>
      <c r="Q2407" s="5">
        <v>12</v>
      </c>
      <c r="R2407" s="7">
        <v>960</v>
      </c>
      <c r="S2407" s="7">
        <v>844.12800000000004</v>
      </c>
      <c r="T2407" s="8">
        <v>4.58E-2</v>
      </c>
      <c r="U2407" s="8">
        <v>0.03</v>
      </c>
      <c r="V2407" s="8">
        <v>4.7500000000000001E-2</v>
      </c>
      <c r="W2407" s="9">
        <v>21.984000000000002</v>
      </c>
      <c r="X2407" s="9">
        <v>14.4</v>
      </c>
      <c r="Y2407" s="9">
        <v>22.8</v>
      </c>
      <c r="Z2407" s="10">
        <v>23.385024000000001</v>
      </c>
    </row>
    <row r="2408" spans="1:26" s="2" customFormat="1" ht="13.15" customHeight="1" x14ac:dyDescent="0.2">
      <c r="A2408" s="11" t="s">
        <v>915</v>
      </c>
      <c r="B2408" s="11" t="s">
        <v>189</v>
      </c>
      <c r="C2408" s="15">
        <v>2.7</v>
      </c>
      <c r="D2408" s="14">
        <v>937555</v>
      </c>
      <c r="E2408" s="6">
        <f>VLOOKUP(A2408,'extrait DDF'!B:C,2,FALSE)</f>
        <v>8302415000</v>
      </c>
      <c r="F2408" s="14">
        <v>8302415000</v>
      </c>
      <c r="G2408" s="13">
        <v>12</v>
      </c>
      <c r="H2408" s="5" t="str">
        <f t="shared" si="348"/>
        <v>TGHU51584708302415000</v>
      </c>
      <c r="I2408" s="15">
        <f>VLOOKUP(H2408,'extrait DDF'!A:O,15,FALSE)</f>
        <v>2.7</v>
      </c>
      <c r="J2408" s="13" t="str">
        <f t="shared" si="347"/>
        <v>ok</v>
      </c>
      <c r="K2408" s="24">
        <f t="shared" si="349"/>
        <v>0</v>
      </c>
      <c r="L2408" s="13" t="e">
        <f>VLOOKUP(A2408,#REF!,2,FALSE)</f>
        <v>#REF!</v>
      </c>
      <c r="M2408" s="13" t="e">
        <f>VLOOKUP(A2408,#REF!,2,FALSE)</f>
        <v>#REF!</v>
      </c>
      <c r="N2408" s="13" t="e">
        <f t="shared" si="350"/>
        <v>#REF!</v>
      </c>
      <c r="O2408" s="11" t="s">
        <v>15</v>
      </c>
      <c r="P2408" s="12">
        <v>43741</v>
      </c>
      <c r="Q2408" s="13">
        <v>12</v>
      </c>
      <c r="R2408" s="15">
        <v>1116</v>
      </c>
      <c r="S2408" s="15">
        <v>981.26160000000004</v>
      </c>
      <c r="T2408" s="16">
        <v>3.2500000000000001E-2</v>
      </c>
      <c r="U2408" s="16">
        <v>2.1299999999999999E-2</v>
      </c>
      <c r="V2408" s="16">
        <v>3.56E-2</v>
      </c>
      <c r="W2408" s="17">
        <v>24.18</v>
      </c>
      <c r="X2408" s="17">
        <v>15.847200000000001</v>
      </c>
      <c r="Y2408" s="17">
        <v>26.4864</v>
      </c>
      <c r="Z2408" s="10">
        <v>27.1469232</v>
      </c>
    </row>
    <row r="2409" spans="1:26" s="2" customFormat="1" ht="13.15" customHeight="1" x14ac:dyDescent="0.2">
      <c r="A2409" s="3" t="s">
        <v>915</v>
      </c>
      <c r="B2409" s="3" t="s">
        <v>189</v>
      </c>
      <c r="C2409" s="7">
        <v>2.7</v>
      </c>
      <c r="D2409" s="6">
        <v>937556</v>
      </c>
      <c r="E2409" s="6">
        <f>VLOOKUP(A2409,'extrait DDF'!B:C,2,FALSE)</f>
        <v>8302415000</v>
      </c>
      <c r="F2409" s="6">
        <v>8302415000</v>
      </c>
      <c r="G2409" s="5">
        <v>12</v>
      </c>
      <c r="H2409" s="5" t="str">
        <f t="shared" si="348"/>
        <v>TGHU51584708302415000</v>
      </c>
      <c r="I2409" s="15">
        <f>VLOOKUP(H2409,'extrait DDF'!A:O,15,FALSE)</f>
        <v>2.7</v>
      </c>
      <c r="J2409" s="13" t="str">
        <f t="shared" si="347"/>
        <v>ok</v>
      </c>
      <c r="K2409" s="24">
        <f t="shared" si="349"/>
        <v>0</v>
      </c>
      <c r="L2409" s="13" t="e">
        <f>VLOOKUP(A2409,#REF!,2,FALSE)</f>
        <v>#REF!</v>
      </c>
      <c r="M2409" s="13" t="e">
        <f>VLOOKUP(A2409,#REF!,2,FALSE)</f>
        <v>#REF!</v>
      </c>
      <c r="N2409" s="13" t="e">
        <f t="shared" si="350"/>
        <v>#REF!</v>
      </c>
      <c r="O2409" s="3" t="s">
        <v>15</v>
      </c>
      <c r="P2409" s="4">
        <v>43741</v>
      </c>
      <c r="Q2409" s="5">
        <v>12</v>
      </c>
      <c r="R2409" s="7">
        <v>1058.4000000000001</v>
      </c>
      <c r="S2409" s="7">
        <v>930.63599999999997</v>
      </c>
      <c r="T2409" s="8">
        <v>4.7E-2</v>
      </c>
      <c r="U2409" s="8">
        <v>3.0800000000000001E-2</v>
      </c>
      <c r="V2409" s="8">
        <v>4.99E-2</v>
      </c>
      <c r="W2409" s="9">
        <v>23.687999999999999</v>
      </c>
      <c r="X2409" s="9">
        <v>15.523199999999999</v>
      </c>
      <c r="Y2409" s="9">
        <v>25.1496</v>
      </c>
      <c r="Z2409" s="10">
        <v>25.766748000000003</v>
      </c>
    </row>
    <row r="2410" spans="1:26" s="2" customFormat="1" ht="13.15" customHeight="1" x14ac:dyDescent="0.2">
      <c r="A2410" s="11" t="s">
        <v>915</v>
      </c>
      <c r="B2410" s="11" t="s">
        <v>189</v>
      </c>
      <c r="C2410" s="15">
        <v>2.7</v>
      </c>
      <c r="D2410" s="14">
        <v>937557</v>
      </c>
      <c r="E2410" s="6">
        <f>VLOOKUP(A2410,'extrait DDF'!B:C,2,FALSE)</f>
        <v>8302415000</v>
      </c>
      <c r="F2410" s="14">
        <v>8302415000</v>
      </c>
      <c r="G2410" s="13">
        <v>12</v>
      </c>
      <c r="H2410" s="5" t="str">
        <f t="shared" si="348"/>
        <v>TGHU51584708302415000</v>
      </c>
      <c r="I2410" s="15">
        <f>VLOOKUP(H2410,'extrait DDF'!A:O,15,FALSE)</f>
        <v>2.7</v>
      </c>
      <c r="J2410" s="13" t="str">
        <f t="shared" si="347"/>
        <v>ok</v>
      </c>
      <c r="K2410" s="24">
        <f t="shared" si="349"/>
        <v>0</v>
      </c>
      <c r="L2410" s="13" t="e">
        <f>VLOOKUP(A2410,#REF!,2,FALSE)</f>
        <v>#REF!</v>
      </c>
      <c r="M2410" s="13" t="e">
        <f>VLOOKUP(A2410,#REF!,2,FALSE)</f>
        <v>#REF!</v>
      </c>
      <c r="N2410" s="13" t="e">
        <f t="shared" si="350"/>
        <v>#REF!</v>
      </c>
      <c r="O2410" s="11" t="s">
        <v>15</v>
      </c>
      <c r="P2410" s="12">
        <v>43741</v>
      </c>
      <c r="Q2410" s="13">
        <v>12</v>
      </c>
      <c r="R2410" s="15">
        <v>984.96</v>
      </c>
      <c r="S2410" s="15">
        <v>866.07360000000006</v>
      </c>
      <c r="T2410" s="16">
        <v>3.95E-2</v>
      </c>
      <c r="U2410" s="16">
        <v>2.5899999999999999E-2</v>
      </c>
      <c r="V2410" s="16">
        <v>4.0599999999999997E-2</v>
      </c>
      <c r="W2410" s="17">
        <v>22.751999999999999</v>
      </c>
      <c r="X2410" s="17">
        <v>14.9184</v>
      </c>
      <c r="Y2410" s="17">
        <v>23.3856</v>
      </c>
      <c r="Z2410" s="10">
        <v>23.998291200000004</v>
      </c>
    </row>
    <row r="2411" spans="1:26" s="2" customFormat="1" ht="13.15" customHeight="1" x14ac:dyDescent="0.2">
      <c r="A2411" s="3" t="s">
        <v>915</v>
      </c>
      <c r="B2411" s="3" t="s">
        <v>189</v>
      </c>
      <c r="C2411" s="7">
        <v>2.7</v>
      </c>
      <c r="D2411" s="6">
        <v>937558</v>
      </c>
      <c r="E2411" s="6">
        <f>VLOOKUP(A2411,'extrait DDF'!B:C,2,FALSE)</f>
        <v>8302415000</v>
      </c>
      <c r="F2411" s="6">
        <v>8302415000</v>
      </c>
      <c r="G2411" s="5">
        <v>12</v>
      </c>
      <c r="H2411" s="5" t="str">
        <f t="shared" si="348"/>
        <v>TGHU51584708302415000</v>
      </c>
      <c r="I2411" s="15">
        <f>VLOOKUP(H2411,'extrait DDF'!A:O,15,FALSE)</f>
        <v>2.7</v>
      </c>
      <c r="J2411" s="13" t="str">
        <f t="shared" si="347"/>
        <v>ok</v>
      </c>
      <c r="K2411" s="24">
        <f t="shared" si="349"/>
        <v>0</v>
      </c>
      <c r="L2411" s="13" t="e">
        <f>VLOOKUP(A2411,#REF!,2,FALSE)</f>
        <v>#REF!</v>
      </c>
      <c r="M2411" s="13" t="e">
        <f>VLOOKUP(A2411,#REF!,2,FALSE)</f>
        <v>#REF!</v>
      </c>
      <c r="N2411" s="13" t="e">
        <f t="shared" si="350"/>
        <v>#REF!</v>
      </c>
      <c r="O2411" s="3" t="s">
        <v>15</v>
      </c>
      <c r="P2411" s="4">
        <v>43741</v>
      </c>
      <c r="Q2411" s="5">
        <v>12</v>
      </c>
      <c r="R2411" s="7">
        <v>1319.76</v>
      </c>
      <c r="S2411" s="7">
        <v>1160.4528</v>
      </c>
      <c r="T2411" s="8">
        <v>3.2099999999999997E-2</v>
      </c>
      <c r="U2411" s="8">
        <v>2.1000000000000001E-2</v>
      </c>
      <c r="V2411" s="8">
        <v>3.3500000000000002E-2</v>
      </c>
      <c r="W2411" s="9">
        <v>30.0456</v>
      </c>
      <c r="X2411" s="9">
        <v>19.655999999999999</v>
      </c>
      <c r="Y2411" s="9">
        <v>31.356000000000002</v>
      </c>
      <c r="Z2411" s="10">
        <v>32.143456799999996</v>
      </c>
    </row>
    <row r="2412" spans="1:26" s="2" customFormat="1" ht="13.15" customHeight="1" x14ac:dyDescent="0.2">
      <c r="A2412" s="11" t="s">
        <v>915</v>
      </c>
      <c r="B2412" s="11" t="s">
        <v>189</v>
      </c>
      <c r="C2412" s="15">
        <v>2.7</v>
      </c>
      <c r="D2412" s="14">
        <v>937559</v>
      </c>
      <c r="E2412" s="6">
        <f>VLOOKUP(A2412,'extrait DDF'!B:C,2,FALSE)</f>
        <v>8302415000</v>
      </c>
      <c r="F2412" s="14">
        <v>8302415000</v>
      </c>
      <c r="G2412" s="13">
        <v>12</v>
      </c>
      <c r="H2412" s="5" t="str">
        <f t="shared" si="348"/>
        <v>TGHU51584708302415000</v>
      </c>
      <c r="I2412" s="15">
        <f>VLOOKUP(H2412,'extrait DDF'!A:O,15,FALSE)</f>
        <v>2.7</v>
      </c>
      <c r="J2412" s="13" t="str">
        <f t="shared" si="347"/>
        <v>ok</v>
      </c>
      <c r="K2412" s="24">
        <f t="shared" si="349"/>
        <v>0</v>
      </c>
      <c r="L2412" s="13" t="e">
        <f>VLOOKUP(A2412,#REF!,2,FALSE)</f>
        <v>#REF!</v>
      </c>
      <c r="M2412" s="13" t="e">
        <f>VLOOKUP(A2412,#REF!,2,FALSE)</f>
        <v>#REF!</v>
      </c>
      <c r="N2412" s="13" t="e">
        <f t="shared" si="350"/>
        <v>#REF!</v>
      </c>
      <c r="O2412" s="11" t="s">
        <v>15</v>
      </c>
      <c r="P2412" s="12">
        <v>43741</v>
      </c>
      <c r="Q2412" s="13">
        <v>12</v>
      </c>
      <c r="R2412" s="15">
        <v>1387.68</v>
      </c>
      <c r="S2412" s="15">
        <v>1220.0999999999999</v>
      </c>
      <c r="T2412" s="16">
        <v>2.46E-2</v>
      </c>
      <c r="U2412" s="16">
        <v>1.61E-2</v>
      </c>
      <c r="V2412" s="16">
        <v>2.8000000000000001E-2</v>
      </c>
      <c r="W2412" s="17">
        <v>28.929600000000001</v>
      </c>
      <c r="X2412" s="17">
        <v>18.933599999999998</v>
      </c>
      <c r="Y2412" s="17">
        <v>32.927999999999997</v>
      </c>
      <c r="Z2412" s="10">
        <v>33.723799200000002</v>
      </c>
    </row>
    <row r="2413" spans="1:26" s="2" customFormat="1" ht="13.15" customHeight="1" x14ac:dyDescent="0.2">
      <c r="A2413" s="3" t="s">
        <v>915</v>
      </c>
      <c r="B2413" s="3" t="s">
        <v>189</v>
      </c>
      <c r="C2413" s="7">
        <v>2.7</v>
      </c>
      <c r="D2413" s="6">
        <v>946190</v>
      </c>
      <c r="E2413" s="6">
        <f>VLOOKUP(A2413,'extrait DDF'!B:C,2,FALSE)</f>
        <v>8302415000</v>
      </c>
      <c r="F2413" s="6">
        <v>8302415000</v>
      </c>
      <c r="G2413" s="5">
        <v>12</v>
      </c>
      <c r="H2413" s="5" t="str">
        <f t="shared" si="348"/>
        <v>TGHU51584708302415000</v>
      </c>
      <c r="I2413" s="15">
        <f>VLOOKUP(H2413,'extrait DDF'!A:O,15,FALSE)</f>
        <v>2.7</v>
      </c>
      <c r="J2413" s="13" t="str">
        <f t="shared" si="347"/>
        <v>ok</v>
      </c>
      <c r="K2413" s="24">
        <f t="shared" si="349"/>
        <v>0</v>
      </c>
      <c r="L2413" s="13" t="e">
        <f>VLOOKUP(A2413,#REF!,2,FALSE)</f>
        <v>#REF!</v>
      </c>
      <c r="M2413" s="13" t="e">
        <f>VLOOKUP(A2413,#REF!,2,FALSE)</f>
        <v>#REF!</v>
      </c>
      <c r="N2413" s="13" t="e">
        <f t="shared" si="350"/>
        <v>#REF!</v>
      </c>
      <c r="O2413" s="3" t="s">
        <v>15</v>
      </c>
      <c r="P2413" s="4">
        <v>43741</v>
      </c>
      <c r="Q2413" s="5">
        <v>12</v>
      </c>
      <c r="R2413" s="7">
        <v>334.08</v>
      </c>
      <c r="S2413" s="7">
        <v>293.76</v>
      </c>
      <c r="T2413" s="8">
        <v>1.54E-2</v>
      </c>
      <c r="U2413" s="8">
        <v>1.01E-2</v>
      </c>
      <c r="V2413" s="8">
        <v>2.07E-2</v>
      </c>
      <c r="W2413" s="9">
        <v>5.9135999999999997</v>
      </c>
      <c r="X2413" s="9">
        <v>3.8784000000000001</v>
      </c>
      <c r="Y2413" s="9">
        <v>7.9488000000000003</v>
      </c>
      <c r="Z2413" s="10">
        <v>8.0911872000000002</v>
      </c>
    </row>
    <row r="2414" spans="1:26" s="2" customFormat="1" ht="13.15" customHeight="1" x14ac:dyDescent="0.2">
      <c r="A2414" s="11" t="s">
        <v>915</v>
      </c>
      <c r="B2414" s="11" t="s">
        <v>189</v>
      </c>
      <c r="C2414" s="15">
        <v>2.7</v>
      </c>
      <c r="D2414" s="14">
        <v>946192</v>
      </c>
      <c r="E2414" s="6">
        <f>VLOOKUP(A2414,'extrait DDF'!B:C,2,FALSE)</f>
        <v>8302415000</v>
      </c>
      <c r="F2414" s="14">
        <v>8302415000</v>
      </c>
      <c r="G2414" s="13">
        <v>12</v>
      </c>
      <c r="H2414" s="5" t="str">
        <f t="shared" si="348"/>
        <v>TGHU51584708302415000</v>
      </c>
      <c r="I2414" s="15">
        <f>VLOOKUP(H2414,'extrait DDF'!A:O,15,FALSE)</f>
        <v>2.7</v>
      </c>
      <c r="J2414" s="13" t="str">
        <f t="shared" si="347"/>
        <v>ok</v>
      </c>
      <c r="K2414" s="24">
        <f t="shared" si="349"/>
        <v>0</v>
      </c>
      <c r="L2414" s="13" t="e">
        <f>VLOOKUP(A2414,#REF!,2,FALSE)</f>
        <v>#REF!</v>
      </c>
      <c r="M2414" s="13" t="e">
        <f>VLOOKUP(A2414,#REF!,2,FALSE)</f>
        <v>#REF!</v>
      </c>
      <c r="N2414" s="13" t="e">
        <f t="shared" si="350"/>
        <v>#REF!</v>
      </c>
      <c r="O2414" s="11" t="s">
        <v>15</v>
      </c>
      <c r="P2414" s="12">
        <v>43741</v>
      </c>
      <c r="Q2414" s="13">
        <v>12</v>
      </c>
      <c r="R2414" s="15">
        <v>307.2</v>
      </c>
      <c r="S2414" s="15">
        <v>270.10559999999998</v>
      </c>
      <c r="T2414" s="16">
        <v>1.54E-2</v>
      </c>
      <c r="U2414" s="16">
        <v>1.01E-2</v>
      </c>
      <c r="V2414" s="16">
        <v>1.9E-2</v>
      </c>
      <c r="W2414" s="17">
        <v>5.9135999999999997</v>
      </c>
      <c r="X2414" s="17">
        <v>3.8784000000000001</v>
      </c>
      <c r="Y2414" s="17">
        <v>7.2960000000000003</v>
      </c>
      <c r="Z2414" s="10">
        <v>7.4525183999999989</v>
      </c>
    </row>
    <row r="2415" spans="1:26" s="2" customFormat="1" ht="13.15" customHeight="1" x14ac:dyDescent="0.2">
      <c r="A2415" s="3" t="s">
        <v>915</v>
      </c>
      <c r="B2415" s="3" t="s">
        <v>189</v>
      </c>
      <c r="C2415" s="7">
        <v>2.7</v>
      </c>
      <c r="D2415" s="6">
        <v>968599</v>
      </c>
      <c r="E2415" s="6">
        <f>VLOOKUP(A2415,'extrait DDF'!B:C,2,FALSE)</f>
        <v>8302415000</v>
      </c>
      <c r="F2415" s="6">
        <v>8302415000</v>
      </c>
      <c r="G2415" s="5">
        <v>12</v>
      </c>
      <c r="H2415" s="5" t="str">
        <f t="shared" si="348"/>
        <v>TGHU51584708302415000</v>
      </c>
      <c r="I2415" s="15">
        <f>VLOOKUP(H2415,'extrait DDF'!A:O,15,FALSE)</f>
        <v>2.7</v>
      </c>
      <c r="J2415" s="13" t="str">
        <f t="shared" si="347"/>
        <v>ok</v>
      </c>
      <c r="K2415" s="24">
        <f t="shared" si="349"/>
        <v>0</v>
      </c>
      <c r="L2415" s="13" t="e">
        <f>VLOOKUP(A2415,#REF!,2,FALSE)</f>
        <v>#REF!</v>
      </c>
      <c r="M2415" s="13" t="e">
        <f>VLOOKUP(A2415,#REF!,2,FALSE)</f>
        <v>#REF!</v>
      </c>
      <c r="N2415" s="13" t="e">
        <f t="shared" si="350"/>
        <v>#REF!</v>
      </c>
      <c r="O2415" s="3" t="s">
        <v>15</v>
      </c>
      <c r="P2415" s="4">
        <v>43741</v>
      </c>
      <c r="Q2415" s="5">
        <v>12</v>
      </c>
      <c r="R2415" s="7">
        <v>1425.6</v>
      </c>
      <c r="S2415" s="7">
        <v>1253.4911999999999</v>
      </c>
      <c r="T2415" s="8">
        <v>2.69E-2</v>
      </c>
      <c r="U2415" s="8">
        <v>1.7600000000000001E-2</v>
      </c>
      <c r="V2415" s="8">
        <v>3.9199999999999999E-2</v>
      </c>
      <c r="W2415" s="9">
        <v>23.241599999999998</v>
      </c>
      <c r="X2415" s="9">
        <v>15.2064</v>
      </c>
      <c r="Y2415" s="9">
        <v>33.8688</v>
      </c>
      <c r="Z2415" s="10">
        <v>34.471785600000004</v>
      </c>
    </row>
    <row r="2416" spans="1:26" s="2" customFormat="1" ht="13.15" customHeight="1" x14ac:dyDescent="0.2">
      <c r="A2416" s="11" t="s">
        <v>915</v>
      </c>
      <c r="B2416" s="11" t="s">
        <v>189</v>
      </c>
      <c r="C2416" s="15">
        <v>2.7</v>
      </c>
      <c r="D2416" s="14">
        <v>968607</v>
      </c>
      <c r="E2416" s="6">
        <f>VLOOKUP(A2416,'extrait DDF'!B:C,2,FALSE)</f>
        <v>8302415000</v>
      </c>
      <c r="F2416" s="14">
        <v>8302415000</v>
      </c>
      <c r="G2416" s="13">
        <v>12</v>
      </c>
      <c r="H2416" s="5" t="str">
        <f t="shared" si="348"/>
        <v>TGHU51584708302415000</v>
      </c>
      <c r="I2416" s="15">
        <f>VLOOKUP(H2416,'extrait DDF'!A:O,15,FALSE)</f>
        <v>2.7</v>
      </c>
      <c r="J2416" s="13" t="str">
        <f t="shared" si="347"/>
        <v>ok</v>
      </c>
      <c r="K2416" s="24">
        <f t="shared" si="349"/>
        <v>0</v>
      </c>
      <c r="L2416" s="13" t="e">
        <f>VLOOKUP(A2416,#REF!,2,FALSE)</f>
        <v>#REF!</v>
      </c>
      <c r="M2416" s="13" t="e">
        <f>VLOOKUP(A2416,#REF!,2,FALSE)</f>
        <v>#REF!</v>
      </c>
      <c r="N2416" s="13" t="e">
        <f t="shared" si="350"/>
        <v>#REF!</v>
      </c>
      <c r="O2416" s="11" t="s">
        <v>15</v>
      </c>
      <c r="P2416" s="12">
        <v>43741</v>
      </c>
      <c r="Q2416" s="13">
        <v>12</v>
      </c>
      <c r="R2416" s="15">
        <v>910.08</v>
      </c>
      <c r="S2416" s="15">
        <v>800.23680000000002</v>
      </c>
      <c r="T2416" s="16">
        <v>3.2399999999999998E-2</v>
      </c>
      <c r="U2416" s="16">
        <v>2.12E-2</v>
      </c>
      <c r="V2416" s="16">
        <v>3.7499999999999999E-2</v>
      </c>
      <c r="W2416" s="17">
        <v>18.662400000000002</v>
      </c>
      <c r="X2416" s="17">
        <v>12.2112</v>
      </c>
      <c r="Y2416" s="17">
        <v>21.6</v>
      </c>
      <c r="Z2416" s="10">
        <v>22.110278400000002</v>
      </c>
    </row>
    <row r="2417" spans="1:26" s="2" customFormat="1" ht="13.15" customHeight="1" x14ac:dyDescent="0.2">
      <c r="A2417" s="3" t="s">
        <v>915</v>
      </c>
      <c r="B2417" s="3" t="s">
        <v>189</v>
      </c>
      <c r="C2417" s="7">
        <v>2.7</v>
      </c>
      <c r="D2417" s="6">
        <v>968611</v>
      </c>
      <c r="E2417" s="6">
        <f>VLOOKUP(A2417,'extrait DDF'!B:C,2,FALSE)</f>
        <v>8302415000</v>
      </c>
      <c r="F2417" s="6">
        <v>8302415000</v>
      </c>
      <c r="G2417" s="5">
        <v>12</v>
      </c>
      <c r="H2417" s="5" t="str">
        <f t="shared" si="348"/>
        <v>TGHU51584708302415000</v>
      </c>
      <c r="I2417" s="15">
        <f>VLOOKUP(H2417,'extrait DDF'!A:O,15,FALSE)</f>
        <v>2.7</v>
      </c>
      <c r="J2417" s="13" t="str">
        <f t="shared" si="347"/>
        <v>ok</v>
      </c>
      <c r="K2417" s="24">
        <f t="shared" si="349"/>
        <v>0</v>
      </c>
      <c r="L2417" s="13" t="e">
        <f>VLOOKUP(A2417,#REF!,2,FALSE)</f>
        <v>#REF!</v>
      </c>
      <c r="M2417" s="13" t="e">
        <f>VLOOKUP(A2417,#REF!,2,FALSE)</f>
        <v>#REF!</v>
      </c>
      <c r="N2417" s="13" t="e">
        <f t="shared" si="350"/>
        <v>#REF!</v>
      </c>
      <c r="O2417" s="3" t="s">
        <v>15</v>
      </c>
      <c r="P2417" s="4">
        <v>43741</v>
      </c>
      <c r="Q2417" s="5">
        <v>12</v>
      </c>
      <c r="R2417" s="7">
        <v>1362.24</v>
      </c>
      <c r="S2417" s="7">
        <v>1197.8208</v>
      </c>
      <c r="T2417" s="8">
        <v>1.0699999999999999E-2</v>
      </c>
      <c r="U2417" s="8">
        <v>7.0000000000000001E-3</v>
      </c>
      <c r="V2417" s="8">
        <v>3.0599999999999999E-2</v>
      </c>
      <c r="W2417" s="9">
        <v>11.299200000000001</v>
      </c>
      <c r="X2417" s="9">
        <v>7.3920000000000003</v>
      </c>
      <c r="Y2417" s="9">
        <v>32.313600000000001</v>
      </c>
      <c r="Z2417" s="10">
        <v>32.646239999999999</v>
      </c>
    </row>
    <row r="2418" spans="1:26" s="2" customFormat="1" ht="13.15" customHeight="1" x14ac:dyDescent="0.2">
      <c r="A2418" s="11" t="s">
        <v>915</v>
      </c>
      <c r="B2418" s="11" t="s">
        <v>189</v>
      </c>
      <c r="C2418" s="15">
        <v>2.7</v>
      </c>
      <c r="D2418" s="14">
        <v>968614</v>
      </c>
      <c r="E2418" s="6">
        <f>VLOOKUP(A2418,'extrait DDF'!B:C,2,FALSE)</f>
        <v>8302415000</v>
      </c>
      <c r="F2418" s="14">
        <v>8302415000</v>
      </c>
      <c r="G2418" s="13">
        <v>12</v>
      </c>
      <c r="H2418" s="5" t="str">
        <f t="shared" si="348"/>
        <v>TGHU51584708302415000</v>
      </c>
      <c r="I2418" s="15">
        <f>VLOOKUP(H2418,'extrait DDF'!A:O,15,FALSE)</f>
        <v>2.7</v>
      </c>
      <c r="J2418" s="13" t="str">
        <f t="shared" si="347"/>
        <v>ok</v>
      </c>
      <c r="K2418" s="24">
        <f t="shared" si="349"/>
        <v>0</v>
      </c>
      <c r="L2418" s="13" t="e">
        <f>VLOOKUP(A2418,#REF!,2,FALSE)</f>
        <v>#REF!</v>
      </c>
      <c r="M2418" s="13" t="e">
        <f>VLOOKUP(A2418,#REF!,2,FALSE)</f>
        <v>#REF!</v>
      </c>
      <c r="N2418" s="13" t="e">
        <f t="shared" si="350"/>
        <v>#REF!</v>
      </c>
      <c r="O2418" s="11" t="s">
        <v>15</v>
      </c>
      <c r="P2418" s="12">
        <v>43741</v>
      </c>
      <c r="Q2418" s="13">
        <v>12</v>
      </c>
      <c r="R2418" s="15">
        <v>314.88</v>
      </c>
      <c r="S2418" s="15">
        <v>276.86399999999998</v>
      </c>
      <c r="T2418" s="16">
        <v>1.7399999999999999E-2</v>
      </c>
      <c r="U2418" s="16">
        <v>1.14E-2</v>
      </c>
      <c r="V2418" s="16">
        <v>9.7000000000000003E-3</v>
      </c>
      <c r="W2418" s="17">
        <v>13.363200000000001</v>
      </c>
      <c r="X2418" s="17">
        <v>8.7552000000000003</v>
      </c>
      <c r="Y2418" s="17">
        <v>7.4496000000000002</v>
      </c>
      <c r="Z2418" s="10">
        <v>7.8361343999999997</v>
      </c>
    </row>
    <row r="2419" spans="1:26" s="2" customFormat="1" ht="13.15" customHeight="1" x14ac:dyDescent="0.2">
      <c r="A2419" s="3" t="s">
        <v>915</v>
      </c>
      <c r="B2419" s="3" t="s">
        <v>189</v>
      </c>
      <c r="C2419" s="7">
        <v>2.7</v>
      </c>
      <c r="D2419" s="6">
        <v>968616</v>
      </c>
      <c r="E2419" s="6">
        <f>VLOOKUP(A2419,'extrait DDF'!B:C,2,FALSE)</f>
        <v>8302415000</v>
      </c>
      <c r="F2419" s="6">
        <v>8302415000</v>
      </c>
      <c r="G2419" s="5">
        <v>12</v>
      </c>
      <c r="H2419" s="5" t="str">
        <f t="shared" si="348"/>
        <v>TGHU51584708302415000</v>
      </c>
      <c r="I2419" s="15">
        <f>VLOOKUP(H2419,'extrait DDF'!A:O,15,FALSE)</f>
        <v>2.7</v>
      </c>
      <c r="J2419" s="13" t="str">
        <f t="shared" si="347"/>
        <v>ok</v>
      </c>
      <c r="K2419" s="24">
        <f t="shared" si="349"/>
        <v>0</v>
      </c>
      <c r="L2419" s="13" t="e">
        <f>VLOOKUP(A2419,#REF!,2,FALSE)</f>
        <v>#REF!</v>
      </c>
      <c r="M2419" s="13" t="e">
        <f>VLOOKUP(A2419,#REF!,2,FALSE)</f>
        <v>#REF!</v>
      </c>
      <c r="N2419" s="13" t="e">
        <f t="shared" si="350"/>
        <v>#REF!</v>
      </c>
      <c r="O2419" s="3" t="s">
        <v>15</v>
      </c>
      <c r="P2419" s="4">
        <v>43741</v>
      </c>
      <c r="Q2419" s="5">
        <v>12</v>
      </c>
      <c r="R2419" s="7">
        <v>714.24</v>
      </c>
      <c r="S2419" s="7">
        <v>628.03200000000004</v>
      </c>
      <c r="T2419" s="8">
        <v>3.4000000000000002E-2</v>
      </c>
      <c r="U2419" s="8">
        <v>2.23E-2</v>
      </c>
      <c r="V2419" s="8">
        <v>4.4200000000000003E-2</v>
      </c>
      <c r="W2419" s="9">
        <v>13.055999999999999</v>
      </c>
      <c r="X2419" s="9">
        <v>8.5632000000000001</v>
      </c>
      <c r="Y2419" s="9">
        <v>16.972799999999999</v>
      </c>
      <c r="Z2419" s="10">
        <v>17.309376000000004</v>
      </c>
    </row>
    <row r="2420" spans="1:26" s="2" customFormat="1" ht="13.15" customHeight="1" x14ac:dyDescent="0.2">
      <c r="A2420" s="11" t="s">
        <v>915</v>
      </c>
      <c r="B2420" s="11" t="s">
        <v>189</v>
      </c>
      <c r="C2420" s="15">
        <v>2.7</v>
      </c>
      <c r="D2420" s="14">
        <v>968696</v>
      </c>
      <c r="E2420" s="6">
        <f>VLOOKUP(A2420,'extrait DDF'!B:C,2,FALSE)</f>
        <v>8302415000</v>
      </c>
      <c r="F2420" s="14">
        <v>8302415000</v>
      </c>
      <c r="G2420" s="13">
        <v>12</v>
      </c>
      <c r="H2420" s="5" t="str">
        <f t="shared" si="348"/>
        <v>TGHU51584708302415000</v>
      </c>
      <c r="I2420" s="15">
        <f>VLOOKUP(H2420,'extrait DDF'!A:O,15,FALSE)</f>
        <v>2.7</v>
      </c>
      <c r="J2420" s="13" t="str">
        <f t="shared" si="347"/>
        <v>ok</v>
      </c>
      <c r="K2420" s="24">
        <f t="shared" si="349"/>
        <v>0</v>
      </c>
      <c r="L2420" s="13" t="e">
        <f>VLOOKUP(A2420,#REF!,2,FALSE)</f>
        <v>#REF!</v>
      </c>
      <c r="M2420" s="13" t="e">
        <f>VLOOKUP(A2420,#REF!,2,FALSE)</f>
        <v>#REF!</v>
      </c>
      <c r="N2420" s="13" t="e">
        <f t="shared" si="350"/>
        <v>#REF!</v>
      </c>
      <c r="O2420" s="11" t="s">
        <v>15</v>
      </c>
      <c r="P2420" s="12">
        <v>43741</v>
      </c>
      <c r="Q2420" s="13">
        <v>12</v>
      </c>
      <c r="R2420" s="15">
        <v>851.04</v>
      </c>
      <c r="S2420" s="15">
        <v>748.31039999999996</v>
      </c>
      <c r="T2420" s="16">
        <v>1.11E-2</v>
      </c>
      <c r="U2420" s="16">
        <v>7.3000000000000001E-3</v>
      </c>
      <c r="V2420" s="16">
        <v>4.6800000000000001E-2</v>
      </c>
      <c r="W2420" s="17">
        <v>4.7952000000000004</v>
      </c>
      <c r="X2420" s="17">
        <v>3.1536</v>
      </c>
      <c r="Y2420" s="17">
        <v>20.217600000000001</v>
      </c>
      <c r="Z2420" s="10">
        <v>20.333851200000002</v>
      </c>
    </row>
    <row r="2421" spans="1:26" s="2" customFormat="1" ht="13.15" customHeight="1" x14ac:dyDescent="0.2">
      <c r="A2421" s="3" t="s">
        <v>915</v>
      </c>
      <c r="B2421" s="3" t="s">
        <v>189</v>
      </c>
      <c r="C2421" s="7">
        <v>2.7</v>
      </c>
      <c r="D2421" s="6">
        <v>968698</v>
      </c>
      <c r="E2421" s="6">
        <f>VLOOKUP(A2421,'extrait DDF'!B:C,2,FALSE)</f>
        <v>8302415000</v>
      </c>
      <c r="F2421" s="6">
        <v>8302415000</v>
      </c>
      <c r="G2421" s="5">
        <v>12</v>
      </c>
      <c r="H2421" s="5" t="str">
        <f t="shared" si="348"/>
        <v>TGHU51584708302415000</v>
      </c>
      <c r="I2421" s="15">
        <f>VLOOKUP(H2421,'extrait DDF'!A:O,15,FALSE)</f>
        <v>2.7</v>
      </c>
      <c r="J2421" s="13" t="str">
        <f t="shared" si="347"/>
        <v>ok</v>
      </c>
      <c r="K2421" s="24">
        <f t="shared" si="349"/>
        <v>0</v>
      </c>
      <c r="L2421" s="13" t="e">
        <f>VLOOKUP(A2421,#REF!,2,FALSE)</f>
        <v>#REF!</v>
      </c>
      <c r="M2421" s="13" t="e">
        <f>VLOOKUP(A2421,#REF!,2,FALSE)</f>
        <v>#REF!</v>
      </c>
      <c r="N2421" s="13" t="e">
        <f t="shared" si="350"/>
        <v>#REF!</v>
      </c>
      <c r="O2421" s="3" t="s">
        <v>15</v>
      </c>
      <c r="P2421" s="4">
        <v>43741</v>
      </c>
      <c r="Q2421" s="5">
        <v>12</v>
      </c>
      <c r="R2421" s="7">
        <v>790.56</v>
      </c>
      <c r="S2421" s="7">
        <v>695.13120000000004</v>
      </c>
      <c r="T2421" s="8">
        <v>1.11E-2</v>
      </c>
      <c r="U2421" s="8">
        <v>7.3000000000000001E-3</v>
      </c>
      <c r="V2421" s="8">
        <v>4.3400000000000001E-2</v>
      </c>
      <c r="W2421" s="9">
        <v>4.7952000000000004</v>
      </c>
      <c r="X2421" s="9">
        <v>3.1536</v>
      </c>
      <c r="Y2421" s="9">
        <v>18.748799999999999</v>
      </c>
      <c r="Z2421" s="10">
        <v>18.898012800000004</v>
      </c>
    </row>
    <row r="2422" spans="1:26" s="2" customFormat="1" ht="13.15" customHeight="1" x14ac:dyDescent="0.2">
      <c r="A2422" s="11" t="s">
        <v>915</v>
      </c>
      <c r="B2422" s="11" t="s">
        <v>189</v>
      </c>
      <c r="C2422" s="15">
        <v>2.7</v>
      </c>
      <c r="D2422" s="14">
        <v>968865</v>
      </c>
      <c r="E2422" s="6">
        <f>VLOOKUP(A2422,'extrait DDF'!B:C,2,FALSE)</f>
        <v>8302415000</v>
      </c>
      <c r="F2422" s="14">
        <v>8302415000</v>
      </c>
      <c r="G2422" s="13">
        <v>12</v>
      </c>
      <c r="H2422" s="5" t="str">
        <f t="shared" si="348"/>
        <v>TGHU51584708302415000</v>
      </c>
      <c r="I2422" s="15">
        <f>VLOOKUP(H2422,'extrait DDF'!A:O,15,FALSE)</f>
        <v>2.7</v>
      </c>
      <c r="J2422" s="13" t="str">
        <f t="shared" si="347"/>
        <v>ok</v>
      </c>
      <c r="K2422" s="24">
        <f t="shared" si="349"/>
        <v>0</v>
      </c>
      <c r="L2422" s="13" t="e">
        <f>VLOOKUP(A2422,#REF!,2,FALSE)</f>
        <v>#REF!</v>
      </c>
      <c r="M2422" s="13" t="e">
        <f>VLOOKUP(A2422,#REF!,2,FALSE)</f>
        <v>#REF!</v>
      </c>
      <c r="N2422" s="13" t="e">
        <f t="shared" si="350"/>
        <v>#REF!</v>
      </c>
      <c r="O2422" s="11" t="s">
        <v>15</v>
      </c>
      <c r="P2422" s="12">
        <v>43741</v>
      </c>
      <c r="Q2422" s="13">
        <v>12</v>
      </c>
      <c r="R2422" s="15">
        <v>1728</v>
      </c>
      <c r="S2422" s="15">
        <v>1519.3920000000001</v>
      </c>
      <c r="T2422" s="16">
        <v>1.52E-2</v>
      </c>
      <c r="U2422" s="16">
        <v>0.01</v>
      </c>
      <c r="V2422" s="16">
        <v>4.2700000000000002E-2</v>
      </c>
      <c r="W2422" s="17">
        <v>14.592000000000001</v>
      </c>
      <c r="X2422" s="17">
        <v>9.6</v>
      </c>
      <c r="Y2422" s="17">
        <v>40.991999999999997</v>
      </c>
      <c r="Z2422" s="10">
        <v>41.41756800000001</v>
      </c>
    </row>
    <row r="2423" spans="1:26" s="2" customFormat="1" ht="13.15" customHeight="1" x14ac:dyDescent="0.2">
      <c r="A2423" s="3" t="s">
        <v>915</v>
      </c>
      <c r="B2423" s="3" t="s">
        <v>189</v>
      </c>
      <c r="C2423" s="7">
        <v>2.7</v>
      </c>
      <c r="D2423" s="6">
        <v>969255</v>
      </c>
      <c r="E2423" s="6">
        <f>VLOOKUP(A2423,'extrait DDF'!B:C,2,FALSE)</f>
        <v>8302415000</v>
      </c>
      <c r="F2423" s="6">
        <v>8302415000</v>
      </c>
      <c r="G2423" s="5">
        <v>12</v>
      </c>
      <c r="H2423" s="5" t="str">
        <f t="shared" si="348"/>
        <v>TGHU51584708302415000</v>
      </c>
      <c r="I2423" s="15">
        <f>VLOOKUP(H2423,'extrait DDF'!A:O,15,FALSE)</f>
        <v>2.7</v>
      </c>
      <c r="J2423" s="13" t="str">
        <f t="shared" si="347"/>
        <v>ok</v>
      </c>
      <c r="K2423" s="24">
        <f t="shared" si="349"/>
        <v>0</v>
      </c>
      <c r="L2423" s="13" t="e">
        <f>VLOOKUP(A2423,#REF!,2,FALSE)</f>
        <v>#REF!</v>
      </c>
      <c r="M2423" s="13" t="e">
        <f>VLOOKUP(A2423,#REF!,2,FALSE)</f>
        <v>#REF!</v>
      </c>
      <c r="N2423" s="13" t="e">
        <f t="shared" si="350"/>
        <v>#REF!</v>
      </c>
      <c r="O2423" s="3" t="s">
        <v>15</v>
      </c>
      <c r="P2423" s="4">
        <v>43741</v>
      </c>
      <c r="Q2423" s="5">
        <v>12</v>
      </c>
      <c r="R2423" s="7">
        <v>933.12</v>
      </c>
      <c r="S2423" s="7">
        <v>820.45439999999996</v>
      </c>
      <c r="T2423" s="8">
        <v>1.8700000000000001E-2</v>
      </c>
      <c r="U2423" s="8">
        <v>1.23E-2</v>
      </c>
      <c r="V2423" s="8">
        <v>5.1299999999999998E-2</v>
      </c>
      <c r="W2423" s="9">
        <v>8.0784000000000002</v>
      </c>
      <c r="X2423" s="9">
        <v>5.3136000000000001</v>
      </c>
      <c r="Y2423" s="9">
        <v>22.1616</v>
      </c>
      <c r="Z2423" s="10">
        <v>22.370385599999999</v>
      </c>
    </row>
    <row r="2424" spans="1:26" s="2" customFormat="1" ht="13.15" customHeight="1" x14ac:dyDescent="0.2">
      <c r="A2424" s="11" t="s">
        <v>915</v>
      </c>
      <c r="B2424" s="11" t="s">
        <v>189</v>
      </c>
      <c r="C2424" s="15">
        <v>2.7</v>
      </c>
      <c r="D2424" s="14">
        <v>969257</v>
      </c>
      <c r="E2424" s="6">
        <f>VLOOKUP(A2424,'extrait DDF'!B:C,2,FALSE)</f>
        <v>8302415000</v>
      </c>
      <c r="F2424" s="14">
        <v>8302415000</v>
      </c>
      <c r="G2424" s="13">
        <v>12</v>
      </c>
      <c r="H2424" s="5" t="str">
        <f t="shared" si="348"/>
        <v>TGHU51584708302415000</v>
      </c>
      <c r="I2424" s="15">
        <f>VLOOKUP(H2424,'extrait DDF'!A:O,15,FALSE)</f>
        <v>2.7</v>
      </c>
      <c r="J2424" s="13" t="str">
        <f t="shared" si="347"/>
        <v>ok</v>
      </c>
      <c r="K2424" s="24">
        <f t="shared" si="349"/>
        <v>0</v>
      </c>
      <c r="L2424" s="13" t="e">
        <f>VLOOKUP(A2424,#REF!,2,FALSE)</f>
        <v>#REF!</v>
      </c>
      <c r="M2424" s="13" t="e">
        <f>VLOOKUP(A2424,#REF!,2,FALSE)</f>
        <v>#REF!</v>
      </c>
      <c r="N2424" s="13" t="e">
        <f t="shared" si="350"/>
        <v>#REF!</v>
      </c>
      <c r="O2424" s="11" t="s">
        <v>15</v>
      </c>
      <c r="P2424" s="12">
        <v>43741</v>
      </c>
      <c r="Q2424" s="13">
        <v>12</v>
      </c>
      <c r="R2424" s="15">
        <v>1059.8399999999999</v>
      </c>
      <c r="S2424" s="15">
        <v>931.91039999999998</v>
      </c>
      <c r="T2424" s="16">
        <v>1.8700000000000001E-2</v>
      </c>
      <c r="U2424" s="16">
        <v>1.23E-2</v>
      </c>
      <c r="V2424" s="16">
        <v>4.3700000000000003E-2</v>
      </c>
      <c r="W2424" s="17">
        <v>10.7712</v>
      </c>
      <c r="X2424" s="17">
        <v>7.0848000000000004</v>
      </c>
      <c r="Y2424" s="17">
        <v>25.171199999999999</v>
      </c>
      <c r="Z2424" s="10">
        <v>25.452403200000003</v>
      </c>
    </row>
    <row r="2425" spans="1:26" s="2" customFormat="1" ht="13.15" customHeight="1" x14ac:dyDescent="0.2">
      <c r="A2425" s="3" t="s">
        <v>915</v>
      </c>
      <c r="B2425" s="3" t="s">
        <v>189</v>
      </c>
      <c r="C2425" s="7">
        <v>2.7</v>
      </c>
      <c r="D2425" s="6">
        <v>969263</v>
      </c>
      <c r="E2425" s="6">
        <f>VLOOKUP(A2425,'extrait DDF'!B:C,2,FALSE)</f>
        <v>8302415000</v>
      </c>
      <c r="F2425" s="6">
        <v>8302415000</v>
      </c>
      <c r="G2425" s="5">
        <v>12</v>
      </c>
      <c r="H2425" s="5" t="str">
        <f t="shared" si="348"/>
        <v>TGHU51584708302415000</v>
      </c>
      <c r="I2425" s="15">
        <f>VLOOKUP(H2425,'extrait DDF'!A:O,15,FALSE)</f>
        <v>2.7</v>
      </c>
      <c r="J2425" s="13" t="str">
        <f t="shared" si="347"/>
        <v>ok</v>
      </c>
      <c r="K2425" s="24">
        <f t="shared" si="349"/>
        <v>0</v>
      </c>
      <c r="L2425" s="13" t="e">
        <f>VLOOKUP(A2425,#REF!,2,FALSE)</f>
        <v>#REF!</v>
      </c>
      <c r="M2425" s="13" t="e">
        <f>VLOOKUP(A2425,#REF!,2,FALSE)</f>
        <v>#REF!</v>
      </c>
      <c r="N2425" s="13" t="e">
        <f t="shared" si="350"/>
        <v>#REF!</v>
      </c>
      <c r="O2425" s="3" t="s">
        <v>15</v>
      </c>
      <c r="P2425" s="4">
        <v>43741</v>
      </c>
      <c r="Q2425" s="5">
        <v>12</v>
      </c>
      <c r="R2425" s="7">
        <v>837.12</v>
      </c>
      <c r="S2425" s="7">
        <v>736.05119999999999</v>
      </c>
      <c r="T2425" s="8">
        <v>0.01</v>
      </c>
      <c r="U2425" s="8">
        <v>6.6E-3</v>
      </c>
      <c r="V2425" s="8">
        <v>2.5899999999999999E-2</v>
      </c>
      <c r="W2425" s="9">
        <v>7.68</v>
      </c>
      <c r="X2425" s="9">
        <v>5.0688000000000004</v>
      </c>
      <c r="Y2425" s="9">
        <v>19.891200000000001</v>
      </c>
      <c r="Z2425" s="10">
        <v>20.080742399999998</v>
      </c>
    </row>
    <row r="2426" spans="1:26" s="2" customFormat="1" ht="13.15" customHeight="1" x14ac:dyDescent="0.2">
      <c r="A2426" s="11" t="s">
        <v>915</v>
      </c>
      <c r="B2426" s="11" t="s">
        <v>189</v>
      </c>
      <c r="C2426" s="15">
        <v>2.7</v>
      </c>
      <c r="D2426" s="14">
        <v>969265</v>
      </c>
      <c r="E2426" s="6">
        <f>VLOOKUP(A2426,'extrait DDF'!B:C,2,FALSE)</f>
        <v>8302415000</v>
      </c>
      <c r="F2426" s="14">
        <v>8302415000</v>
      </c>
      <c r="G2426" s="13">
        <v>12</v>
      </c>
      <c r="H2426" s="5" t="str">
        <f t="shared" si="348"/>
        <v>TGHU51584708302415000</v>
      </c>
      <c r="I2426" s="15">
        <f>VLOOKUP(H2426,'extrait DDF'!A:O,15,FALSE)</f>
        <v>2.7</v>
      </c>
      <c r="J2426" s="13" t="str">
        <f t="shared" si="347"/>
        <v>ok</v>
      </c>
      <c r="K2426" s="24">
        <f t="shared" si="349"/>
        <v>0</v>
      </c>
      <c r="L2426" s="13" t="e">
        <f>VLOOKUP(A2426,#REF!,2,FALSE)</f>
        <v>#REF!</v>
      </c>
      <c r="M2426" s="13" t="e">
        <f>VLOOKUP(A2426,#REF!,2,FALSE)</f>
        <v>#REF!</v>
      </c>
      <c r="N2426" s="13" t="e">
        <f t="shared" si="350"/>
        <v>#REF!</v>
      </c>
      <c r="O2426" s="11" t="s">
        <v>15</v>
      </c>
      <c r="P2426" s="12">
        <v>43741</v>
      </c>
      <c r="Q2426" s="13">
        <v>12</v>
      </c>
      <c r="R2426" s="15">
        <v>1397.76</v>
      </c>
      <c r="S2426" s="15">
        <v>1228.9536000000001</v>
      </c>
      <c r="T2426" s="16">
        <v>0.01</v>
      </c>
      <c r="U2426" s="16">
        <v>6.6E-3</v>
      </c>
      <c r="V2426" s="16">
        <v>2.47E-2</v>
      </c>
      <c r="W2426" s="17">
        <v>13.44</v>
      </c>
      <c r="X2426" s="17">
        <v>8.8704000000000001</v>
      </c>
      <c r="Y2426" s="17">
        <v>33.196800000000003</v>
      </c>
      <c r="Z2426" s="10">
        <v>33.544627200000008</v>
      </c>
    </row>
    <row r="2427" spans="1:26" s="2" customFormat="1" ht="13.15" customHeight="1" x14ac:dyDescent="0.2">
      <c r="A2427" s="3" t="s">
        <v>915</v>
      </c>
      <c r="B2427" s="3" t="s">
        <v>189</v>
      </c>
      <c r="C2427" s="7">
        <v>2.7</v>
      </c>
      <c r="D2427" s="6">
        <v>969268</v>
      </c>
      <c r="E2427" s="6">
        <f>VLOOKUP(A2427,'extrait DDF'!B:C,2,FALSE)</f>
        <v>8302415000</v>
      </c>
      <c r="F2427" s="6">
        <v>8302415000</v>
      </c>
      <c r="G2427" s="5">
        <v>12</v>
      </c>
      <c r="H2427" s="5" t="str">
        <f t="shared" si="348"/>
        <v>TGHU51584708302415000</v>
      </c>
      <c r="I2427" s="15">
        <f>VLOOKUP(H2427,'extrait DDF'!A:O,15,FALSE)</f>
        <v>2.7</v>
      </c>
      <c r="J2427" s="13" t="str">
        <f t="shared" si="347"/>
        <v>ok</v>
      </c>
      <c r="K2427" s="24">
        <f t="shared" si="349"/>
        <v>0</v>
      </c>
      <c r="L2427" s="13" t="e">
        <f>VLOOKUP(A2427,#REF!,2,FALSE)</f>
        <v>#REF!</v>
      </c>
      <c r="M2427" s="13" t="e">
        <f>VLOOKUP(A2427,#REF!,2,FALSE)</f>
        <v>#REF!</v>
      </c>
      <c r="N2427" s="13" t="e">
        <f t="shared" si="350"/>
        <v>#REF!</v>
      </c>
      <c r="O2427" s="3" t="s">
        <v>15</v>
      </c>
      <c r="P2427" s="4">
        <v>43741</v>
      </c>
      <c r="Q2427" s="5">
        <v>12</v>
      </c>
      <c r="R2427" s="7">
        <v>1058.4000000000001</v>
      </c>
      <c r="S2427" s="7">
        <v>930.63599999999997</v>
      </c>
      <c r="T2427" s="8">
        <v>4.7E-2</v>
      </c>
      <c r="U2427" s="8">
        <v>3.0800000000000001E-2</v>
      </c>
      <c r="V2427" s="8">
        <v>4.99E-2</v>
      </c>
      <c r="W2427" s="9">
        <v>23.687999999999999</v>
      </c>
      <c r="X2427" s="9">
        <v>15.523199999999999</v>
      </c>
      <c r="Y2427" s="9">
        <v>25.1496</v>
      </c>
      <c r="Z2427" s="10">
        <v>25.766748000000003</v>
      </c>
    </row>
    <row r="2428" spans="1:26" s="2" customFormat="1" ht="13.15" customHeight="1" x14ac:dyDescent="0.2">
      <c r="A2428" s="11" t="s">
        <v>915</v>
      </c>
      <c r="B2428" s="11" t="s">
        <v>189</v>
      </c>
      <c r="C2428" s="15">
        <v>2.7</v>
      </c>
      <c r="D2428" s="14">
        <v>969269</v>
      </c>
      <c r="E2428" s="6">
        <f>VLOOKUP(A2428,'extrait DDF'!B:C,2,FALSE)</f>
        <v>8302415000</v>
      </c>
      <c r="F2428" s="14">
        <v>8302415000</v>
      </c>
      <c r="G2428" s="13">
        <v>12</v>
      </c>
      <c r="H2428" s="5" t="str">
        <f t="shared" si="348"/>
        <v>TGHU51584708302415000</v>
      </c>
      <c r="I2428" s="15">
        <f>VLOOKUP(H2428,'extrait DDF'!A:O,15,FALSE)</f>
        <v>2.7</v>
      </c>
      <c r="J2428" s="13" t="str">
        <f t="shared" si="347"/>
        <v>ok</v>
      </c>
      <c r="K2428" s="24">
        <f t="shared" si="349"/>
        <v>0</v>
      </c>
      <c r="L2428" s="13" t="e">
        <f>VLOOKUP(A2428,#REF!,2,FALSE)</f>
        <v>#REF!</v>
      </c>
      <c r="M2428" s="13" t="e">
        <f>VLOOKUP(A2428,#REF!,2,FALSE)</f>
        <v>#REF!</v>
      </c>
      <c r="N2428" s="13" t="e">
        <f t="shared" si="350"/>
        <v>#REF!</v>
      </c>
      <c r="O2428" s="11" t="s">
        <v>15</v>
      </c>
      <c r="P2428" s="12">
        <v>43741</v>
      </c>
      <c r="Q2428" s="13">
        <v>12</v>
      </c>
      <c r="R2428" s="15">
        <v>1436.4</v>
      </c>
      <c r="S2428" s="15">
        <v>1263.0239999999999</v>
      </c>
      <c r="T2428" s="16">
        <v>3.95E-2</v>
      </c>
      <c r="U2428" s="16">
        <v>2.5899999999999999E-2</v>
      </c>
      <c r="V2428" s="16">
        <v>4.0599999999999997E-2</v>
      </c>
      <c r="W2428" s="17">
        <v>33.18</v>
      </c>
      <c r="X2428" s="17">
        <v>21.756</v>
      </c>
      <c r="Y2428" s="17">
        <v>34.103999999999999</v>
      </c>
      <c r="Z2428" s="10">
        <v>34.997508000000003</v>
      </c>
    </row>
    <row r="2429" spans="1:26" s="2" customFormat="1" ht="13.15" customHeight="1" x14ac:dyDescent="0.2">
      <c r="A2429" s="3" t="s">
        <v>915</v>
      </c>
      <c r="B2429" s="3" t="s">
        <v>189</v>
      </c>
      <c r="C2429" s="7">
        <v>2.7</v>
      </c>
      <c r="D2429" s="6">
        <v>969270</v>
      </c>
      <c r="E2429" s="6">
        <f>VLOOKUP(A2429,'extrait DDF'!B:C,2,FALSE)</f>
        <v>8302415000</v>
      </c>
      <c r="F2429" s="6">
        <v>8302415000</v>
      </c>
      <c r="G2429" s="5">
        <v>12</v>
      </c>
      <c r="H2429" s="5" t="str">
        <f t="shared" si="348"/>
        <v>TGHU51584708302415000</v>
      </c>
      <c r="I2429" s="15">
        <f>VLOOKUP(H2429,'extrait DDF'!A:O,15,FALSE)</f>
        <v>2.7</v>
      </c>
      <c r="J2429" s="13" t="str">
        <f t="shared" si="347"/>
        <v>ok</v>
      </c>
      <c r="K2429" s="24">
        <f t="shared" si="349"/>
        <v>0</v>
      </c>
      <c r="L2429" s="13" t="e">
        <f>VLOOKUP(A2429,#REF!,2,FALSE)</f>
        <v>#REF!</v>
      </c>
      <c r="M2429" s="13" t="e">
        <f>VLOOKUP(A2429,#REF!,2,FALSE)</f>
        <v>#REF!</v>
      </c>
      <c r="N2429" s="13" t="e">
        <f t="shared" si="350"/>
        <v>#REF!</v>
      </c>
      <c r="O2429" s="3" t="s">
        <v>15</v>
      </c>
      <c r="P2429" s="4">
        <v>43741</v>
      </c>
      <c r="Q2429" s="5">
        <v>12</v>
      </c>
      <c r="R2429" s="7">
        <v>1928.88</v>
      </c>
      <c r="S2429" s="7">
        <v>1696.0463999999999</v>
      </c>
      <c r="T2429" s="8">
        <v>3.2099999999999997E-2</v>
      </c>
      <c r="U2429" s="8">
        <v>2.1000000000000001E-2</v>
      </c>
      <c r="V2429" s="8">
        <v>3.3500000000000002E-2</v>
      </c>
      <c r="W2429" s="9">
        <v>43.912799999999997</v>
      </c>
      <c r="X2429" s="9">
        <v>28.728000000000002</v>
      </c>
      <c r="Y2429" s="9">
        <v>45.828000000000003</v>
      </c>
      <c r="Z2429" s="10">
        <v>46.978898400000006</v>
      </c>
    </row>
    <row r="2430" spans="1:26" s="2" customFormat="1" ht="13.15" customHeight="1" x14ac:dyDescent="0.2">
      <c r="A2430" s="11" t="s">
        <v>915</v>
      </c>
      <c r="B2430" s="11" t="s">
        <v>189</v>
      </c>
      <c r="C2430" s="15">
        <v>2.7</v>
      </c>
      <c r="D2430" s="14">
        <v>969271</v>
      </c>
      <c r="E2430" s="6">
        <f>VLOOKUP(A2430,'extrait DDF'!B:C,2,FALSE)</f>
        <v>8302415000</v>
      </c>
      <c r="F2430" s="14">
        <v>8302415000</v>
      </c>
      <c r="G2430" s="13">
        <v>12</v>
      </c>
      <c r="H2430" s="5" t="str">
        <f t="shared" si="348"/>
        <v>TGHU51584708302415000</v>
      </c>
      <c r="I2430" s="15">
        <f>VLOOKUP(H2430,'extrait DDF'!A:O,15,FALSE)</f>
        <v>2.7</v>
      </c>
      <c r="J2430" s="13" t="str">
        <f t="shared" si="347"/>
        <v>ok</v>
      </c>
      <c r="K2430" s="24">
        <f t="shared" si="349"/>
        <v>0</v>
      </c>
      <c r="L2430" s="13" t="e">
        <f>VLOOKUP(A2430,#REF!,2,FALSE)</f>
        <v>#REF!</v>
      </c>
      <c r="M2430" s="13" t="e">
        <f>VLOOKUP(A2430,#REF!,2,FALSE)</f>
        <v>#REF!</v>
      </c>
      <c r="N2430" s="13" t="e">
        <f t="shared" si="350"/>
        <v>#REF!</v>
      </c>
      <c r="O2430" s="11" t="s">
        <v>15</v>
      </c>
      <c r="P2430" s="12">
        <v>43741</v>
      </c>
      <c r="Q2430" s="13">
        <v>12</v>
      </c>
      <c r="R2430" s="15">
        <v>1302.72</v>
      </c>
      <c r="S2430" s="15">
        <v>1145.4000000000001</v>
      </c>
      <c r="T2430" s="16">
        <v>2.46E-2</v>
      </c>
      <c r="U2430" s="16">
        <v>1.61E-2</v>
      </c>
      <c r="V2430" s="16">
        <v>2.8000000000000001E-2</v>
      </c>
      <c r="W2430" s="17">
        <v>27.1584</v>
      </c>
      <c r="X2430" s="17">
        <v>17.7744</v>
      </c>
      <c r="Y2430" s="17">
        <v>30.911999999999999</v>
      </c>
      <c r="Z2430" s="10">
        <v>31.659076800000008</v>
      </c>
    </row>
    <row r="2431" spans="1:26" s="2" customFormat="1" ht="13.15" customHeight="1" x14ac:dyDescent="0.2">
      <c r="A2431" s="3" t="s">
        <v>915</v>
      </c>
      <c r="B2431" s="3" t="s">
        <v>189</v>
      </c>
      <c r="C2431" s="7">
        <v>2.7</v>
      </c>
      <c r="D2431" s="6">
        <v>969277</v>
      </c>
      <c r="E2431" s="6">
        <f>VLOOKUP(A2431,'extrait DDF'!B:C,2,FALSE)</f>
        <v>8302415000</v>
      </c>
      <c r="F2431" s="6">
        <v>8302415000</v>
      </c>
      <c r="G2431" s="5">
        <v>12</v>
      </c>
      <c r="H2431" s="5" t="str">
        <f t="shared" si="348"/>
        <v>TGHU51584708302415000</v>
      </c>
      <c r="I2431" s="15">
        <f>VLOOKUP(H2431,'extrait DDF'!A:O,15,FALSE)</f>
        <v>2.7</v>
      </c>
      <c r="J2431" s="13" t="str">
        <f t="shared" si="347"/>
        <v>ok</v>
      </c>
      <c r="K2431" s="24">
        <f t="shared" si="349"/>
        <v>0</v>
      </c>
      <c r="L2431" s="13" t="e">
        <f>VLOOKUP(A2431,#REF!,2,FALSE)</f>
        <v>#REF!</v>
      </c>
      <c r="M2431" s="13" t="e">
        <f>VLOOKUP(A2431,#REF!,2,FALSE)</f>
        <v>#REF!</v>
      </c>
      <c r="N2431" s="13" t="e">
        <f t="shared" si="350"/>
        <v>#REF!</v>
      </c>
      <c r="O2431" s="3" t="s">
        <v>15</v>
      </c>
      <c r="P2431" s="4">
        <v>43741</v>
      </c>
      <c r="Q2431" s="5">
        <v>12</v>
      </c>
      <c r="R2431" s="7">
        <v>351.36</v>
      </c>
      <c r="S2431" s="7">
        <v>308.96640000000002</v>
      </c>
      <c r="T2431" s="8">
        <v>5.1000000000000004E-3</v>
      </c>
      <c r="U2431" s="8">
        <v>3.3E-3</v>
      </c>
      <c r="V2431" s="8">
        <v>1.4500000000000001E-2</v>
      </c>
      <c r="W2431" s="9">
        <v>2.9376000000000002</v>
      </c>
      <c r="X2431" s="9">
        <v>1.9008</v>
      </c>
      <c r="Y2431" s="9">
        <v>8.3520000000000003</v>
      </c>
      <c r="Z2431" s="10">
        <v>8.4214079999999996</v>
      </c>
    </row>
    <row r="2432" spans="1:26" s="2" customFormat="1" ht="13.15" customHeight="1" x14ac:dyDescent="0.2">
      <c r="A2432" s="11" t="s">
        <v>915</v>
      </c>
      <c r="B2432" s="11" t="s">
        <v>189</v>
      </c>
      <c r="C2432" s="15">
        <v>2.7</v>
      </c>
      <c r="D2432" s="14">
        <v>969279</v>
      </c>
      <c r="E2432" s="6">
        <f>VLOOKUP(A2432,'extrait DDF'!B:C,2,FALSE)</f>
        <v>8302415000</v>
      </c>
      <c r="F2432" s="14">
        <v>8302415000</v>
      </c>
      <c r="G2432" s="13">
        <v>12</v>
      </c>
      <c r="H2432" s="5" t="str">
        <f t="shared" si="348"/>
        <v>TGHU51584708302415000</v>
      </c>
      <c r="I2432" s="15">
        <f>VLOOKUP(H2432,'extrait DDF'!A:O,15,FALSE)</f>
        <v>2.7</v>
      </c>
      <c r="J2432" s="13" t="str">
        <f t="shared" ref="J2432:J2458" si="351">IF(C2432=I2432,"ok","pas ok")</f>
        <v>ok</v>
      </c>
      <c r="K2432" s="24">
        <f t="shared" si="349"/>
        <v>0</v>
      </c>
      <c r="L2432" s="13" t="e">
        <f>VLOOKUP(A2432,#REF!,2,FALSE)</f>
        <v>#REF!</v>
      </c>
      <c r="M2432" s="13" t="e">
        <f>VLOOKUP(A2432,#REF!,2,FALSE)</f>
        <v>#REF!</v>
      </c>
      <c r="N2432" s="13" t="e">
        <f t="shared" si="350"/>
        <v>#REF!</v>
      </c>
      <c r="O2432" s="11" t="s">
        <v>15</v>
      </c>
      <c r="P2432" s="12">
        <v>43741</v>
      </c>
      <c r="Q2432" s="13">
        <v>12</v>
      </c>
      <c r="R2432" s="15">
        <v>351.36</v>
      </c>
      <c r="S2432" s="15">
        <v>308.96640000000002</v>
      </c>
      <c r="T2432" s="16">
        <v>5.1000000000000004E-3</v>
      </c>
      <c r="U2432" s="16">
        <v>3.3E-3</v>
      </c>
      <c r="V2432" s="16">
        <v>1.4500000000000001E-2</v>
      </c>
      <c r="W2432" s="17">
        <v>2.9376000000000002</v>
      </c>
      <c r="X2432" s="17">
        <v>1.9008</v>
      </c>
      <c r="Y2432" s="17">
        <v>8.3520000000000003</v>
      </c>
      <c r="Z2432" s="10">
        <v>8.4214079999999996</v>
      </c>
    </row>
    <row r="2433" spans="1:26" s="2" customFormat="1" ht="13.15" customHeight="1" x14ac:dyDescent="0.2">
      <c r="A2433" s="3" t="s">
        <v>915</v>
      </c>
      <c r="B2433" s="3" t="s">
        <v>189</v>
      </c>
      <c r="C2433" s="7">
        <v>2.7</v>
      </c>
      <c r="D2433" s="6">
        <v>969305</v>
      </c>
      <c r="E2433" s="6">
        <f>VLOOKUP(A2433,'extrait DDF'!B:C,2,FALSE)</f>
        <v>8302415000</v>
      </c>
      <c r="F2433" s="6">
        <v>8302415000</v>
      </c>
      <c r="G2433" s="5">
        <v>12</v>
      </c>
      <c r="H2433" s="5" t="str">
        <f t="shared" ref="H2433:H2458" si="352">CONCATENATE(A2433,F2433)</f>
        <v>TGHU51584708302415000</v>
      </c>
      <c r="I2433" s="15">
        <f>VLOOKUP(H2433,'extrait DDF'!A:O,15,FALSE)</f>
        <v>2.7</v>
      </c>
      <c r="J2433" s="13" t="str">
        <f t="shared" si="351"/>
        <v>ok</v>
      </c>
      <c r="K2433" s="24">
        <f t="shared" ref="K2433:K2458" si="353">C2433-I2433</f>
        <v>0</v>
      </c>
      <c r="L2433" s="13" t="e">
        <f>VLOOKUP(A2433,#REF!,2,FALSE)</f>
        <v>#REF!</v>
      </c>
      <c r="M2433" s="13" t="e">
        <f>VLOOKUP(A2433,#REF!,2,FALSE)</f>
        <v>#REF!</v>
      </c>
      <c r="N2433" s="13" t="e">
        <f t="shared" ref="N2433:N2458" si="354">M2433-L2433</f>
        <v>#REF!</v>
      </c>
      <c r="O2433" s="3" t="s">
        <v>15</v>
      </c>
      <c r="P2433" s="4">
        <v>43741</v>
      </c>
      <c r="Q2433" s="5">
        <v>12</v>
      </c>
      <c r="R2433" s="7">
        <v>964.8</v>
      </c>
      <c r="S2433" s="7">
        <v>848.30399999999997</v>
      </c>
      <c r="T2433" s="8">
        <v>1.24E-2</v>
      </c>
      <c r="U2433" s="8">
        <v>8.0999999999999996E-3</v>
      </c>
      <c r="V2433" s="8">
        <v>4.7699999999999999E-2</v>
      </c>
      <c r="W2433" s="9">
        <v>5.952</v>
      </c>
      <c r="X2433" s="9">
        <v>3.8879999999999999</v>
      </c>
      <c r="Y2433" s="9">
        <v>22.896000000000001</v>
      </c>
      <c r="Z2433" s="10">
        <v>23.064912</v>
      </c>
    </row>
    <row r="2434" spans="1:26" s="2" customFormat="1" ht="13.15" customHeight="1" x14ac:dyDescent="0.2">
      <c r="A2434" s="11" t="s">
        <v>915</v>
      </c>
      <c r="B2434" s="11" t="s">
        <v>189</v>
      </c>
      <c r="C2434" s="15">
        <v>2.7</v>
      </c>
      <c r="D2434" s="14">
        <v>969307</v>
      </c>
      <c r="E2434" s="6">
        <f>VLOOKUP(A2434,'extrait DDF'!B:C,2,FALSE)</f>
        <v>8302415000</v>
      </c>
      <c r="F2434" s="14">
        <v>8302415000</v>
      </c>
      <c r="G2434" s="13">
        <v>12</v>
      </c>
      <c r="H2434" s="5" t="str">
        <f t="shared" si="352"/>
        <v>TGHU51584708302415000</v>
      </c>
      <c r="I2434" s="15">
        <f>VLOOKUP(H2434,'extrait DDF'!A:O,15,FALSE)</f>
        <v>2.7</v>
      </c>
      <c r="J2434" s="13" t="str">
        <f t="shared" si="351"/>
        <v>ok</v>
      </c>
      <c r="K2434" s="24">
        <f t="shared" si="353"/>
        <v>0</v>
      </c>
      <c r="L2434" s="13" t="e">
        <f>VLOOKUP(A2434,#REF!,2,FALSE)</f>
        <v>#REF!</v>
      </c>
      <c r="M2434" s="13" t="e">
        <f>VLOOKUP(A2434,#REF!,2,FALSE)</f>
        <v>#REF!</v>
      </c>
      <c r="N2434" s="13" t="e">
        <f t="shared" si="354"/>
        <v>#REF!</v>
      </c>
      <c r="O2434" s="11" t="s">
        <v>15</v>
      </c>
      <c r="P2434" s="12">
        <v>43741</v>
      </c>
      <c r="Q2434" s="13">
        <v>12</v>
      </c>
      <c r="R2434" s="15">
        <v>1176</v>
      </c>
      <c r="S2434" s="15">
        <v>1034.0064</v>
      </c>
      <c r="T2434" s="16">
        <v>1.24E-2</v>
      </c>
      <c r="U2434" s="16">
        <v>8.0999999999999996E-3</v>
      </c>
      <c r="V2434" s="16">
        <v>4.1500000000000002E-2</v>
      </c>
      <c r="W2434" s="17">
        <v>8.3328000000000007</v>
      </c>
      <c r="X2434" s="17">
        <v>5.4432</v>
      </c>
      <c r="Y2434" s="17">
        <v>27.888000000000002</v>
      </c>
      <c r="Z2434" s="10">
        <v>28.143158399999997</v>
      </c>
    </row>
    <row r="2435" spans="1:26" s="2" customFormat="1" ht="13.15" customHeight="1" x14ac:dyDescent="0.2">
      <c r="A2435" s="3" t="s">
        <v>915</v>
      </c>
      <c r="B2435" s="3" t="s">
        <v>189</v>
      </c>
      <c r="C2435" s="7">
        <v>2.7</v>
      </c>
      <c r="D2435" s="6">
        <v>969327</v>
      </c>
      <c r="E2435" s="6">
        <f>VLOOKUP(A2435,'extrait DDF'!B:C,2,FALSE)</f>
        <v>8302415000</v>
      </c>
      <c r="F2435" s="6">
        <v>8302415000</v>
      </c>
      <c r="G2435" s="5">
        <v>12</v>
      </c>
      <c r="H2435" s="5" t="str">
        <f t="shared" si="352"/>
        <v>TGHU51584708302415000</v>
      </c>
      <c r="I2435" s="15">
        <f>VLOOKUP(H2435,'extrait DDF'!A:O,15,FALSE)</f>
        <v>2.7</v>
      </c>
      <c r="J2435" s="13" t="str">
        <f t="shared" si="351"/>
        <v>ok</v>
      </c>
      <c r="K2435" s="24">
        <f t="shared" si="353"/>
        <v>0</v>
      </c>
      <c r="L2435" s="13" t="e">
        <f>VLOOKUP(A2435,#REF!,2,FALSE)</f>
        <v>#REF!</v>
      </c>
      <c r="M2435" s="13" t="e">
        <f>VLOOKUP(A2435,#REF!,2,FALSE)</f>
        <v>#REF!</v>
      </c>
      <c r="N2435" s="13" t="e">
        <f t="shared" si="354"/>
        <v>#REF!</v>
      </c>
      <c r="O2435" s="3" t="s">
        <v>15</v>
      </c>
      <c r="P2435" s="4">
        <v>43741</v>
      </c>
      <c r="Q2435" s="5">
        <v>12</v>
      </c>
      <c r="R2435" s="7">
        <v>144</v>
      </c>
      <c r="S2435" s="7">
        <v>126.624</v>
      </c>
      <c r="T2435" s="8">
        <v>1.0699999999999999E-2</v>
      </c>
      <c r="U2435" s="8">
        <v>7.0000000000000001E-3</v>
      </c>
      <c r="V2435" s="8">
        <v>1.78E-2</v>
      </c>
      <c r="W2435" s="9">
        <v>2.0543999999999998</v>
      </c>
      <c r="X2435" s="9">
        <v>1.3440000000000001</v>
      </c>
      <c r="Y2435" s="9">
        <v>3.4176000000000002</v>
      </c>
      <c r="Z2435" s="10">
        <v>3.4743167999999995</v>
      </c>
    </row>
    <row r="2436" spans="1:26" s="2" customFormat="1" ht="13.15" customHeight="1" x14ac:dyDescent="0.2">
      <c r="A2436" s="11" t="s">
        <v>915</v>
      </c>
      <c r="B2436" s="11" t="s">
        <v>189</v>
      </c>
      <c r="C2436" s="15">
        <v>2.7</v>
      </c>
      <c r="D2436" s="14">
        <v>969328</v>
      </c>
      <c r="E2436" s="6">
        <f>VLOOKUP(A2436,'extrait DDF'!B:C,2,FALSE)</f>
        <v>8302415000</v>
      </c>
      <c r="F2436" s="14">
        <v>8302415000</v>
      </c>
      <c r="G2436" s="13">
        <v>12</v>
      </c>
      <c r="H2436" s="5" t="str">
        <f t="shared" si="352"/>
        <v>TGHU51584708302415000</v>
      </c>
      <c r="I2436" s="15">
        <f>VLOOKUP(H2436,'extrait DDF'!A:O,15,FALSE)</f>
        <v>2.7</v>
      </c>
      <c r="J2436" s="13" t="str">
        <f t="shared" si="351"/>
        <v>ok</v>
      </c>
      <c r="K2436" s="24">
        <f t="shared" si="353"/>
        <v>0</v>
      </c>
      <c r="L2436" s="13" t="e">
        <f>VLOOKUP(A2436,#REF!,2,FALSE)</f>
        <v>#REF!</v>
      </c>
      <c r="M2436" s="13" t="e">
        <f>VLOOKUP(A2436,#REF!,2,FALSE)</f>
        <v>#REF!</v>
      </c>
      <c r="N2436" s="13" t="e">
        <f t="shared" si="354"/>
        <v>#REF!</v>
      </c>
      <c r="O2436" s="11" t="s">
        <v>15</v>
      </c>
      <c r="P2436" s="12">
        <v>43741</v>
      </c>
      <c r="Q2436" s="13">
        <v>12</v>
      </c>
      <c r="R2436" s="15">
        <v>161.28</v>
      </c>
      <c r="S2436" s="15">
        <v>141.81120000000001</v>
      </c>
      <c r="T2436" s="16">
        <v>1.0699999999999999E-2</v>
      </c>
      <c r="U2436" s="16">
        <v>7.0000000000000001E-3</v>
      </c>
      <c r="V2436" s="16">
        <v>1.9900000000000001E-2</v>
      </c>
      <c r="W2436" s="17">
        <v>2.0543999999999998</v>
      </c>
      <c r="X2436" s="17">
        <v>1.3440000000000001</v>
      </c>
      <c r="Y2436" s="17">
        <v>3.8208000000000002</v>
      </c>
      <c r="Z2436" s="10">
        <v>3.8843712000000004</v>
      </c>
    </row>
    <row r="2437" spans="1:26" s="2" customFormat="1" ht="13.15" customHeight="1" x14ac:dyDescent="0.2">
      <c r="A2437" s="3" t="s">
        <v>915</v>
      </c>
      <c r="B2437" s="3" t="s">
        <v>189</v>
      </c>
      <c r="C2437" s="7">
        <v>2.7</v>
      </c>
      <c r="D2437" s="6">
        <v>969330</v>
      </c>
      <c r="E2437" s="6">
        <f>VLOOKUP(A2437,'extrait DDF'!B:C,2,FALSE)</f>
        <v>8302415000</v>
      </c>
      <c r="F2437" s="6">
        <v>8302415000</v>
      </c>
      <c r="G2437" s="5">
        <v>12</v>
      </c>
      <c r="H2437" s="5" t="str">
        <f t="shared" si="352"/>
        <v>TGHU51584708302415000</v>
      </c>
      <c r="I2437" s="15">
        <f>VLOOKUP(H2437,'extrait DDF'!A:O,15,FALSE)</f>
        <v>2.7</v>
      </c>
      <c r="J2437" s="13" t="str">
        <f t="shared" si="351"/>
        <v>ok</v>
      </c>
      <c r="K2437" s="24">
        <f t="shared" si="353"/>
        <v>0</v>
      </c>
      <c r="L2437" s="13" t="e">
        <f>VLOOKUP(A2437,#REF!,2,FALSE)</f>
        <v>#REF!</v>
      </c>
      <c r="M2437" s="13" t="e">
        <f>VLOOKUP(A2437,#REF!,2,FALSE)</f>
        <v>#REF!</v>
      </c>
      <c r="N2437" s="13" t="e">
        <f t="shared" si="354"/>
        <v>#REF!</v>
      </c>
      <c r="O2437" s="3" t="s">
        <v>15</v>
      </c>
      <c r="P2437" s="4">
        <v>43741</v>
      </c>
      <c r="Q2437" s="5">
        <v>12</v>
      </c>
      <c r="R2437" s="7">
        <v>288</v>
      </c>
      <c r="S2437" s="7">
        <v>253.24799999999999</v>
      </c>
      <c r="T2437" s="8">
        <v>1.0699999999999999E-2</v>
      </c>
      <c r="U2437" s="8">
        <v>7.0000000000000001E-3</v>
      </c>
      <c r="V2437" s="8">
        <v>1.78E-2</v>
      </c>
      <c r="W2437" s="9">
        <v>4.1087999999999996</v>
      </c>
      <c r="X2437" s="9">
        <v>2.6880000000000002</v>
      </c>
      <c r="Y2437" s="9">
        <v>6.8352000000000004</v>
      </c>
      <c r="Z2437" s="10">
        <v>6.9486335999999991</v>
      </c>
    </row>
    <row r="2438" spans="1:26" s="2" customFormat="1" ht="13.15" customHeight="1" x14ac:dyDescent="0.2">
      <c r="A2438" s="11" t="s">
        <v>915</v>
      </c>
      <c r="B2438" s="11" t="s">
        <v>189</v>
      </c>
      <c r="C2438" s="15">
        <v>2.7</v>
      </c>
      <c r="D2438" s="14">
        <v>969344</v>
      </c>
      <c r="E2438" s="6">
        <f>VLOOKUP(A2438,'extrait DDF'!B:C,2,FALSE)</f>
        <v>8302415000</v>
      </c>
      <c r="F2438" s="14">
        <v>8302415000</v>
      </c>
      <c r="G2438" s="13">
        <v>12</v>
      </c>
      <c r="H2438" s="5" t="str">
        <f t="shared" si="352"/>
        <v>TGHU51584708302415000</v>
      </c>
      <c r="I2438" s="15">
        <f>VLOOKUP(H2438,'extrait DDF'!A:O,15,FALSE)</f>
        <v>2.7</v>
      </c>
      <c r="J2438" s="13" t="str">
        <f t="shared" si="351"/>
        <v>ok</v>
      </c>
      <c r="K2438" s="24">
        <f t="shared" si="353"/>
        <v>0</v>
      </c>
      <c r="L2438" s="13" t="e">
        <f>VLOOKUP(A2438,#REF!,2,FALSE)</f>
        <v>#REF!</v>
      </c>
      <c r="M2438" s="13" t="e">
        <f>VLOOKUP(A2438,#REF!,2,FALSE)</f>
        <v>#REF!</v>
      </c>
      <c r="N2438" s="13" t="e">
        <f t="shared" si="354"/>
        <v>#REF!</v>
      </c>
      <c r="O2438" s="11" t="s">
        <v>15</v>
      </c>
      <c r="P2438" s="12">
        <v>43741</v>
      </c>
      <c r="Q2438" s="13">
        <v>12</v>
      </c>
      <c r="R2438" s="15">
        <v>453.12</v>
      </c>
      <c r="S2438" s="15">
        <v>398.41919999999999</v>
      </c>
      <c r="T2438" s="16">
        <v>2.64E-2</v>
      </c>
      <c r="U2438" s="16">
        <v>1.7299999999999999E-2</v>
      </c>
      <c r="V2438" s="16">
        <v>5.6000000000000001E-2</v>
      </c>
      <c r="W2438" s="17">
        <v>5.0688000000000004</v>
      </c>
      <c r="X2438" s="17">
        <v>3.3216000000000001</v>
      </c>
      <c r="Y2438" s="17">
        <v>10.752000000000001</v>
      </c>
      <c r="Z2438" s="10">
        <v>10.894176</v>
      </c>
    </row>
    <row r="2439" spans="1:26" s="2" customFormat="1" ht="13.15" customHeight="1" x14ac:dyDescent="0.2">
      <c r="A2439" s="3" t="s">
        <v>915</v>
      </c>
      <c r="B2439" s="3" t="s">
        <v>189</v>
      </c>
      <c r="C2439" s="7">
        <v>2.7</v>
      </c>
      <c r="D2439" s="6">
        <v>969345</v>
      </c>
      <c r="E2439" s="6">
        <f>VLOOKUP(A2439,'extrait DDF'!B:C,2,FALSE)</f>
        <v>8302415000</v>
      </c>
      <c r="F2439" s="6">
        <v>8302415000</v>
      </c>
      <c r="G2439" s="5">
        <v>12</v>
      </c>
      <c r="H2439" s="5" t="str">
        <f t="shared" si="352"/>
        <v>TGHU51584708302415000</v>
      </c>
      <c r="I2439" s="15">
        <f>VLOOKUP(H2439,'extrait DDF'!A:O,15,FALSE)</f>
        <v>2.7</v>
      </c>
      <c r="J2439" s="13" t="str">
        <f t="shared" si="351"/>
        <v>ok</v>
      </c>
      <c r="K2439" s="24">
        <f t="shared" si="353"/>
        <v>0</v>
      </c>
      <c r="L2439" s="13" t="e">
        <f>VLOOKUP(A2439,#REF!,2,FALSE)</f>
        <v>#REF!</v>
      </c>
      <c r="M2439" s="13" t="e">
        <f>VLOOKUP(A2439,#REF!,2,FALSE)</f>
        <v>#REF!</v>
      </c>
      <c r="N2439" s="13" t="e">
        <f t="shared" si="354"/>
        <v>#REF!</v>
      </c>
      <c r="O2439" s="3" t="s">
        <v>15</v>
      </c>
      <c r="P2439" s="4">
        <v>43741</v>
      </c>
      <c r="Q2439" s="5">
        <v>12</v>
      </c>
      <c r="R2439" s="7">
        <v>518.4</v>
      </c>
      <c r="S2439" s="7">
        <v>455.80799999999999</v>
      </c>
      <c r="T2439" s="8">
        <v>2.64E-2</v>
      </c>
      <c r="U2439" s="8">
        <v>1.7299999999999999E-2</v>
      </c>
      <c r="V2439" s="8">
        <v>6.4100000000000004E-2</v>
      </c>
      <c r="W2439" s="9">
        <v>5.0688000000000004</v>
      </c>
      <c r="X2439" s="9">
        <v>3.3216000000000001</v>
      </c>
      <c r="Y2439" s="9">
        <v>12.3072</v>
      </c>
      <c r="Z2439" s="10">
        <v>12.443673600000002</v>
      </c>
    </row>
    <row r="2440" spans="1:26" s="2" customFormat="1" ht="13.15" customHeight="1" x14ac:dyDescent="0.2">
      <c r="A2440" s="11" t="s">
        <v>915</v>
      </c>
      <c r="B2440" s="11" t="s">
        <v>189</v>
      </c>
      <c r="C2440" s="15">
        <v>2.7</v>
      </c>
      <c r="D2440" s="14">
        <v>969347</v>
      </c>
      <c r="E2440" s="6">
        <f>VLOOKUP(A2440,'extrait DDF'!B:C,2,FALSE)</f>
        <v>8302415000</v>
      </c>
      <c r="F2440" s="14">
        <v>8302415000</v>
      </c>
      <c r="G2440" s="13">
        <v>12</v>
      </c>
      <c r="H2440" s="5" t="str">
        <f t="shared" si="352"/>
        <v>TGHU51584708302415000</v>
      </c>
      <c r="I2440" s="15">
        <f>VLOOKUP(H2440,'extrait DDF'!A:O,15,FALSE)</f>
        <v>2.7</v>
      </c>
      <c r="J2440" s="13" t="str">
        <f t="shared" si="351"/>
        <v>ok</v>
      </c>
      <c r="K2440" s="24">
        <f t="shared" si="353"/>
        <v>0</v>
      </c>
      <c r="L2440" s="13" t="e">
        <f>VLOOKUP(A2440,#REF!,2,FALSE)</f>
        <v>#REF!</v>
      </c>
      <c r="M2440" s="13" t="e">
        <f>VLOOKUP(A2440,#REF!,2,FALSE)</f>
        <v>#REF!</v>
      </c>
      <c r="N2440" s="13" t="e">
        <f t="shared" si="354"/>
        <v>#REF!</v>
      </c>
      <c r="O2440" s="11" t="s">
        <v>15</v>
      </c>
      <c r="P2440" s="12">
        <v>43741</v>
      </c>
      <c r="Q2440" s="13">
        <v>12</v>
      </c>
      <c r="R2440" s="15">
        <v>792.96</v>
      </c>
      <c r="S2440" s="15">
        <v>697.23360000000002</v>
      </c>
      <c r="T2440" s="16">
        <v>2.64E-2</v>
      </c>
      <c r="U2440" s="16">
        <v>1.7299999999999999E-2</v>
      </c>
      <c r="V2440" s="16">
        <v>5.6000000000000001E-2</v>
      </c>
      <c r="W2440" s="17">
        <v>8.8704000000000001</v>
      </c>
      <c r="X2440" s="17">
        <v>5.8128000000000002</v>
      </c>
      <c r="Y2440" s="17">
        <v>18.815999999999999</v>
      </c>
      <c r="Z2440" s="10">
        <v>19.064808000000003</v>
      </c>
    </row>
    <row r="2441" spans="1:26" s="2" customFormat="1" ht="13.15" customHeight="1" x14ac:dyDescent="0.2">
      <c r="A2441" s="3" t="s">
        <v>915</v>
      </c>
      <c r="B2441" s="3" t="s">
        <v>189</v>
      </c>
      <c r="C2441" s="7">
        <v>2.7</v>
      </c>
      <c r="D2441" s="6">
        <v>981611</v>
      </c>
      <c r="E2441" s="6">
        <f>VLOOKUP(A2441,'extrait DDF'!B:C,2,FALSE)</f>
        <v>8302415000</v>
      </c>
      <c r="F2441" s="6">
        <v>8302415000</v>
      </c>
      <c r="G2441" s="5">
        <v>12</v>
      </c>
      <c r="H2441" s="5" t="str">
        <f t="shared" si="352"/>
        <v>TGHU51584708302415000</v>
      </c>
      <c r="I2441" s="15">
        <f>VLOOKUP(H2441,'extrait DDF'!A:O,15,FALSE)</f>
        <v>2.7</v>
      </c>
      <c r="J2441" s="13" t="str">
        <f t="shared" si="351"/>
        <v>ok</v>
      </c>
      <c r="K2441" s="24">
        <f t="shared" si="353"/>
        <v>0</v>
      </c>
      <c r="L2441" s="13" t="e">
        <f>VLOOKUP(A2441,#REF!,2,FALSE)</f>
        <v>#REF!</v>
      </c>
      <c r="M2441" s="13" t="e">
        <f>VLOOKUP(A2441,#REF!,2,FALSE)</f>
        <v>#REF!</v>
      </c>
      <c r="N2441" s="13" t="e">
        <f t="shared" si="354"/>
        <v>#REF!</v>
      </c>
      <c r="O2441" s="3" t="s">
        <v>15</v>
      </c>
      <c r="P2441" s="4">
        <v>43741</v>
      </c>
      <c r="Q2441" s="5">
        <v>12</v>
      </c>
      <c r="R2441" s="7">
        <v>851.04</v>
      </c>
      <c r="S2441" s="7">
        <v>748.31039999999996</v>
      </c>
      <c r="T2441" s="8">
        <v>1.11E-2</v>
      </c>
      <c r="U2441" s="8">
        <v>7.3000000000000001E-3</v>
      </c>
      <c r="V2441" s="8">
        <v>4.6800000000000001E-2</v>
      </c>
      <c r="W2441" s="9">
        <v>4.7952000000000004</v>
      </c>
      <c r="X2441" s="9">
        <v>3.1536</v>
      </c>
      <c r="Y2441" s="9">
        <v>20.217600000000001</v>
      </c>
      <c r="Z2441" s="10">
        <v>20.333851200000002</v>
      </c>
    </row>
    <row r="2442" spans="1:26" s="2" customFormat="1" ht="13.15" customHeight="1" x14ac:dyDescent="0.2">
      <c r="A2442" s="11" t="s">
        <v>915</v>
      </c>
      <c r="B2442" s="11" t="s">
        <v>189</v>
      </c>
      <c r="C2442" s="15">
        <v>2.7</v>
      </c>
      <c r="D2442" s="14">
        <v>981624</v>
      </c>
      <c r="E2442" s="6">
        <f>VLOOKUP(A2442,'extrait DDF'!B:C,2,FALSE)</f>
        <v>8302415000</v>
      </c>
      <c r="F2442" s="14">
        <v>8302415000</v>
      </c>
      <c r="G2442" s="13">
        <v>12</v>
      </c>
      <c r="H2442" s="5" t="str">
        <f t="shared" si="352"/>
        <v>TGHU51584708302415000</v>
      </c>
      <c r="I2442" s="15">
        <f>VLOOKUP(H2442,'extrait DDF'!A:O,15,FALSE)</f>
        <v>2.7</v>
      </c>
      <c r="J2442" s="13" t="str">
        <f t="shared" si="351"/>
        <v>ok</v>
      </c>
      <c r="K2442" s="24">
        <f t="shared" si="353"/>
        <v>0</v>
      </c>
      <c r="L2442" s="13" t="e">
        <f>VLOOKUP(A2442,#REF!,2,FALSE)</f>
        <v>#REF!</v>
      </c>
      <c r="M2442" s="13" t="e">
        <f>VLOOKUP(A2442,#REF!,2,FALSE)</f>
        <v>#REF!</v>
      </c>
      <c r="N2442" s="13" t="e">
        <f t="shared" si="354"/>
        <v>#REF!</v>
      </c>
      <c r="O2442" s="11" t="s">
        <v>15</v>
      </c>
      <c r="P2442" s="12">
        <v>43741</v>
      </c>
      <c r="Q2442" s="13">
        <v>12</v>
      </c>
      <c r="R2442" s="15">
        <v>578.88</v>
      </c>
      <c r="S2442" s="15">
        <v>508.98239999999998</v>
      </c>
      <c r="T2442" s="16">
        <v>1.24E-2</v>
      </c>
      <c r="U2442" s="16">
        <v>8.0999999999999996E-3</v>
      </c>
      <c r="V2442" s="16">
        <v>4.7699999999999999E-2</v>
      </c>
      <c r="W2442" s="17">
        <v>3.5712000000000002</v>
      </c>
      <c r="X2442" s="17">
        <v>2.3328000000000002</v>
      </c>
      <c r="Y2442" s="17">
        <v>13.7376</v>
      </c>
      <c r="Z2442" s="10">
        <v>13.8389472</v>
      </c>
    </row>
    <row r="2443" spans="1:26" s="2" customFormat="1" ht="13.15" customHeight="1" x14ac:dyDescent="0.2">
      <c r="A2443" s="3" t="s">
        <v>915</v>
      </c>
      <c r="B2443" s="3" t="s">
        <v>189</v>
      </c>
      <c r="C2443" s="7">
        <v>2.7</v>
      </c>
      <c r="D2443" s="6">
        <v>981633</v>
      </c>
      <c r="E2443" s="6">
        <f>VLOOKUP(A2443,'extrait DDF'!B:C,2,FALSE)</f>
        <v>8302415000</v>
      </c>
      <c r="F2443" s="6">
        <v>8302415000</v>
      </c>
      <c r="G2443" s="5">
        <v>12</v>
      </c>
      <c r="H2443" s="5" t="str">
        <f t="shared" si="352"/>
        <v>TGHU51584708302415000</v>
      </c>
      <c r="I2443" s="15">
        <f>VLOOKUP(H2443,'extrait DDF'!A:O,15,FALSE)</f>
        <v>2.7</v>
      </c>
      <c r="J2443" s="13" t="str">
        <f t="shared" si="351"/>
        <v>ok</v>
      </c>
      <c r="K2443" s="24">
        <f t="shared" si="353"/>
        <v>0</v>
      </c>
      <c r="L2443" s="13" t="e">
        <f>VLOOKUP(A2443,#REF!,2,FALSE)</f>
        <v>#REF!</v>
      </c>
      <c r="M2443" s="13" t="e">
        <f>VLOOKUP(A2443,#REF!,2,FALSE)</f>
        <v>#REF!</v>
      </c>
      <c r="N2443" s="13" t="e">
        <f t="shared" si="354"/>
        <v>#REF!</v>
      </c>
      <c r="O2443" s="3" t="s">
        <v>15</v>
      </c>
      <c r="P2443" s="4">
        <v>43741</v>
      </c>
      <c r="Q2443" s="5">
        <v>12</v>
      </c>
      <c r="R2443" s="7">
        <v>1159.2</v>
      </c>
      <c r="S2443" s="7">
        <v>1019.2392</v>
      </c>
      <c r="T2443" s="8">
        <v>3.4000000000000002E-2</v>
      </c>
      <c r="U2443" s="8">
        <v>2.2200000000000001E-2</v>
      </c>
      <c r="V2443" s="8">
        <v>5.4600000000000003E-2</v>
      </c>
      <c r="W2443" s="9">
        <v>17.135999999999999</v>
      </c>
      <c r="X2443" s="9">
        <v>11.188800000000001</v>
      </c>
      <c r="Y2443" s="9">
        <v>27.5184</v>
      </c>
      <c r="Z2443" s="10">
        <v>27.982130400000003</v>
      </c>
    </row>
    <row r="2444" spans="1:26" s="2" customFormat="1" ht="13.15" customHeight="1" x14ac:dyDescent="0.2">
      <c r="A2444" s="11" t="s">
        <v>915</v>
      </c>
      <c r="B2444" s="11" t="s">
        <v>189</v>
      </c>
      <c r="C2444" s="15">
        <v>2.7</v>
      </c>
      <c r="D2444" s="14">
        <v>981639</v>
      </c>
      <c r="E2444" s="6">
        <f>VLOOKUP(A2444,'extrait DDF'!B:C,2,FALSE)</f>
        <v>8302415000</v>
      </c>
      <c r="F2444" s="14">
        <v>8302415000</v>
      </c>
      <c r="G2444" s="13">
        <v>12</v>
      </c>
      <c r="H2444" s="5" t="str">
        <f t="shared" si="352"/>
        <v>TGHU51584708302415000</v>
      </c>
      <c r="I2444" s="15">
        <f>VLOOKUP(H2444,'extrait DDF'!A:O,15,FALSE)</f>
        <v>2.7</v>
      </c>
      <c r="J2444" s="13" t="str">
        <f t="shared" si="351"/>
        <v>ok</v>
      </c>
      <c r="K2444" s="24">
        <f t="shared" si="353"/>
        <v>0</v>
      </c>
      <c r="L2444" s="13" t="e">
        <f>VLOOKUP(A2444,#REF!,2,FALSE)</f>
        <v>#REF!</v>
      </c>
      <c r="M2444" s="13" t="e">
        <f>VLOOKUP(A2444,#REF!,2,FALSE)</f>
        <v>#REF!</v>
      </c>
      <c r="N2444" s="13" t="e">
        <f t="shared" si="354"/>
        <v>#REF!</v>
      </c>
      <c r="O2444" s="11" t="s">
        <v>15</v>
      </c>
      <c r="P2444" s="12">
        <v>43741</v>
      </c>
      <c r="Q2444" s="13">
        <v>12</v>
      </c>
      <c r="R2444" s="15">
        <v>1426.32</v>
      </c>
      <c r="S2444" s="15">
        <v>1254.1032</v>
      </c>
      <c r="T2444" s="16">
        <v>4.07E-2</v>
      </c>
      <c r="U2444" s="16">
        <v>2.6700000000000002E-2</v>
      </c>
      <c r="V2444" s="16">
        <v>6.7199999999999996E-2</v>
      </c>
      <c r="W2444" s="17">
        <v>20.512799999999999</v>
      </c>
      <c r="X2444" s="17">
        <v>13.456799999999999</v>
      </c>
      <c r="Y2444" s="17">
        <v>33.8688</v>
      </c>
      <c r="Z2444" s="10">
        <v>34.414632000000005</v>
      </c>
    </row>
    <row r="2445" spans="1:26" s="2" customFormat="1" ht="13.15" customHeight="1" x14ac:dyDescent="0.2">
      <c r="A2445" s="3" t="s">
        <v>915</v>
      </c>
      <c r="B2445" s="3" t="s">
        <v>189</v>
      </c>
      <c r="C2445" s="7">
        <v>2.7</v>
      </c>
      <c r="D2445" s="6">
        <v>981642</v>
      </c>
      <c r="E2445" s="6">
        <f>VLOOKUP(A2445,'extrait DDF'!B:C,2,FALSE)</f>
        <v>8302415000</v>
      </c>
      <c r="F2445" s="6">
        <v>8302415000</v>
      </c>
      <c r="G2445" s="5">
        <v>12</v>
      </c>
      <c r="H2445" s="5" t="str">
        <f t="shared" si="352"/>
        <v>TGHU51584708302415000</v>
      </c>
      <c r="I2445" s="15">
        <f>VLOOKUP(H2445,'extrait DDF'!A:O,15,FALSE)</f>
        <v>2.7</v>
      </c>
      <c r="J2445" s="13" t="str">
        <f t="shared" si="351"/>
        <v>ok</v>
      </c>
      <c r="K2445" s="24">
        <f t="shared" si="353"/>
        <v>0</v>
      </c>
      <c r="L2445" s="13" t="e">
        <f>VLOOKUP(A2445,#REF!,2,FALSE)</f>
        <v>#REF!</v>
      </c>
      <c r="M2445" s="13" t="e">
        <f>VLOOKUP(A2445,#REF!,2,FALSE)</f>
        <v>#REF!</v>
      </c>
      <c r="N2445" s="13" t="e">
        <f t="shared" si="354"/>
        <v>#REF!</v>
      </c>
      <c r="O2445" s="3" t="s">
        <v>15</v>
      </c>
      <c r="P2445" s="4">
        <v>43741</v>
      </c>
      <c r="Q2445" s="5">
        <v>12</v>
      </c>
      <c r="R2445" s="7">
        <v>1073.52</v>
      </c>
      <c r="S2445" s="7">
        <v>943.94159999999999</v>
      </c>
      <c r="T2445" s="8">
        <v>3.2899999999999999E-2</v>
      </c>
      <c r="U2445" s="8">
        <v>2.1499999999999998E-2</v>
      </c>
      <c r="V2445" s="8">
        <v>5.0599999999999999E-2</v>
      </c>
      <c r="W2445" s="9">
        <v>16.581600000000002</v>
      </c>
      <c r="X2445" s="9">
        <v>10.836</v>
      </c>
      <c r="Y2445" s="9">
        <v>25.502400000000002</v>
      </c>
      <c r="Z2445" s="10">
        <v>25.9341264</v>
      </c>
    </row>
    <row r="2446" spans="1:26" s="2" customFormat="1" ht="13.15" customHeight="1" x14ac:dyDescent="0.2">
      <c r="A2446" s="11" t="s">
        <v>915</v>
      </c>
      <c r="B2446" s="11" t="s">
        <v>189</v>
      </c>
      <c r="C2446" s="15">
        <v>2.7</v>
      </c>
      <c r="D2446" s="14">
        <v>987281</v>
      </c>
      <c r="E2446" s="6">
        <f>VLOOKUP(A2446,'extrait DDF'!B:C,2,FALSE)</f>
        <v>8302415000</v>
      </c>
      <c r="F2446" s="14">
        <v>8302415000</v>
      </c>
      <c r="G2446" s="13">
        <v>12</v>
      </c>
      <c r="H2446" s="5" t="str">
        <f t="shared" si="352"/>
        <v>TGHU51584708302415000</v>
      </c>
      <c r="I2446" s="15">
        <f>VLOOKUP(H2446,'extrait DDF'!A:O,15,FALSE)</f>
        <v>2.7</v>
      </c>
      <c r="J2446" s="13" t="str">
        <f t="shared" si="351"/>
        <v>ok</v>
      </c>
      <c r="K2446" s="24">
        <f t="shared" si="353"/>
        <v>0</v>
      </c>
      <c r="L2446" s="13" t="e">
        <f>VLOOKUP(A2446,#REF!,2,FALSE)</f>
        <v>#REF!</v>
      </c>
      <c r="M2446" s="13" t="e">
        <f>VLOOKUP(A2446,#REF!,2,FALSE)</f>
        <v>#REF!</v>
      </c>
      <c r="N2446" s="13" t="e">
        <f t="shared" si="354"/>
        <v>#REF!</v>
      </c>
      <c r="O2446" s="11" t="s">
        <v>15</v>
      </c>
      <c r="P2446" s="12">
        <v>43741</v>
      </c>
      <c r="Q2446" s="13">
        <v>12</v>
      </c>
      <c r="R2446" s="15">
        <v>1527.12</v>
      </c>
      <c r="S2446" s="15">
        <v>1342.7568000000001</v>
      </c>
      <c r="T2446" s="16">
        <v>5.0099999999999999E-2</v>
      </c>
      <c r="U2446" s="16">
        <v>3.2800000000000003E-2</v>
      </c>
      <c r="V2446" s="16">
        <v>7.1900000000000006E-2</v>
      </c>
      <c r="W2446" s="17">
        <v>25.250399999999999</v>
      </c>
      <c r="X2446" s="17">
        <v>16.531199999999998</v>
      </c>
      <c r="Y2446" s="17">
        <v>36.2376</v>
      </c>
      <c r="Z2446" s="10">
        <v>36.936194400000005</v>
      </c>
    </row>
    <row r="2447" spans="1:26" s="2" customFormat="1" ht="13.15" customHeight="1" x14ac:dyDescent="0.2">
      <c r="A2447" s="3" t="s">
        <v>915</v>
      </c>
      <c r="B2447" s="3" t="s">
        <v>189</v>
      </c>
      <c r="C2447" s="7">
        <v>2.7</v>
      </c>
      <c r="D2447" s="6">
        <v>987402</v>
      </c>
      <c r="E2447" s="6">
        <f>VLOOKUP(A2447,'extrait DDF'!B:C,2,FALSE)</f>
        <v>8302415000</v>
      </c>
      <c r="F2447" s="6">
        <v>8302415000</v>
      </c>
      <c r="G2447" s="5">
        <v>12</v>
      </c>
      <c r="H2447" s="5" t="str">
        <f t="shared" si="352"/>
        <v>TGHU51584708302415000</v>
      </c>
      <c r="I2447" s="15">
        <f>VLOOKUP(H2447,'extrait DDF'!A:O,15,FALSE)</f>
        <v>2.7</v>
      </c>
      <c r="J2447" s="13" t="str">
        <f t="shared" si="351"/>
        <v>ok</v>
      </c>
      <c r="K2447" s="24">
        <f t="shared" si="353"/>
        <v>0</v>
      </c>
      <c r="L2447" s="13" t="e">
        <f>VLOOKUP(A2447,#REF!,2,FALSE)</f>
        <v>#REF!</v>
      </c>
      <c r="M2447" s="13" t="e">
        <f>VLOOKUP(A2447,#REF!,2,FALSE)</f>
        <v>#REF!</v>
      </c>
      <c r="N2447" s="13" t="e">
        <f t="shared" si="354"/>
        <v>#REF!</v>
      </c>
      <c r="O2447" s="3" t="s">
        <v>15</v>
      </c>
      <c r="P2447" s="4">
        <v>43741</v>
      </c>
      <c r="Q2447" s="5">
        <v>12</v>
      </c>
      <c r="R2447" s="7">
        <v>1058.4000000000001</v>
      </c>
      <c r="S2447" s="7">
        <v>930.63599999999997</v>
      </c>
      <c r="T2447" s="8">
        <v>4.7E-2</v>
      </c>
      <c r="U2447" s="8">
        <v>3.0800000000000001E-2</v>
      </c>
      <c r="V2447" s="8">
        <v>4.99E-2</v>
      </c>
      <c r="W2447" s="9">
        <v>23.687999999999999</v>
      </c>
      <c r="X2447" s="9">
        <v>15.523199999999999</v>
      </c>
      <c r="Y2447" s="9">
        <v>25.1496</v>
      </c>
      <c r="Z2447" s="10">
        <v>25.766748000000003</v>
      </c>
    </row>
    <row r="2448" spans="1:26" s="2" customFormat="1" ht="13.15" customHeight="1" x14ac:dyDescent="0.2">
      <c r="A2448" s="11" t="s">
        <v>915</v>
      </c>
      <c r="B2448" s="11" t="s">
        <v>189</v>
      </c>
      <c r="C2448" s="15">
        <v>2.7</v>
      </c>
      <c r="D2448" s="14">
        <v>987405</v>
      </c>
      <c r="E2448" s="6">
        <f>VLOOKUP(A2448,'extrait DDF'!B:C,2,FALSE)</f>
        <v>8302415000</v>
      </c>
      <c r="F2448" s="14">
        <v>8302415000</v>
      </c>
      <c r="G2448" s="13">
        <v>12</v>
      </c>
      <c r="H2448" s="5" t="str">
        <f t="shared" si="352"/>
        <v>TGHU51584708302415000</v>
      </c>
      <c r="I2448" s="15">
        <f>VLOOKUP(H2448,'extrait DDF'!A:O,15,FALSE)</f>
        <v>2.7</v>
      </c>
      <c r="J2448" s="13" t="str">
        <f t="shared" si="351"/>
        <v>ok</v>
      </c>
      <c r="K2448" s="24">
        <f t="shared" si="353"/>
        <v>0</v>
      </c>
      <c r="L2448" s="13" t="e">
        <f>VLOOKUP(A2448,#REF!,2,FALSE)</f>
        <v>#REF!</v>
      </c>
      <c r="M2448" s="13" t="e">
        <f>VLOOKUP(A2448,#REF!,2,FALSE)</f>
        <v>#REF!</v>
      </c>
      <c r="N2448" s="13" t="e">
        <f t="shared" si="354"/>
        <v>#REF!</v>
      </c>
      <c r="O2448" s="11" t="s">
        <v>15</v>
      </c>
      <c r="P2448" s="12">
        <v>43741</v>
      </c>
      <c r="Q2448" s="13">
        <v>12</v>
      </c>
      <c r="R2448" s="15">
        <v>861.84</v>
      </c>
      <c r="S2448" s="15">
        <v>757.81439999999998</v>
      </c>
      <c r="T2448" s="16">
        <v>3.95E-2</v>
      </c>
      <c r="U2448" s="16">
        <v>2.5899999999999999E-2</v>
      </c>
      <c r="V2448" s="16">
        <v>4.0599999999999997E-2</v>
      </c>
      <c r="W2448" s="17">
        <v>19.908000000000001</v>
      </c>
      <c r="X2448" s="17">
        <v>13.053599999999999</v>
      </c>
      <c r="Y2448" s="17">
        <v>20.462399999999999</v>
      </c>
      <c r="Z2448" s="10">
        <v>20.998504799999999</v>
      </c>
    </row>
    <row r="2449" spans="1:26" s="2" customFormat="1" ht="13.15" customHeight="1" x14ac:dyDescent="0.2">
      <c r="A2449" s="3" t="s">
        <v>915</v>
      </c>
      <c r="B2449" s="3" t="s">
        <v>189</v>
      </c>
      <c r="C2449" s="7">
        <v>2.7</v>
      </c>
      <c r="D2449" s="6">
        <v>987407</v>
      </c>
      <c r="E2449" s="6">
        <f>VLOOKUP(A2449,'extrait DDF'!B:C,2,FALSE)</f>
        <v>8302415000</v>
      </c>
      <c r="F2449" s="6">
        <v>8302415000</v>
      </c>
      <c r="G2449" s="5">
        <v>12</v>
      </c>
      <c r="H2449" s="5" t="str">
        <f t="shared" si="352"/>
        <v>TGHU51584708302415000</v>
      </c>
      <c r="I2449" s="15">
        <f>VLOOKUP(H2449,'extrait DDF'!A:O,15,FALSE)</f>
        <v>2.7</v>
      </c>
      <c r="J2449" s="13" t="str">
        <f t="shared" si="351"/>
        <v>ok</v>
      </c>
      <c r="K2449" s="24">
        <f t="shared" si="353"/>
        <v>0</v>
      </c>
      <c r="L2449" s="13" t="e">
        <f>VLOOKUP(A2449,#REF!,2,FALSE)</f>
        <v>#REF!</v>
      </c>
      <c r="M2449" s="13" t="e">
        <f>VLOOKUP(A2449,#REF!,2,FALSE)</f>
        <v>#REF!</v>
      </c>
      <c r="N2449" s="13" t="e">
        <f t="shared" si="354"/>
        <v>#REF!</v>
      </c>
      <c r="O2449" s="3" t="s">
        <v>15</v>
      </c>
      <c r="P2449" s="4">
        <v>43741</v>
      </c>
      <c r="Q2449" s="5">
        <v>12</v>
      </c>
      <c r="R2449" s="7">
        <v>1426.32</v>
      </c>
      <c r="S2449" s="7">
        <v>1254.1032</v>
      </c>
      <c r="T2449" s="8">
        <v>3.95E-2</v>
      </c>
      <c r="U2449" s="8">
        <v>2.5899999999999999E-2</v>
      </c>
      <c r="V2449" s="8">
        <v>6.7199999999999996E-2</v>
      </c>
      <c r="W2449" s="9">
        <v>19.908000000000001</v>
      </c>
      <c r="X2449" s="9">
        <v>13.053599999999999</v>
      </c>
      <c r="Y2449" s="9">
        <v>33.8688</v>
      </c>
      <c r="Z2449" s="10">
        <v>34.398302399999999</v>
      </c>
    </row>
    <row r="2450" spans="1:26" s="2" customFormat="1" ht="13.15" customHeight="1" x14ac:dyDescent="0.2">
      <c r="A2450" s="11" t="s">
        <v>915</v>
      </c>
      <c r="B2450" s="11" t="s">
        <v>189</v>
      </c>
      <c r="C2450" s="15">
        <v>2.7</v>
      </c>
      <c r="D2450" s="14">
        <v>987409</v>
      </c>
      <c r="E2450" s="6">
        <f>VLOOKUP(A2450,'extrait DDF'!B:C,2,FALSE)</f>
        <v>8302415000</v>
      </c>
      <c r="F2450" s="14">
        <v>8302415000</v>
      </c>
      <c r="G2450" s="13">
        <v>12</v>
      </c>
      <c r="H2450" s="5" t="str">
        <f t="shared" si="352"/>
        <v>TGHU51584708302415000</v>
      </c>
      <c r="I2450" s="15">
        <f>VLOOKUP(H2450,'extrait DDF'!A:O,15,FALSE)</f>
        <v>2.7</v>
      </c>
      <c r="J2450" s="13" t="str">
        <f t="shared" si="351"/>
        <v>ok</v>
      </c>
      <c r="K2450" s="24">
        <f t="shared" si="353"/>
        <v>0</v>
      </c>
      <c r="L2450" s="13" t="e">
        <f>VLOOKUP(A2450,#REF!,2,FALSE)</f>
        <v>#REF!</v>
      </c>
      <c r="M2450" s="13" t="e">
        <f>VLOOKUP(A2450,#REF!,2,FALSE)</f>
        <v>#REF!</v>
      </c>
      <c r="N2450" s="13" t="e">
        <f t="shared" si="354"/>
        <v>#REF!</v>
      </c>
      <c r="O2450" s="11" t="s">
        <v>15</v>
      </c>
      <c r="P2450" s="12">
        <v>43741</v>
      </c>
      <c r="Q2450" s="13">
        <v>12</v>
      </c>
      <c r="R2450" s="15">
        <v>710.64</v>
      </c>
      <c r="S2450" s="15">
        <v>624.85919999999999</v>
      </c>
      <c r="T2450" s="16">
        <v>3.2099999999999997E-2</v>
      </c>
      <c r="U2450" s="16">
        <v>2.1000000000000001E-2</v>
      </c>
      <c r="V2450" s="16">
        <v>3.3500000000000002E-2</v>
      </c>
      <c r="W2450" s="17">
        <v>16.1784</v>
      </c>
      <c r="X2450" s="17">
        <v>10.584</v>
      </c>
      <c r="Y2450" s="17">
        <v>16.884</v>
      </c>
      <c r="Z2450" s="10">
        <v>17.308015200000003</v>
      </c>
    </row>
    <row r="2451" spans="1:26" s="2" customFormat="1" ht="13.15" customHeight="1" x14ac:dyDescent="0.2">
      <c r="A2451" s="3" t="s">
        <v>915</v>
      </c>
      <c r="B2451" s="3" t="s">
        <v>189</v>
      </c>
      <c r="C2451" s="7">
        <v>2.7</v>
      </c>
      <c r="D2451" s="6">
        <v>987411</v>
      </c>
      <c r="E2451" s="6">
        <f>VLOOKUP(A2451,'extrait DDF'!B:C,2,FALSE)</f>
        <v>8302415000</v>
      </c>
      <c r="F2451" s="6">
        <v>8302415000</v>
      </c>
      <c r="G2451" s="5">
        <v>12</v>
      </c>
      <c r="H2451" s="5" t="str">
        <f t="shared" si="352"/>
        <v>TGHU51584708302415000</v>
      </c>
      <c r="I2451" s="15">
        <f>VLOOKUP(H2451,'extrait DDF'!A:O,15,FALSE)</f>
        <v>2.7</v>
      </c>
      <c r="J2451" s="13" t="str">
        <f t="shared" si="351"/>
        <v>ok</v>
      </c>
      <c r="K2451" s="24">
        <f t="shared" si="353"/>
        <v>0</v>
      </c>
      <c r="L2451" s="13" t="e">
        <f>VLOOKUP(A2451,#REF!,2,FALSE)</f>
        <v>#REF!</v>
      </c>
      <c r="M2451" s="13" t="e">
        <f>VLOOKUP(A2451,#REF!,2,FALSE)</f>
        <v>#REF!</v>
      </c>
      <c r="N2451" s="13" t="e">
        <f t="shared" si="354"/>
        <v>#REF!</v>
      </c>
      <c r="O2451" s="3" t="s">
        <v>15</v>
      </c>
      <c r="P2451" s="4">
        <v>43741</v>
      </c>
      <c r="Q2451" s="5">
        <v>12</v>
      </c>
      <c r="R2451" s="7">
        <v>1073.52</v>
      </c>
      <c r="S2451" s="7">
        <v>943.94159999999999</v>
      </c>
      <c r="T2451" s="8">
        <v>3.2099999999999997E-2</v>
      </c>
      <c r="U2451" s="8">
        <v>2.1000000000000001E-2</v>
      </c>
      <c r="V2451" s="8">
        <v>5.0599999999999999E-2</v>
      </c>
      <c r="W2451" s="9">
        <v>16.1784</v>
      </c>
      <c r="X2451" s="9">
        <v>10.584</v>
      </c>
      <c r="Y2451" s="9">
        <v>25.502400000000002</v>
      </c>
      <c r="Z2451" s="10">
        <v>25.92324</v>
      </c>
    </row>
    <row r="2452" spans="1:26" s="2" customFormat="1" ht="13.15" customHeight="1" x14ac:dyDescent="0.2">
      <c r="A2452" s="11" t="s">
        <v>915</v>
      </c>
      <c r="B2452" s="11" t="s">
        <v>189</v>
      </c>
      <c r="C2452" s="15">
        <v>2.7</v>
      </c>
      <c r="D2452" s="14">
        <v>987413</v>
      </c>
      <c r="E2452" s="6">
        <f>VLOOKUP(A2452,'extrait DDF'!B:C,2,FALSE)</f>
        <v>8302415000</v>
      </c>
      <c r="F2452" s="14">
        <v>8302415000</v>
      </c>
      <c r="G2452" s="13">
        <v>12</v>
      </c>
      <c r="H2452" s="5" t="str">
        <f t="shared" si="352"/>
        <v>TGHU51584708302415000</v>
      </c>
      <c r="I2452" s="15">
        <f>VLOOKUP(H2452,'extrait DDF'!A:O,15,FALSE)</f>
        <v>2.7</v>
      </c>
      <c r="J2452" s="13" t="str">
        <f t="shared" si="351"/>
        <v>ok</v>
      </c>
      <c r="K2452" s="24">
        <f t="shared" si="353"/>
        <v>0</v>
      </c>
      <c r="L2452" s="13" t="e">
        <f>VLOOKUP(A2452,#REF!,2,FALSE)</f>
        <v>#REF!</v>
      </c>
      <c r="M2452" s="13" t="e">
        <f>VLOOKUP(A2452,#REF!,2,FALSE)</f>
        <v>#REF!</v>
      </c>
      <c r="N2452" s="13" t="e">
        <f t="shared" si="354"/>
        <v>#REF!</v>
      </c>
      <c r="O2452" s="11" t="s">
        <v>15</v>
      </c>
      <c r="P2452" s="12">
        <v>43741</v>
      </c>
      <c r="Q2452" s="13">
        <v>12</v>
      </c>
      <c r="R2452" s="15">
        <v>594.72</v>
      </c>
      <c r="S2452" s="15">
        <v>522.9</v>
      </c>
      <c r="T2452" s="16">
        <v>2.46E-2</v>
      </c>
      <c r="U2452" s="16">
        <v>1.61E-2</v>
      </c>
      <c r="V2452" s="16">
        <v>2.8000000000000001E-2</v>
      </c>
      <c r="W2452" s="17">
        <v>12.398400000000001</v>
      </c>
      <c r="X2452" s="17">
        <v>8.1143999999999998</v>
      </c>
      <c r="Y2452" s="17">
        <v>14.112</v>
      </c>
      <c r="Z2452" s="10">
        <v>14.453056800000002</v>
      </c>
    </row>
    <row r="2453" spans="1:26" s="2" customFormat="1" ht="13.15" customHeight="1" x14ac:dyDescent="0.2">
      <c r="A2453" s="3" t="s">
        <v>915</v>
      </c>
      <c r="B2453" s="3" t="s">
        <v>189</v>
      </c>
      <c r="C2453" s="7">
        <v>2.7</v>
      </c>
      <c r="D2453" s="6">
        <v>987415</v>
      </c>
      <c r="E2453" s="6">
        <f>VLOOKUP(A2453,'extrait DDF'!B:C,2,FALSE)</f>
        <v>8302415000</v>
      </c>
      <c r="F2453" s="6">
        <v>8302415000</v>
      </c>
      <c r="G2453" s="5">
        <v>12</v>
      </c>
      <c r="H2453" s="5" t="str">
        <f t="shared" si="352"/>
        <v>TGHU51584708302415000</v>
      </c>
      <c r="I2453" s="15">
        <f>VLOOKUP(H2453,'extrait DDF'!A:O,15,FALSE)</f>
        <v>2.7</v>
      </c>
      <c r="J2453" s="13" t="str">
        <f t="shared" si="351"/>
        <v>ok</v>
      </c>
      <c r="K2453" s="24">
        <f t="shared" si="353"/>
        <v>0</v>
      </c>
      <c r="L2453" s="13" t="e">
        <f>VLOOKUP(A2453,#REF!,2,FALSE)</f>
        <v>#REF!</v>
      </c>
      <c r="M2453" s="13" t="e">
        <f>VLOOKUP(A2453,#REF!,2,FALSE)</f>
        <v>#REF!</v>
      </c>
      <c r="N2453" s="13" t="e">
        <f t="shared" si="354"/>
        <v>#REF!</v>
      </c>
      <c r="O2453" s="3" t="s">
        <v>15</v>
      </c>
      <c r="P2453" s="4">
        <v>43741</v>
      </c>
      <c r="Q2453" s="5">
        <v>12</v>
      </c>
      <c r="R2453" s="7">
        <v>1043.28</v>
      </c>
      <c r="S2453" s="7">
        <v>917.30880000000002</v>
      </c>
      <c r="T2453" s="8">
        <v>2.46E-2</v>
      </c>
      <c r="U2453" s="8">
        <v>1.61E-2</v>
      </c>
      <c r="V2453" s="8">
        <v>3.8199999999999998E-2</v>
      </c>
      <c r="W2453" s="9">
        <v>15.940799999999999</v>
      </c>
      <c r="X2453" s="9">
        <v>10.4328</v>
      </c>
      <c r="Y2453" s="9">
        <v>24.753599999999999</v>
      </c>
      <c r="Z2453" s="10">
        <v>25.197739200000001</v>
      </c>
    </row>
    <row r="2454" spans="1:26" s="2" customFormat="1" ht="13.15" customHeight="1" x14ac:dyDescent="0.2">
      <c r="A2454" s="3" t="s">
        <v>916</v>
      </c>
      <c r="B2454" s="3" t="s">
        <v>55</v>
      </c>
      <c r="C2454" s="7">
        <v>3.7</v>
      </c>
      <c r="D2454" s="6">
        <v>847777</v>
      </c>
      <c r="E2454" s="6">
        <f>VLOOKUP(A2454,'extrait DDF'!B:C,2,FALSE)</f>
        <v>8539500000</v>
      </c>
      <c r="F2454" s="6">
        <v>8539500000</v>
      </c>
      <c r="G2454" s="5">
        <v>13</v>
      </c>
      <c r="H2454" s="5" t="str">
        <f t="shared" si="352"/>
        <v>TGHU65414908539500000</v>
      </c>
      <c r="I2454" s="15">
        <f>VLOOKUP(H2454,'extrait DDF'!A:O,15,FALSE)</f>
        <v>3.8000000000000003</v>
      </c>
      <c r="J2454" s="13" t="str">
        <f t="shared" si="351"/>
        <v>pas ok</v>
      </c>
      <c r="K2454" s="24">
        <f t="shared" si="353"/>
        <v>-0.10000000000000009</v>
      </c>
      <c r="L2454" s="13" t="e">
        <f>VLOOKUP(A2454,#REF!,2,FALSE)</f>
        <v>#REF!</v>
      </c>
      <c r="M2454" s="13" t="e">
        <f>VLOOKUP(A2454,#REF!,2,FALSE)</f>
        <v>#REF!</v>
      </c>
      <c r="N2454" s="13" t="e">
        <f t="shared" si="354"/>
        <v>#REF!</v>
      </c>
      <c r="O2454" s="3" t="s">
        <v>67</v>
      </c>
      <c r="P2454" s="4">
        <v>43721</v>
      </c>
      <c r="Q2454" s="5">
        <v>13</v>
      </c>
      <c r="R2454" s="7">
        <v>522.72</v>
      </c>
      <c r="S2454" s="7">
        <v>448.69439999999997</v>
      </c>
      <c r="T2454" s="8">
        <v>6.0000000000000001E-3</v>
      </c>
      <c r="U2454" s="8">
        <v>4.7999999999999996E-3</v>
      </c>
      <c r="V2454" s="8">
        <v>3.1399999999999997E-2</v>
      </c>
      <c r="W2454" s="9">
        <v>3.1680000000000001</v>
      </c>
      <c r="X2454" s="9">
        <v>2.5344000000000002</v>
      </c>
      <c r="Y2454" s="9">
        <v>16.5792</v>
      </c>
      <c r="Z2454" s="10">
        <v>16.718908799999998</v>
      </c>
    </row>
    <row r="2455" spans="1:26" s="2" customFormat="1" ht="13.15" customHeight="1" x14ac:dyDescent="0.2">
      <c r="A2455" s="11" t="s">
        <v>916</v>
      </c>
      <c r="B2455" s="11" t="s">
        <v>55</v>
      </c>
      <c r="C2455" s="15">
        <v>3.7</v>
      </c>
      <c r="D2455" s="14">
        <v>847778</v>
      </c>
      <c r="E2455" s="6">
        <f>VLOOKUP(A2455,'extrait DDF'!B:C,2,FALSE)</f>
        <v>8539500000</v>
      </c>
      <c r="F2455" s="14">
        <v>8539500000</v>
      </c>
      <c r="G2455" s="13">
        <v>13</v>
      </c>
      <c r="H2455" s="5" t="str">
        <f t="shared" si="352"/>
        <v>TGHU65414908539500000</v>
      </c>
      <c r="I2455" s="15">
        <f>VLOOKUP(H2455,'extrait DDF'!A:O,15,FALSE)</f>
        <v>3.8000000000000003</v>
      </c>
      <c r="J2455" s="13" t="str">
        <f t="shared" si="351"/>
        <v>pas ok</v>
      </c>
      <c r="K2455" s="24">
        <f t="shared" si="353"/>
        <v>-0.10000000000000009</v>
      </c>
      <c r="L2455" s="13" t="e">
        <f>VLOOKUP(A2455,#REF!,2,FALSE)</f>
        <v>#REF!</v>
      </c>
      <c r="M2455" s="13" t="e">
        <f>VLOOKUP(A2455,#REF!,2,FALSE)</f>
        <v>#REF!</v>
      </c>
      <c r="N2455" s="13" t="e">
        <f t="shared" si="354"/>
        <v>#REF!</v>
      </c>
      <c r="O2455" s="11" t="s">
        <v>67</v>
      </c>
      <c r="P2455" s="12">
        <v>43721</v>
      </c>
      <c r="Q2455" s="13">
        <v>13</v>
      </c>
      <c r="R2455" s="15">
        <v>522.72</v>
      </c>
      <c r="S2455" s="15">
        <v>448.69439999999997</v>
      </c>
      <c r="T2455" s="16">
        <v>6.0000000000000001E-3</v>
      </c>
      <c r="U2455" s="16">
        <v>4.7999999999999996E-3</v>
      </c>
      <c r="V2455" s="16">
        <v>3.1399999999999997E-2</v>
      </c>
      <c r="W2455" s="17">
        <v>3.1680000000000001</v>
      </c>
      <c r="X2455" s="17">
        <v>2.5344000000000002</v>
      </c>
      <c r="Y2455" s="17">
        <v>16.5792</v>
      </c>
      <c r="Z2455" s="10">
        <v>16.718908799999998</v>
      </c>
    </row>
    <row r="2456" spans="1:26" s="2" customFormat="1" ht="13.15" customHeight="1" x14ac:dyDescent="0.2">
      <c r="A2456" s="3" t="s">
        <v>916</v>
      </c>
      <c r="B2456" s="3" t="s">
        <v>55</v>
      </c>
      <c r="C2456" s="7">
        <v>3.7</v>
      </c>
      <c r="D2456" s="6">
        <v>848700</v>
      </c>
      <c r="E2456" s="6">
        <f>VLOOKUP(A2456,'extrait DDF'!B:C,2,FALSE)</f>
        <v>8539500000</v>
      </c>
      <c r="F2456" s="6">
        <v>8539500000</v>
      </c>
      <c r="G2456" s="5">
        <v>13</v>
      </c>
      <c r="H2456" s="5" t="str">
        <f t="shared" si="352"/>
        <v>TGHU65414908539500000</v>
      </c>
      <c r="I2456" s="15">
        <f>VLOOKUP(H2456,'extrait DDF'!A:O,15,FALSE)</f>
        <v>3.8000000000000003</v>
      </c>
      <c r="J2456" s="13" t="str">
        <f t="shared" si="351"/>
        <v>pas ok</v>
      </c>
      <c r="K2456" s="24">
        <f t="shared" si="353"/>
        <v>-0.10000000000000009</v>
      </c>
      <c r="L2456" s="13" t="e">
        <f>VLOOKUP(A2456,#REF!,2,FALSE)</f>
        <v>#REF!</v>
      </c>
      <c r="M2456" s="13" t="e">
        <f>VLOOKUP(A2456,#REF!,2,FALSE)</f>
        <v>#REF!</v>
      </c>
      <c r="N2456" s="13" t="e">
        <f t="shared" si="354"/>
        <v>#REF!</v>
      </c>
      <c r="O2456" s="3" t="s">
        <v>67</v>
      </c>
      <c r="P2456" s="4">
        <v>43721</v>
      </c>
      <c r="Q2456" s="5">
        <v>13</v>
      </c>
      <c r="R2456" s="7">
        <v>1346.4</v>
      </c>
      <c r="S2456" s="7">
        <v>1155.6864</v>
      </c>
      <c r="T2456" s="8">
        <v>1.44E-2</v>
      </c>
      <c r="U2456" s="8">
        <v>1.17E-2</v>
      </c>
      <c r="V2456" s="8">
        <v>8.1000000000000003E-2</v>
      </c>
      <c r="W2456" s="9">
        <v>7.6032000000000002</v>
      </c>
      <c r="X2456" s="9">
        <v>6.1776</v>
      </c>
      <c r="Y2456" s="9">
        <v>42.768000000000001</v>
      </c>
      <c r="Z2456" s="10">
        <v>43.041715200000006</v>
      </c>
    </row>
    <row r="2457" spans="1:26" s="2" customFormat="1" ht="13.15" customHeight="1" x14ac:dyDescent="0.2">
      <c r="A2457" s="11" t="s">
        <v>916</v>
      </c>
      <c r="B2457" s="11" t="s">
        <v>55</v>
      </c>
      <c r="C2457" s="15">
        <v>3.7</v>
      </c>
      <c r="D2457" s="14">
        <v>848718</v>
      </c>
      <c r="E2457" s="6">
        <f>VLOOKUP(A2457,'extrait DDF'!B:C,2,FALSE)</f>
        <v>8539500000</v>
      </c>
      <c r="F2457" s="14">
        <v>8539500000</v>
      </c>
      <c r="G2457" s="13">
        <v>13</v>
      </c>
      <c r="H2457" s="5" t="str">
        <f t="shared" si="352"/>
        <v>TGHU65414908539500000</v>
      </c>
      <c r="I2457" s="15">
        <f>VLOOKUP(H2457,'extrait DDF'!A:O,15,FALSE)</f>
        <v>3.8000000000000003</v>
      </c>
      <c r="J2457" s="13" t="str">
        <f t="shared" si="351"/>
        <v>pas ok</v>
      </c>
      <c r="K2457" s="24">
        <f t="shared" si="353"/>
        <v>-0.10000000000000009</v>
      </c>
      <c r="L2457" s="13" t="e">
        <f>VLOOKUP(A2457,#REF!,2,FALSE)</f>
        <v>#REF!</v>
      </c>
      <c r="M2457" s="13" t="e">
        <f>VLOOKUP(A2457,#REF!,2,FALSE)</f>
        <v>#REF!</v>
      </c>
      <c r="N2457" s="13" t="e">
        <f t="shared" si="354"/>
        <v>#REF!</v>
      </c>
      <c r="O2457" s="11" t="s">
        <v>67</v>
      </c>
      <c r="P2457" s="12">
        <v>43721</v>
      </c>
      <c r="Q2457" s="13">
        <v>13</v>
      </c>
      <c r="R2457" s="15">
        <v>1836</v>
      </c>
      <c r="S2457" s="15">
        <v>1575.9359999999999</v>
      </c>
      <c r="T2457" s="16">
        <v>1.44E-2</v>
      </c>
      <c r="U2457" s="16">
        <v>1.17E-2</v>
      </c>
      <c r="V2457" s="16">
        <v>8.1000000000000003E-2</v>
      </c>
      <c r="W2457" s="17">
        <v>10.368</v>
      </c>
      <c r="X2457" s="17">
        <v>8.4239999999999995</v>
      </c>
      <c r="Y2457" s="17">
        <v>58.32</v>
      </c>
      <c r="Z2457" s="10">
        <v>58.693247999999997</v>
      </c>
    </row>
    <row r="2458" spans="1:26" s="2" customFormat="1" ht="13.15" customHeight="1" x14ac:dyDescent="0.2">
      <c r="A2458" s="3" t="s">
        <v>917</v>
      </c>
      <c r="B2458" s="3" t="s">
        <v>76</v>
      </c>
      <c r="C2458" s="7">
        <v>8</v>
      </c>
      <c r="D2458" s="6">
        <v>856406</v>
      </c>
      <c r="E2458" s="6">
        <f>VLOOKUP(A2458,'extrait DDF'!B:C,2,FALSE)</f>
        <v>5703308800</v>
      </c>
      <c r="F2458" s="6">
        <v>5703308800</v>
      </c>
      <c r="G2458" s="5">
        <v>9</v>
      </c>
      <c r="H2458" s="5" t="str">
        <f t="shared" si="352"/>
        <v>TGHU67910145703308800</v>
      </c>
      <c r="I2458" s="15">
        <f>VLOOKUP(H2458,'extrait DDF'!A:O,15,FALSE)</f>
        <v>8.1</v>
      </c>
      <c r="J2458" s="13" t="str">
        <f t="shared" si="351"/>
        <v>pas ok</v>
      </c>
      <c r="K2458" s="24">
        <f t="shared" si="353"/>
        <v>-9.9999999999999645E-2</v>
      </c>
      <c r="L2458" s="13" t="e">
        <f>VLOOKUP(A2458,#REF!,2,FALSE)</f>
        <v>#REF!</v>
      </c>
      <c r="M2458" s="13" t="e">
        <f>VLOOKUP(A2458,#REF!,2,FALSE)</f>
        <v>#REF!</v>
      </c>
      <c r="N2458" s="13" t="e">
        <f t="shared" si="354"/>
        <v>#REF!</v>
      </c>
      <c r="O2458" s="3" t="s">
        <v>15</v>
      </c>
      <c r="P2458" s="4">
        <v>43739</v>
      </c>
      <c r="Q2458" s="5">
        <v>9</v>
      </c>
      <c r="R2458" s="7">
        <v>20149.5</v>
      </c>
      <c r="S2458" s="7">
        <v>17295.719000000001</v>
      </c>
      <c r="T2458" s="8">
        <v>0.76790000000000003</v>
      </c>
      <c r="U2458" s="8">
        <v>0.53569999999999995</v>
      </c>
      <c r="V2458" s="8">
        <v>1.0403</v>
      </c>
      <c r="W2458" s="9">
        <v>1021.307</v>
      </c>
      <c r="X2458" s="9">
        <v>712.48099999999999</v>
      </c>
      <c r="Y2458" s="9">
        <v>1383.5989999999999</v>
      </c>
      <c r="Z2458" s="10">
        <v>1465.3620800000001</v>
      </c>
    </row>
    <row r="2459" spans="1:26" s="2" customFormat="1" ht="13.15" customHeight="1" x14ac:dyDescent="0.2">
      <c r="A2459" s="3" t="s">
        <v>918</v>
      </c>
      <c r="B2459" s="3" t="s">
        <v>35</v>
      </c>
      <c r="C2459" s="7">
        <v>4.7</v>
      </c>
      <c r="D2459" s="6">
        <v>841145</v>
      </c>
      <c r="E2459" s="6">
        <f>VLOOKUP(A2459,'extrait DDF'!B:C,2,FALSE)</f>
        <v>9405104090</v>
      </c>
      <c r="F2459" s="6">
        <v>9405104090</v>
      </c>
      <c r="G2459" s="5">
        <v>13</v>
      </c>
      <c r="H2459" s="5" t="str">
        <f t="shared" ref="H2459:H2462" si="355">CONCATENATE(A2459,F2459)</f>
        <v>TGHU88537959405104090</v>
      </c>
      <c r="I2459" s="15">
        <f>VLOOKUP(H2459,'extrait DDF'!A:O,15,FALSE)</f>
        <v>4.6999999999999993</v>
      </c>
      <c r="J2459" s="13" t="str">
        <f t="shared" ref="J2459:J2494" si="356">IF(C2459=I2459,"ok","pas ok")</f>
        <v>ok</v>
      </c>
      <c r="K2459" s="24">
        <f t="shared" ref="K2459:K2495" si="357">C2459-I2459</f>
        <v>0</v>
      </c>
      <c r="L2459" s="13" t="e">
        <f>VLOOKUP(A2459,#REF!,2,FALSE)</f>
        <v>#REF!</v>
      </c>
      <c r="M2459" s="13" t="e">
        <f>VLOOKUP(A2459,#REF!,2,FALSE)</f>
        <v>#REF!</v>
      </c>
      <c r="N2459" s="13" t="e">
        <f t="shared" ref="N2459:N2495" si="358">M2459-L2459</f>
        <v>#REF!</v>
      </c>
      <c r="O2459" s="3" t="s">
        <v>15</v>
      </c>
      <c r="P2459" s="4">
        <v>43747</v>
      </c>
      <c r="Q2459" s="5">
        <v>13</v>
      </c>
      <c r="R2459" s="7">
        <v>38797.68</v>
      </c>
      <c r="S2459" s="7">
        <v>34113.769200000002</v>
      </c>
      <c r="T2459" s="8">
        <v>0.45019999999999999</v>
      </c>
      <c r="U2459" s="8">
        <v>0.29409999999999997</v>
      </c>
      <c r="V2459" s="8">
        <v>0.96120000000000005</v>
      </c>
      <c r="W2459" s="9">
        <v>750.93359999999996</v>
      </c>
      <c r="X2459" s="9">
        <v>490.55880000000002</v>
      </c>
      <c r="Y2459" s="9">
        <v>1603.2816</v>
      </c>
      <c r="Z2459" s="10">
        <v>1638.6410315999999</v>
      </c>
    </row>
    <row r="2460" spans="1:26" s="2" customFormat="1" ht="13.15" customHeight="1" x14ac:dyDescent="0.2">
      <c r="A2460" s="11" t="s">
        <v>918</v>
      </c>
      <c r="B2460" s="11" t="s">
        <v>35</v>
      </c>
      <c r="C2460" s="15">
        <v>4.7</v>
      </c>
      <c r="D2460" s="14">
        <v>841147</v>
      </c>
      <c r="E2460" s="6">
        <f>VLOOKUP(A2460,'extrait DDF'!B:C,2,FALSE)</f>
        <v>9405104090</v>
      </c>
      <c r="F2460" s="14">
        <v>9405104090</v>
      </c>
      <c r="G2460" s="13">
        <v>13</v>
      </c>
      <c r="H2460" s="5" t="str">
        <f t="shared" si="355"/>
        <v>TGHU88537959405104090</v>
      </c>
      <c r="I2460" s="15">
        <f>VLOOKUP(H2460,'extrait DDF'!A:O,15,FALSE)</f>
        <v>4.6999999999999993</v>
      </c>
      <c r="J2460" s="13" t="str">
        <f t="shared" si="356"/>
        <v>ok</v>
      </c>
      <c r="K2460" s="24">
        <f t="shared" si="357"/>
        <v>0</v>
      </c>
      <c r="L2460" s="13" t="e">
        <f>VLOOKUP(A2460,#REF!,2,FALSE)</f>
        <v>#REF!</v>
      </c>
      <c r="M2460" s="13" t="e">
        <f>VLOOKUP(A2460,#REF!,2,FALSE)</f>
        <v>#REF!</v>
      </c>
      <c r="N2460" s="13" t="e">
        <f t="shared" si="358"/>
        <v>#REF!</v>
      </c>
      <c r="O2460" s="11" t="s">
        <v>15</v>
      </c>
      <c r="P2460" s="12">
        <v>43747</v>
      </c>
      <c r="Q2460" s="13">
        <v>13</v>
      </c>
      <c r="R2460" s="15">
        <v>13415</v>
      </c>
      <c r="S2460" s="15">
        <v>11795.5</v>
      </c>
      <c r="T2460" s="16">
        <v>0.86970000000000003</v>
      </c>
      <c r="U2460" s="16">
        <v>0.56820000000000004</v>
      </c>
      <c r="V2460" s="16">
        <v>1.1088</v>
      </c>
      <c r="W2460" s="17">
        <v>434.85</v>
      </c>
      <c r="X2460" s="17">
        <v>284.10000000000002</v>
      </c>
      <c r="Y2460" s="17">
        <v>554.4</v>
      </c>
      <c r="Z2460" s="10">
        <v>574.82645000000002</v>
      </c>
    </row>
    <row r="2461" spans="1:26" s="2" customFormat="1" ht="13.15" customHeight="1" x14ac:dyDescent="0.2">
      <c r="A2461" s="3" t="s">
        <v>919</v>
      </c>
      <c r="B2461" s="3" t="s">
        <v>34</v>
      </c>
      <c r="C2461" s="7">
        <v>0</v>
      </c>
      <c r="D2461" s="6">
        <v>857202</v>
      </c>
      <c r="E2461" s="6">
        <f>VLOOKUP(A2461,'extrait DDF'!B:C,2,FALSE)</f>
        <v>9019109000</v>
      </c>
      <c r="F2461" s="6">
        <v>9019109000</v>
      </c>
      <c r="G2461" s="5">
        <v>7</v>
      </c>
      <c r="H2461" s="5" t="str">
        <f t="shared" si="355"/>
        <v>TGHU90447749019109000</v>
      </c>
      <c r="I2461" s="15">
        <f>VLOOKUP(H2461,'extrait DDF'!A:O,15,FALSE)</f>
        <v>0</v>
      </c>
      <c r="J2461" s="13" t="str">
        <f t="shared" si="356"/>
        <v>ok</v>
      </c>
      <c r="K2461" s="24">
        <f t="shared" si="357"/>
        <v>0</v>
      </c>
      <c r="L2461" s="13" t="e">
        <f>VLOOKUP(A2461,#REF!,2,FALSE)</f>
        <v>#REF!</v>
      </c>
      <c r="M2461" s="13" t="e">
        <f>VLOOKUP(A2461,#REF!,2,FALSE)</f>
        <v>#REF!</v>
      </c>
      <c r="N2461" s="13" t="e">
        <f t="shared" si="358"/>
        <v>#REF!</v>
      </c>
      <c r="O2461" s="3" t="s">
        <v>15</v>
      </c>
      <c r="P2461" s="4">
        <v>43721</v>
      </c>
      <c r="Q2461" s="5">
        <v>7</v>
      </c>
      <c r="R2461" s="7">
        <v>264377.59999999998</v>
      </c>
      <c r="S2461" s="7">
        <v>34355.264000000003</v>
      </c>
      <c r="T2461" s="8">
        <v>1.9132</v>
      </c>
      <c r="U2461" s="8">
        <v>1.2521</v>
      </c>
      <c r="V2461" s="8"/>
      <c r="W2461" s="9">
        <v>1224.4480000000001</v>
      </c>
      <c r="X2461" s="9">
        <v>801.34400000000005</v>
      </c>
      <c r="Y2461" s="9"/>
      <c r="Z2461" s="10">
        <v>0</v>
      </c>
    </row>
    <row r="2462" spans="1:26" s="2" customFormat="1" ht="13.15" customHeight="1" x14ac:dyDescent="0.2">
      <c r="A2462" s="3" t="s">
        <v>920</v>
      </c>
      <c r="B2462" s="3" t="s">
        <v>28</v>
      </c>
      <c r="C2462" s="7">
        <v>0</v>
      </c>
      <c r="D2462" s="6">
        <v>844740</v>
      </c>
      <c r="E2462" s="6">
        <f>VLOOKUP(A2462,'extrait DDF'!B:C,2,FALSE)</f>
        <v>6910900000</v>
      </c>
      <c r="F2462" s="6">
        <v>6910900000</v>
      </c>
      <c r="G2462" s="5">
        <v>7</v>
      </c>
      <c r="H2462" s="5" t="str">
        <f t="shared" si="355"/>
        <v>TGHU91493806910900000</v>
      </c>
      <c r="I2462" s="15">
        <f>VLOOKUP(H2462,'extrait DDF'!A:O,15,FALSE)</f>
        <v>0</v>
      </c>
      <c r="J2462" s="13" t="str">
        <f t="shared" si="356"/>
        <v>ok</v>
      </c>
      <c r="K2462" s="24">
        <f t="shared" si="357"/>
        <v>0</v>
      </c>
      <c r="L2462" s="13" t="e">
        <f>VLOOKUP(A2462,#REF!,2,FALSE)</f>
        <v>#REF!</v>
      </c>
      <c r="M2462" s="13" t="e">
        <f>VLOOKUP(A2462,#REF!,2,FALSE)</f>
        <v>#REF!</v>
      </c>
      <c r="N2462" s="13" t="e">
        <f t="shared" si="358"/>
        <v>#REF!</v>
      </c>
      <c r="O2462" s="3" t="s">
        <v>15</v>
      </c>
      <c r="P2462" s="4">
        <v>43733</v>
      </c>
      <c r="Q2462" s="5">
        <v>7</v>
      </c>
      <c r="R2462" s="7">
        <v>18823.2</v>
      </c>
      <c r="S2462" s="7">
        <v>18823.2</v>
      </c>
      <c r="T2462" s="8">
        <v>3.9544999999999999</v>
      </c>
      <c r="U2462" s="8">
        <v>5.6818</v>
      </c>
      <c r="V2462" s="8"/>
      <c r="W2462" s="9">
        <v>1091.442</v>
      </c>
      <c r="X2462" s="9">
        <v>1568.1768</v>
      </c>
      <c r="Y2462" s="9"/>
      <c r="Z2462" s="10">
        <v>0</v>
      </c>
    </row>
    <row r="2463" spans="1:26" s="2" customFormat="1" ht="13.15" customHeight="1" x14ac:dyDescent="0.2">
      <c r="A2463" s="3" t="s">
        <v>921</v>
      </c>
      <c r="B2463" s="3" t="s">
        <v>17</v>
      </c>
      <c r="C2463" s="7">
        <v>4</v>
      </c>
      <c r="D2463" s="6">
        <v>846596</v>
      </c>
      <c r="E2463" s="6">
        <f>VLOOKUP(A2463,'extrait DDF'!B:C,2,FALSE)</f>
        <v>7009920000</v>
      </c>
      <c r="F2463" s="6">
        <v>7009920000</v>
      </c>
      <c r="G2463" s="5">
        <v>7</v>
      </c>
      <c r="H2463" s="5" t="str">
        <f t="shared" ref="H2463:H2480" si="359">CONCATENATE(A2463,F2463)</f>
        <v>TLLU24162517009920000</v>
      </c>
      <c r="I2463" s="15">
        <f>VLOOKUP(H2463,'extrait DDF'!A:O,15,FALSE)</f>
        <v>4</v>
      </c>
      <c r="J2463" s="13" t="str">
        <f t="shared" si="356"/>
        <v>ok</v>
      </c>
      <c r="K2463" s="24">
        <f t="shared" si="357"/>
        <v>0</v>
      </c>
      <c r="L2463" s="13" t="e">
        <f>VLOOKUP(A2463,#REF!,2,FALSE)</f>
        <v>#REF!</v>
      </c>
      <c r="M2463" s="13" t="e">
        <f>VLOOKUP(A2463,#REF!,2,FALSE)</f>
        <v>#REF!</v>
      </c>
      <c r="N2463" s="13" t="e">
        <f t="shared" si="358"/>
        <v>#REF!</v>
      </c>
      <c r="O2463" s="3" t="s">
        <v>15</v>
      </c>
      <c r="P2463" s="4">
        <v>43721</v>
      </c>
      <c r="Q2463" s="5">
        <v>7</v>
      </c>
      <c r="R2463" s="7">
        <v>2584.6799999999998</v>
      </c>
      <c r="S2463" s="7">
        <v>2218.6107999999999</v>
      </c>
      <c r="T2463" s="8">
        <v>3.9821</v>
      </c>
      <c r="U2463" s="8">
        <v>2.6785999999999999</v>
      </c>
      <c r="V2463" s="8">
        <v>3.1694</v>
      </c>
      <c r="W2463" s="9">
        <v>111.4988</v>
      </c>
      <c r="X2463" s="9">
        <v>75.000799999999998</v>
      </c>
      <c r="Y2463" s="9">
        <v>88.743200000000002</v>
      </c>
      <c r="Z2463" s="10">
        <v>93.20438399999999</v>
      </c>
    </row>
    <row r="2464" spans="1:26" s="2" customFormat="1" ht="13.15" customHeight="1" x14ac:dyDescent="0.2">
      <c r="A2464" s="11" t="s">
        <v>921</v>
      </c>
      <c r="B2464" s="11" t="s">
        <v>17</v>
      </c>
      <c r="C2464" s="15">
        <v>4</v>
      </c>
      <c r="D2464" s="14">
        <v>846610</v>
      </c>
      <c r="E2464" s="6">
        <f>VLOOKUP(A2464,'extrait DDF'!B:C,2,FALSE)</f>
        <v>7009920000</v>
      </c>
      <c r="F2464" s="14">
        <v>7009920000</v>
      </c>
      <c r="G2464" s="13">
        <v>7</v>
      </c>
      <c r="H2464" s="5" t="str">
        <f t="shared" si="359"/>
        <v>TLLU24162517009920000</v>
      </c>
      <c r="I2464" s="15">
        <f>VLOOKUP(H2464,'extrait DDF'!A:O,15,FALSE)</f>
        <v>4</v>
      </c>
      <c r="J2464" s="13" t="str">
        <f t="shared" si="356"/>
        <v>ok</v>
      </c>
      <c r="K2464" s="24">
        <f t="shared" si="357"/>
        <v>0</v>
      </c>
      <c r="L2464" s="13" t="e">
        <f>VLOOKUP(A2464,#REF!,2,FALSE)</f>
        <v>#REF!</v>
      </c>
      <c r="M2464" s="13" t="e">
        <f>VLOOKUP(A2464,#REF!,2,FALSE)</f>
        <v>#REF!</v>
      </c>
      <c r="N2464" s="13" t="e">
        <f t="shared" si="358"/>
        <v>#REF!</v>
      </c>
      <c r="O2464" s="11" t="s">
        <v>15</v>
      </c>
      <c r="P2464" s="12">
        <v>43721</v>
      </c>
      <c r="Q2464" s="13">
        <v>7</v>
      </c>
      <c r="R2464" s="15">
        <v>2978.28</v>
      </c>
      <c r="S2464" s="15">
        <v>2556.4643999999998</v>
      </c>
      <c r="T2464" s="16">
        <v>2.6932</v>
      </c>
      <c r="U2464" s="16">
        <v>1.8116000000000001</v>
      </c>
      <c r="V2464" s="16">
        <v>2.8405</v>
      </c>
      <c r="W2464" s="17">
        <v>96.955200000000005</v>
      </c>
      <c r="X2464" s="17">
        <v>65.217600000000004</v>
      </c>
      <c r="Y2464" s="17">
        <v>102.258</v>
      </c>
      <c r="Z2464" s="10">
        <v>106.13678399999999</v>
      </c>
    </row>
    <row r="2465" spans="1:26" s="2" customFormat="1" ht="13.15" customHeight="1" x14ac:dyDescent="0.2">
      <c r="A2465" s="3" t="s">
        <v>921</v>
      </c>
      <c r="B2465" s="3" t="s">
        <v>17</v>
      </c>
      <c r="C2465" s="7">
        <v>4</v>
      </c>
      <c r="D2465" s="6">
        <v>846623</v>
      </c>
      <c r="E2465" s="6">
        <f>VLOOKUP(A2465,'extrait DDF'!B:C,2,FALSE)</f>
        <v>7009920000</v>
      </c>
      <c r="F2465" s="6">
        <v>7009920000</v>
      </c>
      <c r="G2465" s="5">
        <v>7</v>
      </c>
      <c r="H2465" s="5" t="str">
        <f t="shared" si="359"/>
        <v>TLLU24162517009920000</v>
      </c>
      <c r="I2465" s="15">
        <f>VLOOKUP(H2465,'extrait DDF'!A:O,15,FALSE)</f>
        <v>4</v>
      </c>
      <c r="J2465" s="13" t="str">
        <f t="shared" si="356"/>
        <v>ok</v>
      </c>
      <c r="K2465" s="24">
        <f t="shared" si="357"/>
        <v>0</v>
      </c>
      <c r="L2465" s="13" t="e">
        <f>VLOOKUP(A2465,#REF!,2,FALSE)</f>
        <v>#REF!</v>
      </c>
      <c r="M2465" s="13" t="e">
        <f>VLOOKUP(A2465,#REF!,2,FALSE)</f>
        <v>#REF!</v>
      </c>
      <c r="N2465" s="13" t="e">
        <f t="shared" si="358"/>
        <v>#REF!</v>
      </c>
      <c r="O2465" s="3" t="s">
        <v>15</v>
      </c>
      <c r="P2465" s="4">
        <v>43721</v>
      </c>
      <c r="Q2465" s="5">
        <v>7</v>
      </c>
      <c r="R2465" s="7">
        <v>4016.32</v>
      </c>
      <c r="S2465" s="7">
        <v>3447.4832000000001</v>
      </c>
      <c r="T2465" s="8">
        <v>1.9911000000000001</v>
      </c>
      <c r="U2465" s="8">
        <v>1.3392999999999999</v>
      </c>
      <c r="V2465" s="8">
        <v>2.4624999999999999</v>
      </c>
      <c r="W2465" s="9">
        <v>111.5016</v>
      </c>
      <c r="X2465" s="9">
        <v>75.000799999999998</v>
      </c>
      <c r="Y2465" s="9">
        <v>137.9</v>
      </c>
      <c r="Z2465" s="10">
        <v>142.35939200000001</v>
      </c>
    </row>
    <row r="2466" spans="1:26" s="2" customFormat="1" ht="13.15" customHeight="1" x14ac:dyDescent="0.2">
      <c r="A2466" s="11" t="s">
        <v>921</v>
      </c>
      <c r="B2466" s="11" t="s">
        <v>17</v>
      </c>
      <c r="C2466" s="15">
        <v>4</v>
      </c>
      <c r="D2466" s="14">
        <v>846631</v>
      </c>
      <c r="E2466" s="6">
        <f>VLOOKUP(A2466,'extrait DDF'!B:C,2,FALSE)</f>
        <v>7009920000</v>
      </c>
      <c r="F2466" s="14">
        <v>7009920000</v>
      </c>
      <c r="G2466" s="13">
        <v>7</v>
      </c>
      <c r="H2466" s="5" t="str">
        <f t="shared" si="359"/>
        <v>TLLU24162517009920000</v>
      </c>
      <c r="I2466" s="15">
        <f>VLOOKUP(H2466,'extrait DDF'!A:O,15,FALSE)</f>
        <v>4</v>
      </c>
      <c r="J2466" s="13" t="str">
        <f t="shared" si="356"/>
        <v>ok</v>
      </c>
      <c r="K2466" s="24">
        <f t="shared" si="357"/>
        <v>0</v>
      </c>
      <c r="L2466" s="13" t="e">
        <f>VLOOKUP(A2466,#REF!,2,FALSE)</f>
        <v>#REF!</v>
      </c>
      <c r="M2466" s="13" t="e">
        <f>VLOOKUP(A2466,#REF!,2,FALSE)</f>
        <v>#REF!</v>
      </c>
      <c r="N2466" s="13" t="e">
        <f t="shared" si="358"/>
        <v>#REF!</v>
      </c>
      <c r="O2466" s="11" t="s">
        <v>15</v>
      </c>
      <c r="P2466" s="12">
        <v>43721</v>
      </c>
      <c r="Q2466" s="13">
        <v>7</v>
      </c>
      <c r="R2466" s="15">
        <v>2500.1999999999998</v>
      </c>
      <c r="S2466" s="15">
        <v>2146.0931999999998</v>
      </c>
      <c r="T2466" s="16">
        <v>2.6932</v>
      </c>
      <c r="U2466" s="16">
        <v>1.8116000000000001</v>
      </c>
      <c r="V2466" s="16">
        <v>2.3845000000000001</v>
      </c>
      <c r="W2466" s="17">
        <v>96.955200000000005</v>
      </c>
      <c r="X2466" s="17">
        <v>65.217600000000004</v>
      </c>
      <c r="Y2466" s="17">
        <v>85.841999999999999</v>
      </c>
      <c r="Z2466" s="10">
        <v>89.721935999999985</v>
      </c>
    </row>
    <row r="2467" spans="1:26" s="2" customFormat="1" ht="13.15" customHeight="1" x14ac:dyDescent="0.2">
      <c r="A2467" s="3" t="s">
        <v>921</v>
      </c>
      <c r="B2467" s="3" t="s">
        <v>17</v>
      </c>
      <c r="C2467" s="7">
        <v>4</v>
      </c>
      <c r="D2467" s="6">
        <v>846632</v>
      </c>
      <c r="E2467" s="6">
        <f>VLOOKUP(A2467,'extrait DDF'!B:C,2,FALSE)</f>
        <v>7009920000</v>
      </c>
      <c r="F2467" s="6">
        <v>7009920000</v>
      </c>
      <c r="G2467" s="5">
        <v>7</v>
      </c>
      <c r="H2467" s="5" t="str">
        <f t="shared" si="359"/>
        <v>TLLU24162517009920000</v>
      </c>
      <c r="I2467" s="15">
        <f>VLOOKUP(H2467,'extrait DDF'!A:O,15,FALSE)</f>
        <v>4</v>
      </c>
      <c r="J2467" s="13" t="str">
        <f t="shared" si="356"/>
        <v>ok</v>
      </c>
      <c r="K2467" s="24">
        <f t="shared" si="357"/>
        <v>0</v>
      </c>
      <c r="L2467" s="13" t="e">
        <f>VLOOKUP(A2467,#REF!,2,FALSE)</f>
        <v>#REF!</v>
      </c>
      <c r="M2467" s="13" t="e">
        <f>VLOOKUP(A2467,#REF!,2,FALSE)</f>
        <v>#REF!</v>
      </c>
      <c r="N2467" s="13" t="e">
        <f t="shared" si="358"/>
        <v>#REF!</v>
      </c>
      <c r="O2467" s="3" t="s">
        <v>15</v>
      </c>
      <c r="P2467" s="4">
        <v>43721</v>
      </c>
      <c r="Q2467" s="5">
        <v>7</v>
      </c>
      <c r="R2467" s="7">
        <v>3677.52</v>
      </c>
      <c r="S2467" s="7">
        <v>3156.6696000000002</v>
      </c>
      <c r="T2467" s="8">
        <v>1.9911000000000001</v>
      </c>
      <c r="U2467" s="8">
        <v>1.3392999999999999</v>
      </c>
      <c r="V2467" s="8">
        <v>2.2547999999999999</v>
      </c>
      <c r="W2467" s="9">
        <v>111.5016</v>
      </c>
      <c r="X2467" s="9">
        <v>75.000799999999998</v>
      </c>
      <c r="Y2467" s="9">
        <v>126.2688</v>
      </c>
      <c r="Z2467" s="10">
        <v>130.72684800000002</v>
      </c>
    </row>
    <row r="2468" spans="1:26" s="2" customFormat="1" ht="13.15" customHeight="1" x14ac:dyDescent="0.2">
      <c r="A2468" s="11" t="s">
        <v>922</v>
      </c>
      <c r="B2468" s="11" t="s">
        <v>28</v>
      </c>
      <c r="C2468" s="15">
        <v>7</v>
      </c>
      <c r="D2468" s="14">
        <v>846386</v>
      </c>
      <c r="E2468" s="6">
        <f>VLOOKUP(A2468,'extrait DDF'!B:C,2,FALSE)</f>
        <v>6910900000</v>
      </c>
      <c r="F2468" s="14">
        <v>6910900000</v>
      </c>
      <c r="G2468" s="13">
        <v>7</v>
      </c>
      <c r="H2468" s="5" t="str">
        <f t="shared" si="359"/>
        <v>TLLU53229426910900000</v>
      </c>
      <c r="I2468" s="15">
        <f>VLOOKUP(H2468,'extrait DDF'!A:O,15,FALSE)</f>
        <v>7</v>
      </c>
      <c r="J2468" s="13" t="str">
        <f t="shared" si="356"/>
        <v>ok</v>
      </c>
      <c r="K2468" s="24">
        <f t="shared" si="357"/>
        <v>0</v>
      </c>
      <c r="L2468" s="13" t="e">
        <f>VLOOKUP(A2468,#REF!,2,FALSE)</f>
        <v>#REF!</v>
      </c>
      <c r="M2468" s="13" t="e">
        <f>VLOOKUP(A2468,#REF!,2,FALSE)</f>
        <v>#REF!</v>
      </c>
      <c r="N2468" s="13" t="e">
        <f t="shared" si="358"/>
        <v>#REF!</v>
      </c>
      <c r="O2468" s="11" t="s">
        <v>15</v>
      </c>
      <c r="P2468" s="12">
        <v>43720</v>
      </c>
      <c r="Q2468" s="13">
        <v>7</v>
      </c>
      <c r="R2468" s="15">
        <v>5027.88</v>
      </c>
      <c r="S2468" s="15">
        <v>4315.7795999999998</v>
      </c>
      <c r="T2468" s="16">
        <v>4.1485000000000003</v>
      </c>
      <c r="U2468" s="16">
        <v>2.2726999999999999</v>
      </c>
      <c r="V2468" s="16">
        <v>2.2887</v>
      </c>
      <c r="W2468" s="17">
        <v>547.60199999999998</v>
      </c>
      <c r="X2468" s="17">
        <v>299.99639999999999</v>
      </c>
      <c r="Y2468" s="17">
        <v>302.10840000000002</v>
      </c>
      <c r="Z2468" s="10">
        <v>340.43671199999994</v>
      </c>
    </row>
    <row r="2469" spans="1:26" s="2" customFormat="1" ht="13.15" customHeight="1" x14ac:dyDescent="0.2">
      <c r="A2469" s="3" t="s">
        <v>922</v>
      </c>
      <c r="B2469" s="3" t="s">
        <v>28</v>
      </c>
      <c r="C2469" s="7">
        <v>7</v>
      </c>
      <c r="D2469" s="6">
        <v>846403</v>
      </c>
      <c r="E2469" s="6">
        <f>VLOOKUP(A2469,'extrait DDF'!B:C,2,FALSE)</f>
        <v>6910900000</v>
      </c>
      <c r="F2469" s="6">
        <v>6910900000</v>
      </c>
      <c r="G2469" s="5">
        <v>7</v>
      </c>
      <c r="H2469" s="5" t="str">
        <f t="shared" si="359"/>
        <v>TLLU53229426910900000</v>
      </c>
      <c r="I2469" s="15">
        <f>VLOOKUP(H2469,'extrait DDF'!A:O,15,FALSE)</f>
        <v>7</v>
      </c>
      <c r="J2469" s="13" t="str">
        <f t="shared" si="356"/>
        <v>ok</v>
      </c>
      <c r="K2469" s="24">
        <f t="shared" si="357"/>
        <v>0</v>
      </c>
      <c r="L2469" s="13" t="e">
        <f>VLOOKUP(A2469,#REF!,2,FALSE)</f>
        <v>#REF!</v>
      </c>
      <c r="M2469" s="13" t="e">
        <f>VLOOKUP(A2469,#REF!,2,FALSE)</f>
        <v>#REF!</v>
      </c>
      <c r="N2469" s="13" t="e">
        <f t="shared" si="358"/>
        <v>#REF!</v>
      </c>
      <c r="O2469" s="3" t="s">
        <v>15</v>
      </c>
      <c r="P2469" s="4">
        <v>43720</v>
      </c>
      <c r="Q2469" s="5">
        <v>7</v>
      </c>
      <c r="R2469" s="7">
        <v>3860.46</v>
      </c>
      <c r="S2469" s="7">
        <v>3313.7019</v>
      </c>
      <c r="T2469" s="8">
        <v>5.8503999999999996</v>
      </c>
      <c r="U2469" s="8">
        <v>3.2050999999999998</v>
      </c>
      <c r="V2469" s="8">
        <v>2.8637000000000001</v>
      </c>
      <c r="W2469" s="9">
        <v>473.88240000000002</v>
      </c>
      <c r="X2469" s="9">
        <v>259.61309999999997</v>
      </c>
      <c r="Y2469" s="9">
        <v>231.9597</v>
      </c>
      <c r="Z2469" s="10">
        <v>265.13090099999999</v>
      </c>
    </row>
    <row r="2470" spans="1:26" s="2" customFormat="1" ht="13.15" customHeight="1" x14ac:dyDescent="0.2">
      <c r="A2470" s="11" t="s">
        <v>922</v>
      </c>
      <c r="B2470" s="11" t="s">
        <v>28</v>
      </c>
      <c r="C2470" s="15">
        <v>7</v>
      </c>
      <c r="D2470" s="14">
        <v>846405</v>
      </c>
      <c r="E2470" s="6">
        <f>VLOOKUP(A2470,'extrait DDF'!B:C,2,FALSE)</f>
        <v>6910900000</v>
      </c>
      <c r="F2470" s="14">
        <v>6910900000</v>
      </c>
      <c r="G2470" s="13">
        <v>7</v>
      </c>
      <c r="H2470" s="5" t="str">
        <f t="shared" si="359"/>
        <v>TLLU53229426910900000</v>
      </c>
      <c r="I2470" s="15">
        <f>VLOOKUP(H2470,'extrait DDF'!A:O,15,FALSE)</f>
        <v>7</v>
      </c>
      <c r="J2470" s="13" t="str">
        <f t="shared" si="356"/>
        <v>ok</v>
      </c>
      <c r="K2470" s="24">
        <f t="shared" si="357"/>
        <v>0</v>
      </c>
      <c r="L2470" s="13" t="e">
        <f>VLOOKUP(A2470,#REF!,2,FALSE)</f>
        <v>#REF!</v>
      </c>
      <c r="M2470" s="13" t="e">
        <f>VLOOKUP(A2470,#REF!,2,FALSE)</f>
        <v>#REF!</v>
      </c>
      <c r="N2470" s="13" t="e">
        <f t="shared" si="358"/>
        <v>#REF!</v>
      </c>
      <c r="O2470" s="11" t="s">
        <v>15</v>
      </c>
      <c r="P2470" s="12">
        <v>43720</v>
      </c>
      <c r="Q2470" s="13">
        <v>7</v>
      </c>
      <c r="R2470" s="15">
        <v>2716.56</v>
      </c>
      <c r="S2470" s="15">
        <v>2331.8063999999999</v>
      </c>
      <c r="T2470" s="16">
        <v>2.3934000000000002</v>
      </c>
      <c r="U2470" s="16">
        <v>1.3111999999999999</v>
      </c>
      <c r="V2470" s="16">
        <v>1.6488</v>
      </c>
      <c r="W2470" s="17">
        <v>236.94659999999999</v>
      </c>
      <c r="X2470" s="17">
        <v>129.80879999999999</v>
      </c>
      <c r="Y2470" s="17">
        <v>163.2312</v>
      </c>
      <c r="Z2470" s="10">
        <v>179.81270999999998</v>
      </c>
    </row>
    <row r="2471" spans="1:26" s="2" customFormat="1" ht="13.15" customHeight="1" x14ac:dyDescent="0.2">
      <c r="A2471" s="3" t="s">
        <v>922</v>
      </c>
      <c r="B2471" s="3" t="s">
        <v>28</v>
      </c>
      <c r="C2471" s="7">
        <v>7</v>
      </c>
      <c r="D2471" s="6">
        <v>846407</v>
      </c>
      <c r="E2471" s="6">
        <f>VLOOKUP(A2471,'extrait DDF'!B:C,2,FALSE)</f>
        <v>6910900000</v>
      </c>
      <c r="F2471" s="6">
        <v>6910900000</v>
      </c>
      <c r="G2471" s="5">
        <v>7</v>
      </c>
      <c r="H2471" s="5" t="str">
        <f t="shared" si="359"/>
        <v>TLLU53229426910900000</v>
      </c>
      <c r="I2471" s="15">
        <f>VLOOKUP(H2471,'extrait DDF'!A:O,15,FALSE)</f>
        <v>7</v>
      </c>
      <c r="J2471" s="13" t="str">
        <f t="shared" si="356"/>
        <v>ok</v>
      </c>
      <c r="K2471" s="24">
        <f t="shared" si="357"/>
        <v>0</v>
      </c>
      <c r="L2471" s="13" t="e">
        <f>VLOOKUP(A2471,#REF!,2,FALSE)</f>
        <v>#REF!</v>
      </c>
      <c r="M2471" s="13" t="e">
        <f>VLOOKUP(A2471,#REF!,2,FALSE)</f>
        <v>#REF!</v>
      </c>
      <c r="N2471" s="13" t="e">
        <f t="shared" si="358"/>
        <v>#REF!</v>
      </c>
      <c r="O2471" s="3" t="s">
        <v>15</v>
      </c>
      <c r="P2471" s="4">
        <v>43720</v>
      </c>
      <c r="Q2471" s="5">
        <v>7</v>
      </c>
      <c r="R2471" s="7">
        <v>3043.92</v>
      </c>
      <c r="S2471" s="7">
        <v>2612.808</v>
      </c>
      <c r="T2471" s="8">
        <v>2.0741999999999998</v>
      </c>
      <c r="U2471" s="8">
        <v>1.1364000000000001</v>
      </c>
      <c r="V2471" s="8">
        <v>1.3855999999999999</v>
      </c>
      <c r="W2471" s="9">
        <v>273.7944</v>
      </c>
      <c r="X2471" s="9">
        <v>150.00479999999999</v>
      </c>
      <c r="Y2471" s="9">
        <v>182.89920000000001</v>
      </c>
      <c r="Z2471" s="10">
        <v>202.06216799999999</v>
      </c>
    </row>
    <row r="2472" spans="1:26" s="2" customFormat="1" ht="13.15" customHeight="1" x14ac:dyDescent="0.2">
      <c r="A2472" s="11" t="s">
        <v>922</v>
      </c>
      <c r="B2472" s="11" t="s">
        <v>28</v>
      </c>
      <c r="C2472" s="15">
        <v>7</v>
      </c>
      <c r="D2472" s="14">
        <v>846408</v>
      </c>
      <c r="E2472" s="6">
        <f>VLOOKUP(A2472,'extrait DDF'!B:C,2,FALSE)</f>
        <v>6910900000</v>
      </c>
      <c r="F2472" s="14">
        <v>6910900000</v>
      </c>
      <c r="G2472" s="13">
        <v>7</v>
      </c>
      <c r="H2472" s="5" t="str">
        <f t="shared" si="359"/>
        <v>TLLU53229426910900000</v>
      </c>
      <c r="I2472" s="15">
        <f>VLOOKUP(H2472,'extrait DDF'!A:O,15,FALSE)</f>
        <v>7</v>
      </c>
      <c r="J2472" s="13" t="str">
        <f t="shared" si="356"/>
        <v>ok</v>
      </c>
      <c r="K2472" s="24">
        <f t="shared" si="357"/>
        <v>0</v>
      </c>
      <c r="L2472" s="13" t="e">
        <f>VLOOKUP(A2472,#REF!,2,FALSE)</f>
        <v>#REF!</v>
      </c>
      <c r="M2472" s="13" t="e">
        <f>VLOOKUP(A2472,#REF!,2,FALSE)</f>
        <v>#REF!</v>
      </c>
      <c r="N2472" s="13" t="e">
        <f t="shared" si="358"/>
        <v>#REF!</v>
      </c>
      <c r="O2472" s="11" t="s">
        <v>15</v>
      </c>
      <c r="P2472" s="12">
        <v>43720</v>
      </c>
      <c r="Q2472" s="13">
        <v>7</v>
      </c>
      <c r="R2472" s="15">
        <v>4225.76</v>
      </c>
      <c r="S2472" s="15">
        <v>3627.2543999999998</v>
      </c>
      <c r="T2472" s="16">
        <v>2.3934000000000002</v>
      </c>
      <c r="U2472" s="16">
        <v>1.3111999999999999</v>
      </c>
      <c r="V2472" s="16">
        <v>1.6488</v>
      </c>
      <c r="W2472" s="17">
        <v>368.58359999999999</v>
      </c>
      <c r="X2472" s="17">
        <v>201.9248</v>
      </c>
      <c r="Y2472" s="17">
        <v>253.9152</v>
      </c>
      <c r="Z2472" s="10">
        <v>279.70866000000001</v>
      </c>
    </row>
    <row r="2473" spans="1:26" s="2" customFormat="1" ht="13.15" customHeight="1" x14ac:dyDescent="0.2">
      <c r="A2473" s="3" t="s">
        <v>923</v>
      </c>
      <c r="B2473" s="3" t="s">
        <v>33</v>
      </c>
      <c r="C2473" s="7">
        <v>0</v>
      </c>
      <c r="D2473" s="6">
        <v>971544</v>
      </c>
      <c r="E2473" s="6">
        <f>VLOOKUP(A2473,'extrait DDF'!B:C,2,FALSE)</f>
        <v>4418208000</v>
      </c>
      <c r="F2473" s="6">
        <v>4418208000</v>
      </c>
      <c r="G2473" s="5">
        <v>2</v>
      </c>
      <c r="H2473" s="5" t="str">
        <f t="shared" si="359"/>
        <v>TLLU55027804418208000</v>
      </c>
      <c r="I2473" s="15">
        <f>VLOOKUP(H2473,'extrait DDF'!A:O,15,FALSE)</f>
        <v>0</v>
      </c>
      <c r="J2473" s="13" t="str">
        <f t="shared" si="356"/>
        <v>ok</v>
      </c>
      <c r="K2473" s="24">
        <f t="shared" si="357"/>
        <v>0</v>
      </c>
      <c r="L2473" s="13" t="e">
        <f>VLOOKUP(A2473,#REF!,2,FALSE)</f>
        <v>#REF!</v>
      </c>
      <c r="M2473" s="13" t="e">
        <f>VLOOKUP(A2473,#REF!,2,FALSE)</f>
        <v>#REF!</v>
      </c>
      <c r="N2473" s="13" t="e">
        <f t="shared" si="358"/>
        <v>#REF!</v>
      </c>
      <c r="O2473" s="3" t="s">
        <v>67</v>
      </c>
      <c r="P2473" s="4">
        <v>43739</v>
      </c>
      <c r="Q2473" s="5">
        <v>2</v>
      </c>
      <c r="R2473" s="7">
        <v>3503.52</v>
      </c>
      <c r="S2473" s="7">
        <v>3080.5583999999999</v>
      </c>
      <c r="T2473" s="8">
        <v>1.619</v>
      </c>
      <c r="U2473" s="8">
        <v>1.1935</v>
      </c>
      <c r="V2473" s="8"/>
      <c r="W2473" s="9">
        <v>77.712000000000003</v>
      </c>
      <c r="X2473" s="9">
        <v>57.287999999999997</v>
      </c>
      <c r="Y2473" s="9"/>
      <c r="Z2473" s="10">
        <v>0</v>
      </c>
    </row>
    <row r="2474" spans="1:26" s="2" customFormat="1" ht="13.15" customHeight="1" x14ac:dyDescent="0.2">
      <c r="A2474" s="11" t="s">
        <v>923</v>
      </c>
      <c r="B2474" s="11" t="s">
        <v>33</v>
      </c>
      <c r="C2474" s="15">
        <v>0</v>
      </c>
      <c r="D2474" s="14">
        <v>971571</v>
      </c>
      <c r="E2474" s="6">
        <f>VLOOKUP(A2474,'extrait DDF'!B:C,2,FALSE)</f>
        <v>4418208000</v>
      </c>
      <c r="F2474" s="14">
        <v>4418208000</v>
      </c>
      <c r="G2474" s="13">
        <v>2</v>
      </c>
      <c r="H2474" s="5" t="str">
        <f t="shared" si="359"/>
        <v>TLLU55027804418208000</v>
      </c>
      <c r="I2474" s="15">
        <f>VLOOKUP(H2474,'extrait DDF'!A:O,15,FALSE)</f>
        <v>0</v>
      </c>
      <c r="J2474" s="13" t="str">
        <f t="shared" si="356"/>
        <v>ok</v>
      </c>
      <c r="K2474" s="24">
        <f t="shared" si="357"/>
        <v>0</v>
      </c>
      <c r="L2474" s="13" t="e">
        <f>VLOOKUP(A2474,#REF!,2,FALSE)</f>
        <v>#REF!</v>
      </c>
      <c r="M2474" s="13" t="e">
        <f>VLOOKUP(A2474,#REF!,2,FALSE)</f>
        <v>#REF!</v>
      </c>
      <c r="N2474" s="13" t="e">
        <f t="shared" si="358"/>
        <v>#REF!</v>
      </c>
      <c r="O2474" s="11" t="s">
        <v>67</v>
      </c>
      <c r="P2474" s="12">
        <v>43739</v>
      </c>
      <c r="Q2474" s="13">
        <v>2</v>
      </c>
      <c r="R2474" s="15">
        <v>7597.8</v>
      </c>
      <c r="S2474" s="15">
        <v>6680.5559999999996</v>
      </c>
      <c r="T2474" s="16">
        <v>3.7778</v>
      </c>
      <c r="U2474" s="16">
        <v>2.7847</v>
      </c>
      <c r="V2474" s="16"/>
      <c r="W2474" s="17">
        <v>340.00200000000001</v>
      </c>
      <c r="X2474" s="17">
        <v>250.62299999999999</v>
      </c>
      <c r="Y2474" s="17"/>
      <c r="Z2474" s="10">
        <v>0</v>
      </c>
    </row>
    <row r="2475" spans="1:26" s="2" customFormat="1" ht="13.15" customHeight="1" x14ac:dyDescent="0.2">
      <c r="A2475" s="3" t="s">
        <v>923</v>
      </c>
      <c r="B2475" s="3" t="s">
        <v>33</v>
      </c>
      <c r="C2475" s="7">
        <v>0</v>
      </c>
      <c r="D2475" s="6">
        <v>971572</v>
      </c>
      <c r="E2475" s="6">
        <f>VLOOKUP(A2475,'extrait DDF'!B:C,2,FALSE)</f>
        <v>4418208000</v>
      </c>
      <c r="F2475" s="6">
        <v>4418208000</v>
      </c>
      <c r="G2475" s="5">
        <v>2</v>
      </c>
      <c r="H2475" s="5" t="str">
        <f t="shared" si="359"/>
        <v>TLLU55027804418208000</v>
      </c>
      <c r="I2475" s="15">
        <f>VLOOKUP(H2475,'extrait DDF'!A:O,15,FALSE)</f>
        <v>0</v>
      </c>
      <c r="J2475" s="13" t="str">
        <f t="shared" si="356"/>
        <v>ok</v>
      </c>
      <c r="K2475" s="24">
        <f t="shared" si="357"/>
        <v>0</v>
      </c>
      <c r="L2475" s="13" t="e">
        <f>VLOOKUP(A2475,#REF!,2,FALSE)</f>
        <v>#REF!</v>
      </c>
      <c r="M2475" s="13" t="e">
        <f>VLOOKUP(A2475,#REF!,2,FALSE)</f>
        <v>#REF!</v>
      </c>
      <c r="N2475" s="13" t="e">
        <f t="shared" si="358"/>
        <v>#REF!</v>
      </c>
      <c r="O2475" s="3" t="s">
        <v>67</v>
      </c>
      <c r="P2475" s="4">
        <v>43739</v>
      </c>
      <c r="Q2475" s="5">
        <v>2</v>
      </c>
      <c r="R2475" s="7">
        <v>4558.68</v>
      </c>
      <c r="S2475" s="7">
        <v>4008.3335999999999</v>
      </c>
      <c r="T2475" s="8">
        <v>3.7778</v>
      </c>
      <c r="U2475" s="8">
        <v>2.7847</v>
      </c>
      <c r="V2475" s="8"/>
      <c r="W2475" s="9">
        <v>204.00120000000001</v>
      </c>
      <c r="X2475" s="9">
        <v>150.37379999999999</v>
      </c>
      <c r="Y2475" s="9"/>
      <c r="Z2475" s="10">
        <v>0</v>
      </c>
    </row>
    <row r="2476" spans="1:26" s="2" customFormat="1" ht="13.15" customHeight="1" x14ac:dyDescent="0.2">
      <c r="A2476" s="11" t="s">
        <v>923</v>
      </c>
      <c r="B2476" s="11" t="s">
        <v>33</v>
      </c>
      <c r="C2476" s="15">
        <v>0</v>
      </c>
      <c r="D2476" s="14">
        <v>971573</v>
      </c>
      <c r="E2476" s="6">
        <f>VLOOKUP(A2476,'extrait DDF'!B:C,2,FALSE)</f>
        <v>4418208000</v>
      </c>
      <c r="F2476" s="14">
        <v>4418208000</v>
      </c>
      <c r="G2476" s="13">
        <v>2</v>
      </c>
      <c r="H2476" s="5" t="str">
        <f t="shared" si="359"/>
        <v>TLLU55027804418208000</v>
      </c>
      <c r="I2476" s="15">
        <f>VLOOKUP(H2476,'extrait DDF'!A:O,15,FALSE)</f>
        <v>0</v>
      </c>
      <c r="J2476" s="13" t="str">
        <f t="shared" si="356"/>
        <v>ok</v>
      </c>
      <c r="K2476" s="24">
        <f t="shared" si="357"/>
        <v>0</v>
      </c>
      <c r="L2476" s="13" t="e">
        <f>VLOOKUP(A2476,#REF!,2,FALSE)</f>
        <v>#REF!</v>
      </c>
      <c r="M2476" s="13" t="e">
        <f>VLOOKUP(A2476,#REF!,2,FALSE)</f>
        <v>#REF!</v>
      </c>
      <c r="N2476" s="13" t="e">
        <f t="shared" si="358"/>
        <v>#REF!</v>
      </c>
      <c r="O2476" s="11" t="s">
        <v>67</v>
      </c>
      <c r="P2476" s="12">
        <v>43739</v>
      </c>
      <c r="Q2476" s="13">
        <v>2</v>
      </c>
      <c r="R2476" s="15">
        <v>6756.3</v>
      </c>
      <c r="S2476" s="15">
        <v>5940.6480000000001</v>
      </c>
      <c r="T2476" s="16">
        <v>3.4214000000000002</v>
      </c>
      <c r="U2476" s="16">
        <v>2.5219999999999998</v>
      </c>
      <c r="V2476" s="16"/>
      <c r="W2476" s="17">
        <v>307.92599999999999</v>
      </c>
      <c r="X2476" s="17">
        <v>226.98</v>
      </c>
      <c r="Y2476" s="17"/>
      <c r="Z2476" s="10">
        <v>0</v>
      </c>
    </row>
    <row r="2477" spans="1:26" s="2" customFormat="1" ht="13.15" customHeight="1" x14ac:dyDescent="0.2">
      <c r="A2477" s="3" t="s">
        <v>923</v>
      </c>
      <c r="B2477" s="3" t="s">
        <v>33</v>
      </c>
      <c r="C2477" s="7">
        <v>0</v>
      </c>
      <c r="D2477" s="6">
        <v>971574</v>
      </c>
      <c r="E2477" s="6">
        <f>VLOOKUP(A2477,'extrait DDF'!B:C,2,FALSE)</f>
        <v>4418208000</v>
      </c>
      <c r="F2477" s="6">
        <v>4418208000</v>
      </c>
      <c r="G2477" s="5">
        <v>2</v>
      </c>
      <c r="H2477" s="5" t="str">
        <f t="shared" si="359"/>
        <v>TLLU55027804418208000</v>
      </c>
      <c r="I2477" s="15">
        <f>VLOOKUP(H2477,'extrait DDF'!A:O,15,FALSE)</f>
        <v>0</v>
      </c>
      <c r="J2477" s="13" t="str">
        <f t="shared" si="356"/>
        <v>ok</v>
      </c>
      <c r="K2477" s="24">
        <f t="shared" si="357"/>
        <v>0</v>
      </c>
      <c r="L2477" s="13" t="e">
        <f>VLOOKUP(A2477,#REF!,2,FALSE)</f>
        <v>#REF!</v>
      </c>
      <c r="M2477" s="13" t="e">
        <f>VLOOKUP(A2477,#REF!,2,FALSE)</f>
        <v>#REF!</v>
      </c>
      <c r="N2477" s="13" t="e">
        <f t="shared" si="358"/>
        <v>#REF!</v>
      </c>
      <c r="O2477" s="3" t="s">
        <v>67</v>
      </c>
      <c r="P2477" s="4">
        <v>43739</v>
      </c>
      <c r="Q2477" s="5">
        <v>2</v>
      </c>
      <c r="R2477" s="7">
        <v>4053.78</v>
      </c>
      <c r="S2477" s="7">
        <v>3564.3888000000002</v>
      </c>
      <c r="T2477" s="8">
        <v>3.4214000000000002</v>
      </c>
      <c r="U2477" s="8">
        <v>2.5219999999999998</v>
      </c>
      <c r="V2477" s="8"/>
      <c r="W2477" s="9">
        <v>184.75559999999999</v>
      </c>
      <c r="X2477" s="9">
        <v>136.18799999999999</v>
      </c>
      <c r="Y2477" s="9"/>
      <c r="Z2477" s="10">
        <v>0</v>
      </c>
    </row>
    <row r="2478" spans="1:26" s="2" customFormat="1" ht="13.15" customHeight="1" x14ac:dyDescent="0.2">
      <c r="A2478" s="3" t="s">
        <v>924</v>
      </c>
      <c r="B2478" s="3" t="s">
        <v>76</v>
      </c>
      <c r="C2478" s="7">
        <v>8</v>
      </c>
      <c r="D2478" s="6">
        <v>856406</v>
      </c>
      <c r="E2478" s="6">
        <f>VLOOKUP(A2478,'extrait DDF'!B:C,2,FALSE)</f>
        <v>5703308800</v>
      </c>
      <c r="F2478" s="6">
        <v>5703308800</v>
      </c>
      <c r="G2478" s="5">
        <v>9</v>
      </c>
      <c r="H2478" s="5" t="str">
        <f t="shared" si="359"/>
        <v>TLLU55099805703308800</v>
      </c>
      <c r="I2478" s="15">
        <f>VLOOKUP(H2478,'extrait DDF'!A:O,15,FALSE)</f>
        <v>8.1</v>
      </c>
      <c r="J2478" s="13" t="str">
        <f t="shared" si="356"/>
        <v>pas ok</v>
      </c>
      <c r="K2478" s="24">
        <f t="shared" si="357"/>
        <v>-9.9999999999999645E-2</v>
      </c>
      <c r="L2478" s="13" t="e">
        <f>VLOOKUP(A2478,#REF!,2,FALSE)</f>
        <v>#REF!</v>
      </c>
      <c r="M2478" s="13" t="e">
        <f>VLOOKUP(A2478,#REF!,2,FALSE)</f>
        <v>#REF!</v>
      </c>
      <c r="N2478" s="13" t="e">
        <f t="shared" si="358"/>
        <v>#REF!</v>
      </c>
      <c r="O2478" s="3" t="s">
        <v>30</v>
      </c>
      <c r="P2478" s="4">
        <v>43731</v>
      </c>
      <c r="Q2478" s="5">
        <v>9</v>
      </c>
      <c r="R2478" s="7">
        <v>20149.5</v>
      </c>
      <c r="S2478" s="7">
        <v>17716.93</v>
      </c>
      <c r="T2478" s="8">
        <v>0.81</v>
      </c>
      <c r="U2478" s="8">
        <v>0.53569999999999995</v>
      </c>
      <c r="V2478" s="8">
        <v>1.0657000000000001</v>
      </c>
      <c r="W2478" s="9">
        <v>1077.3</v>
      </c>
      <c r="X2478" s="9">
        <v>712.48099999999999</v>
      </c>
      <c r="Y2478" s="9">
        <v>1417.3810000000001</v>
      </c>
      <c r="Z2478" s="10">
        <v>1503.5383999999999</v>
      </c>
    </row>
    <row r="2479" spans="1:26" s="2" customFormat="1" ht="13.15" customHeight="1" x14ac:dyDescent="0.2">
      <c r="A2479" s="3" t="s">
        <v>925</v>
      </c>
      <c r="B2479" s="3" t="s">
        <v>177</v>
      </c>
      <c r="C2479" s="7">
        <v>2.7</v>
      </c>
      <c r="D2479" s="6">
        <v>856604</v>
      </c>
      <c r="E2479" s="6">
        <f>VLOOKUP(A2479,'extrait DDF'!B:C,2,FALSE)</f>
        <v>7326903000</v>
      </c>
      <c r="F2479" s="6">
        <v>7326903000</v>
      </c>
      <c r="G2479" s="5">
        <v>10</v>
      </c>
      <c r="H2479" s="5" t="str">
        <f t="shared" si="359"/>
        <v>TLLU55869037326903000</v>
      </c>
      <c r="I2479" s="15">
        <f>VLOOKUP(H2479,'extrait DDF'!A:O,15,FALSE)</f>
        <v>2.7</v>
      </c>
      <c r="J2479" s="13" t="str">
        <f t="shared" si="356"/>
        <v>ok</v>
      </c>
      <c r="K2479" s="24">
        <f t="shared" si="357"/>
        <v>0</v>
      </c>
      <c r="L2479" s="13" t="e">
        <f>VLOOKUP(A2479,#REF!,2,FALSE)</f>
        <v>#REF!</v>
      </c>
      <c r="M2479" s="13" t="e">
        <f>VLOOKUP(A2479,#REF!,2,FALSE)</f>
        <v>#REF!</v>
      </c>
      <c r="N2479" s="13" t="e">
        <f t="shared" si="358"/>
        <v>#REF!</v>
      </c>
      <c r="O2479" s="3" t="s">
        <v>15</v>
      </c>
      <c r="P2479" s="4">
        <v>43749</v>
      </c>
      <c r="Q2479" s="5">
        <v>10</v>
      </c>
      <c r="R2479" s="7">
        <v>19517</v>
      </c>
      <c r="S2479" s="7">
        <v>17160.75</v>
      </c>
      <c r="T2479" s="8">
        <v>0.29260000000000003</v>
      </c>
      <c r="U2479" s="8">
        <v>0.1915</v>
      </c>
      <c r="V2479" s="8">
        <v>0.1598</v>
      </c>
      <c r="W2479" s="9">
        <v>848.54</v>
      </c>
      <c r="X2479" s="9">
        <v>555.35</v>
      </c>
      <c r="Y2479" s="9">
        <v>463.42</v>
      </c>
      <c r="Z2479" s="10">
        <v>486.25083000000006</v>
      </c>
    </row>
    <row r="2480" spans="1:26" s="2" customFormat="1" ht="13.15" customHeight="1" x14ac:dyDescent="0.2">
      <c r="A2480" s="11" t="s">
        <v>925</v>
      </c>
      <c r="B2480" s="11" t="s">
        <v>25</v>
      </c>
      <c r="C2480" s="15">
        <v>1.7</v>
      </c>
      <c r="D2480" s="14">
        <v>928781</v>
      </c>
      <c r="E2480" s="6">
        <f>VLOOKUP(A2480,'extrait DDF'!B:C,2,FALSE)</f>
        <v>7326903000</v>
      </c>
      <c r="F2480" s="14">
        <v>7326903000</v>
      </c>
      <c r="G2480" s="13">
        <v>10</v>
      </c>
      <c r="H2480" s="5" t="str">
        <f t="shared" si="359"/>
        <v>TLLU55869037326903000</v>
      </c>
      <c r="I2480" s="15">
        <f>VLOOKUP(H2480,'extrait DDF'!A:O,15,FALSE)</f>
        <v>2.7</v>
      </c>
      <c r="J2480" s="13" t="str">
        <f t="shared" si="356"/>
        <v>pas ok</v>
      </c>
      <c r="K2480" s="24">
        <f t="shared" si="357"/>
        <v>-1.0000000000000002</v>
      </c>
      <c r="L2480" s="13" t="e">
        <f>VLOOKUP(A2480,#REF!,2,FALSE)</f>
        <v>#REF!</v>
      </c>
      <c r="M2480" s="13" t="e">
        <f>VLOOKUP(A2480,#REF!,2,FALSE)</f>
        <v>#REF!</v>
      </c>
      <c r="N2480" s="13" t="e">
        <f t="shared" si="358"/>
        <v>#REF!</v>
      </c>
      <c r="O2480" s="11" t="s">
        <v>15</v>
      </c>
      <c r="P2480" s="12">
        <v>43749</v>
      </c>
      <c r="Q2480" s="13">
        <v>10</v>
      </c>
      <c r="R2480" s="15">
        <v>4712</v>
      </c>
      <c r="S2480" s="15">
        <v>4143.16</v>
      </c>
      <c r="T2480" s="16">
        <v>0.65149999999999997</v>
      </c>
      <c r="U2480" s="16">
        <v>0.68430000000000002</v>
      </c>
      <c r="V2480" s="16">
        <v>0.17610000000000001</v>
      </c>
      <c r="W2480" s="17">
        <v>260.60000000000002</v>
      </c>
      <c r="X2480" s="17">
        <v>273.72000000000003</v>
      </c>
      <c r="Y2480" s="17">
        <v>70.44</v>
      </c>
      <c r="Z2480" s="10">
        <v>74.863919999999993</v>
      </c>
    </row>
    <row r="2481" spans="1:26" s="2" customFormat="1" ht="13.15" customHeight="1" x14ac:dyDescent="0.2">
      <c r="A2481" s="11" t="s">
        <v>926</v>
      </c>
      <c r="B2481" s="11" t="s">
        <v>403</v>
      </c>
      <c r="C2481" s="15">
        <v>2.88</v>
      </c>
      <c r="D2481" s="14">
        <v>954217</v>
      </c>
      <c r="E2481" s="6">
        <f>VLOOKUP(A2481,'extrait DDF'!B:C,2,FALSE)</f>
        <v>4202929890</v>
      </c>
      <c r="F2481" s="14">
        <v>4202929890</v>
      </c>
      <c r="G2481" s="13">
        <v>4</v>
      </c>
      <c r="H2481" s="5" t="str">
        <f t="shared" ref="H2481:H2499" si="360">CONCATENATE(A2481,F2481)</f>
        <v>TLLU60738024202929890</v>
      </c>
      <c r="I2481" s="15">
        <f>VLOOKUP(H2481,'extrait DDF'!A:O,15,FALSE)</f>
        <v>2.7</v>
      </c>
      <c r="J2481" s="13" t="str">
        <f t="shared" si="356"/>
        <v>pas ok</v>
      </c>
      <c r="K2481" s="24">
        <f t="shared" si="357"/>
        <v>0.17999999999999972</v>
      </c>
      <c r="L2481" s="13" t="e">
        <f>VLOOKUP(A2481,#REF!,2,FALSE)</f>
        <v>#REF!</v>
      </c>
      <c r="M2481" s="13" t="e">
        <f>VLOOKUP(A2481,#REF!,2,FALSE)</f>
        <v>#REF!</v>
      </c>
      <c r="N2481" s="13" t="e">
        <f t="shared" si="358"/>
        <v>#REF!</v>
      </c>
      <c r="O2481" s="11" t="s">
        <v>30</v>
      </c>
      <c r="P2481" s="12">
        <v>43719</v>
      </c>
      <c r="Q2481" s="13">
        <v>4</v>
      </c>
      <c r="R2481" s="15">
        <v>4964</v>
      </c>
      <c r="S2481" s="15">
        <v>4260.9516000000003</v>
      </c>
      <c r="T2481" s="16">
        <v>0.64939999999999998</v>
      </c>
      <c r="U2481" s="16">
        <v>0.44640000000000002</v>
      </c>
      <c r="V2481" s="16">
        <v>0.42030000000000001</v>
      </c>
      <c r="W2481" s="17">
        <v>189.62479999999999</v>
      </c>
      <c r="X2481" s="17">
        <v>130.34880000000001</v>
      </c>
      <c r="Y2481" s="17">
        <v>122.7276</v>
      </c>
      <c r="Z2481" s="10">
        <v>128.17660032000001</v>
      </c>
    </row>
    <row r="2482" spans="1:26" s="2" customFormat="1" ht="13.15" customHeight="1" x14ac:dyDescent="0.2">
      <c r="A2482" s="3" t="s">
        <v>926</v>
      </c>
      <c r="B2482" s="3" t="s">
        <v>403</v>
      </c>
      <c r="C2482" s="7">
        <v>2.88</v>
      </c>
      <c r="D2482" s="6">
        <v>954218</v>
      </c>
      <c r="E2482" s="6">
        <f>VLOOKUP(A2482,'extrait DDF'!B:C,2,FALSE)</f>
        <v>4202929890</v>
      </c>
      <c r="F2482" s="6">
        <v>4202929890</v>
      </c>
      <c r="G2482" s="5">
        <v>4</v>
      </c>
      <c r="H2482" s="5" t="str">
        <f t="shared" si="360"/>
        <v>TLLU60738024202929890</v>
      </c>
      <c r="I2482" s="15">
        <f>VLOOKUP(H2482,'extrait DDF'!A:O,15,FALSE)</f>
        <v>2.7</v>
      </c>
      <c r="J2482" s="13" t="str">
        <f t="shared" si="356"/>
        <v>pas ok</v>
      </c>
      <c r="K2482" s="24">
        <f t="shared" si="357"/>
        <v>0.17999999999999972</v>
      </c>
      <c r="L2482" s="13" t="e">
        <f>VLOOKUP(A2482,#REF!,2,FALSE)</f>
        <v>#REF!</v>
      </c>
      <c r="M2482" s="13" t="e">
        <f>VLOOKUP(A2482,#REF!,2,FALSE)</f>
        <v>#REF!</v>
      </c>
      <c r="N2482" s="13" t="e">
        <f t="shared" si="358"/>
        <v>#REF!</v>
      </c>
      <c r="O2482" s="3" t="s">
        <v>30</v>
      </c>
      <c r="P2482" s="4">
        <v>43719</v>
      </c>
      <c r="Q2482" s="5">
        <v>4</v>
      </c>
      <c r="R2482" s="7">
        <v>9093.6</v>
      </c>
      <c r="S2482" s="7">
        <v>7805.5919999999996</v>
      </c>
      <c r="T2482" s="8">
        <v>5.6800000000000003E-2</v>
      </c>
      <c r="U2482" s="8">
        <v>3.9100000000000003E-2</v>
      </c>
      <c r="V2482" s="8">
        <v>0.1041</v>
      </c>
      <c r="W2482" s="9">
        <v>122.688</v>
      </c>
      <c r="X2482" s="9">
        <v>84.456000000000003</v>
      </c>
      <c r="Y2482" s="9">
        <v>224.85599999999999</v>
      </c>
      <c r="Z2482" s="10">
        <v>228.33446399999997</v>
      </c>
    </row>
    <row r="2483" spans="1:26" s="2" customFormat="1" ht="13.15" customHeight="1" x14ac:dyDescent="0.2">
      <c r="A2483" s="11" t="s">
        <v>926</v>
      </c>
      <c r="B2483" s="11" t="s">
        <v>403</v>
      </c>
      <c r="C2483" s="15">
        <v>2.88</v>
      </c>
      <c r="D2483" s="14">
        <v>994263</v>
      </c>
      <c r="E2483" s="6">
        <f>VLOOKUP(A2483,'extrait DDF'!B:C,2,FALSE)</f>
        <v>4202929890</v>
      </c>
      <c r="F2483" s="14">
        <v>4202929890</v>
      </c>
      <c r="G2483" s="13">
        <v>4</v>
      </c>
      <c r="H2483" s="5" t="str">
        <f t="shared" si="360"/>
        <v>TLLU60738024202929890</v>
      </c>
      <c r="I2483" s="15">
        <f>VLOOKUP(H2483,'extrait DDF'!A:O,15,FALSE)</f>
        <v>2.7</v>
      </c>
      <c r="J2483" s="13" t="str">
        <f t="shared" si="356"/>
        <v>pas ok</v>
      </c>
      <c r="K2483" s="24">
        <f t="shared" si="357"/>
        <v>0.17999999999999972</v>
      </c>
      <c r="L2483" s="13" t="e">
        <f>VLOOKUP(A2483,#REF!,2,FALSE)</f>
        <v>#REF!</v>
      </c>
      <c r="M2483" s="13" t="e">
        <f>VLOOKUP(A2483,#REF!,2,FALSE)</f>
        <v>#REF!</v>
      </c>
      <c r="N2483" s="13" t="e">
        <f t="shared" si="358"/>
        <v>#REF!</v>
      </c>
      <c r="O2483" s="11" t="s">
        <v>30</v>
      </c>
      <c r="P2483" s="12">
        <v>43719</v>
      </c>
      <c r="Q2483" s="13">
        <v>4</v>
      </c>
      <c r="R2483" s="15">
        <v>3152.4</v>
      </c>
      <c r="S2483" s="15">
        <v>2705.9135999999999</v>
      </c>
      <c r="T2483" s="16">
        <v>0.20849999999999999</v>
      </c>
      <c r="U2483" s="16">
        <v>0.14330000000000001</v>
      </c>
      <c r="V2483" s="16">
        <v>0.17549999999999999</v>
      </c>
      <c r="W2483" s="17">
        <v>92.573999999999998</v>
      </c>
      <c r="X2483" s="17">
        <v>63.6252</v>
      </c>
      <c r="Y2483" s="17">
        <v>77.921999999999997</v>
      </c>
      <c r="Z2483" s="10">
        <v>80.596442879999998</v>
      </c>
    </row>
    <row r="2484" spans="1:26" s="2" customFormat="1" ht="13.15" customHeight="1" x14ac:dyDescent="0.2">
      <c r="A2484" s="3" t="s">
        <v>926</v>
      </c>
      <c r="B2484" s="3" t="s">
        <v>403</v>
      </c>
      <c r="C2484" s="7">
        <v>2.88</v>
      </c>
      <c r="D2484" s="6">
        <v>994264</v>
      </c>
      <c r="E2484" s="6">
        <f>VLOOKUP(A2484,'extrait DDF'!B:C,2,FALSE)</f>
        <v>4202929890</v>
      </c>
      <c r="F2484" s="6">
        <v>4202929890</v>
      </c>
      <c r="G2484" s="5">
        <v>4</v>
      </c>
      <c r="H2484" s="5" t="str">
        <f t="shared" si="360"/>
        <v>TLLU60738024202929890</v>
      </c>
      <c r="I2484" s="15">
        <f>VLOOKUP(H2484,'extrait DDF'!A:O,15,FALSE)</f>
        <v>2.7</v>
      </c>
      <c r="J2484" s="13" t="str">
        <f t="shared" si="356"/>
        <v>pas ok</v>
      </c>
      <c r="K2484" s="24">
        <f t="shared" si="357"/>
        <v>0.17999999999999972</v>
      </c>
      <c r="L2484" s="13" t="e">
        <f>VLOOKUP(A2484,#REF!,2,FALSE)</f>
        <v>#REF!</v>
      </c>
      <c r="M2484" s="13" t="e">
        <f>VLOOKUP(A2484,#REF!,2,FALSE)</f>
        <v>#REF!</v>
      </c>
      <c r="N2484" s="13" t="e">
        <f t="shared" si="358"/>
        <v>#REF!</v>
      </c>
      <c r="O2484" s="3" t="s">
        <v>30</v>
      </c>
      <c r="P2484" s="4">
        <v>43719</v>
      </c>
      <c r="Q2484" s="5">
        <v>4</v>
      </c>
      <c r="R2484" s="7">
        <v>3801.6</v>
      </c>
      <c r="S2484" s="7">
        <v>3263.1936000000001</v>
      </c>
      <c r="T2484" s="8">
        <v>0.33839999999999998</v>
      </c>
      <c r="U2484" s="8">
        <v>0.2326</v>
      </c>
      <c r="V2484" s="8">
        <v>0.2447</v>
      </c>
      <c r="W2484" s="9">
        <v>129.94560000000001</v>
      </c>
      <c r="X2484" s="9">
        <v>89.318399999999997</v>
      </c>
      <c r="Y2484" s="9">
        <v>93.964799999999997</v>
      </c>
      <c r="Z2484" s="10">
        <v>97.722408959999996</v>
      </c>
    </row>
    <row r="2485" spans="1:26" s="2" customFormat="1" ht="13.15" customHeight="1" x14ac:dyDescent="0.2">
      <c r="A2485" s="11" t="s">
        <v>926</v>
      </c>
      <c r="B2485" s="11" t="s">
        <v>183</v>
      </c>
      <c r="C2485" s="15">
        <v>6.3</v>
      </c>
      <c r="D2485" s="14">
        <v>994266</v>
      </c>
      <c r="E2485" s="6">
        <f>VLOOKUP(A2485,'extrait DDF'!B:C,2,FALSE)</f>
        <v>4202929890</v>
      </c>
      <c r="F2485" s="14">
        <v>4202929890</v>
      </c>
      <c r="G2485" s="13">
        <v>4</v>
      </c>
      <c r="H2485" s="5" t="str">
        <f t="shared" si="360"/>
        <v>TLLU60738024202929890</v>
      </c>
      <c r="I2485" s="15">
        <f>VLOOKUP(H2485,'extrait DDF'!A:O,15,FALSE)</f>
        <v>2.7</v>
      </c>
      <c r="J2485" s="13" t="str">
        <f t="shared" si="356"/>
        <v>pas ok</v>
      </c>
      <c r="K2485" s="24">
        <f t="shared" si="357"/>
        <v>3.5999999999999996</v>
      </c>
      <c r="L2485" s="13" t="e">
        <f>VLOOKUP(A2485,#REF!,2,FALSE)</f>
        <v>#REF!</v>
      </c>
      <c r="M2485" s="13" t="e">
        <f>VLOOKUP(A2485,#REF!,2,FALSE)</f>
        <v>#REF!</v>
      </c>
      <c r="N2485" s="13" t="e">
        <f t="shared" si="358"/>
        <v>#REF!</v>
      </c>
      <c r="O2485" s="11" t="s">
        <v>30</v>
      </c>
      <c r="P2485" s="12">
        <v>43719</v>
      </c>
      <c r="Q2485" s="13">
        <v>4</v>
      </c>
      <c r="R2485" s="15">
        <v>699.84</v>
      </c>
      <c r="S2485" s="15">
        <v>600.72479999999996</v>
      </c>
      <c r="T2485" s="16">
        <v>0.1166</v>
      </c>
      <c r="U2485" s="16">
        <v>8.0100000000000005E-2</v>
      </c>
      <c r="V2485" s="16">
        <v>0.26279999999999998</v>
      </c>
      <c r="W2485" s="17">
        <v>16.790400000000002</v>
      </c>
      <c r="X2485" s="17">
        <v>11.5344</v>
      </c>
      <c r="Y2485" s="17">
        <v>37.843200000000003</v>
      </c>
      <c r="Z2485" s="10">
        <v>38.903457599999996</v>
      </c>
    </row>
    <row r="2486" spans="1:26" s="2" customFormat="1" ht="13.15" customHeight="1" x14ac:dyDescent="0.2">
      <c r="A2486" s="3" t="s">
        <v>926</v>
      </c>
      <c r="B2486" s="3" t="s">
        <v>183</v>
      </c>
      <c r="C2486" s="7">
        <v>6.3</v>
      </c>
      <c r="D2486" s="6">
        <v>994268</v>
      </c>
      <c r="E2486" s="6">
        <f>VLOOKUP(A2486,'extrait DDF'!B:C,2,FALSE)</f>
        <v>4202929890</v>
      </c>
      <c r="F2486" s="6">
        <v>4202929890</v>
      </c>
      <c r="G2486" s="5">
        <v>4</v>
      </c>
      <c r="H2486" s="5" t="str">
        <f t="shared" si="360"/>
        <v>TLLU60738024202929890</v>
      </c>
      <c r="I2486" s="15">
        <f>VLOOKUP(H2486,'extrait DDF'!A:O,15,FALSE)</f>
        <v>2.7</v>
      </c>
      <c r="J2486" s="13" t="str">
        <f t="shared" si="356"/>
        <v>pas ok</v>
      </c>
      <c r="K2486" s="24">
        <f t="shared" si="357"/>
        <v>3.5999999999999996</v>
      </c>
      <c r="L2486" s="13" t="e">
        <f>VLOOKUP(A2486,#REF!,2,FALSE)</f>
        <v>#REF!</v>
      </c>
      <c r="M2486" s="13" t="e">
        <f>VLOOKUP(A2486,#REF!,2,FALSE)</f>
        <v>#REF!</v>
      </c>
      <c r="N2486" s="13" t="e">
        <f t="shared" si="358"/>
        <v>#REF!</v>
      </c>
      <c r="O2486" s="3" t="s">
        <v>30</v>
      </c>
      <c r="P2486" s="4">
        <v>43719</v>
      </c>
      <c r="Q2486" s="5">
        <v>4</v>
      </c>
      <c r="R2486" s="7">
        <v>878.4</v>
      </c>
      <c r="S2486" s="7">
        <v>753.98400000000004</v>
      </c>
      <c r="T2486" s="8">
        <v>6.6500000000000004E-2</v>
      </c>
      <c r="U2486" s="8">
        <v>4.5699999999999998E-2</v>
      </c>
      <c r="V2486" s="8">
        <v>0.16489999999999999</v>
      </c>
      <c r="W2486" s="9">
        <v>19.152000000000001</v>
      </c>
      <c r="X2486" s="9">
        <v>13.1616</v>
      </c>
      <c r="Y2486" s="9">
        <v>47.491199999999999</v>
      </c>
      <c r="Z2486" s="10">
        <v>48.707568000000002</v>
      </c>
    </row>
    <row r="2487" spans="1:26" s="2" customFormat="1" ht="13.15" customHeight="1" x14ac:dyDescent="0.2">
      <c r="A2487" s="11" t="s">
        <v>926</v>
      </c>
      <c r="B2487" s="11" t="s">
        <v>481</v>
      </c>
      <c r="C2487" s="15">
        <v>3.7</v>
      </c>
      <c r="D2487" s="14">
        <v>846354</v>
      </c>
      <c r="E2487" s="6">
        <f>VLOOKUP(A2487,'extrait DDF'!B:C,2,FALSE)</f>
        <v>4202929890</v>
      </c>
      <c r="F2487" s="14">
        <v>4202929890</v>
      </c>
      <c r="G2487" s="13">
        <v>4</v>
      </c>
      <c r="H2487" s="5" t="str">
        <f t="shared" si="360"/>
        <v>TLLU60738024202929890</v>
      </c>
      <c r="I2487" s="15">
        <f>VLOOKUP(H2487,'extrait DDF'!A:O,15,FALSE)</f>
        <v>2.7</v>
      </c>
      <c r="J2487" s="13" t="str">
        <f t="shared" si="356"/>
        <v>pas ok</v>
      </c>
      <c r="K2487" s="24">
        <f t="shared" si="357"/>
        <v>1</v>
      </c>
      <c r="L2487" s="13" t="e">
        <f>VLOOKUP(A2487,#REF!,2,FALSE)</f>
        <v>#REF!</v>
      </c>
      <c r="M2487" s="13" t="e">
        <f>VLOOKUP(A2487,#REF!,2,FALSE)</f>
        <v>#REF!</v>
      </c>
      <c r="N2487" s="13" t="e">
        <f t="shared" si="358"/>
        <v>#REF!</v>
      </c>
      <c r="O2487" s="11" t="s">
        <v>30</v>
      </c>
      <c r="P2487" s="12">
        <v>43719</v>
      </c>
      <c r="Q2487" s="13">
        <v>4</v>
      </c>
      <c r="R2487" s="15">
        <v>661.32</v>
      </c>
      <c r="S2487" s="15">
        <v>567.66600000000005</v>
      </c>
      <c r="T2487" s="16">
        <v>5.4300000000000001E-2</v>
      </c>
      <c r="U2487" s="16">
        <v>3.73E-2</v>
      </c>
      <c r="V2487" s="16">
        <v>0.1061</v>
      </c>
      <c r="W2487" s="17">
        <v>10.7514</v>
      </c>
      <c r="X2487" s="17">
        <v>7.3853999999999997</v>
      </c>
      <c r="Y2487" s="17">
        <v>21.0078</v>
      </c>
      <c r="Z2487" s="10">
        <v>21.401443800000003</v>
      </c>
    </row>
    <row r="2488" spans="1:26" s="2" customFormat="1" ht="13.15" customHeight="1" x14ac:dyDescent="0.2">
      <c r="A2488" s="3" t="s">
        <v>926</v>
      </c>
      <c r="B2488" s="3" t="s">
        <v>481</v>
      </c>
      <c r="C2488" s="7">
        <v>3.7</v>
      </c>
      <c r="D2488" s="6">
        <v>846355</v>
      </c>
      <c r="E2488" s="6">
        <f>VLOOKUP(A2488,'extrait DDF'!B:C,2,FALSE)</f>
        <v>4202929890</v>
      </c>
      <c r="F2488" s="6">
        <v>4202929890</v>
      </c>
      <c r="G2488" s="5">
        <v>4</v>
      </c>
      <c r="H2488" s="5" t="str">
        <f t="shared" si="360"/>
        <v>TLLU60738024202929890</v>
      </c>
      <c r="I2488" s="15">
        <f>VLOOKUP(H2488,'extrait DDF'!A:O,15,FALSE)</f>
        <v>2.7</v>
      </c>
      <c r="J2488" s="13" t="str">
        <f t="shared" si="356"/>
        <v>pas ok</v>
      </c>
      <c r="K2488" s="24">
        <f t="shared" si="357"/>
        <v>1</v>
      </c>
      <c r="L2488" s="13" t="e">
        <f>VLOOKUP(A2488,#REF!,2,FALSE)</f>
        <v>#REF!</v>
      </c>
      <c r="M2488" s="13" t="e">
        <f>VLOOKUP(A2488,#REF!,2,FALSE)</f>
        <v>#REF!</v>
      </c>
      <c r="N2488" s="13" t="e">
        <f t="shared" si="358"/>
        <v>#REF!</v>
      </c>
      <c r="O2488" s="3" t="s">
        <v>30</v>
      </c>
      <c r="P2488" s="4">
        <v>43719</v>
      </c>
      <c r="Q2488" s="5">
        <v>4</v>
      </c>
      <c r="R2488" s="7">
        <v>2731.68</v>
      </c>
      <c r="S2488" s="7">
        <v>2344.8096</v>
      </c>
      <c r="T2488" s="8">
        <v>3.2800000000000003E-2</v>
      </c>
      <c r="U2488" s="8">
        <v>2.2599999999999999E-2</v>
      </c>
      <c r="V2488" s="8">
        <v>8.6099999999999996E-2</v>
      </c>
      <c r="W2488" s="9">
        <v>33.062399999999997</v>
      </c>
      <c r="X2488" s="9">
        <v>22.780799999999999</v>
      </c>
      <c r="Y2488" s="9">
        <v>86.788799999999995</v>
      </c>
      <c r="Z2488" s="10">
        <v>87.981263999999996</v>
      </c>
    </row>
    <row r="2489" spans="1:26" s="2" customFormat="1" ht="13.15" customHeight="1" x14ac:dyDescent="0.2">
      <c r="A2489" s="11" t="s">
        <v>926</v>
      </c>
      <c r="B2489" s="11" t="s">
        <v>481</v>
      </c>
      <c r="C2489" s="15">
        <v>3.7</v>
      </c>
      <c r="D2489" s="14">
        <v>846356</v>
      </c>
      <c r="E2489" s="6">
        <f>VLOOKUP(A2489,'extrait DDF'!B:C,2,FALSE)</f>
        <v>4202929890</v>
      </c>
      <c r="F2489" s="14">
        <v>4202929890</v>
      </c>
      <c r="G2489" s="13">
        <v>4</v>
      </c>
      <c r="H2489" s="5" t="str">
        <f t="shared" si="360"/>
        <v>TLLU60738024202929890</v>
      </c>
      <c r="I2489" s="15">
        <f>VLOOKUP(H2489,'extrait DDF'!A:O,15,FALSE)</f>
        <v>2.7</v>
      </c>
      <c r="J2489" s="13" t="str">
        <f t="shared" si="356"/>
        <v>pas ok</v>
      </c>
      <c r="K2489" s="24">
        <f t="shared" si="357"/>
        <v>1</v>
      </c>
      <c r="L2489" s="13" t="e">
        <f>VLOOKUP(A2489,#REF!,2,FALSE)</f>
        <v>#REF!</v>
      </c>
      <c r="M2489" s="13" t="e">
        <f>VLOOKUP(A2489,#REF!,2,FALSE)</f>
        <v>#REF!</v>
      </c>
      <c r="N2489" s="13" t="e">
        <f t="shared" si="358"/>
        <v>#REF!</v>
      </c>
      <c r="O2489" s="11" t="s">
        <v>30</v>
      </c>
      <c r="P2489" s="12">
        <v>43719</v>
      </c>
      <c r="Q2489" s="13">
        <v>4</v>
      </c>
      <c r="R2489" s="15">
        <v>2577.96</v>
      </c>
      <c r="S2489" s="15">
        <v>2212.8876</v>
      </c>
      <c r="T2489" s="16">
        <v>2.1600000000000001E-2</v>
      </c>
      <c r="U2489" s="16">
        <v>1.4800000000000001E-2</v>
      </c>
      <c r="V2489" s="16">
        <v>6.8900000000000003E-2</v>
      </c>
      <c r="W2489" s="17">
        <v>25.660799999999998</v>
      </c>
      <c r="X2489" s="17">
        <v>17.5824</v>
      </c>
      <c r="Y2489" s="17">
        <v>81.853200000000001</v>
      </c>
      <c r="Z2489" s="10">
        <v>82.82629080000001</v>
      </c>
    </row>
    <row r="2490" spans="1:26" s="2" customFormat="1" ht="13.15" customHeight="1" x14ac:dyDescent="0.2">
      <c r="A2490" s="3" t="s">
        <v>926</v>
      </c>
      <c r="B2490" s="3" t="s">
        <v>481</v>
      </c>
      <c r="C2490" s="7">
        <v>3.7</v>
      </c>
      <c r="D2490" s="6">
        <v>846357</v>
      </c>
      <c r="E2490" s="6">
        <f>VLOOKUP(A2490,'extrait DDF'!B:C,2,FALSE)</f>
        <v>4202929890</v>
      </c>
      <c r="F2490" s="6">
        <v>4202929890</v>
      </c>
      <c r="G2490" s="5">
        <v>4</v>
      </c>
      <c r="H2490" s="5" t="str">
        <f t="shared" si="360"/>
        <v>TLLU60738024202929890</v>
      </c>
      <c r="I2490" s="15">
        <f>VLOOKUP(H2490,'extrait DDF'!A:O,15,FALSE)</f>
        <v>2.7</v>
      </c>
      <c r="J2490" s="13" t="str">
        <f t="shared" si="356"/>
        <v>pas ok</v>
      </c>
      <c r="K2490" s="24">
        <f t="shared" si="357"/>
        <v>1</v>
      </c>
      <c r="L2490" s="13" t="e">
        <f>VLOOKUP(A2490,#REF!,2,FALSE)</f>
        <v>#REF!</v>
      </c>
      <c r="M2490" s="13" t="e">
        <f>VLOOKUP(A2490,#REF!,2,FALSE)</f>
        <v>#REF!</v>
      </c>
      <c r="N2490" s="13" t="e">
        <f t="shared" si="358"/>
        <v>#REF!</v>
      </c>
      <c r="O2490" s="3" t="s">
        <v>30</v>
      </c>
      <c r="P2490" s="4">
        <v>43719</v>
      </c>
      <c r="Q2490" s="5">
        <v>4</v>
      </c>
      <c r="R2490" s="7">
        <v>1607.04</v>
      </c>
      <c r="S2490" s="7">
        <v>1379.4623999999999</v>
      </c>
      <c r="T2490" s="8">
        <v>2.12E-2</v>
      </c>
      <c r="U2490" s="8">
        <v>1.46E-2</v>
      </c>
      <c r="V2490" s="8">
        <v>5.91E-2</v>
      </c>
      <c r="W2490" s="9">
        <v>18.316800000000001</v>
      </c>
      <c r="X2490" s="9">
        <v>12.6144</v>
      </c>
      <c r="Y2490" s="9">
        <v>51.062399999999997</v>
      </c>
      <c r="Z2490" s="10">
        <v>51.717830400000004</v>
      </c>
    </row>
    <row r="2491" spans="1:26" s="2" customFormat="1" ht="13.15" customHeight="1" x14ac:dyDescent="0.2">
      <c r="A2491" s="11" t="s">
        <v>926</v>
      </c>
      <c r="B2491" s="11" t="s">
        <v>481</v>
      </c>
      <c r="C2491" s="15">
        <v>3.7</v>
      </c>
      <c r="D2491" s="14">
        <v>846358</v>
      </c>
      <c r="E2491" s="6">
        <f>VLOOKUP(A2491,'extrait DDF'!B:C,2,FALSE)</f>
        <v>4202929890</v>
      </c>
      <c r="F2491" s="14">
        <v>4202929890</v>
      </c>
      <c r="G2491" s="13">
        <v>4</v>
      </c>
      <c r="H2491" s="5" t="str">
        <f t="shared" si="360"/>
        <v>TLLU60738024202929890</v>
      </c>
      <c r="I2491" s="15">
        <f>VLOOKUP(H2491,'extrait DDF'!A:O,15,FALSE)</f>
        <v>2.7</v>
      </c>
      <c r="J2491" s="13" t="str">
        <f t="shared" si="356"/>
        <v>pas ok</v>
      </c>
      <c r="K2491" s="24">
        <f t="shared" si="357"/>
        <v>1</v>
      </c>
      <c r="L2491" s="13" t="e">
        <f>VLOOKUP(A2491,#REF!,2,FALSE)</f>
        <v>#REF!</v>
      </c>
      <c r="M2491" s="13" t="e">
        <f>VLOOKUP(A2491,#REF!,2,FALSE)</f>
        <v>#REF!</v>
      </c>
      <c r="N2491" s="13" t="e">
        <f t="shared" si="358"/>
        <v>#REF!</v>
      </c>
      <c r="O2491" s="11" t="s">
        <v>30</v>
      </c>
      <c r="P2491" s="12">
        <v>43719</v>
      </c>
      <c r="Q2491" s="13">
        <v>4</v>
      </c>
      <c r="R2491" s="15">
        <v>1747.2</v>
      </c>
      <c r="S2491" s="15">
        <v>1499.712</v>
      </c>
      <c r="T2491" s="16">
        <v>1.0800000000000001E-2</v>
      </c>
      <c r="U2491" s="16">
        <v>7.4000000000000003E-3</v>
      </c>
      <c r="V2491" s="16">
        <v>5.7799999999999997E-2</v>
      </c>
      <c r="W2491" s="17">
        <v>10.368</v>
      </c>
      <c r="X2491" s="17">
        <v>7.1040000000000001</v>
      </c>
      <c r="Y2491" s="17">
        <v>55.488</v>
      </c>
      <c r="Z2491" s="10">
        <v>55.872960000000006</v>
      </c>
    </row>
    <row r="2492" spans="1:26" s="2" customFormat="1" ht="13.15" customHeight="1" x14ac:dyDescent="0.2">
      <c r="A2492" s="3" t="s">
        <v>926</v>
      </c>
      <c r="B2492" s="3" t="s">
        <v>356</v>
      </c>
      <c r="C2492" s="7">
        <v>3.7</v>
      </c>
      <c r="D2492" s="6">
        <v>852427</v>
      </c>
      <c r="E2492" s="6">
        <f>VLOOKUP(A2492,'extrait DDF'!B:C,2,FALSE)</f>
        <v>4202929890</v>
      </c>
      <c r="F2492" s="6">
        <v>4202929890</v>
      </c>
      <c r="G2492" s="5">
        <v>4</v>
      </c>
      <c r="H2492" s="5" t="str">
        <f t="shared" si="360"/>
        <v>TLLU60738024202929890</v>
      </c>
      <c r="I2492" s="15">
        <f>VLOOKUP(H2492,'extrait DDF'!A:O,15,FALSE)</f>
        <v>2.7</v>
      </c>
      <c r="J2492" s="13" t="str">
        <f t="shared" si="356"/>
        <v>pas ok</v>
      </c>
      <c r="K2492" s="24">
        <f t="shared" si="357"/>
        <v>1</v>
      </c>
      <c r="L2492" s="13" t="e">
        <f>VLOOKUP(A2492,#REF!,2,FALSE)</f>
        <v>#REF!</v>
      </c>
      <c r="M2492" s="13" t="e">
        <f>VLOOKUP(A2492,#REF!,2,FALSE)</f>
        <v>#REF!</v>
      </c>
      <c r="N2492" s="13" t="e">
        <f t="shared" si="358"/>
        <v>#REF!</v>
      </c>
      <c r="O2492" s="3" t="s">
        <v>30</v>
      </c>
      <c r="P2492" s="4">
        <v>43719</v>
      </c>
      <c r="Q2492" s="5">
        <v>4</v>
      </c>
      <c r="R2492" s="7">
        <v>1502.4</v>
      </c>
      <c r="S2492" s="7">
        <v>1289.6099999999999</v>
      </c>
      <c r="T2492" s="8">
        <v>0.15870000000000001</v>
      </c>
      <c r="U2492" s="8">
        <v>0.1091</v>
      </c>
      <c r="V2492" s="8">
        <v>0.31809999999999999</v>
      </c>
      <c r="W2492" s="9">
        <v>23.805</v>
      </c>
      <c r="X2492" s="9">
        <v>16.364999999999998</v>
      </c>
      <c r="Y2492" s="9">
        <v>47.715000000000003</v>
      </c>
      <c r="Z2492" s="10">
        <v>48.596355000000003</v>
      </c>
    </row>
    <row r="2493" spans="1:26" s="2" customFormat="1" ht="13.15" customHeight="1" x14ac:dyDescent="0.2">
      <c r="A2493" s="11" t="s">
        <v>926</v>
      </c>
      <c r="B2493" s="11" t="s">
        <v>43</v>
      </c>
      <c r="C2493" s="15">
        <v>6.5</v>
      </c>
      <c r="D2493" s="14">
        <v>896972</v>
      </c>
      <c r="E2493" s="6">
        <f>VLOOKUP(A2493,'extrait DDF'!B:C,2,FALSE)</f>
        <v>4202929890</v>
      </c>
      <c r="F2493" s="14">
        <v>4202929890</v>
      </c>
      <c r="G2493" s="13">
        <v>5</v>
      </c>
      <c r="H2493" s="5" t="str">
        <f t="shared" si="360"/>
        <v>TLLU60738024202929890</v>
      </c>
      <c r="I2493" s="15">
        <f>VLOOKUP(H2493,'extrait DDF'!A:O,15,FALSE)</f>
        <v>2.7</v>
      </c>
      <c r="J2493" s="13" t="str">
        <f t="shared" si="356"/>
        <v>pas ok</v>
      </c>
      <c r="K2493" s="24">
        <f t="shared" si="357"/>
        <v>3.8</v>
      </c>
      <c r="L2493" s="13" t="e">
        <f>VLOOKUP(A2493,#REF!,2,FALSE)</f>
        <v>#REF!</v>
      </c>
      <c r="M2493" s="13" t="e">
        <f>VLOOKUP(A2493,#REF!,2,FALSE)</f>
        <v>#REF!</v>
      </c>
      <c r="N2493" s="13" t="e">
        <f t="shared" si="358"/>
        <v>#REF!</v>
      </c>
      <c r="O2493" s="11" t="s">
        <v>30</v>
      </c>
      <c r="P2493" s="12">
        <v>43719</v>
      </c>
      <c r="Q2493" s="13">
        <v>5</v>
      </c>
      <c r="R2493" s="15">
        <v>5068.5600000000004</v>
      </c>
      <c r="S2493" s="15">
        <v>4456.6480000000001</v>
      </c>
      <c r="T2493" s="16">
        <v>0.40589999999999998</v>
      </c>
      <c r="U2493" s="16">
        <v>0.42520000000000002</v>
      </c>
      <c r="V2493" s="16">
        <v>0.73899999999999999</v>
      </c>
      <c r="W2493" s="17">
        <v>159.11279999999999</v>
      </c>
      <c r="X2493" s="17">
        <v>166.67840000000001</v>
      </c>
      <c r="Y2493" s="17">
        <v>289.68799999999999</v>
      </c>
      <c r="Z2493" s="10">
        <v>300.024452</v>
      </c>
    </row>
    <row r="2494" spans="1:26" s="2" customFormat="1" ht="13.15" customHeight="1" x14ac:dyDescent="0.2">
      <c r="A2494" s="3" t="s">
        <v>926</v>
      </c>
      <c r="B2494" s="3" t="s">
        <v>43</v>
      </c>
      <c r="C2494" s="7">
        <v>6.5</v>
      </c>
      <c r="D2494" s="6">
        <v>898679</v>
      </c>
      <c r="E2494" s="6">
        <f>VLOOKUP(A2494,'extrait DDF'!B:C,2,FALSE)</f>
        <v>4202929890</v>
      </c>
      <c r="F2494" s="6">
        <v>4202929890</v>
      </c>
      <c r="G2494" s="5">
        <v>5</v>
      </c>
      <c r="H2494" s="5" t="str">
        <f t="shared" si="360"/>
        <v>TLLU60738024202929890</v>
      </c>
      <c r="I2494" s="15">
        <f>VLOOKUP(H2494,'extrait DDF'!A:O,15,FALSE)</f>
        <v>2.7</v>
      </c>
      <c r="J2494" s="13" t="str">
        <f t="shared" si="356"/>
        <v>pas ok</v>
      </c>
      <c r="K2494" s="24">
        <f t="shared" si="357"/>
        <v>3.8</v>
      </c>
      <c r="L2494" s="13" t="e">
        <f>VLOOKUP(A2494,#REF!,2,FALSE)</f>
        <v>#REF!</v>
      </c>
      <c r="M2494" s="13" t="e">
        <f>VLOOKUP(A2494,#REF!,2,FALSE)</f>
        <v>#REF!</v>
      </c>
      <c r="N2494" s="13" t="e">
        <f t="shared" si="358"/>
        <v>#REF!</v>
      </c>
      <c r="O2494" s="3" t="s">
        <v>30</v>
      </c>
      <c r="P2494" s="4">
        <v>43719</v>
      </c>
      <c r="Q2494" s="5">
        <v>5</v>
      </c>
      <c r="R2494" s="7">
        <v>1512</v>
      </c>
      <c r="S2494" s="7">
        <v>1329.4680000000001</v>
      </c>
      <c r="T2494" s="8">
        <v>0.21310000000000001</v>
      </c>
      <c r="U2494" s="8">
        <v>0.22320000000000001</v>
      </c>
      <c r="V2494" s="8">
        <v>0.51439999999999997</v>
      </c>
      <c r="W2494" s="9">
        <v>35.800800000000002</v>
      </c>
      <c r="X2494" s="9">
        <v>37.497599999999998</v>
      </c>
      <c r="Y2494" s="9">
        <v>86.419200000000004</v>
      </c>
      <c r="Z2494" s="10">
        <v>88.742471999999992</v>
      </c>
    </row>
    <row r="2495" spans="1:26" s="2" customFormat="1" ht="13.15" customHeight="1" x14ac:dyDescent="0.2">
      <c r="A2495" s="11" t="s">
        <v>926</v>
      </c>
      <c r="B2495" s="11" t="s">
        <v>43</v>
      </c>
      <c r="C2495" s="15">
        <v>6.5</v>
      </c>
      <c r="D2495" s="14">
        <v>947114</v>
      </c>
      <c r="E2495" s="6">
        <f>VLOOKUP(A2495,'extrait DDF'!B:C,2,FALSE)</f>
        <v>4202929890</v>
      </c>
      <c r="F2495" s="14">
        <v>4202929890</v>
      </c>
      <c r="G2495" s="13">
        <v>5</v>
      </c>
      <c r="H2495" s="5" t="str">
        <f t="shared" si="360"/>
        <v>TLLU60738024202929890</v>
      </c>
      <c r="I2495" s="15">
        <f>VLOOKUP(H2495,'extrait DDF'!A:O,15,FALSE)</f>
        <v>2.7</v>
      </c>
      <c r="J2495" s="13" t="str">
        <f t="shared" ref="J2495:J2499" si="361">IF(C2495=I2495,"ok","pas ok")</f>
        <v>pas ok</v>
      </c>
      <c r="K2495" s="24">
        <f t="shared" si="357"/>
        <v>3.8</v>
      </c>
      <c r="L2495" s="13" t="e">
        <f>VLOOKUP(A2495,#REF!,2,FALSE)</f>
        <v>#REF!</v>
      </c>
      <c r="M2495" s="13" t="e">
        <f>VLOOKUP(A2495,#REF!,2,FALSE)</f>
        <v>#REF!</v>
      </c>
      <c r="N2495" s="13" t="e">
        <f t="shared" si="358"/>
        <v>#REF!</v>
      </c>
      <c r="O2495" s="11" t="s">
        <v>30</v>
      </c>
      <c r="P2495" s="12">
        <v>43719</v>
      </c>
      <c r="Q2495" s="13">
        <v>5</v>
      </c>
      <c r="R2495" s="15">
        <v>2865.52</v>
      </c>
      <c r="S2495" s="15">
        <v>2519.587</v>
      </c>
      <c r="T2495" s="16">
        <v>0.30080000000000001</v>
      </c>
      <c r="U2495" s="16">
        <v>0.31509999999999999</v>
      </c>
      <c r="V2495" s="16">
        <v>0.68810000000000004</v>
      </c>
      <c r="W2495" s="17">
        <v>71.590400000000002</v>
      </c>
      <c r="X2495" s="17">
        <v>74.993799999999993</v>
      </c>
      <c r="Y2495" s="17">
        <v>163.76779999999999</v>
      </c>
      <c r="Z2495" s="10">
        <v>168.42653099999998</v>
      </c>
    </row>
    <row r="2496" spans="1:26" s="2" customFormat="1" ht="13.15" customHeight="1" x14ac:dyDescent="0.2">
      <c r="A2496" s="11" t="s">
        <v>927</v>
      </c>
      <c r="B2496" s="11" t="s">
        <v>177</v>
      </c>
      <c r="C2496" s="15">
        <v>2.7</v>
      </c>
      <c r="D2496" s="14">
        <v>856601</v>
      </c>
      <c r="E2496" s="6">
        <f>VLOOKUP(A2496,'extrait DDF'!B:C,2,FALSE)</f>
        <v>7326903000</v>
      </c>
      <c r="F2496" s="14">
        <v>7326903000</v>
      </c>
      <c r="G2496" s="13">
        <v>10</v>
      </c>
      <c r="H2496" s="5" t="str">
        <f t="shared" si="360"/>
        <v>TLLU60925047326903000</v>
      </c>
      <c r="I2496" s="15">
        <f>VLOOKUP(H2496,'extrait DDF'!A:O,15,FALSE)</f>
        <v>2.6</v>
      </c>
      <c r="J2496" s="13" t="str">
        <f t="shared" si="361"/>
        <v>pas ok</v>
      </c>
      <c r="K2496" s="24">
        <f t="shared" ref="K2496:K2499" si="362">C2496-I2496</f>
        <v>0.10000000000000009</v>
      </c>
      <c r="L2496" s="13" t="e">
        <f>VLOOKUP(A2496,#REF!,2,FALSE)</f>
        <v>#REF!</v>
      </c>
      <c r="M2496" s="13" t="e">
        <f>VLOOKUP(A2496,#REF!,2,FALSE)</f>
        <v>#REF!</v>
      </c>
      <c r="N2496" s="13" t="e">
        <f t="shared" ref="N2496:N2499" si="363">M2496-L2496</f>
        <v>#REF!</v>
      </c>
      <c r="O2496" s="11" t="s">
        <v>30</v>
      </c>
      <c r="P2496" s="12">
        <v>43735</v>
      </c>
      <c r="Q2496" s="13">
        <v>10</v>
      </c>
      <c r="R2496" s="15">
        <v>4556.7</v>
      </c>
      <c r="S2496" s="15">
        <v>4006.6091999999999</v>
      </c>
      <c r="T2496" s="16">
        <v>0.40899999999999997</v>
      </c>
      <c r="U2496" s="16">
        <v>0.26769999999999999</v>
      </c>
      <c r="V2496" s="16">
        <v>0.2172</v>
      </c>
      <c r="W2496" s="17">
        <v>203.68199999999999</v>
      </c>
      <c r="X2496" s="17">
        <v>133.31460000000001</v>
      </c>
      <c r="Y2496" s="17">
        <v>108.1656</v>
      </c>
      <c r="Z2496" s="10">
        <v>113.6778624</v>
      </c>
    </row>
    <row r="2497" spans="1:26" s="2" customFormat="1" ht="13.15" customHeight="1" x14ac:dyDescent="0.2">
      <c r="A2497" s="3" t="s">
        <v>927</v>
      </c>
      <c r="B2497" s="3" t="s">
        <v>177</v>
      </c>
      <c r="C2497" s="7">
        <v>2.7</v>
      </c>
      <c r="D2497" s="6">
        <v>856604</v>
      </c>
      <c r="E2497" s="6">
        <f>VLOOKUP(A2497,'extrait DDF'!B:C,2,FALSE)</f>
        <v>7326903000</v>
      </c>
      <c r="F2497" s="6">
        <v>7326903000</v>
      </c>
      <c r="G2497" s="5">
        <v>10</v>
      </c>
      <c r="H2497" s="5" t="str">
        <f t="shared" si="360"/>
        <v>TLLU60925047326903000</v>
      </c>
      <c r="I2497" s="15">
        <f>VLOOKUP(H2497,'extrait DDF'!A:O,15,FALSE)</f>
        <v>2.6</v>
      </c>
      <c r="J2497" s="13" t="str">
        <f t="shared" si="361"/>
        <v>pas ok</v>
      </c>
      <c r="K2497" s="24">
        <f t="shared" si="362"/>
        <v>0.10000000000000009</v>
      </c>
      <c r="L2497" s="13" t="e">
        <f>VLOOKUP(A2497,#REF!,2,FALSE)</f>
        <v>#REF!</v>
      </c>
      <c r="M2497" s="13" t="e">
        <f>VLOOKUP(A2497,#REF!,2,FALSE)</f>
        <v>#REF!</v>
      </c>
      <c r="N2497" s="13" t="e">
        <f t="shared" si="363"/>
        <v>#REF!</v>
      </c>
      <c r="O2497" s="3" t="s">
        <v>30</v>
      </c>
      <c r="P2497" s="4">
        <v>43735</v>
      </c>
      <c r="Q2497" s="5">
        <v>10</v>
      </c>
      <c r="R2497" s="7">
        <v>4522.5600000000004</v>
      </c>
      <c r="S2497" s="7">
        <v>3976.56</v>
      </c>
      <c r="T2497" s="8">
        <v>0.29260000000000003</v>
      </c>
      <c r="U2497" s="8">
        <v>0.1915</v>
      </c>
      <c r="V2497" s="8">
        <v>0.1598</v>
      </c>
      <c r="W2497" s="9">
        <v>196.62719999999999</v>
      </c>
      <c r="X2497" s="9">
        <v>128.68799999999999</v>
      </c>
      <c r="Y2497" s="9">
        <v>107.3856</v>
      </c>
      <c r="Z2497" s="10">
        <v>112.67605440000001</v>
      </c>
    </row>
    <row r="2498" spans="1:26" s="2" customFormat="1" ht="13.15" customHeight="1" x14ac:dyDescent="0.2">
      <c r="A2498" s="11" t="s">
        <v>927</v>
      </c>
      <c r="B2498" s="11" t="s">
        <v>25</v>
      </c>
      <c r="C2498" s="15">
        <v>1.7</v>
      </c>
      <c r="D2498" s="14">
        <v>928781</v>
      </c>
      <c r="E2498" s="6">
        <f>VLOOKUP(A2498,'extrait DDF'!B:C,2,FALSE)</f>
        <v>7326903000</v>
      </c>
      <c r="F2498" s="14">
        <v>7326903000</v>
      </c>
      <c r="G2498" s="13">
        <v>10</v>
      </c>
      <c r="H2498" s="5" t="str">
        <f t="shared" si="360"/>
        <v>TLLU60925047326903000</v>
      </c>
      <c r="I2498" s="15">
        <f>VLOOKUP(H2498,'extrait DDF'!A:O,15,FALSE)</f>
        <v>2.6</v>
      </c>
      <c r="J2498" s="13" t="str">
        <f t="shared" si="361"/>
        <v>pas ok</v>
      </c>
      <c r="K2498" s="24">
        <f t="shared" si="362"/>
        <v>-0.90000000000000013</v>
      </c>
      <c r="L2498" s="13" t="e">
        <f>VLOOKUP(A2498,#REF!,2,FALSE)</f>
        <v>#REF!</v>
      </c>
      <c r="M2498" s="13" t="e">
        <f>VLOOKUP(A2498,#REF!,2,FALSE)</f>
        <v>#REF!</v>
      </c>
      <c r="N2498" s="13" t="e">
        <f t="shared" si="363"/>
        <v>#REF!</v>
      </c>
      <c r="O2498" s="11" t="s">
        <v>30</v>
      </c>
      <c r="P2498" s="12">
        <v>43735</v>
      </c>
      <c r="Q2498" s="13">
        <v>10</v>
      </c>
      <c r="R2498" s="15">
        <v>3746.04</v>
      </c>
      <c r="S2498" s="15">
        <v>3293.8121999999998</v>
      </c>
      <c r="T2498" s="16">
        <v>0.65149999999999997</v>
      </c>
      <c r="U2498" s="16">
        <v>0.68430000000000002</v>
      </c>
      <c r="V2498" s="16">
        <v>0.17610000000000001</v>
      </c>
      <c r="W2498" s="17">
        <v>207.17699999999999</v>
      </c>
      <c r="X2498" s="17">
        <v>217.60740000000001</v>
      </c>
      <c r="Y2498" s="17">
        <v>55.9998</v>
      </c>
      <c r="Z2498" s="10">
        <v>59.516816399999996</v>
      </c>
    </row>
    <row r="2499" spans="1:26" s="2" customFormat="1" ht="13.15" customHeight="1" x14ac:dyDescent="0.2">
      <c r="A2499" s="3" t="s">
        <v>927</v>
      </c>
      <c r="B2499" s="3" t="s">
        <v>25</v>
      </c>
      <c r="C2499" s="7">
        <v>1.7</v>
      </c>
      <c r="D2499" s="6">
        <v>928782</v>
      </c>
      <c r="E2499" s="6">
        <f>VLOOKUP(A2499,'extrait DDF'!B:C,2,FALSE)</f>
        <v>7326903000</v>
      </c>
      <c r="F2499" s="6">
        <v>7326903000</v>
      </c>
      <c r="G2499" s="5">
        <v>10</v>
      </c>
      <c r="H2499" s="5" t="str">
        <f t="shared" si="360"/>
        <v>TLLU60925047326903000</v>
      </c>
      <c r="I2499" s="15">
        <f>VLOOKUP(H2499,'extrait DDF'!A:O,15,FALSE)</f>
        <v>2.6</v>
      </c>
      <c r="J2499" s="13" t="str">
        <f t="shared" si="361"/>
        <v>pas ok</v>
      </c>
      <c r="K2499" s="24">
        <f t="shared" si="362"/>
        <v>-0.90000000000000013</v>
      </c>
      <c r="L2499" s="13" t="e">
        <f>VLOOKUP(A2499,#REF!,2,FALSE)</f>
        <v>#REF!</v>
      </c>
      <c r="M2499" s="13" t="e">
        <f>VLOOKUP(A2499,#REF!,2,FALSE)</f>
        <v>#REF!</v>
      </c>
      <c r="N2499" s="13" t="e">
        <f t="shared" si="363"/>
        <v>#REF!</v>
      </c>
      <c r="O2499" s="3" t="s">
        <v>30</v>
      </c>
      <c r="P2499" s="4">
        <v>43735</v>
      </c>
      <c r="Q2499" s="5">
        <v>10</v>
      </c>
      <c r="R2499" s="7">
        <v>3387</v>
      </c>
      <c r="S2499" s="7">
        <v>2978.1</v>
      </c>
      <c r="T2499" s="8">
        <v>0.55740000000000001</v>
      </c>
      <c r="U2499" s="8">
        <v>0.58550000000000002</v>
      </c>
      <c r="V2499" s="8">
        <v>0.33750000000000002</v>
      </c>
      <c r="W2499" s="9">
        <v>83.61</v>
      </c>
      <c r="X2499" s="9">
        <v>87.825000000000003</v>
      </c>
      <c r="Y2499" s="9">
        <v>50.625</v>
      </c>
      <c r="Z2499" s="10">
        <v>52.04907</v>
      </c>
    </row>
    <row r="2500" spans="1:26" s="2" customFormat="1" ht="13.15" customHeight="1" x14ac:dyDescent="0.2">
      <c r="A2500" s="3" t="s">
        <v>929</v>
      </c>
      <c r="B2500" s="3" t="s">
        <v>49</v>
      </c>
      <c r="C2500" s="7">
        <v>6.5</v>
      </c>
      <c r="D2500" s="6">
        <v>864226</v>
      </c>
      <c r="E2500" s="6">
        <f>VLOOKUP(A2500,'extrait DDF'!B:C,2,FALSE)</f>
        <v>3918900090</v>
      </c>
      <c r="F2500" s="6">
        <v>3918900090</v>
      </c>
      <c r="G2500" s="5">
        <v>9</v>
      </c>
      <c r="H2500" s="5" t="str">
        <f t="shared" ref="H2500:H2508" si="364">CONCATENATE(A2500,F2500)</f>
        <v>TRDU77114533918900090</v>
      </c>
      <c r="I2500" s="15">
        <f>VLOOKUP(H2500,'extrait DDF'!A:O,15,FALSE)</f>
        <v>6.5</v>
      </c>
      <c r="J2500" s="13" t="str">
        <f t="shared" ref="J2500:J2508" si="365">IF(C2500=I2500,"ok","pas ok")</f>
        <v>ok</v>
      </c>
      <c r="K2500" s="24">
        <f t="shared" ref="K2500:K2508" si="366">C2500-I2500</f>
        <v>0</v>
      </c>
      <c r="L2500" s="13" t="e">
        <f>VLOOKUP(A2500,#REF!,2,FALSE)</f>
        <v>#REF!</v>
      </c>
      <c r="M2500" s="13" t="e">
        <f>VLOOKUP(A2500,#REF!,2,FALSE)</f>
        <v>#REF!</v>
      </c>
      <c r="N2500" s="13" t="e">
        <f t="shared" ref="N2500:N2508" si="367">M2500-L2500</f>
        <v>#REF!</v>
      </c>
      <c r="O2500" s="3" t="s">
        <v>15</v>
      </c>
      <c r="P2500" s="4">
        <v>43719</v>
      </c>
      <c r="Q2500" s="5">
        <v>9</v>
      </c>
      <c r="R2500" s="7">
        <v>22440</v>
      </c>
      <c r="S2500" s="7">
        <v>19261.8976</v>
      </c>
      <c r="T2500" s="8">
        <v>0.36459999999999998</v>
      </c>
      <c r="U2500" s="8">
        <v>0.25069999999999998</v>
      </c>
      <c r="V2500" s="8">
        <v>0.41849999999999998</v>
      </c>
      <c r="W2500" s="9">
        <v>1090.8832</v>
      </c>
      <c r="X2500" s="9">
        <v>750.09439999999995</v>
      </c>
      <c r="Y2500" s="9">
        <v>1252.152</v>
      </c>
      <c r="Z2500" s="10">
        <v>1322.930752</v>
      </c>
    </row>
    <row r="2501" spans="1:26" s="2" customFormat="1" ht="13.15" customHeight="1" x14ac:dyDescent="0.2">
      <c r="A2501" s="11" t="s">
        <v>930</v>
      </c>
      <c r="B2501" s="11" t="s">
        <v>174</v>
      </c>
      <c r="C2501" s="15">
        <v>4.0999999999999996</v>
      </c>
      <c r="D2501" s="14">
        <v>854256</v>
      </c>
      <c r="E2501" s="6">
        <f>VLOOKUP(A2501,'extrait DDF'!B:C,2,FALSE)</f>
        <v>3922200000</v>
      </c>
      <c r="F2501" s="14">
        <v>3922200000</v>
      </c>
      <c r="G2501" s="13">
        <v>7</v>
      </c>
      <c r="H2501" s="5" t="str">
        <f t="shared" si="364"/>
        <v>TRDU77116643922200000</v>
      </c>
      <c r="I2501" s="15">
        <f>VLOOKUP(H2501,'extrait DDF'!A:O,15,FALSE)</f>
        <v>6.6</v>
      </c>
      <c r="J2501" s="13" t="str">
        <f t="shared" si="365"/>
        <v>pas ok</v>
      </c>
      <c r="K2501" s="24">
        <f t="shared" si="366"/>
        <v>-2.5</v>
      </c>
      <c r="L2501" s="13" t="e">
        <f>VLOOKUP(A2501,#REF!,2,FALSE)</f>
        <v>#REF!</v>
      </c>
      <c r="M2501" s="13" t="e">
        <f>VLOOKUP(A2501,#REF!,2,FALSE)</f>
        <v>#REF!</v>
      </c>
      <c r="N2501" s="13" t="e">
        <f t="shared" si="367"/>
        <v>#REF!</v>
      </c>
      <c r="O2501" s="11" t="s">
        <v>15</v>
      </c>
      <c r="P2501" s="12">
        <v>43726</v>
      </c>
      <c r="Q2501" s="13">
        <v>7</v>
      </c>
      <c r="R2501" s="15">
        <v>24395</v>
      </c>
      <c r="S2501" s="15">
        <v>3170.1</v>
      </c>
      <c r="T2501" s="16">
        <v>0.28639999999999999</v>
      </c>
      <c r="U2501" s="16">
        <v>0.3</v>
      </c>
      <c r="V2501" s="16">
        <v>0.25990000000000002</v>
      </c>
      <c r="W2501" s="17">
        <v>143.19999999999999</v>
      </c>
      <c r="X2501" s="17">
        <v>150</v>
      </c>
      <c r="Y2501" s="17">
        <v>129.94999999999999</v>
      </c>
      <c r="Z2501" s="10">
        <v>135.84529999999998</v>
      </c>
    </row>
    <row r="2502" spans="1:26" s="2" customFormat="1" ht="13.15" customHeight="1" x14ac:dyDescent="0.2">
      <c r="A2502" s="3" t="s">
        <v>930</v>
      </c>
      <c r="B2502" s="3" t="s">
        <v>237</v>
      </c>
      <c r="C2502" s="7">
        <v>6.55</v>
      </c>
      <c r="D2502" s="6">
        <v>855116</v>
      </c>
      <c r="E2502" s="6">
        <f>VLOOKUP(A2502,'extrait DDF'!B:C,2,FALSE)</f>
        <v>3922200000</v>
      </c>
      <c r="F2502" s="6">
        <v>3922200000</v>
      </c>
      <c r="G2502" s="5">
        <v>7</v>
      </c>
      <c r="H2502" s="5" t="str">
        <f t="shared" si="364"/>
        <v>TRDU77116643922200000</v>
      </c>
      <c r="I2502" s="15">
        <f>VLOOKUP(H2502,'extrait DDF'!A:O,15,FALSE)</f>
        <v>6.6</v>
      </c>
      <c r="J2502" s="13" t="str">
        <f t="shared" si="365"/>
        <v>pas ok</v>
      </c>
      <c r="K2502" s="24">
        <f t="shared" si="366"/>
        <v>-4.9999999999999822E-2</v>
      </c>
      <c r="L2502" s="13" t="e">
        <f>VLOOKUP(A2502,#REF!,2,FALSE)</f>
        <v>#REF!</v>
      </c>
      <c r="M2502" s="13" t="e">
        <f>VLOOKUP(A2502,#REF!,2,FALSE)</f>
        <v>#REF!</v>
      </c>
      <c r="N2502" s="13" t="e">
        <f t="shared" si="367"/>
        <v>#REF!</v>
      </c>
      <c r="O2502" s="3" t="s">
        <v>15</v>
      </c>
      <c r="P2502" s="4">
        <v>43726</v>
      </c>
      <c r="Q2502" s="5">
        <v>7</v>
      </c>
      <c r="R2502" s="7">
        <v>205964</v>
      </c>
      <c r="S2502" s="7">
        <v>26764.76</v>
      </c>
      <c r="T2502" s="8">
        <v>0.28639999999999999</v>
      </c>
      <c r="U2502" s="8">
        <v>0.3</v>
      </c>
      <c r="V2502" s="8">
        <v>0.39839999999999998</v>
      </c>
      <c r="W2502" s="9">
        <v>1260.1600000000001</v>
      </c>
      <c r="X2502" s="9">
        <v>1320</v>
      </c>
      <c r="Y2502" s="9">
        <v>1752.96</v>
      </c>
      <c r="Z2502" s="10">
        <v>1835.6322599999999</v>
      </c>
    </row>
    <row r="2503" spans="1:26" s="2" customFormat="1" ht="13.15" customHeight="1" x14ac:dyDescent="0.2">
      <c r="A2503" s="11" t="s">
        <v>931</v>
      </c>
      <c r="B2503" s="11" t="s">
        <v>174</v>
      </c>
      <c r="C2503" s="15">
        <v>4.0999999999999996</v>
      </c>
      <c r="D2503" s="14">
        <v>854257</v>
      </c>
      <c r="E2503" s="6">
        <f>VLOOKUP(A2503,'extrait DDF'!B:C,2,FALSE)</f>
        <v>3922200000</v>
      </c>
      <c r="F2503" s="14">
        <v>3922200000</v>
      </c>
      <c r="G2503" s="13">
        <v>7</v>
      </c>
      <c r="H2503" s="5" t="str">
        <f t="shared" si="364"/>
        <v>TRDU77117933922200000</v>
      </c>
      <c r="I2503" s="15">
        <f>VLOOKUP(H2503,'extrait DDF'!A:O,15,FALSE)</f>
        <v>6.6</v>
      </c>
      <c r="J2503" s="13" t="str">
        <f t="shared" si="365"/>
        <v>pas ok</v>
      </c>
      <c r="K2503" s="24">
        <f t="shared" si="366"/>
        <v>-2.5</v>
      </c>
      <c r="L2503" s="13" t="e">
        <f>VLOOKUP(A2503,#REF!,2,FALSE)</f>
        <v>#REF!</v>
      </c>
      <c r="M2503" s="13" t="e">
        <f>VLOOKUP(A2503,#REF!,2,FALSE)</f>
        <v>#REF!</v>
      </c>
      <c r="N2503" s="13" t="e">
        <f t="shared" si="367"/>
        <v>#REF!</v>
      </c>
      <c r="O2503" s="11" t="s">
        <v>15</v>
      </c>
      <c r="P2503" s="12">
        <v>43726</v>
      </c>
      <c r="Q2503" s="13">
        <v>7</v>
      </c>
      <c r="R2503" s="15">
        <v>8830.7999999999993</v>
      </c>
      <c r="S2503" s="15">
        <v>1147.5419999999999</v>
      </c>
      <c r="T2503" s="16">
        <v>0.28639999999999999</v>
      </c>
      <c r="U2503" s="16">
        <v>0.3</v>
      </c>
      <c r="V2503" s="16">
        <v>0.21390000000000001</v>
      </c>
      <c r="W2503" s="17">
        <v>63.008000000000003</v>
      </c>
      <c r="X2503" s="17">
        <v>66</v>
      </c>
      <c r="Y2503" s="17">
        <v>47.058</v>
      </c>
      <c r="Z2503" s="10">
        <v>49.632549999999995</v>
      </c>
    </row>
    <row r="2504" spans="1:26" s="2" customFormat="1" ht="13.15" customHeight="1" x14ac:dyDescent="0.2">
      <c r="A2504" s="3" t="s">
        <v>931</v>
      </c>
      <c r="B2504" s="3" t="s">
        <v>174</v>
      </c>
      <c r="C2504" s="7">
        <v>4.0999999999999996</v>
      </c>
      <c r="D2504" s="6">
        <v>854263</v>
      </c>
      <c r="E2504" s="6">
        <f>VLOOKUP(A2504,'extrait DDF'!B:C,2,FALSE)</f>
        <v>3922200000</v>
      </c>
      <c r="F2504" s="6">
        <v>3922200000</v>
      </c>
      <c r="G2504" s="5">
        <v>7</v>
      </c>
      <c r="H2504" s="5" t="str">
        <f t="shared" si="364"/>
        <v>TRDU77117933922200000</v>
      </c>
      <c r="I2504" s="15">
        <f>VLOOKUP(H2504,'extrait DDF'!A:O,15,FALSE)</f>
        <v>6.6</v>
      </c>
      <c r="J2504" s="13" t="str">
        <f t="shared" si="365"/>
        <v>pas ok</v>
      </c>
      <c r="K2504" s="24">
        <f t="shared" si="366"/>
        <v>-2.5</v>
      </c>
      <c r="L2504" s="13" t="e">
        <f>VLOOKUP(A2504,#REF!,2,FALSE)</f>
        <v>#REF!</v>
      </c>
      <c r="M2504" s="13" t="e">
        <f>VLOOKUP(A2504,#REF!,2,FALSE)</f>
        <v>#REF!</v>
      </c>
      <c r="N2504" s="13" t="e">
        <f t="shared" si="367"/>
        <v>#REF!</v>
      </c>
      <c r="O2504" s="3" t="s">
        <v>15</v>
      </c>
      <c r="P2504" s="4">
        <v>43726</v>
      </c>
      <c r="Q2504" s="5">
        <v>7</v>
      </c>
      <c r="R2504" s="7">
        <v>26834.5</v>
      </c>
      <c r="S2504" s="7">
        <v>3487.11</v>
      </c>
      <c r="T2504" s="8">
        <v>0.28639999999999999</v>
      </c>
      <c r="U2504" s="8">
        <v>0.3</v>
      </c>
      <c r="V2504" s="8">
        <v>0.25990000000000002</v>
      </c>
      <c r="W2504" s="9">
        <v>157.52000000000001</v>
      </c>
      <c r="X2504" s="9">
        <v>165</v>
      </c>
      <c r="Y2504" s="9">
        <v>142.94499999999999</v>
      </c>
      <c r="Z2504" s="10">
        <v>149.42982999999998</v>
      </c>
    </row>
    <row r="2505" spans="1:26" s="2" customFormat="1" ht="13.15" customHeight="1" x14ac:dyDescent="0.2">
      <c r="A2505" s="11" t="s">
        <v>931</v>
      </c>
      <c r="B2505" s="11" t="s">
        <v>237</v>
      </c>
      <c r="C2505" s="15">
        <v>6.55</v>
      </c>
      <c r="D2505" s="14">
        <v>855094</v>
      </c>
      <c r="E2505" s="6">
        <f>VLOOKUP(A2505,'extrait DDF'!B:C,2,FALSE)</f>
        <v>3922200000</v>
      </c>
      <c r="F2505" s="14">
        <v>3922200000</v>
      </c>
      <c r="G2505" s="13">
        <v>7</v>
      </c>
      <c r="H2505" s="5" t="str">
        <f t="shared" si="364"/>
        <v>TRDU77117933922200000</v>
      </c>
      <c r="I2505" s="15">
        <f>VLOOKUP(H2505,'extrait DDF'!A:O,15,FALSE)</f>
        <v>6.6</v>
      </c>
      <c r="J2505" s="13" t="str">
        <f t="shared" si="365"/>
        <v>pas ok</v>
      </c>
      <c r="K2505" s="24">
        <f t="shared" si="366"/>
        <v>-4.9999999999999822E-2</v>
      </c>
      <c r="L2505" s="13" t="e">
        <f>VLOOKUP(A2505,#REF!,2,FALSE)</f>
        <v>#REF!</v>
      </c>
      <c r="M2505" s="13" t="e">
        <f>VLOOKUP(A2505,#REF!,2,FALSE)</f>
        <v>#REF!</v>
      </c>
      <c r="N2505" s="13" t="e">
        <f t="shared" si="367"/>
        <v>#REF!</v>
      </c>
      <c r="O2505" s="11" t="s">
        <v>15</v>
      </c>
      <c r="P2505" s="12">
        <v>43726</v>
      </c>
      <c r="Q2505" s="13">
        <v>7</v>
      </c>
      <c r="R2505" s="15">
        <v>146916</v>
      </c>
      <c r="S2505" s="15">
        <v>19091.38</v>
      </c>
      <c r="T2505" s="16">
        <v>0.28639999999999999</v>
      </c>
      <c r="U2505" s="16">
        <v>0.3</v>
      </c>
      <c r="V2505" s="16">
        <v>0.32479999999999998</v>
      </c>
      <c r="W2505" s="17">
        <v>1102.6400000000001</v>
      </c>
      <c r="X2505" s="17">
        <v>1155</v>
      </c>
      <c r="Y2505" s="17">
        <v>1250.48</v>
      </c>
      <c r="Z2505" s="10">
        <v>1322.70831</v>
      </c>
    </row>
    <row r="2506" spans="1:26" s="2" customFormat="1" ht="13.15" customHeight="1" x14ac:dyDescent="0.2">
      <c r="A2506" s="3" t="s">
        <v>932</v>
      </c>
      <c r="B2506" s="3" t="s">
        <v>440</v>
      </c>
      <c r="C2506" s="7">
        <v>3.7</v>
      </c>
      <c r="D2506" s="6">
        <v>864219</v>
      </c>
      <c r="E2506" s="6">
        <f>VLOOKUP(A2506,'extrait DDF'!B:C,2,FALSE)</f>
        <v>7318159590</v>
      </c>
      <c r="F2506" s="6">
        <v>7318159590</v>
      </c>
      <c r="G2506" s="5">
        <v>9</v>
      </c>
      <c r="H2506" s="5" t="str">
        <f t="shared" si="364"/>
        <v>TRDU77120857318159590</v>
      </c>
      <c r="I2506" s="15">
        <f>VLOOKUP(H2506,'extrait DDF'!A:O,15,FALSE)</f>
        <v>3.3000000000000003</v>
      </c>
      <c r="J2506" s="13" t="str">
        <f t="shared" si="365"/>
        <v>pas ok</v>
      </c>
      <c r="K2506" s="24">
        <f t="shared" si="366"/>
        <v>0.39999999999999991</v>
      </c>
      <c r="L2506" s="13" t="e">
        <f>VLOOKUP(A2506,#REF!,2,FALSE)</f>
        <v>#REF!</v>
      </c>
      <c r="M2506" s="13" t="e">
        <f>VLOOKUP(A2506,#REF!,2,FALSE)</f>
        <v>#REF!</v>
      </c>
      <c r="N2506" s="13" t="e">
        <f t="shared" si="367"/>
        <v>#REF!</v>
      </c>
      <c r="O2506" s="3" t="s">
        <v>15</v>
      </c>
      <c r="P2506" s="4">
        <v>43739</v>
      </c>
      <c r="Q2506" s="5">
        <v>9</v>
      </c>
      <c r="R2506" s="7">
        <v>6747.84</v>
      </c>
      <c r="S2506" s="7">
        <v>5792.1696000000002</v>
      </c>
      <c r="T2506" s="8">
        <v>7.22E-2</v>
      </c>
      <c r="U2506" s="8">
        <v>4.9599999999999998E-2</v>
      </c>
      <c r="V2506" s="8">
        <v>0.248</v>
      </c>
      <c r="W2506" s="9">
        <v>62.380800000000001</v>
      </c>
      <c r="X2506" s="9">
        <v>42.854399999999998</v>
      </c>
      <c r="Y2506" s="9">
        <v>214.27199999999999</v>
      </c>
      <c r="Z2506" s="10">
        <v>216.61836480000002</v>
      </c>
    </row>
    <row r="2507" spans="1:26" s="2" customFormat="1" ht="13.15" customHeight="1" x14ac:dyDescent="0.2">
      <c r="A2507" s="11" t="s">
        <v>932</v>
      </c>
      <c r="B2507" s="11" t="s">
        <v>49</v>
      </c>
      <c r="C2507" s="15">
        <v>6.5</v>
      </c>
      <c r="D2507" s="14">
        <v>864244</v>
      </c>
      <c r="E2507" s="6">
        <f>VLOOKUP(A2507,'extrait DDF'!B:C,2,FALSE)</f>
        <v>7318159590</v>
      </c>
      <c r="F2507" s="14">
        <v>7318159590</v>
      </c>
      <c r="G2507" s="13">
        <v>9</v>
      </c>
      <c r="H2507" s="5" t="str">
        <f t="shared" si="364"/>
        <v>TRDU77120857318159590</v>
      </c>
      <c r="I2507" s="15">
        <f>VLOOKUP(H2507,'extrait DDF'!A:O,15,FALSE)</f>
        <v>3.3000000000000003</v>
      </c>
      <c r="J2507" s="13" t="str">
        <f t="shared" si="365"/>
        <v>pas ok</v>
      </c>
      <c r="K2507" s="24">
        <f t="shared" si="366"/>
        <v>3.1999999999999997</v>
      </c>
      <c r="L2507" s="13" t="e">
        <f>VLOOKUP(A2507,#REF!,2,FALSE)</f>
        <v>#REF!</v>
      </c>
      <c r="M2507" s="13" t="e">
        <f>VLOOKUP(A2507,#REF!,2,FALSE)</f>
        <v>#REF!</v>
      </c>
      <c r="N2507" s="13" t="e">
        <f t="shared" si="367"/>
        <v>#REF!</v>
      </c>
      <c r="O2507" s="11" t="s">
        <v>15</v>
      </c>
      <c r="P2507" s="12">
        <v>43739</v>
      </c>
      <c r="Q2507" s="13">
        <v>9</v>
      </c>
      <c r="R2507" s="15">
        <v>21168</v>
      </c>
      <c r="S2507" s="15">
        <v>18170.081999999999</v>
      </c>
      <c r="T2507" s="16">
        <v>0.24740000000000001</v>
      </c>
      <c r="U2507" s="16">
        <v>0.1701</v>
      </c>
      <c r="V2507" s="16">
        <v>0.26779999999999998</v>
      </c>
      <c r="W2507" s="17">
        <v>1091.0340000000001</v>
      </c>
      <c r="X2507" s="17">
        <v>750.14099999999996</v>
      </c>
      <c r="Y2507" s="17">
        <v>1180.998</v>
      </c>
      <c r="Z2507" s="10">
        <v>1251.9725399999998</v>
      </c>
    </row>
    <row r="2508" spans="1:26" s="2" customFormat="1" ht="13.15" customHeight="1" x14ac:dyDescent="0.2">
      <c r="A2508" s="3" t="s">
        <v>933</v>
      </c>
      <c r="B2508" s="3" t="s">
        <v>49</v>
      </c>
      <c r="C2508" s="7">
        <v>6.5</v>
      </c>
      <c r="D2508" s="6">
        <v>864244</v>
      </c>
      <c r="E2508" s="6">
        <f>VLOOKUP(A2508,'extrait DDF'!B:C,2,FALSE)</f>
        <v>3918900090</v>
      </c>
      <c r="F2508" s="6">
        <v>3918900090</v>
      </c>
      <c r="G2508" s="5">
        <v>9</v>
      </c>
      <c r="H2508" s="5" t="str">
        <f t="shared" si="364"/>
        <v>TRDU77121303918900090</v>
      </c>
      <c r="I2508" s="15">
        <f>VLOOKUP(H2508,'extrait DDF'!A:O,15,FALSE)</f>
        <v>6.6</v>
      </c>
      <c r="J2508" s="13" t="str">
        <f t="shared" si="365"/>
        <v>pas ok</v>
      </c>
      <c r="K2508" s="24">
        <f t="shared" si="366"/>
        <v>-9.9999999999999645E-2</v>
      </c>
      <c r="L2508" s="13" t="e">
        <f>VLOOKUP(A2508,#REF!,2,FALSE)</f>
        <v>#REF!</v>
      </c>
      <c r="M2508" s="13" t="e">
        <f>VLOOKUP(A2508,#REF!,2,FALSE)</f>
        <v>#REF!</v>
      </c>
      <c r="N2508" s="13" t="e">
        <f t="shared" si="367"/>
        <v>#REF!</v>
      </c>
      <c r="O2508" s="3" t="s">
        <v>15</v>
      </c>
      <c r="P2508" s="4">
        <v>43740</v>
      </c>
      <c r="Q2508" s="5">
        <v>9</v>
      </c>
      <c r="R2508" s="7">
        <v>21168</v>
      </c>
      <c r="S2508" s="7">
        <v>18170.081999999999</v>
      </c>
      <c r="T2508" s="8">
        <v>0.24740000000000001</v>
      </c>
      <c r="U2508" s="8">
        <v>0.1701</v>
      </c>
      <c r="V2508" s="8">
        <v>0.26779999999999998</v>
      </c>
      <c r="W2508" s="9">
        <v>1091.0340000000001</v>
      </c>
      <c r="X2508" s="9">
        <v>750.14099999999996</v>
      </c>
      <c r="Y2508" s="9">
        <v>1180.998</v>
      </c>
      <c r="Z2508" s="10">
        <v>1251.9725399999998</v>
      </c>
    </row>
    <row r="2509" spans="1:26" s="2" customFormat="1" ht="13.15" customHeight="1" x14ac:dyDescent="0.2">
      <c r="A2509" s="11" t="s">
        <v>934</v>
      </c>
      <c r="B2509" s="11" t="s">
        <v>31</v>
      </c>
      <c r="C2509" s="15">
        <v>2.7</v>
      </c>
      <c r="D2509" s="14">
        <v>852881</v>
      </c>
      <c r="E2509" s="6">
        <f>VLOOKUP(A2509,'extrait DDF'!B:C,2,FALSE)</f>
        <v>8516299900</v>
      </c>
      <c r="F2509" s="14">
        <v>8516299900</v>
      </c>
      <c r="G2509" s="13">
        <v>8</v>
      </c>
      <c r="H2509" s="5" t="str">
        <f t="shared" ref="H2509:H2533" si="368">CONCATENATE(A2509,F2509)</f>
        <v>TRDU77121938516299900</v>
      </c>
      <c r="I2509" s="15">
        <f>VLOOKUP(H2509,'extrait DDF'!A:O,15,FALSE)</f>
        <v>1.6</v>
      </c>
      <c r="J2509" s="13" t="str">
        <f t="shared" ref="J2509:J2541" si="369">IF(C2509=I2509,"ok","pas ok")</f>
        <v>pas ok</v>
      </c>
      <c r="K2509" s="24">
        <f t="shared" ref="K2509:K2541" si="370">C2509-I2509</f>
        <v>1.1000000000000001</v>
      </c>
      <c r="L2509" s="13" t="e">
        <f>VLOOKUP(A2509,#REF!,2,FALSE)</f>
        <v>#REF!</v>
      </c>
      <c r="M2509" s="13" t="e">
        <f>VLOOKUP(A2509,#REF!,2,FALSE)</f>
        <v>#REF!</v>
      </c>
      <c r="N2509" s="13" t="e">
        <f t="shared" ref="N2509:N2541" si="371">M2509-L2509</f>
        <v>#REF!</v>
      </c>
      <c r="O2509" s="11" t="s">
        <v>15</v>
      </c>
      <c r="P2509" s="12">
        <v>43735</v>
      </c>
      <c r="Q2509" s="13">
        <v>8</v>
      </c>
      <c r="R2509" s="15">
        <v>1505</v>
      </c>
      <c r="S2509" s="15">
        <v>1294.4000000000001</v>
      </c>
      <c r="T2509" s="16">
        <v>1.254</v>
      </c>
      <c r="U2509" s="16">
        <v>0.85419999999999996</v>
      </c>
      <c r="V2509" s="16">
        <v>0.69899999999999995</v>
      </c>
      <c r="W2509" s="17">
        <v>62.7</v>
      </c>
      <c r="X2509" s="17">
        <v>42.71</v>
      </c>
      <c r="Y2509" s="17">
        <v>34.950000000000003</v>
      </c>
      <c r="Z2509" s="10">
        <v>36.641700000000007</v>
      </c>
    </row>
    <row r="2510" spans="1:26" s="2" customFormat="1" ht="13.15" customHeight="1" x14ac:dyDescent="0.2">
      <c r="A2510" s="3" t="s">
        <v>934</v>
      </c>
      <c r="B2510" s="3" t="s">
        <v>123</v>
      </c>
      <c r="C2510" s="7">
        <v>2.7</v>
      </c>
      <c r="D2510" s="6">
        <v>896048</v>
      </c>
      <c r="E2510" s="6">
        <f>VLOOKUP(A2510,'extrait DDF'!B:C,2,FALSE)</f>
        <v>8516299900</v>
      </c>
      <c r="F2510" s="6">
        <v>8516299900</v>
      </c>
      <c r="G2510" s="5">
        <v>9</v>
      </c>
      <c r="H2510" s="5" t="str">
        <f t="shared" si="368"/>
        <v>TRDU77121938516299900</v>
      </c>
      <c r="I2510" s="15">
        <f>VLOOKUP(H2510,'extrait DDF'!A:O,15,FALSE)</f>
        <v>1.6</v>
      </c>
      <c r="J2510" s="13" t="str">
        <f t="shared" si="369"/>
        <v>pas ok</v>
      </c>
      <c r="K2510" s="24">
        <f t="shared" si="370"/>
        <v>1.1000000000000001</v>
      </c>
      <c r="L2510" s="13" t="e">
        <f>VLOOKUP(A2510,#REF!,2,FALSE)</f>
        <v>#REF!</v>
      </c>
      <c r="M2510" s="13" t="e">
        <f>VLOOKUP(A2510,#REF!,2,FALSE)</f>
        <v>#REF!</v>
      </c>
      <c r="N2510" s="13" t="e">
        <f t="shared" si="371"/>
        <v>#REF!</v>
      </c>
      <c r="O2510" s="3" t="s">
        <v>15</v>
      </c>
      <c r="P2510" s="4">
        <v>43735</v>
      </c>
      <c r="Q2510" s="5">
        <v>9</v>
      </c>
      <c r="R2510" s="7">
        <v>136823.75</v>
      </c>
      <c r="S2510" s="7">
        <v>17421.8</v>
      </c>
      <c r="T2510" s="8">
        <v>0.60609999999999997</v>
      </c>
      <c r="U2510" s="8">
        <v>0.41670000000000001</v>
      </c>
      <c r="V2510" s="8">
        <v>0.94079999999999997</v>
      </c>
      <c r="W2510" s="9">
        <v>303.05</v>
      </c>
      <c r="X2510" s="9">
        <v>208.35</v>
      </c>
      <c r="Y2510" s="9">
        <v>470.4</v>
      </c>
      <c r="Z2510" s="10">
        <v>478.57095000000004</v>
      </c>
    </row>
    <row r="2511" spans="1:26" s="2" customFormat="1" ht="13.15" customHeight="1" x14ac:dyDescent="0.2">
      <c r="A2511" s="11" t="s">
        <v>934</v>
      </c>
      <c r="B2511" s="11" t="s">
        <v>183</v>
      </c>
      <c r="C2511" s="15">
        <v>6.3</v>
      </c>
      <c r="D2511" s="14">
        <v>838696</v>
      </c>
      <c r="E2511" s="6">
        <f>VLOOKUP(A2511,'extrait DDF'!B:C,2,FALSE)</f>
        <v>8516299900</v>
      </c>
      <c r="F2511" s="14">
        <v>8516299900</v>
      </c>
      <c r="G2511" s="13">
        <v>7</v>
      </c>
      <c r="H2511" s="5" t="str">
        <f t="shared" si="368"/>
        <v>TRDU77121938516299900</v>
      </c>
      <c r="I2511" s="15">
        <f>VLOOKUP(H2511,'extrait DDF'!A:O,15,FALSE)</f>
        <v>1.6</v>
      </c>
      <c r="J2511" s="13" t="str">
        <f t="shared" si="369"/>
        <v>pas ok</v>
      </c>
      <c r="K2511" s="24">
        <f t="shared" si="370"/>
        <v>4.6999999999999993</v>
      </c>
      <c r="L2511" s="13" t="e">
        <f>VLOOKUP(A2511,#REF!,2,FALSE)</f>
        <v>#REF!</v>
      </c>
      <c r="M2511" s="13" t="e">
        <f>VLOOKUP(A2511,#REF!,2,FALSE)</f>
        <v>#REF!</v>
      </c>
      <c r="N2511" s="13" t="e">
        <f t="shared" si="371"/>
        <v>#REF!</v>
      </c>
      <c r="O2511" s="11" t="s">
        <v>15</v>
      </c>
      <c r="P2511" s="12">
        <v>43735</v>
      </c>
      <c r="Q2511" s="13">
        <v>7</v>
      </c>
      <c r="R2511" s="15">
        <v>3765</v>
      </c>
      <c r="S2511" s="15">
        <v>3310.45</v>
      </c>
      <c r="T2511" s="16">
        <v>0.252</v>
      </c>
      <c r="U2511" s="16">
        <v>0.16420000000000001</v>
      </c>
      <c r="V2511" s="16">
        <v>0.41710000000000003</v>
      </c>
      <c r="W2511" s="17">
        <v>126</v>
      </c>
      <c r="X2511" s="17">
        <v>82.1</v>
      </c>
      <c r="Y2511" s="17">
        <v>208.55</v>
      </c>
      <c r="Z2511" s="10">
        <v>216.49634999999998</v>
      </c>
    </row>
    <row r="2512" spans="1:26" s="2" customFormat="1" ht="13.15" customHeight="1" x14ac:dyDescent="0.2">
      <c r="A2512" s="3" t="s">
        <v>934</v>
      </c>
      <c r="B2512" s="3" t="s">
        <v>183</v>
      </c>
      <c r="C2512" s="7">
        <v>6.3</v>
      </c>
      <c r="D2512" s="6">
        <v>838697</v>
      </c>
      <c r="E2512" s="6">
        <f>VLOOKUP(A2512,'extrait DDF'!B:C,2,FALSE)</f>
        <v>8516299900</v>
      </c>
      <c r="F2512" s="6">
        <v>8516299900</v>
      </c>
      <c r="G2512" s="5">
        <v>7</v>
      </c>
      <c r="H2512" s="5" t="str">
        <f t="shared" si="368"/>
        <v>TRDU77121938516299900</v>
      </c>
      <c r="I2512" s="15">
        <f>VLOOKUP(H2512,'extrait DDF'!A:O,15,FALSE)</f>
        <v>1.6</v>
      </c>
      <c r="J2512" s="13" t="str">
        <f t="shared" si="369"/>
        <v>pas ok</v>
      </c>
      <c r="K2512" s="24">
        <f t="shared" si="370"/>
        <v>4.6999999999999993</v>
      </c>
      <c r="L2512" s="13" t="e">
        <f>VLOOKUP(A2512,#REF!,2,FALSE)</f>
        <v>#REF!</v>
      </c>
      <c r="M2512" s="13" t="e">
        <f>VLOOKUP(A2512,#REF!,2,FALSE)</f>
        <v>#REF!</v>
      </c>
      <c r="N2512" s="13" t="e">
        <f t="shared" si="371"/>
        <v>#REF!</v>
      </c>
      <c r="O2512" s="3" t="s">
        <v>15</v>
      </c>
      <c r="P2512" s="4">
        <v>43735</v>
      </c>
      <c r="Q2512" s="5">
        <v>7</v>
      </c>
      <c r="R2512" s="7">
        <v>3918</v>
      </c>
      <c r="S2512" s="7">
        <v>3445.02</v>
      </c>
      <c r="T2512" s="8">
        <v>0.1527</v>
      </c>
      <c r="U2512" s="8">
        <v>9.9500000000000005E-2</v>
      </c>
      <c r="V2512" s="8">
        <v>0.36170000000000002</v>
      </c>
      <c r="W2512" s="9">
        <v>91.62</v>
      </c>
      <c r="X2512" s="9">
        <v>59.7</v>
      </c>
      <c r="Y2512" s="9">
        <v>217.02</v>
      </c>
      <c r="Z2512" s="10">
        <v>222.80831999999998</v>
      </c>
    </row>
    <row r="2513" spans="1:26" s="2" customFormat="1" ht="13.15" customHeight="1" x14ac:dyDescent="0.2">
      <c r="A2513" s="11" t="s">
        <v>935</v>
      </c>
      <c r="B2513" s="11" t="s">
        <v>437</v>
      </c>
      <c r="C2513" s="15">
        <v>3.7</v>
      </c>
      <c r="D2513" s="14">
        <v>862272</v>
      </c>
      <c r="E2513" s="6">
        <f>VLOOKUP(A2513,'extrait DDF'!B:C,2,FALSE)</f>
        <v>7318240090</v>
      </c>
      <c r="F2513" s="14">
        <v>7318240090</v>
      </c>
      <c r="G2513" s="13">
        <v>9</v>
      </c>
      <c r="H2513" s="5" t="str">
        <f t="shared" si="368"/>
        <v>TRDU77122337318240090</v>
      </c>
      <c r="I2513" s="15">
        <f>VLOOKUP(H2513,'extrait DDF'!A:O,15,FALSE)</f>
        <v>3.4</v>
      </c>
      <c r="J2513" s="13" t="str">
        <f t="shared" si="369"/>
        <v>pas ok</v>
      </c>
      <c r="K2513" s="24">
        <f t="shared" si="370"/>
        <v>0.30000000000000027</v>
      </c>
      <c r="L2513" s="13" t="e">
        <f>VLOOKUP(A2513,#REF!,2,FALSE)</f>
        <v>#REF!</v>
      </c>
      <c r="M2513" s="13" t="e">
        <f>VLOOKUP(A2513,#REF!,2,FALSE)</f>
        <v>#REF!</v>
      </c>
      <c r="N2513" s="13" t="e">
        <f t="shared" si="371"/>
        <v>#REF!</v>
      </c>
      <c r="O2513" s="11" t="s">
        <v>15</v>
      </c>
      <c r="P2513" s="12">
        <v>43739</v>
      </c>
      <c r="Q2513" s="13">
        <v>9</v>
      </c>
      <c r="R2513" s="15">
        <v>7548</v>
      </c>
      <c r="S2513" s="15">
        <v>6478.9380000000001</v>
      </c>
      <c r="T2513" s="16">
        <v>2.07E-2</v>
      </c>
      <c r="U2513" s="16">
        <v>1.4200000000000001E-2</v>
      </c>
      <c r="V2513" s="16">
        <v>0.23499999999999999</v>
      </c>
      <c r="W2513" s="17">
        <v>21.114000000000001</v>
      </c>
      <c r="X2513" s="17">
        <v>14.484</v>
      </c>
      <c r="Y2513" s="17">
        <v>239.7</v>
      </c>
      <c r="Z2513" s="10">
        <v>240.501924</v>
      </c>
    </row>
    <row r="2514" spans="1:26" s="2" customFormat="1" ht="13.15" customHeight="1" x14ac:dyDescent="0.2">
      <c r="A2514" s="3" t="s">
        <v>935</v>
      </c>
      <c r="B2514" s="3" t="s">
        <v>440</v>
      </c>
      <c r="C2514" s="7">
        <v>3.7</v>
      </c>
      <c r="D2514" s="6">
        <v>864219</v>
      </c>
      <c r="E2514" s="6">
        <f>VLOOKUP(A2514,'extrait DDF'!B:C,2,FALSE)</f>
        <v>7318240090</v>
      </c>
      <c r="F2514" s="6">
        <v>7318240090</v>
      </c>
      <c r="G2514" s="5">
        <v>9</v>
      </c>
      <c r="H2514" s="5" t="str">
        <f t="shared" si="368"/>
        <v>TRDU77122337318240090</v>
      </c>
      <c r="I2514" s="15">
        <f>VLOOKUP(H2514,'extrait DDF'!A:O,15,FALSE)</f>
        <v>3.4</v>
      </c>
      <c r="J2514" s="13" t="str">
        <f t="shared" si="369"/>
        <v>pas ok</v>
      </c>
      <c r="K2514" s="24">
        <f t="shared" si="370"/>
        <v>0.30000000000000027</v>
      </c>
      <c r="L2514" s="13" t="e">
        <f>VLOOKUP(A2514,#REF!,2,FALSE)</f>
        <v>#REF!</v>
      </c>
      <c r="M2514" s="13" t="e">
        <f>VLOOKUP(A2514,#REF!,2,FALSE)</f>
        <v>#REF!</v>
      </c>
      <c r="N2514" s="13" t="e">
        <f t="shared" si="371"/>
        <v>#REF!</v>
      </c>
      <c r="O2514" s="3" t="s">
        <v>15</v>
      </c>
      <c r="P2514" s="4">
        <v>43739</v>
      </c>
      <c r="Q2514" s="5">
        <v>9</v>
      </c>
      <c r="R2514" s="7">
        <v>3373.92</v>
      </c>
      <c r="S2514" s="7">
        <v>2896.0848000000001</v>
      </c>
      <c r="T2514" s="8">
        <v>7.22E-2</v>
      </c>
      <c r="U2514" s="8">
        <v>4.9599999999999998E-2</v>
      </c>
      <c r="V2514" s="8">
        <v>0.248</v>
      </c>
      <c r="W2514" s="9">
        <v>31.1904</v>
      </c>
      <c r="X2514" s="9">
        <v>21.427199999999999</v>
      </c>
      <c r="Y2514" s="9">
        <v>107.136</v>
      </c>
      <c r="Z2514" s="10">
        <v>108.30918240000001</v>
      </c>
    </row>
    <row r="2515" spans="1:26" s="2" customFormat="1" ht="13.15" customHeight="1" x14ac:dyDescent="0.2">
      <c r="A2515" s="11" t="s">
        <v>935</v>
      </c>
      <c r="B2515" s="11" t="s">
        <v>49</v>
      </c>
      <c r="C2515" s="15">
        <v>6.5</v>
      </c>
      <c r="D2515" s="14">
        <v>864244</v>
      </c>
      <c r="E2515" s="6">
        <f>VLOOKUP(A2515,'extrait DDF'!B:C,2,FALSE)</f>
        <v>7318240090</v>
      </c>
      <c r="F2515" s="14">
        <v>7318240090</v>
      </c>
      <c r="G2515" s="13">
        <v>9</v>
      </c>
      <c r="H2515" s="5" t="str">
        <f t="shared" si="368"/>
        <v>TRDU77122337318240090</v>
      </c>
      <c r="I2515" s="15">
        <f>VLOOKUP(H2515,'extrait DDF'!A:O,15,FALSE)</f>
        <v>3.4</v>
      </c>
      <c r="J2515" s="13" t="str">
        <f t="shared" si="369"/>
        <v>pas ok</v>
      </c>
      <c r="K2515" s="24">
        <f t="shared" si="370"/>
        <v>3.1</v>
      </c>
      <c r="L2515" s="13" t="e">
        <f>VLOOKUP(A2515,#REF!,2,FALSE)</f>
        <v>#REF!</v>
      </c>
      <c r="M2515" s="13" t="e">
        <f>VLOOKUP(A2515,#REF!,2,FALSE)</f>
        <v>#REF!</v>
      </c>
      <c r="N2515" s="13" t="e">
        <f t="shared" si="371"/>
        <v>#REF!</v>
      </c>
      <c r="O2515" s="11" t="s">
        <v>15</v>
      </c>
      <c r="P2515" s="12">
        <v>43739</v>
      </c>
      <c r="Q2515" s="13">
        <v>9</v>
      </c>
      <c r="R2515" s="15">
        <v>21168</v>
      </c>
      <c r="S2515" s="15">
        <v>18170.081999999999</v>
      </c>
      <c r="T2515" s="16">
        <v>0.24740000000000001</v>
      </c>
      <c r="U2515" s="16">
        <v>0.1701</v>
      </c>
      <c r="V2515" s="16">
        <v>0.26779999999999998</v>
      </c>
      <c r="W2515" s="17">
        <v>1091.0340000000001</v>
      </c>
      <c r="X2515" s="17">
        <v>750.14099999999996</v>
      </c>
      <c r="Y2515" s="17">
        <v>1180.998</v>
      </c>
      <c r="Z2515" s="10">
        <v>1251.9725399999998</v>
      </c>
    </row>
    <row r="2516" spans="1:26" s="2" customFormat="1" ht="13.15" customHeight="1" x14ac:dyDescent="0.2">
      <c r="A2516" s="3" t="s">
        <v>936</v>
      </c>
      <c r="B2516" s="3" t="s">
        <v>49</v>
      </c>
      <c r="C2516" s="7">
        <v>6.5</v>
      </c>
      <c r="D2516" s="6">
        <v>864244</v>
      </c>
      <c r="E2516" s="6">
        <f>VLOOKUP(A2516,'extrait DDF'!B:C,2,FALSE)</f>
        <v>3918900090</v>
      </c>
      <c r="F2516" s="6">
        <v>3918900090</v>
      </c>
      <c r="G2516" s="5">
        <v>9</v>
      </c>
      <c r="H2516" s="5" t="str">
        <f t="shared" si="368"/>
        <v>TRDU77123003918900090</v>
      </c>
      <c r="I2516" s="15">
        <f>VLOOKUP(H2516,'extrait DDF'!A:O,15,FALSE)</f>
        <v>6.6</v>
      </c>
      <c r="J2516" s="13" t="str">
        <f t="shared" si="369"/>
        <v>pas ok</v>
      </c>
      <c r="K2516" s="24">
        <f t="shared" si="370"/>
        <v>-9.9999999999999645E-2</v>
      </c>
      <c r="L2516" s="13" t="e">
        <f>VLOOKUP(A2516,#REF!,2,FALSE)</f>
        <v>#REF!</v>
      </c>
      <c r="M2516" s="13" t="e">
        <f>VLOOKUP(A2516,#REF!,2,FALSE)</f>
        <v>#REF!</v>
      </c>
      <c r="N2516" s="13" t="e">
        <f t="shared" si="371"/>
        <v>#REF!</v>
      </c>
      <c r="O2516" s="3" t="s">
        <v>15</v>
      </c>
      <c r="P2516" s="4">
        <v>43739</v>
      </c>
      <c r="Q2516" s="5">
        <v>9</v>
      </c>
      <c r="R2516" s="7">
        <v>21168</v>
      </c>
      <c r="S2516" s="7">
        <v>18170.081999999999</v>
      </c>
      <c r="T2516" s="8">
        <v>0.24740000000000001</v>
      </c>
      <c r="U2516" s="8">
        <v>0.1701</v>
      </c>
      <c r="V2516" s="8">
        <v>0.26779999999999998</v>
      </c>
      <c r="W2516" s="9">
        <v>1091.0340000000001</v>
      </c>
      <c r="X2516" s="9">
        <v>750.14099999999996</v>
      </c>
      <c r="Y2516" s="9">
        <v>1180.998</v>
      </c>
      <c r="Z2516" s="10">
        <v>1251.9725399999998</v>
      </c>
    </row>
    <row r="2517" spans="1:26" s="2" customFormat="1" ht="13.15" customHeight="1" x14ac:dyDescent="0.2">
      <c r="A2517" s="11" t="s">
        <v>937</v>
      </c>
      <c r="B2517" s="11" t="s">
        <v>440</v>
      </c>
      <c r="C2517" s="15">
        <v>3.7</v>
      </c>
      <c r="D2517" s="14">
        <v>864219</v>
      </c>
      <c r="E2517" s="6">
        <f>VLOOKUP(A2517,'extrait DDF'!B:C,2,FALSE)</f>
        <v>7318159590</v>
      </c>
      <c r="F2517" s="14">
        <v>7318159590</v>
      </c>
      <c r="G2517" s="13">
        <v>9</v>
      </c>
      <c r="H2517" s="5" t="str">
        <f t="shared" si="368"/>
        <v>TRDU77124027318159590</v>
      </c>
      <c r="I2517" s="15">
        <f>VLOOKUP(H2517,'extrait DDF'!A:O,15,FALSE)</f>
        <v>3.3000000000000003</v>
      </c>
      <c r="J2517" s="13" t="str">
        <f t="shared" si="369"/>
        <v>pas ok</v>
      </c>
      <c r="K2517" s="24">
        <f t="shared" si="370"/>
        <v>0.39999999999999991</v>
      </c>
      <c r="L2517" s="13" t="e">
        <f>VLOOKUP(A2517,#REF!,2,FALSE)</f>
        <v>#REF!</v>
      </c>
      <c r="M2517" s="13" t="e">
        <f>VLOOKUP(A2517,#REF!,2,FALSE)</f>
        <v>#REF!</v>
      </c>
      <c r="N2517" s="13" t="e">
        <f t="shared" si="371"/>
        <v>#REF!</v>
      </c>
      <c r="O2517" s="11" t="s">
        <v>15</v>
      </c>
      <c r="P2517" s="12">
        <v>43739</v>
      </c>
      <c r="Q2517" s="13">
        <v>9</v>
      </c>
      <c r="R2517" s="15">
        <v>6747.84</v>
      </c>
      <c r="S2517" s="15">
        <v>5792.1696000000002</v>
      </c>
      <c r="T2517" s="16">
        <v>7.22E-2</v>
      </c>
      <c r="U2517" s="16">
        <v>4.9599999999999998E-2</v>
      </c>
      <c r="V2517" s="16">
        <v>0.248</v>
      </c>
      <c r="W2517" s="17">
        <v>62.380800000000001</v>
      </c>
      <c r="X2517" s="17">
        <v>42.854399999999998</v>
      </c>
      <c r="Y2517" s="17">
        <v>214.27199999999999</v>
      </c>
      <c r="Z2517" s="10">
        <v>216.61836480000002</v>
      </c>
    </row>
    <row r="2518" spans="1:26" s="2" customFormat="1" ht="13.15" customHeight="1" x14ac:dyDescent="0.2">
      <c r="A2518" s="3" t="s">
        <v>937</v>
      </c>
      <c r="B2518" s="3" t="s">
        <v>49</v>
      </c>
      <c r="C2518" s="7">
        <v>6.5</v>
      </c>
      <c r="D2518" s="6">
        <v>864244</v>
      </c>
      <c r="E2518" s="6">
        <f>VLOOKUP(A2518,'extrait DDF'!B:C,2,FALSE)</f>
        <v>7318159590</v>
      </c>
      <c r="F2518" s="6">
        <v>7318159590</v>
      </c>
      <c r="G2518" s="5">
        <v>9</v>
      </c>
      <c r="H2518" s="5" t="str">
        <f t="shared" si="368"/>
        <v>TRDU77124027318159590</v>
      </c>
      <c r="I2518" s="15">
        <f>VLOOKUP(H2518,'extrait DDF'!A:O,15,FALSE)</f>
        <v>3.3000000000000003</v>
      </c>
      <c r="J2518" s="13" t="str">
        <f t="shared" si="369"/>
        <v>pas ok</v>
      </c>
      <c r="K2518" s="24">
        <f t="shared" si="370"/>
        <v>3.1999999999999997</v>
      </c>
      <c r="L2518" s="13" t="e">
        <f>VLOOKUP(A2518,#REF!,2,FALSE)</f>
        <v>#REF!</v>
      </c>
      <c r="M2518" s="13" t="e">
        <f>VLOOKUP(A2518,#REF!,2,FALSE)</f>
        <v>#REF!</v>
      </c>
      <c r="N2518" s="13" t="e">
        <f t="shared" si="371"/>
        <v>#REF!</v>
      </c>
      <c r="O2518" s="3" t="s">
        <v>15</v>
      </c>
      <c r="P2518" s="4">
        <v>43739</v>
      </c>
      <c r="Q2518" s="5">
        <v>9</v>
      </c>
      <c r="R2518" s="7">
        <v>21168</v>
      </c>
      <c r="S2518" s="7">
        <v>18170.081999999999</v>
      </c>
      <c r="T2518" s="8">
        <v>0.24740000000000001</v>
      </c>
      <c r="U2518" s="8">
        <v>0.1701</v>
      </c>
      <c r="V2518" s="8">
        <v>0.26779999999999998</v>
      </c>
      <c r="W2518" s="9">
        <v>1091.0340000000001</v>
      </c>
      <c r="X2518" s="9">
        <v>750.14099999999996</v>
      </c>
      <c r="Y2518" s="9">
        <v>1180.998</v>
      </c>
      <c r="Z2518" s="10">
        <v>1251.9725399999998</v>
      </c>
    </row>
    <row r="2519" spans="1:26" s="2" customFormat="1" ht="13.15" customHeight="1" x14ac:dyDescent="0.2">
      <c r="A2519" s="11" t="s">
        <v>938</v>
      </c>
      <c r="B2519" s="11" t="s">
        <v>76</v>
      </c>
      <c r="C2519" s="15">
        <v>8</v>
      </c>
      <c r="D2519" s="14">
        <v>856405</v>
      </c>
      <c r="E2519" s="6">
        <f>VLOOKUP(A2519,'extrait DDF'!B:C,2,FALSE)</f>
        <v>5703308800</v>
      </c>
      <c r="F2519" s="14">
        <v>5703308800</v>
      </c>
      <c r="G2519" s="13">
        <v>9</v>
      </c>
      <c r="H2519" s="5" t="str">
        <f t="shared" si="368"/>
        <v>TRDU77131215703308800</v>
      </c>
      <c r="I2519" s="15">
        <f>VLOOKUP(H2519,'extrait DDF'!A:O,15,FALSE)</f>
        <v>8</v>
      </c>
      <c r="J2519" s="13" t="str">
        <f t="shared" si="369"/>
        <v>ok</v>
      </c>
      <c r="K2519" s="24">
        <f t="shared" si="370"/>
        <v>0</v>
      </c>
      <c r="L2519" s="13" t="e">
        <f>VLOOKUP(A2519,#REF!,2,FALSE)</f>
        <v>#REF!</v>
      </c>
      <c r="M2519" s="13" t="e">
        <f>VLOOKUP(A2519,#REF!,2,FALSE)</f>
        <v>#REF!</v>
      </c>
      <c r="N2519" s="13" t="e">
        <f t="shared" si="371"/>
        <v>#REF!</v>
      </c>
      <c r="O2519" s="11" t="s">
        <v>15</v>
      </c>
      <c r="P2519" s="12">
        <v>43739</v>
      </c>
      <c r="Q2519" s="13">
        <v>9</v>
      </c>
      <c r="R2519" s="15">
        <v>1800</v>
      </c>
      <c r="S2519" s="15">
        <v>1545.066</v>
      </c>
      <c r="T2519" s="16">
        <v>1.8859999999999999</v>
      </c>
      <c r="U2519" s="16">
        <v>1.3158000000000001</v>
      </c>
      <c r="V2519" s="16">
        <v>2.0600999999999998</v>
      </c>
      <c r="W2519" s="17">
        <v>113.16</v>
      </c>
      <c r="X2519" s="17">
        <v>78.947999999999993</v>
      </c>
      <c r="Y2519" s="17">
        <v>123.60599999999999</v>
      </c>
      <c r="Z2519" s="10">
        <v>132.65808000000001</v>
      </c>
    </row>
    <row r="2520" spans="1:26" s="2" customFormat="1" ht="13.15" customHeight="1" x14ac:dyDescent="0.2">
      <c r="A2520" s="3" t="s">
        <v>938</v>
      </c>
      <c r="B2520" s="3" t="s">
        <v>76</v>
      </c>
      <c r="C2520" s="7">
        <v>8</v>
      </c>
      <c r="D2520" s="6">
        <v>856406</v>
      </c>
      <c r="E2520" s="6">
        <f>VLOOKUP(A2520,'extrait DDF'!B:C,2,FALSE)</f>
        <v>5703308800</v>
      </c>
      <c r="F2520" s="6">
        <v>5703308800</v>
      </c>
      <c r="G2520" s="5">
        <v>9</v>
      </c>
      <c r="H2520" s="5" t="str">
        <f t="shared" si="368"/>
        <v>TRDU77131215703308800</v>
      </c>
      <c r="I2520" s="15">
        <f>VLOOKUP(H2520,'extrait DDF'!A:O,15,FALSE)</f>
        <v>8</v>
      </c>
      <c r="J2520" s="13" t="str">
        <f t="shared" si="369"/>
        <v>ok</v>
      </c>
      <c r="K2520" s="24">
        <f t="shared" si="370"/>
        <v>0</v>
      </c>
      <c r="L2520" s="13" t="e">
        <f>VLOOKUP(A2520,#REF!,2,FALSE)</f>
        <v>#REF!</v>
      </c>
      <c r="M2520" s="13" t="e">
        <f>VLOOKUP(A2520,#REF!,2,FALSE)</f>
        <v>#REF!</v>
      </c>
      <c r="N2520" s="13" t="e">
        <f t="shared" si="371"/>
        <v>#REF!</v>
      </c>
      <c r="O2520" s="3" t="s">
        <v>15</v>
      </c>
      <c r="P2520" s="4">
        <v>43739</v>
      </c>
      <c r="Q2520" s="5">
        <v>9</v>
      </c>
      <c r="R2520" s="7">
        <v>7423.5</v>
      </c>
      <c r="S2520" s="7">
        <v>6527.29</v>
      </c>
      <c r="T2520" s="8">
        <v>0.81</v>
      </c>
      <c r="U2520" s="8">
        <v>0.53569999999999995</v>
      </c>
      <c r="V2520" s="8">
        <v>1.0657000000000001</v>
      </c>
      <c r="W2520" s="9">
        <v>396.9</v>
      </c>
      <c r="X2520" s="9">
        <v>262.49299999999999</v>
      </c>
      <c r="Y2520" s="9">
        <v>522.19299999999998</v>
      </c>
      <c r="Z2520" s="10">
        <v>553.93520000000001</v>
      </c>
    </row>
    <row r="2521" spans="1:26" s="2" customFormat="1" ht="13.15" customHeight="1" x14ac:dyDescent="0.2">
      <c r="A2521" s="3" t="s">
        <v>939</v>
      </c>
      <c r="B2521" s="3" t="s">
        <v>27</v>
      </c>
      <c r="C2521" s="7">
        <v>0</v>
      </c>
      <c r="D2521" s="6">
        <v>857438</v>
      </c>
      <c r="E2521" s="6">
        <f>VLOOKUP(A2521,'extrait DDF'!B:C,2,FALSE)</f>
        <v>6802100000</v>
      </c>
      <c r="F2521" s="6">
        <v>6802100000</v>
      </c>
      <c r="G2521" s="5">
        <v>6</v>
      </c>
      <c r="H2521" s="5" t="str">
        <f t="shared" si="368"/>
        <v>TRHU21783306802100000</v>
      </c>
      <c r="I2521" s="15">
        <f>VLOOKUP(H2521,'extrait DDF'!A:O,15,FALSE)</f>
        <v>0</v>
      </c>
      <c r="J2521" s="13" t="str">
        <f t="shared" si="369"/>
        <v>ok</v>
      </c>
      <c r="K2521" s="24">
        <f t="shared" si="370"/>
        <v>0</v>
      </c>
      <c r="L2521" s="13" t="e">
        <f>VLOOKUP(A2521,#REF!,2,FALSE)</f>
        <v>#REF!</v>
      </c>
      <c r="M2521" s="13" t="e">
        <f>VLOOKUP(A2521,#REF!,2,FALSE)</f>
        <v>#REF!</v>
      </c>
      <c r="N2521" s="13" t="e">
        <f t="shared" si="371"/>
        <v>#REF!</v>
      </c>
      <c r="O2521" s="3" t="s">
        <v>15</v>
      </c>
      <c r="P2521" s="4">
        <v>43719</v>
      </c>
      <c r="Q2521" s="5">
        <v>6</v>
      </c>
      <c r="R2521" s="7">
        <v>3504</v>
      </c>
      <c r="S2521" s="7">
        <v>3504</v>
      </c>
      <c r="T2521" s="8">
        <v>4.9000000000000002E-2</v>
      </c>
      <c r="U2521" s="8">
        <v>7.2099999999999997E-2</v>
      </c>
      <c r="V2521" s="8"/>
      <c r="W2521" s="9">
        <v>78.400000000000006</v>
      </c>
      <c r="X2521" s="9">
        <v>115.36</v>
      </c>
      <c r="Y2521" s="9"/>
      <c r="Z2521" s="10">
        <v>0</v>
      </c>
    </row>
    <row r="2522" spans="1:26" s="2" customFormat="1" ht="13.15" customHeight="1" x14ac:dyDescent="0.2">
      <c r="A2522" s="11" t="s">
        <v>939</v>
      </c>
      <c r="B2522" s="11" t="s">
        <v>27</v>
      </c>
      <c r="C2522" s="15">
        <v>0</v>
      </c>
      <c r="D2522" s="14">
        <v>864579</v>
      </c>
      <c r="E2522" s="6">
        <f>VLOOKUP(A2522,'extrait DDF'!B:C,2,FALSE)</f>
        <v>6802100000</v>
      </c>
      <c r="F2522" s="14">
        <v>6802100000</v>
      </c>
      <c r="G2522" s="13">
        <v>6</v>
      </c>
      <c r="H2522" s="5" t="str">
        <f t="shared" si="368"/>
        <v>TRHU21783306802100000</v>
      </c>
      <c r="I2522" s="15">
        <f>VLOOKUP(H2522,'extrait DDF'!A:O,15,FALSE)</f>
        <v>0</v>
      </c>
      <c r="J2522" s="13" t="str">
        <f t="shared" si="369"/>
        <v>ok</v>
      </c>
      <c r="K2522" s="24">
        <f t="shared" si="370"/>
        <v>0</v>
      </c>
      <c r="L2522" s="13" t="e">
        <f>VLOOKUP(A2522,#REF!,2,FALSE)</f>
        <v>#REF!</v>
      </c>
      <c r="M2522" s="13" t="e">
        <f>VLOOKUP(A2522,#REF!,2,FALSE)</f>
        <v>#REF!</v>
      </c>
      <c r="N2522" s="13" t="e">
        <f t="shared" si="371"/>
        <v>#REF!</v>
      </c>
      <c r="O2522" s="11" t="s">
        <v>15</v>
      </c>
      <c r="P2522" s="12">
        <v>43719</v>
      </c>
      <c r="Q2522" s="13">
        <v>6</v>
      </c>
      <c r="R2522" s="15">
        <v>7700</v>
      </c>
      <c r="S2522" s="15">
        <v>7700</v>
      </c>
      <c r="T2522" s="16">
        <v>4.9000000000000002E-2</v>
      </c>
      <c r="U2522" s="16">
        <v>7.2099999999999997E-2</v>
      </c>
      <c r="V2522" s="16"/>
      <c r="W2522" s="17">
        <v>98</v>
      </c>
      <c r="X2522" s="17">
        <v>144.19999999999999</v>
      </c>
      <c r="Y2522" s="17"/>
      <c r="Z2522" s="10">
        <v>0</v>
      </c>
    </row>
    <row r="2523" spans="1:26" s="2" customFormat="1" ht="13.15" customHeight="1" x14ac:dyDescent="0.2">
      <c r="A2523" s="3" t="s">
        <v>939</v>
      </c>
      <c r="B2523" s="3" t="s">
        <v>27</v>
      </c>
      <c r="C2523" s="7">
        <v>0</v>
      </c>
      <c r="D2523" s="6">
        <v>945066</v>
      </c>
      <c r="E2523" s="6">
        <f>VLOOKUP(A2523,'extrait DDF'!B:C,2,FALSE)</f>
        <v>6802100000</v>
      </c>
      <c r="F2523" s="6">
        <v>6802100000</v>
      </c>
      <c r="G2523" s="5">
        <v>6</v>
      </c>
      <c r="H2523" s="5" t="str">
        <f t="shared" si="368"/>
        <v>TRHU21783306802100000</v>
      </c>
      <c r="I2523" s="15">
        <f>VLOOKUP(H2523,'extrait DDF'!A:O,15,FALSE)</f>
        <v>0</v>
      </c>
      <c r="J2523" s="13" t="str">
        <f t="shared" si="369"/>
        <v>ok</v>
      </c>
      <c r="K2523" s="24">
        <f t="shared" si="370"/>
        <v>0</v>
      </c>
      <c r="L2523" s="13" t="e">
        <f>VLOOKUP(A2523,#REF!,2,FALSE)</f>
        <v>#REF!</v>
      </c>
      <c r="M2523" s="13" t="e">
        <f>VLOOKUP(A2523,#REF!,2,FALSE)</f>
        <v>#REF!</v>
      </c>
      <c r="N2523" s="13" t="e">
        <f t="shared" si="371"/>
        <v>#REF!</v>
      </c>
      <c r="O2523" s="3" t="s">
        <v>15</v>
      </c>
      <c r="P2523" s="4">
        <v>43719</v>
      </c>
      <c r="Q2523" s="5">
        <v>6</v>
      </c>
      <c r="R2523" s="7">
        <v>1276</v>
      </c>
      <c r="S2523" s="7">
        <v>1276</v>
      </c>
      <c r="T2523" s="8">
        <v>4.9000000000000002E-2</v>
      </c>
      <c r="U2523" s="8">
        <v>7.2099999999999997E-2</v>
      </c>
      <c r="V2523" s="8"/>
      <c r="W2523" s="9">
        <v>19.600000000000001</v>
      </c>
      <c r="X2523" s="9">
        <v>28.84</v>
      </c>
      <c r="Y2523" s="9"/>
      <c r="Z2523" s="10">
        <v>0</v>
      </c>
    </row>
    <row r="2524" spans="1:26" s="2" customFormat="1" ht="13.15" customHeight="1" x14ac:dyDescent="0.2">
      <c r="A2524" s="11" t="s">
        <v>939</v>
      </c>
      <c r="B2524" s="11" t="s">
        <v>27</v>
      </c>
      <c r="C2524" s="15">
        <v>0</v>
      </c>
      <c r="D2524" s="14">
        <v>945067</v>
      </c>
      <c r="E2524" s="6">
        <f>VLOOKUP(A2524,'extrait DDF'!B:C,2,FALSE)</f>
        <v>6802100000</v>
      </c>
      <c r="F2524" s="14">
        <v>6802100000</v>
      </c>
      <c r="G2524" s="13">
        <v>6</v>
      </c>
      <c r="H2524" s="5" t="str">
        <f t="shared" si="368"/>
        <v>TRHU21783306802100000</v>
      </c>
      <c r="I2524" s="15">
        <f>VLOOKUP(H2524,'extrait DDF'!A:O,15,FALSE)</f>
        <v>0</v>
      </c>
      <c r="J2524" s="13" t="str">
        <f t="shared" si="369"/>
        <v>ok</v>
      </c>
      <c r="K2524" s="24">
        <f t="shared" si="370"/>
        <v>0</v>
      </c>
      <c r="L2524" s="13" t="e">
        <f>VLOOKUP(A2524,#REF!,2,FALSE)</f>
        <v>#REF!</v>
      </c>
      <c r="M2524" s="13" t="e">
        <f>VLOOKUP(A2524,#REF!,2,FALSE)</f>
        <v>#REF!</v>
      </c>
      <c r="N2524" s="13" t="e">
        <f t="shared" si="371"/>
        <v>#REF!</v>
      </c>
      <c r="O2524" s="11" t="s">
        <v>15</v>
      </c>
      <c r="P2524" s="12">
        <v>43719</v>
      </c>
      <c r="Q2524" s="13">
        <v>6</v>
      </c>
      <c r="R2524" s="15">
        <v>7540</v>
      </c>
      <c r="S2524" s="15">
        <v>7540</v>
      </c>
      <c r="T2524" s="16">
        <v>4.9000000000000002E-2</v>
      </c>
      <c r="U2524" s="16">
        <v>7.2099999999999997E-2</v>
      </c>
      <c r="V2524" s="16"/>
      <c r="W2524" s="17">
        <v>98</v>
      </c>
      <c r="X2524" s="17">
        <v>144.19999999999999</v>
      </c>
      <c r="Y2524" s="17"/>
      <c r="Z2524" s="10">
        <v>0</v>
      </c>
    </row>
    <row r="2525" spans="1:26" s="2" customFormat="1" ht="13.15" customHeight="1" x14ac:dyDescent="0.2">
      <c r="A2525" s="3" t="s">
        <v>939</v>
      </c>
      <c r="B2525" s="3" t="s">
        <v>27</v>
      </c>
      <c r="C2525" s="7">
        <v>0</v>
      </c>
      <c r="D2525" s="6">
        <v>945070</v>
      </c>
      <c r="E2525" s="6">
        <f>VLOOKUP(A2525,'extrait DDF'!B:C,2,FALSE)</f>
        <v>6802100000</v>
      </c>
      <c r="F2525" s="6">
        <v>6802100000</v>
      </c>
      <c r="G2525" s="5">
        <v>6</v>
      </c>
      <c r="H2525" s="5" t="str">
        <f t="shared" si="368"/>
        <v>TRHU21783306802100000</v>
      </c>
      <c r="I2525" s="15">
        <f>VLOOKUP(H2525,'extrait DDF'!A:O,15,FALSE)</f>
        <v>0</v>
      </c>
      <c r="J2525" s="13" t="str">
        <f t="shared" si="369"/>
        <v>ok</v>
      </c>
      <c r="K2525" s="24">
        <f t="shared" si="370"/>
        <v>0</v>
      </c>
      <c r="L2525" s="13" t="e">
        <f>VLOOKUP(A2525,#REF!,2,FALSE)</f>
        <v>#REF!</v>
      </c>
      <c r="M2525" s="13" t="e">
        <f>VLOOKUP(A2525,#REF!,2,FALSE)</f>
        <v>#REF!</v>
      </c>
      <c r="N2525" s="13" t="e">
        <f t="shared" si="371"/>
        <v>#REF!</v>
      </c>
      <c r="O2525" s="3" t="s">
        <v>15</v>
      </c>
      <c r="P2525" s="4">
        <v>43719</v>
      </c>
      <c r="Q2525" s="5">
        <v>6</v>
      </c>
      <c r="R2525" s="7">
        <v>8964</v>
      </c>
      <c r="S2525" s="7">
        <v>8964</v>
      </c>
      <c r="T2525" s="8">
        <v>4.9000000000000002E-2</v>
      </c>
      <c r="U2525" s="8">
        <v>7.2099999999999997E-2</v>
      </c>
      <c r="V2525" s="8"/>
      <c r="W2525" s="9">
        <v>176.4</v>
      </c>
      <c r="X2525" s="9">
        <v>259.56</v>
      </c>
      <c r="Y2525" s="9"/>
      <c r="Z2525" s="10">
        <v>0</v>
      </c>
    </row>
    <row r="2526" spans="1:26" s="2" customFormat="1" ht="13.15" customHeight="1" x14ac:dyDescent="0.2">
      <c r="A2526" s="11" t="s">
        <v>939</v>
      </c>
      <c r="B2526" s="11" t="s">
        <v>27</v>
      </c>
      <c r="C2526" s="15">
        <v>0</v>
      </c>
      <c r="D2526" s="14">
        <v>945071</v>
      </c>
      <c r="E2526" s="6">
        <f>VLOOKUP(A2526,'extrait DDF'!B:C,2,FALSE)</f>
        <v>6802100000</v>
      </c>
      <c r="F2526" s="14">
        <v>6802100000</v>
      </c>
      <c r="G2526" s="13">
        <v>6</v>
      </c>
      <c r="H2526" s="5" t="str">
        <f t="shared" si="368"/>
        <v>TRHU21783306802100000</v>
      </c>
      <c r="I2526" s="15">
        <f>VLOOKUP(H2526,'extrait DDF'!A:O,15,FALSE)</f>
        <v>0</v>
      </c>
      <c r="J2526" s="13" t="str">
        <f t="shared" si="369"/>
        <v>ok</v>
      </c>
      <c r="K2526" s="24">
        <f t="shared" si="370"/>
        <v>0</v>
      </c>
      <c r="L2526" s="13" t="e">
        <f>VLOOKUP(A2526,#REF!,2,FALSE)</f>
        <v>#REF!</v>
      </c>
      <c r="M2526" s="13" t="e">
        <f>VLOOKUP(A2526,#REF!,2,FALSE)</f>
        <v>#REF!</v>
      </c>
      <c r="N2526" s="13" t="e">
        <f t="shared" si="371"/>
        <v>#REF!</v>
      </c>
      <c r="O2526" s="11" t="s">
        <v>15</v>
      </c>
      <c r="P2526" s="12">
        <v>43719</v>
      </c>
      <c r="Q2526" s="13">
        <v>6</v>
      </c>
      <c r="R2526" s="15">
        <v>3080</v>
      </c>
      <c r="S2526" s="15">
        <v>3080</v>
      </c>
      <c r="T2526" s="16">
        <v>4.9000000000000002E-2</v>
      </c>
      <c r="U2526" s="16">
        <v>7.2099999999999997E-2</v>
      </c>
      <c r="V2526" s="16"/>
      <c r="W2526" s="17">
        <v>39.200000000000003</v>
      </c>
      <c r="X2526" s="17">
        <v>57.68</v>
      </c>
      <c r="Y2526" s="17"/>
      <c r="Z2526" s="10">
        <v>0</v>
      </c>
    </row>
    <row r="2527" spans="1:26" s="2" customFormat="1" ht="13.15" customHeight="1" x14ac:dyDescent="0.2">
      <c r="A2527" s="3" t="s">
        <v>940</v>
      </c>
      <c r="B2527" s="3" t="s">
        <v>43</v>
      </c>
      <c r="C2527" s="7">
        <v>6.5</v>
      </c>
      <c r="D2527" s="6">
        <v>846253</v>
      </c>
      <c r="E2527" s="6">
        <f>VLOOKUP(A2527,'extrait DDF'!B:C,2,FALSE)</f>
        <v>3918109090</v>
      </c>
      <c r="F2527" s="6">
        <v>3918109090</v>
      </c>
      <c r="G2527" s="5">
        <v>5</v>
      </c>
      <c r="H2527" s="5" t="str">
        <f t="shared" si="368"/>
        <v>TRHU22420443918109090</v>
      </c>
      <c r="I2527" s="15">
        <f>VLOOKUP(H2527,'extrait DDF'!A:O,15,FALSE)</f>
        <v>6.6</v>
      </c>
      <c r="J2527" s="13" t="str">
        <f t="shared" si="369"/>
        <v>pas ok</v>
      </c>
      <c r="K2527" s="24">
        <f t="shared" si="370"/>
        <v>-9.9999999999999645E-2</v>
      </c>
      <c r="L2527" s="13" t="e">
        <f>VLOOKUP(A2527,#REF!,2,FALSE)</f>
        <v>#REF!</v>
      </c>
      <c r="M2527" s="13" t="e">
        <f>VLOOKUP(A2527,#REF!,2,FALSE)</f>
        <v>#REF!</v>
      </c>
      <c r="N2527" s="13" t="e">
        <f t="shared" si="371"/>
        <v>#REF!</v>
      </c>
      <c r="O2527" s="3" t="s">
        <v>15</v>
      </c>
      <c r="P2527" s="4">
        <v>43740</v>
      </c>
      <c r="Q2527" s="5">
        <v>5</v>
      </c>
      <c r="R2527" s="7">
        <v>136493.28</v>
      </c>
      <c r="S2527" s="7">
        <v>17736.9984</v>
      </c>
      <c r="T2527" s="8">
        <v>0.36830000000000002</v>
      </c>
      <c r="U2527" s="8">
        <v>0.38579999999999998</v>
      </c>
      <c r="V2527" s="8">
        <v>0.7278</v>
      </c>
      <c r="W2527" s="9">
        <v>583.38720000000001</v>
      </c>
      <c r="X2527" s="9">
        <v>611.10720000000003</v>
      </c>
      <c r="Y2527" s="9">
        <v>1152.8352</v>
      </c>
      <c r="Z2527" s="10">
        <v>1190.8250640000001</v>
      </c>
    </row>
    <row r="2528" spans="1:26" s="2" customFormat="1" ht="13.15" customHeight="1" x14ac:dyDescent="0.2">
      <c r="A2528" s="11" t="s">
        <v>940</v>
      </c>
      <c r="B2528" s="11" t="s">
        <v>43</v>
      </c>
      <c r="C2528" s="15">
        <v>6.5</v>
      </c>
      <c r="D2528" s="14">
        <v>846259</v>
      </c>
      <c r="E2528" s="6">
        <f>VLOOKUP(A2528,'extrait DDF'!B:C,2,FALSE)</f>
        <v>3918109090</v>
      </c>
      <c r="F2528" s="14">
        <v>3918109090</v>
      </c>
      <c r="G2528" s="13">
        <v>5</v>
      </c>
      <c r="H2528" s="5" t="str">
        <f t="shared" si="368"/>
        <v>TRHU22420443918109090</v>
      </c>
      <c r="I2528" s="15">
        <f>VLOOKUP(H2528,'extrait DDF'!A:O,15,FALSE)</f>
        <v>6.6</v>
      </c>
      <c r="J2528" s="13" t="str">
        <f t="shared" si="369"/>
        <v>pas ok</v>
      </c>
      <c r="K2528" s="24">
        <f t="shared" si="370"/>
        <v>-9.9999999999999645E-2</v>
      </c>
      <c r="L2528" s="13" t="e">
        <f>VLOOKUP(A2528,#REF!,2,FALSE)</f>
        <v>#REF!</v>
      </c>
      <c r="M2528" s="13" t="e">
        <f>VLOOKUP(A2528,#REF!,2,FALSE)</f>
        <v>#REF!</v>
      </c>
      <c r="N2528" s="13" t="e">
        <f t="shared" si="371"/>
        <v>#REF!</v>
      </c>
      <c r="O2528" s="11" t="s">
        <v>15</v>
      </c>
      <c r="P2528" s="12">
        <v>43740</v>
      </c>
      <c r="Q2528" s="13">
        <v>5</v>
      </c>
      <c r="R2528" s="15">
        <v>30540.25</v>
      </c>
      <c r="S2528" s="15">
        <v>3968.64</v>
      </c>
      <c r="T2528" s="16">
        <v>0.40799999999999997</v>
      </c>
      <c r="U2528" s="16">
        <v>0.4274</v>
      </c>
      <c r="V2528" s="16">
        <v>0.79369999999999996</v>
      </c>
      <c r="W2528" s="17">
        <v>132.6</v>
      </c>
      <c r="X2528" s="17">
        <v>138.905</v>
      </c>
      <c r="Y2528" s="17">
        <v>257.95249999999999</v>
      </c>
      <c r="Z2528" s="10">
        <v>266.5806</v>
      </c>
    </row>
    <row r="2529" spans="1:26" s="2" customFormat="1" ht="13.15" customHeight="1" x14ac:dyDescent="0.2">
      <c r="A2529" s="3" t="s">
        <v>941</v>
      </c>
      <c r="B2529" s="3" t="s">
        <v>43</v>
      </c>
      <c r="C2529" s="7">
        <v>6.5</v>
      </c>
      <c r="D2529" s="6">
        <v>898849</v>
      </c>
      <c r="E2529" s="6">
        <f>VLOOKUP(A2529,'extrait DDF'!B:C,2,FALSE)</f>
        <v>3918109090</v>
      </c>
      <c r="F2529" s="6">
        <v>3918109090</v>
      </c>
      <c r="G2529" s="5">
        <v>5</v>
      </c>
      <c r="H2529" s="5" t="str">
        <f t="shared" si="368"/>
        <v>TRHU24218153918109090</v>
      </c>
      <c r="I2529" s="15">
        <f>VLOOKUP(H2529,'extrait DDF'!A:O,15,FALSE)</f>
        <v>6.5</v>
      </c>
      <c r="J2529" s="13" t="str">
        <f t="shared" si="369"/>
        <v>ok</v>
      </c>
      <c r="K2529" s="24">
        <f t="shared" si="370"/>
        <v>0</v>
      </c>
      <c r="L2529" s="13" t="e">
        <f>VLOOKUP(A2529,#REF!,2,FALSE)</f>
        <v>#REF!</v>
      </c>
      <c r="M2529" s="13" t="e">
        <f>VLOOKUP(A2529,#REF!,2,FALSE)</f>
        <v>#REF!</v>
      </c>
      <c r="N2529" s="13" t="e">
        <f t="shared" si="371"/>
        <v>#REF!</v>
      </c>
      <c r="O2529" s="3" t="s">
        <v>15</v>
      </c>
      <c r="P2529" s="4">
        <v>43745</v>
      </c>
      <c r="Q2529" s="5">
        <v>5</v>
      </c>
      <c r="R2529" s="7">
        <v>167666.4</v>
      </c>
      <c r="S2529" s="7">
        <v>21787.919999999998</v>
      </c>
      <c r="T2529" s="8">
        <v>0.36159999999999998</v>
      </c>
      <c r="U2529" s="8">
        <v>0.37880000000000003</v>
      </c>
      <c r="V2529" s="8">
        <v>0.71530000000000005</v>
      </c>
      <c r="W2529" s="9">
        <v>715.96799999999996</v>
      </c>
      <c r="X2529" s="9">
        <v>750.024</v>
      </c>
      <c r="Y2529" s="9">
        <v>1416.2940000000001</v>
      </c>
      <c r="Z2529" s="10">
        <v>1462.75272</v>
      </c>
    </row>
    <row r="2530" spans="1:26" s="2" customFormat="1" ht="13.15" customHeight="1" x14ac:dyDescent="0.2">
      <c r="A2530" s="3" t="s">
        <v>942</v>
      </c>
      <c r="B2530" s="3" t="s">
        <v>27</v>
      </c>
      <c r="C2530" s="7">
        <v>0.2</v>
      </c>
      <c r="D2530" s="6">
        <v>857563</v>
      </c>
      <c r="E2530" s="6">
        <f>VLOOKUP(A2530,'extrait DDF'!B:C,2,FALSE)</f>
        <v>6802100000</v>
      </c>
      <c r="F2530" s="6">
        <v>6802100000</v>
      </c>
      <c r="G2530" s="5">
        <v>6</v>
      </c>
      <c r="H2530" s="5" t="str">
        <f t="shared" si="368"/>
        <v>TRHU26288236802100000</v>
      </c>
      <c r="I2530" s="15">
        <f>VLOOKUP(H2530,'extrait DDF'!A:O,15,FALSE)</f>
        <v>0</v>
      </c>
      <c r="J2530" s="13" t="str">
        <f t="shared" si="369"/>
        <v>pas ok</v>
      </c>
      <c r="K2530" s="24">
        <f t="shared" si="370"/>
        <v>0.2</v>
      </c>
      <c r="L2530" s="13" t="e">
        <f>VLOOKUP(A2530,#REF!,2,FALSE)</f>
        <v>#REF!</v>
      </c>
      <c r="M2530" s="13" t="e">
        <f>VLOOKUP(A2530,#REF!,2,FALSE)</f>
        <v>#REF!</v>
      </c>
      <c r="N2530" s="13" t="e">
        <f t="shared" si="371"/>
        <v>#REF!</v>
      </c>
      <c r="O2530" s="3" t="s">
        <v>15</v>
      </c>
      <c r="P2530" s="4">
        <v>43719</v>
      </c>
      <c r="Q2530" s="5">
        <v>6</v>
      </c>
      <c r="R2530" s="7">
        <v>12695.76</v>
      </c>
      <c r="S2530" s="7">
        <v>10897.8408</v>
      </c>
      <c r="T2530" s="8">
        <v>5.5899999999999998E-2</v>
      </c>
      <c r="U2530" s="8">
        <v>5.9200000000000003E-2</v>
      </c>
      <c r="V2530" s="8">
        <v>3.8999999999999998E-3</v>
      </c>
      <c r="W2530" s="9">
        <v>309.90960000000001</v>
      </c>
      <c r="X2530" s="9">
        <v>328.20479999999998</v>
      </c>
      <c r="Y2530" s="9">
        <v>21.621600000000001</v>
      </c>
      <c r="Z2530" s="10">
        <v>22.415500800000004</v>
      </c>
    </row>
    <row r="2531" spans="1:26" s="2" customFormat="1" ht="13.15" customHeight="1" x14ac:dyDescent="0.2">
      <c r="A2531" s="11" t="s">
        <v>942</v>
      </c>
      <c r="B2531" s="11" t="s">
        <v>27</v>
      </c>
      <c r="C2531" s="15">
        <v>0.2</v>
      </c>
      <c r="D2531" s="14">
        <v>857775</v>
      </c>
      <c r="E2531" s="6">
        <f>VLOOKUP(A2531,'extrait DDF'!B:C,2,FALSE)</f>
        <v>6802100000</v>
      </c>
      <c r="F2531" s="14">
        <v>6802100000</v>
      </c>
      <c r="G2531" s="13">
        <v>6</v>
      </c>
      <c r="H2531" s="5" t="str">
        <f t="shared" si="368"/>
        <v>TRHU26288236802100000</v>
      </c>
      <c r="I2531" s="15">
        <f>VLOOKUP(H2531,'extrait DDF'!A:O,15,FALSE)</f>
        <v>0</v>
      </c>
      <c r="J2531" s="13" t="str">
        <f t="shared" si="369"/>
        <v>pas ok</v>
      </c>
      <c r="K2531" s="24">
        <f t="shared" si="370"/>
        <v>0.2</v>
      </c>
      <c r="L2531" s="13" t="e">
        <f>VLOOKUP(A2531,#REF!,2,FALSE)</f>
        <v>#REF!</v>
      </c>
      <c r="M2531" s="13" t="e">
        <f>VLOOKUP(A2531,#REF!,2,FALSE)</f>
        <v>#REF!</v>
      </c>
      <c r="N2531" s="13" t="e">
        <f t="shared" si="371"/>
        <v>#REF!</v>
      </c>
      <c r="O2531" s="11" t="s">
        <v>15</v>
      </c>
      <c r="P2531" s="12">
        <v>43719</v>
      </c>
      <c r="Q2531" s="13">
        <v>6</v>
      </c>
      <c r="R2531" s="15">
        <v>8375.4</v>
      </c>
      <c r="S2531" s="15">
        <v>7189.3008</v>
      </c>
      <c r="T2531" s="16">
        <v>5.5899999999999998E-2</v>
      </c>
      <c r="U2531" s="16">
        <v>5.9200000000000003E-2</v>
      </c>
      <c r="V2531" s="16">
        <v>4.0000000000000001E-3</v>
      </c>
      <c r="W2531" s="17">
        <v>199.2276</v>
      </c>
      <c r="X2531" s="17">
        <v>210.9888</v>
      </c>
      <c r="Y2531" s="17">
        <v>14.256</v>
      </c>
      <c r="Z2531" s="10">
        <v>14.7770568</v>
      </c>
    </row>
    <row r="2532" spans="1:26" s="2" customFormat="1" ht="13.15" customHeight="1" x14ac:dyDescent="0.2">
      <c r="A2532" s="3" t="s">
        <v>942</v>
      </c>
      <c r="B2532" s="3" t="s">
        <v>27</v>
      </c>
      <c r="C2532" s="7">
        <v>0.2</v>
      </c>
      <c r="D2532" s="6">
        <v>857821</v>
      </c>
      <c r="E2532" s="6">
        <f>VLOOKUP(A2532,'extrait DDF'!B:C,2,FALSE)</f>
        <v>6802100000</v>
      </c>
      <c r="F2532" s="6">
        <v>6802100000</v>
      </c>
      <c r="G2532" s="5">
        <v>6</v>
      </c>
      <c r="H2532" s="5" t="str">
        <f t="shared" si="368"/>
        <v>TRHU26288236802100000</v>
      </c>
      <c r="I2532" s="15">
        <f>VLOOKUP(H2532,'extrait DDF'!A:O,15,FALSE)</f>
        <v>0</v>
      </c>
      <c r="J2532" s="13" t="str">
        <f t="shared" si="369"/>
        <v>pas ok</v>
      </c>
      <c r="K2532" s="24">
        <f t="shared" si="370"/>
        <v>0.2</v>
      </c>
      <c r="L2532" s="13" t="e">
        <f>VLOOKUP(A2532,#REF!,2,FALSE)</f>
        <v>#REF!</v>
      </c>
      <c r="M2532" s="13" t="e">
        <f>VLOOKUP(A2532,#REF!,2,FALSE)</f>
        <v>#REF!</v>
      </c>
      <c r="N2532" s="13" t="e">
        <f t="shared" si="371"/>
        <v>#REF!</v>
      </c>
      <c r="O2532" s="3" t="s">
        <v>15</v>
      </c>
      <c r="P2532" s="4">
        <v>43719</v>
      </c>
      <c r="Q2532" s="5">
        <v>6</v>
      </c>
      <c r="R2532" s="7">
        <v>3465</v>
      </c>
      <c r="S2532" s="7">
        <v>2974.1579999999999</v>
      </c>
      <c r="T2532" s="8">
        <v>5.5899999999999998E-2</v>
      </c>
      <c r="U2532" s="8">
        <v>5.9200000000000003E-2</v>
      </c>
      <c r="V2532" s="8">
        <v>3.0000000000000001E-3</v>
      </c>
      <c r="W2532" s="9">
        <v>110.682</v>
      </c>
      <c r="X2532" s="9">
        <v>117.21599999999999</v>
      </c>
      <c r="Y2532" s="9">
        <v>5.94</v>
      </c>
      <c r="Z2532" s="10">
        <v>6.1696799999999996</v>
      </c>
    </row>
    <row r="2533" spans="1:26" s="2" customFormat="1" ht="13.15" customHeight="1" x14ac:dyDescent="0.2">
      <c r="A2533" s="11" t="s">
        <v>943</v>
      </c>
      <c r="B2533" s="11" t="s">
        <v>43</v>
      </c>
      <c r="C2533" s="15">
        <v>6.5</v>
      </c>
      <c r="D2533" s="14">
        <v>846265</v>
      </c>
      <c r="E2533" s="6">
        <f>VLOOKUP(A2533,'extrait DDF'!B:C,2,FALSE)</f>
        <v>3918109090</v>
      </c>
      <c r="F2533" s="14">
        <v>3918109090</v>
      </c>
      <c r="G2533" s="13">
        <v>5</v>
      </c>
      <c r="H2533" s="5" t="str">
        <f t="shared" si="368"/>
        <v>TRHU34026563918109090</v>
      </c>
      <c r="I2533" s="15">
        <f>VLOOKUP(H2533,'extrait DDF'!A:O,15,FALSE)</f>
        <v>6.6</v>
      </c>
      <c r="J2533" s="13" t="str">
        <f t="shared" si="369"/>
        <v>pas ok</v>
      </c>
      <c r="K2533" s="24">
        <f t="shared" si="370"/>
        <v>-9.9999999999999645E-2</v>
      </c>
      <c r="L2533" s="13" t="e">
        <f>VLOOKUP(A2533,#REF!,2,FALSE)</f>
        <v>#REF!</v>
      </c>
      <c r="M2533" s="13" t="e">
        <f>VLOOKUP(A2533,#REF!,2,FALSE)</f>
        <v>#REF!</v>
      </c>
      <c r="N2533" s="13" t="e">
        <f t="shared" si="371"/>
        <v>#REF!</v>
      </c>
      <c r="O2533" s="11" t="s">
        <v>15</v>
      </c>
      <c r="P2533" s="12">
        <v>43718</v>
      </c>
      <c r="Q2533" s="13">
        <v>5</v>
      </c>
      <c r="R2533" s="15">
        <v>25488</v>
      </c>
      <c r="S2533" s="15">
        <v>21878.1</v>
      </c>
      <c r="T2533" s="16">
        <v>0.3644</v>
      </c>
      <c r="U2533" s="16">
        <v>0.41670000000000001</v>
      </c>
      <c r="V2533" s="16">
        <v>0.79</v>
      </c>
      <c r="W2533" s="17">
        <v>655.92</v>
      </c>
      <c r="X2533" s="17">
        <v>750.06</v>
      </c>
      <c r="Y2533" s="17">
        <v>1422</v>
      </c>
      <c r="Z2533" s="10">
        <v>1464.7112999999997</v>
      </c>
    </row>
    <row r="2534" spans="1:26" s="2" customFormat="1" ht="13.15" customHeight="1" x14ac:dyDescent="0.2">
      <c r="A2534" s="3" t="s">
        <v>944</v>
      </c>
      <c r="B2534" s="3" t="s">
        <v>34</v>
      </c>
      <c r="C2534" s="7">
        <v>0</v>
      </c>
      <c r="D2534" s="6">
        <v>857203</v>
      </c>
      <c r="E2534" s="6">
        <f>VLOOKUP(A2534,'extrait DDF'!B:C,2,FALSE)</f>
        <v>9019109000</v>
      </c>
      <c r="F2534" s="6">
        <v>9019109000</v>
      </c>
      <c r="G2534" s="5">
        <v>7</v>
      </c>
      <c r="H2534" s="5" t="str">
        <f t="shared" ref="H2534:H2545" si="372">CONCATENATE(A2534,F2534)</f>
        <v>TRHU34974569019109000</v>
      </c>
      <c r="I2534" s="15">
        <f>VLOOKUP(H2534,'extrait DDF'!A:O,15,FALSE)</f>
        <v>0</v>
      </c>
      <c r="J2534" s="13" t="str">
        <f t="shared" si="369"/>
        <v>ok</v>
      </c>
      <c r="K2534" s="24">
        <f t="shared" si="370"/>
        <v>0</v>
      </c>
      <c r="L2534" s="13" t="e">
        <f>VLOOKUP(A2534,#REF!,2,FALSE)</f>
        <v>#REF!</v>
      </c>
      <c r="M2534" s="13" t="e">
        <f>VLOOKUP(A2534,#REF!,2,FALSE)</f>
        <v>#REF!</v>
      </c>
      <c r="N2534" s="13" t="e">
        <f t="shared" si="371"/>
        <v>#REF!</v>
      </c>
      <c r="O2534" s="3" t="s">
        <v>15</v>
      </c>
      <c r="P2534" s="4">
        <v>43721</v>
      </c>
      <c r="Q2534" s="5">
        <v>7</v>
      </c>
      <c r="R2534" s="7">
        <v>51913.62</v>
      </c>
      <c r="S2534" s="7">
        <v>6746.0652</v>
      </c>
      <c r="T2534" s="8">
        <v>1.3388</v>
      </c>
      <c r="U2534" s="8">
        <v>0.87619999999999998</v>
      </c>
      <c r="V2534" s="8"/>
      <c r="W2534" s="9">
        <v>223.5796</v>
      </c>
      <c r="X2534" s="9">
        <v>146.3254</v>
      </c>
      <c r="Y2534" s="9"/>
      <c r="Z2534" s="10">
        <v>0</v>
      </c>
    </row>
    <row r="2535" spans="1:26" s="2" customFormat="1" ht="13.15" customHeight="1" x14ac:dyDescent="0.2">
      <c r="A2535" s="11" t="s">
        <v>944</v>
      </c>
      <c r="B2535" s="11" t="s">
        <v>55</v>
      </c>
      <c r="C2535" s="15">
        <v>3.7</v>
      </c>
      <c r="D2535" s="14">
        <v>850043</v>
      </c>
      <c r="E2535" s="6">
        <f>VLOOKUP(A2535,'extrait DDF'!B:C,2,FALSE)</f>
        <v>9019109000</v>
      </c>
      <c r="F2535" s="14">
        <v>9019109000</v>
      </c>
      <c r="G2535" s="13">
        <v>13</v>
      </c>
      <c r="H2535" s="5" t="str">
        <f t="shared" si="372"/>
        <v>TRHU34974569019109000</v>
      </c>
      <c r="I2535" s="15">
        <f>VLOOKUP(H2535,'extrait DDF'!A:O,15,FALSE)</f>
        <v>0</v>
      </c>
      <c r="J2535" s="13" t="str">
        <f t="shared" si="369"/>
        <v>pas ok</v>
      </c>
      <c r="K2535" s="24">
        <f t="shared" si="370"/>
        <v>3.7</v>
      </c>
      <c r="L2535" s="13" t="e">
        <f>VLOOKUP(A2535,#REF!,2,FALSE)</f>
        <v>#REF!</v>
      </c>
      <c r="M2535" s="13" t="e">
        <f>VLOOKUP(A2535,#REF!,2,FALSE)</f>
        <v>#REF!</v>
      </c>
      <c r="N2535" s="13" t="e">
        <f t="shared" si="371"/>
        <v>#REF!</v>
      </c>
      <c r="O2535" s="11" t="s">
        <v>15</v>
      </c>
      <c r="P2535" s="12">
        <v>43721</v>
      </c>
      <c r="Q2535" s="13">
        <v>13</v>
      </c>
      <c r="R2535" s="15">
        <v>3904</v>
      </c>
      <c r="S2535" s="15">
        <v>3432.96</v>
      </c>
      <c r="T2535" s="16">
        <v>6.1999999999999998E-3</v>
      </c>
      <c r="U2535" s="16">
        <v>4.1000000000000003E-3</v>
      </c>
      <c r="V2535" s="16">
        <v>1.9800000000000002E-2</v>
      </c>
      <c r="W2535" s="17">
        <v>39.68</v>
      </c>
      <c r="X2535" s="17">
        <v>26.24</v>
      </c>
      <c r="Y2535" s="17">
        <v>126.72</v>
      </c>
      <c r="Z2535" s="10">
        <v>128.48768000000001</v>
      </c>
    </row>
    <row r="2536" spans="1:26" s="2" customFormat="1" ht="13.15" customHeight="1" x14ac:dyDescent="0.2">
      <c r="A2536" s="3" t="s">
        <v>944</v>
      </c>
      <c r="B2536" s="3" t="s">
        <v>55</v>
      </c>
      <c r="C2536" s="7">
        <v>3.7</v>
      </c>
      <c r="D2536" s="6">
        <v>850044</v>
      </c>
      <c r="E2536" s="6">
        <f>VLOOKUP(A2536,'extrait DDF'!B:C,2,FALSE)</f>
        <v>9019109000</v>
      </c>
      <c r="F2536" s="6">
        <v>9019109000</v>
      </c>
      <c r="G2536" s="5">
        <v>13</v>
      </c>
      <c r="H2536" s="5" t="str">
        <f t="shared" si="372"/>
        <v>TRHU34974569019109000</v>
      </c>
      <c r="I2536" s="15">
        <f>VLOOKUP(H2536,'extrait DDF'!A:O,15,FALSE)</f>
        <v>0</v>
      </c>
      <c r="J2536" s="13" t="str">
        <f t="shared" si="369"/>
        <v>pas ok</v>
      </c>
      <c r="K2536" s="24">
        <f t="shared" si="370"/>
        <v>3.7</v>
      </c>
      <c r="L2536" s="13" t="e">
        <f>VLOOKUP(A2536,#REF!,2,FALSE)</f>
        <v>#REF!</v>
      </c>
      <c r="M2536" s="13" t="e">
        <f>VLOOKUP(A2536,#REF!,2,FALSE)</f>
        <v>#REF!</v>
      </c>
      <c r="N2536" s="13" t="e">
        <f t="shared" si="371"/>
        <v>#REF!</v>
      </c>
      <c r="O2536" s="3" t="s">
        <v>15</v>
      </c>
      <c r="P2536" s="4">
        <v>43721</v>
      </c>
      <c r="Q2536" s="5">
        <v>13</v>
      </c>
      <c r="R2536" s="7">
        <v>2186.2399999999998</v>
      </c>
      <c r="S2536" s="7">
        <v>1922.4576</v>
      </c>
      <c r="T2536" s="8">
        <v>6.1999999999999998E-3</v>
      </c>
      <c r="U2536" s="8">
        <v>4.1000000000000003E-3</v>
      </c>
      <c r="V2536" s="8">
        <v>1.9800000000000002E-2</v>
      </c>
      <c r="W2536" s="9">
        <v>22.220800000000001</v>
      </c>
      <c r="X2536" s="9">
        <v>14.6944</v>
      </c>
      <c r="Y2536" s="9">
        <v>70.963200000000001</v>
      </c>
      <c r="Z2536" s="10">
        <v>71.953100800000001</v>
      </c>
    </row>
    <row r="2537" spans="1:26" s="2" customFormat="1" ht="13.15" customHeight="1" x14ac:dyDescent="0.2">
      <c r="A2537" s="11" t="s">
        <v>944</v>
      </c>
      <c r="B2537" s="11" t="s">
        <v>55</v>
      </c>
      <c r="C2537" s="15">
        <v>3.7</v>
      </c>
      <c r="D2537" s="14">
        <v>850162</v>
      </c>
      <c r="E2537" s="6">
        <f>VLOOKUP(A2537,'extrait DDF'!B:C,2,FALSE)</f>
        <v>9019109000</v>
      </c>
      <c r="F2537" s="14">
        <v>9019109000</v>
      </c>
      <c r="G2537" s="13">
        <v>13</v>
      </c>
      <c r="H2537" s="5" t="str">
        <f t="shared" si="372"/>
        <v>TRHU34974569019109000</v>
      </c>
      <c r="I2537" s="15">
        <f>VLOOKUP(H2537,'extrait DDF'!A:O,15,FALSE)</f>
        <v>0</v>
      </c>
      <c r="J2537" s="13" t="str">
        <f t="shared" si="369"/>
        <v>pas ok</v>
      </c>
      <c r="K2537" s="24">
        <f t="shared" si="370"/>
        <v>3.7</v>
      </c>
      <c r="L2537" s="13" t="e">
        <f>VLOOKUP(A2537,#REF!,2,FALSE)</f>
        <v>#REF!</v>
      </c>
      <c r="M2537" s="13" t="e">
        <f>VLOOKUP(A2537,#REF!,2,FALSE)</f>
        <v>#REF!</v>
      </c>
      <c r="N2537" s="13" t="e">
        <f t="shared" si="371"/>
        <v>#REF!</v>
      </c>
      <c r="O2537" s="11" t="s">
        <v>15</v>
      </c>
      <c r="P2537" s="12">
        <v>43721</v>
      </c>
      <c r="Q2537" s="13">
        <v>13</v>
      </c>
      <c r="R2537" s="15">
        <v>1272.96</v>
      </c>
      <c r="S2537" s="15">
        <v>1119.2064</v>
      </c>
      <c r="T2537" s="16">
        <v>1.21E-2</v>
      </c>
      <c r="U2537" s="16">
        <v>7.9000000000000008E-3</v>
      </c>
      <c r="V2537" s="16">
        <v>1.66E-2</v>
      </c>
      <c r="W2537" s="17">
        <v>30.201599999999999</v>
      </c>
      <c r="X2537" s="17">
        <v>19.718399999999999</v>
      </c>
      <c r="Y2537" s="17">
        <v>41.433599999999998</v>
      </c>
      <c r="Z2537" s="10">
        <v>42.528096000000005</v>
      </c>
    </row>
    <row r="2538" spans="1:26" s="2" customFormat="1" ht="13.15" customHeight="1" x14ac:dyDescent="0.2">
      <c r="A2538" s="3" t="s">
        <v>944</v>
      </c>
      <c r="B2538" s="3" t="s">
        <v>55</v>
      </c>
      <c r="C2538" s="7">
        <v>3.7</v>
      </c>
      <c r="D2538" s="6">
        <v>861006</v>
      </c>
      <c r="E2538" s="6">
        <f>VLOOKUP(A2538,'extrait DDF'!B:C,2,FALSE)</f>
        <v>9019109000</v>
      </c>
      <c r="F2538" s="6">
        <v>9019109000</v>
      </c>
      <c r="G2538" s="5">
        <v>13</v>
      </c>
      <c r="H2538" s="5" t="str">
        <f t="shared" si="372"/>
        <v>TRHU34974569019109000</v>
      </c>
      <c r="I2538" s="15">
        <f>VLOOKUP(H2538,'extrait DDF'!A:O,15,FALSE)</f>
        <v>0</v>
      </c>
      <c r="J2538" s="13" t="str">
        <f t="shared" si="369"/>
        <v>pas ok</v>
      </c>
      <c r="K2538" s="24">
        <f t="shared" si="370"/>
        <v>3.7</v>
      </c>
      <c r="L2538" s="13" t="e">
        <f>VLOOKUP(A2538,#REF!,2,FALSE)</f>
        <v>#REF!</v>
      </c>
      <c r="M2538" s="13" t="e">
        <f>VLOOKUP(A2538,#REF!,2,FALSE)</f>
        <v>#REF!</v>
      </c>
      <c r="N2538" s="13" t="e">
        <f t="shared" si="371"/>
        <v>#REF!</v>
      </c>
      <c r="O2538" s="3" t="s">
        <v>15</v>
      </c>
      <c r="P2538" s="4">
        <v>43721</v>
      </c>
      <c r="Q2538" s="5">
        <v>13</v>
      </c>
      <c r="R2538" s="7">
        <v>10495.44</v>
      </c>
      <c r="S2538" s="7">
        <v>9228.5568000000003</v>
      </c>
      <c r="T2538" s="8">
        <v>1.5599999999999999E-2</v>
      </c>
      <c r="U2538" s="8">
        <v>1.0200000000000001E-2</v>
      </c>
      <c r="V2538" s="8">
        <v>3.6799999999999999E-2</v>
      </c>
      <c r="W2538" s="9">
        <v>144.89279999999999</v>
      </c>
      <c r="X2538" s="9">
        <v>94.7376</v>
      </c>
      <c r="Y2538" s="9">
        <v>341.79840000000002</v>
      </c>
      <c r="Z2538" s="10">
        <v>346.81763519999998</v>
      </c>
    </row>
    <row r="2539" spans="1:26" s="2" customFormat="1" ht="13.15" customHeight="1" x14ac:dyDescent="0.2">
      <c r="A2539" s="11" t="s">
        <v>945</v>
      </c>
      <c r="B2539" s="11" t="s">
        <v>50</v>
      </c>
      <c r="C2539" s="15">
        <v>3</v>
      </c>
      <c r="D2539" s="14">
        <v>857004</v>
      </c>
      <c r="E2539" s="6">
        <f>VLOOKUP(A2539,'extrait DDF'!B:C,2,FALSE)</f>
        <v>7020008000</v>
      </c>
      <c r="F2539" s="14">
        <v>7020008000</v>
      </c>
      <c r="G2539" s="13">
        <v>7</v>
      </c>
      <c r="H2539" s="5" t="str">
        <f t="shared" si="372"/>
        <v>TRLU48044737020008000</v>
      </c>
      <c r="I2539" s="15">
        <f>VLOOKUP(H2539,'extrait DDF'!A:O,15,FALSE)</f>
        <v>3.1</v>
      </c>
      <c r="J2539" s="13" t="str">
        <f t="shared" si="369"/>
        <v>pas ok</v>
      </c>
      <c r="K2539" s="24">
        <f t="shared" si="370"/>
        <v>-0.10000000000000009</v>
      </c>
      <c r="L2539" s="13" t="e">
        <f>VLOOKUP(A2539,#REF!,2,FALSE)</f>
        <v>#REF!</v>
      </c>
      <c r="M2539" s="13" t="e">
        <f>VLOOKUP(A2539,#REF!,2,FALSE)</f>
        <v>#REF!</v>
      </c>
      <c r="N2539" s="13" t="e">
        <f t="shared" si="371"/>
        <v>#REF!</v>
      </c>
      <c r="O2539" s="11" t="s">
        <v>15</v>
      </c>
      <c r="P2539" s="12">
        <v>43728</v>
      </c>
      <c r="Q2539" s="13">
        <v>7</v>
      </c>
      <c r="R2539" s="15">
        <v>119630.52</v>
      </c>
      <c r="S2539" s="15">
        <v>15232.5684</v>
      </c>
      <c r="T2539" s="16">
        <v>3.3919999999999999</v>
      </c>
      <c r="U2539" s="16">
        <v>2.3148</v>
      </c>
      <c r="V2539" s="16">
        <v>1.4104000000000001</v>
      </c>
      <c r="W2539" s="17">
        <v>1099.008</v>
      </c>
      <c r="X2539" s="17">
        <v>749.99519999999995</v>
      </c>
      <c r="Y2539" s="17">
        <v>456.96960000000001</v>
      </c>
      <c r="Z2539" s="10">
        <v>489.947292</v>
      </c>
    </row>
    <row r="2540" spans="1:26" s="2" customFormat="1" ht="13.15" customHeight="1" x14ac:dyDescent="0.2">
      <c r="A2540" s="3" t="s">
        <v>946</v>
      </c>
      <c r="B2540" s="3" t="s">
        <v>50</v>
      </c>
      <c r="C2540" s="7">
        <v>3</v>
      </c>
      <c r="D2540" s="6">
        <v>856995</v>
      </c>
      <c r="E2540" s="6">
        <f>VLOOKUP(A2540,'extrait DDF'!B:C,2,FALSE)</f>
        <v>7020008000</v>
      </c>
      <c r="F2540" s="6">
        <v>7020008000</v>
      </c>
      <c r="G2540" s="5">
        <v>7</v>
      </c>
      <c r="H2540" s="5" t="str">
        <f t="shared" si="372"/>
        <v>TRLU48355617020008000</v>
      </c>
      <c r="I2540" s="15">
        <f>VLOOKUP(H2540,'extrait DDF'!A:O,15,FALSE)</f>
        <v>3.1</v>
      </c>
      <c r="J2540" s="13" t="str">
        <f t="shared" si="369"/>
        <v>pas ok</v>
      </c>
      <c r="K2540" s="24">
        <f t="shared" si="370"/>
        <v>-0.10000000000000009</v>
      </c>
      <c r="L2540" s="13" t="e">
        <f>VLOOKUP(A2540,#REF!,2,FALSE)</f>
        <v>#REF!</v>
      </c>
      <c r="M2540" s="13" t="e">
        <f>VLOOKUP(A2540,#REF!,2,FALSE)</f>
        <v>#REF!</v>
      </c>
      <c r="N2540" s="13" t="e">
        <f t="shared" si="371"/>
        <v>#REF!</v>
      </c>
      <c r="O2540" s="3" t="s">
        <v>15</v>
      </c>
      <c r="P2540" s="4">
        <v>43724</v>
      </c>
      <c r="Q2540" s="5">
        <v>7</v>
      </c>
      <c r="R2540" s="7">
        <v>146368</v>
      </c>
      <c r="S2540" s="7">
        <v>18637.04</v>
      </c>
      <c r="T2540" s="8">
        <v>2.8921000000000001</v>
      </c>
      <c r="U2540" s="8">
        <v>1.9737</v>
      </c>
      <c r="V2540" s="8">
        <v>1.3977999999999999</v>
      </c>
      <c r="W2540" s="9">
        <v>1156.8399999999999</v>
      </c>
      <c r="X2540" s="9">
        <v>789.48</v>
      </c>
      <c r="Y2540" s="9">
        <v>559.12</v>
      </c>
      <c r="Z2540" s="10">
        <v>593.81640000000004</v>
      </c>
    </row>
    <row r="2541" spans="1:26" s="2" customFormat="1" ht="13.15" customHeight="1" x14ac:dyDescent="0.2">
      <c r="A2541" s="3" t="s">
        <v>947</v>
      </c>
      <c r="B2541" s="3" t="s">
        <v>195</v>
      </c>
      <c r="C2541" s="7">
        <v>0.2</v>
      </c>
      <c r="D2541" s="6">
        <v>926455</v>
      </c>
      <c r="E2541" s="6">
        <f>VLOOKUP(A2541,'extrait DDF'!B:C,2,FALSE)</f>
        <v>4421100000</v>
      </c>
      <c r="F2541" s="6">
        <v>4421100000</v>
      </c>
      <c r="G2541" s="5">
        <v>14</v>
      </c>
      <c r="H2541" s="5" t="str">
        <f t="shared" si="372"/>
        <v>TRLU68790234421100000</v>
      </c>
      <c r="I2541" s="15">
        <f>VLOOKUP(H2541,'extrait DDF'!A:O,15,FALSE)</f>
        <v>0</v>
      </c>
      <c r="J2541" s="13" t="str">
        <f t="shared" si="369"/>
        <v>pas ok</v>
      </c>
      <c r="K2541" s="24">
        <f t="shared" si="370"/>
        <v>0.2</v>
      </c>
      <c r="L2541" s="13" t="e">
        <f>VLOOKUP(A2541,#REF!,2,FALSE)</f>
        <v>#REF!</v>
      </c>
      <c r="M2541" s="13" t="e">
        <f>VLOOKUP(A2541,#REF!,2,FALSE)</f>
        <v>#REF!</v>
      </c>
      <c r="N2541" s="13" t="e">
        <f t="shared" si="371"/>
        <v>#REF!</v>
      </c>
      <c r="O2541" s="3" t="s">
        <v>15</v>
      </c>
      <c r="P2541" s="4">
        <v>43747</v>
      </c>
      <c r="Q2541" s="5">
        <v>14</v>
      </c>
      <c r="R2541" s="7">
        <v>153964.79999999999</v>
      </c>
      <c r="S2541" s="7">
        <v>20007.820800000001</v>
      </c>
      <c r="T2541" s="8">
        <v>6.3200000000000006E-2</v>
      </c>
      <c r="U2541" s="8">
        <v>4.1300000000000003E-2</v>
      </c>
      <c r="V2541" s="8">
        <v>2.0999999999999999E-3</v>
      </c>
      <c r="W2541" s="9">
        <v>1201.3055999999999</v>
      </c>
      <c r="X2541" s="9">
        <v>785.03039999999999</v>
      </c>
      <c r="Y2541" s="9">
        <v>39.916800000000002</v>
      </c>
      <c r="Z2541" s="10">
        <v>42.418252799999998</v>
      </c>
    </row>
    <row r="2542" spans="1:26" s="2" customFormat="1" ht="13.15" customHeight="1" x14ac:dyDescent="0.2">
      <c r="A2542" s="11" t="s">
        <v>948</v>
      </c>
      <c r="B2542" s="11" t="s">
        <v>146</v>
      </c>
      <c r="C2542" s="15">
        <v>0.02</v>
      </c>
      <c r="D2542" s="14">
        <v>948289</v>
      </c>
      <c r="E2542" s="6">
        <f>VLOOKUP(A2542,'extrait DDF'!B:C,2,FALSE)</f>
        <v>4811412000</v>
      </c>
      <c r="F2542" s="14">
        <v>4811412000</v>
      </c>
      <c r="G2542" s="13">
        <v>11</v>
      </c>
      <c r="H2542" s="5" t="str">
        <f t="shared" si="372"/>
        <v>TRLU72533274811412000</v>
      </c>
      <c r="I2542" s="15">
        <f>VLOOKUP(H2542,'extrait DDF'!A:O,15,FALSE)</f>
        <v>0</v>
      </c>
      <c r="J2542" s="13" t="str">
        <f t="shared" ref="J2542:J2594" si="373">IF(C2542=I2542,"ok","pas ok")</f>
        <v>pas ok</v>
      </c>
      <c r="K2542" s="24">
        <f t="shared" ref="K2542:K2594" si="374">C2542-I2542</f>
        <v>0.02</v>
      </c>
      <c r="L2542" s="13" t="e">
        <f>VLOOKUP(A2542,#REF!,2,FALSE)</f>
        <v>#REF!</v>
      </c>
      <c r="M2542" s="13" t="e">
        <f>VLOOKUP(A2542,#REF!,2,FALSE)</f>
        <v>#REF!</v>
      </c>
      <c r="N2542" s="13" t="e">
        <f t="shared" ref="N2542:N2594" si="375">M2542-L2542</f>
        <v>#REF!</v>
      </c>
      <c r="O2542" s="11" t="s">
        <v>15</v>
      </c>
      <c r="P2542" s="12">
        <v>43732</v>
      </c>
      <c r="Q2542" s="13">
        <v>11</v>
      </c>
      <c r="R2542" s="15">
        <v>8760</v>
      </c>
      <c r="S2542" s="15">
        <v>7702.2</v>
      </c>
      <c r="T2542" s="16">
        <v>2.47E-2</v>
      </c>
      <c r="U2542" s="16">
        <v>1.61E-2</v>
      </c>
      <c r="V2542" s="16">
        <v>2.9999999999999997E-4</v>
      </c>
      <c r="W2542" s="17">
        <v>148.19999999999999</v>
      </c>
      <c r="X2542" s="17">
        <v>96.6</v>
      </c>
      <c r="Y2542" s="17">
        <v>1.8</v>
      </c>
      <c r="Z2542" s="10">
        <v>1.5700800000000001</v>
      </c>
    </row>
    <row r="2543" spans="1:26" s="2" customFormat="1" ht="13.15" customHeight="1" x14ac:dyDescent="0.2">
      <c r="A2543" s="3" t="s">
        <v>948</v>
      </c>
      <c r="B2543" s="3" t="s">
        <v>146</v>
      </c>
      <c r="C2543" s="7">
        <v>0.02</v>
      </c>
      <c r="D2543" s="6">
        <v>948291</v>
      </c>
      <c r="E2543" s="6">
        <f>VLOOKUP(A2543,'extrait DDF'!B:C,2,FALSE)</f>
        <v>4811412000</v>
      </c>
      <c r="F2543" s="6">
        <v>4811412000</v>
      </c>
      <c r="G2543" s="5">
        <v>11</v>
      </c>
      <c r="H2543" s="5" t="str">
        <f t="shared" si="372"/>
        <v>TRLU72533274811412000</v>
      </c>
      <c r="I2543" s="15">
        <f>VLOOKUP(H2543,'extrait DDF'!A:O,15,FALSE)</f>
        <v>0</v>
      </c>
      <c r="J2543" s="13" t="str">
        <f t="shared" si="373"/>
        <v>pas ok</v>
      </c>
      <c r="K2543" s="24">
        <f t="shared" si="374"/>
        <v>0.02</v>
      </c>
      <c r="L2543" s="13" t="e">
        <f>VLOOKUP(A2543,#REF!,2,FALSE)</f>
        <v>#REF!</v>
      </c>
      <c r="M2543" s="13" t="e">
        <f>VLOOKUP(A2543,#REF!,2,FALSE)</f>
        <v>#REF!</v>
      </c>
      <c r="N2543" s="13" t="e">
        <f t="shared" si="375"/>
        <v>#REF!</v>
      </c>
      <c r="O2543" s="3" t="s">
        <v>15</v>
      </c>
      <c r="P2543" s="4">
        <v>43732</v>
      </c>
      <c r="Q2543" s="5">
        <v>11</v>
      </c>
      <c r="R2543" s="7">
        <v>24030</v>
      </c>
      <c r="S2543" s="7">
        <v>21129.119999999999</v>
      </c>
      <c r="T2543" s="8">
        <v>5.5300000000000002E-2</v>
      </c>
      <c r="U2543" s="8">
        <v>3.61E-2</v>
      </c>
      <c r="V2543" s="8">
        <v>4.0000000000000002E-4</v>
      </c>
      <c r="W2543" s="9">
        <v>597.24</v>
      </c>
      <c r="X2543" s="9">
        <v>389.88</v>
      </c>
      <c r="Y2543" s="9">
        <v>4.32</v>
      </c>
      <c r="Z2543" s="10">
        <v>4.3452719999999996</v>
      </c>
    </row>
    <row r="2544" spans="1:26" s="2" customFormat="1" ht="13.15" customHeight="1" x14ac:dyDescent="0.2">
      <c r="A2544" s="11" t="s">
        <v>948</v>
      </c>
      <c r="B2544" s="11" t="s">
        <v>146</v>
      </c>
      <c r="C2544" s="15">
        <v>0.02</v>
      </c>
      <c r="D2544" s="14">
        <v>948292</v>
      </c>
      <c r="E2544" s="6">
        <f>VLOOKUP(A2544,'extrait DDF'!B:C,2,FALSE)</f>
        <v>4811412000</v>
      </c>
      <c r="F2544" s="14">
        <v>4811412000</v>
      </c>
      <c r="G2544" s="13">
        <v>11</v>
      </c>
      <c r="H2544" s="5" t="str">
        <f t="shared" si="372"/>
        <v>TRLU72533274811412000</v>
      </c>
      <c r="I2544" s="15">
        <f>VLOOKUP(H2544,'extrait DDF'!A:O,15,FALSE)</f>
        <v>0</v>
      </c>
      <c r="J2544" s="13" t="str">
        <f t="shared" si="373"/>
        <v>pas ok</v>
      </c>
      <c r="K2544" s="24">
        <f t="shared" si="374"/>
        <v>0.02</v>
      </c>
      <c r="L2544" s="13" t="e">
        <f>VLOOKUP(A2544,#REF!,2,FALSE)</f>
        <v>#REF!</v>
      </c>
      <c r="M2544" s="13" t="e">
        <f>VLOOKUP(A2544,#REF!,2,FALSE)</f>
        <v>#REF!</v>
      </c>
      <c r="N2544" s="13" t="e">
        <f t="shared" si="375"/>
        <v>#REF!</v>
      </c>
      <c r="O2544" s="11" t="s">
        <v>15</v>
      </c>
      <c r="P2544" s="12">
        <v>43732</v>
      </c>
      <c r="Q2544" s="13">
        <v>11</v>
      </c>
      <c r="R2544" s="15">
        <v>16934.400000000001</v>
      </c>
      <c r="S2544" s="15">
        <v>14890.752</v>
      </c>
      <c r="T2544" s="16">
        <v>2.2800000000000001E-2</v>
      </c>
      <c r="U2544" s="16">
        <v>1.49E-2</v>
      </c>
      <c r="V2544" s="16">
        <v>1E-4</v>
      </c>
      <c r="W2544" s="17">
        <v>525.31200000000001</v>
      </c>
      <c r="X2544" s="17">
        <v>343.29599999999999</v>
      </c>
      <c r="Y2544" s="17">
        <v>2.3039999999999998</v>
      </c>
      <c r="Z2544" s="10">
        <v>3.0832128000000001</v>
      </c>
    </row>
    <row r="2545" spans="1:26" s="2" customFormat="1" ht="13.15" customHeight="1" x14ac:dyDescent="0.2">
      <c r="A2545" s="3" t="s">
        <v>948</v>
      </c>
      <c r="B2545" s="3" t="s">
        <v>146</v>
      </c>
      <c r="C2545" s="7">
        <v>0.02</v>
      </c>
      <c r="D2545" s="6">
        <v>948293</v>
      </c>
      <c r="E2545" s="6">
        <f>VLOOKUP(A2545,'extrait DDF'!B:C,2,FALSE)</f>
        <v>4811412000</v>
      </c>
      <c r="F2545" s="6">
        <v>4811412000</v>
      </c>
      <c r="G2545" s="5">
        <v>11</v>
      </c>
      <c r="H2545" s="5" t="str">
        <f t="shared" si="372"/>
        <v>TRLU72533274811412000</v>
      </c>
      <c r="I2545" s="15">
        <f>VLOOKUP(H2545,'extrait DDF'!A:O,15,FALSE)</f>
        <v>0</v>
      </c>
      <c r="J2545" s="13" t="str">
        <f t="shared" si="373"/>
        <v>pas ok</v>
      </c>
      <c r="K2545" s="24">
        <f t="shared" si="374"/>
        <v>0.02</v>
      </c>
      <c r="L2545" s="13" t="e">
        <f>VLOOKUP(A2545,#REF!,2,FALSE)</f>
        <v>#REF!</v>
      </c>
      <c r="M2545" s="13" t="e">
        <f>VLOOKUP(A2545,#REF!,2,FALSE)</f>
        <v>#REF!</v>
      </c>
      <c r="N2545" s="13" t="e">
        <f t="shared" si="375"/>
        <v>#REF!</v>
      </c>
      <c r="O2545" s="3" t="s">
        <v>15</v>
      </c>
      <c r="P2545" s="4">
        <v>43732</v>
      </c>
      <c r="Q2545" s="5">
        <v>11</v>
      </c>
      <c r="R2545" s="7">
        <v>1881.6</v>
      </c>
      <c r="S2545" s="7">
        <v>1654.528</v>
      </c>
      <c r="T2545" s="8">
        <v>1.23E-2</v>
      </c>
      <c r="U2545" s="8">
        <v>8.0000000000000002E-3</v>
      </c>
      <c r="V2545" s="8">
        <v>1E-4</v>
      </c>
      <c r="W2545" s="9">
        <v>31.488</v>
      </c>
      <c r="X2545" s="9">
        <v>20.48</v>
      </c>
      <c r="Y2545" s="9">
        <v>0.25600000000000001</v>
      </c>
      <c r="Z2545" s="10">
        <v>0.33720320000000004</v>
      </c>
    </row>
    <row r="2546" spans="1:26" s="2" customFormat="1" ht="13.15" customHeight="1" x14ac:dyDescent="0.2">
      <c r="A2546" s="11" t="s">
        <v>948</v>
      </c>
      <c r="B2546" s="11" t="s">
        <v>146</v>
      </c>
      <c r="C2546" s="15">
        <v>0.02</v>
      </c>
      <c r="D2546" s="14">
        <v>948294</v>
      </c>
      <c r="E2546" s="6">
        <f>VLOOKUP(A2546,'extrait DDF'!B:C,2,FALSE)</f>
        <v>4811412000</v>
      </c>
      <c r="F2546" s="14">
        <v>4811412000</v>
      </c>
      <c r="G2546" s="13">
        <v>11</v>
      </c>
      <c r="H2546" s="5" t="str">
        <f t="shared" ref="H2546:H2582" si="376">CONCATENATE(A2546,F2546)</f>
        <v>TRLU72533274811412000</v>
      </c>
      <c r="I2546" s="15">
        <f>VLOOKUP(H2546,'extrait DDF'!A:O,15,FALSE)</f>
        <v>0</v>
      </c>
      <c r="J2546" s="13" t="str">
        <f t="shared" si="373"/>
        <v>pas ok</v>
      </c>
      <c r="K2546" s="24">
        <f t="shared" si="374"/>
        <v>0.02</v>
      </c>
      <c r="L2546" s="13" t="e">
        <f>VLOOKUP(A2546,#REF!,2,FALSE)</f>
        <v>#REF!</v>
      </c>
      <c r="M2546" s="13" t="e">
        <f>VLOOKUP(A2546,#REF!,2,FALSE)</f>
        <v>#REF!</v>
      </c>
      <c r="N2546" s="13" t="e">
        <f t="shared" si="375"/>
        <v>#REF!</v>
      </c>
      <c r="O2546" s="11" t="s">
        <v>15</v>
      </c>
      <c r="P2546" s="12">
        <v>43732</v>
      </c>
      <c r="Q2546" s="13">
        <v>11</v>
      </c>
      <c r="R2546" s="15">
        <v>2524.48</v>
      </c>
      <c r="S2546" s="15">
        <v>2219.616</v>
      </c>
      <c r="T2546" s="16">
        <v>2.63E-2</v>
      </c>
      <c r="U2546" s="16">
        <v>1.7100000000000001E-2</v>
      </c>
      <c r="V2546" s="16">
        <v>2.0000000000000001E-4</v>
      </c>
      <c r="W2546" s="17">
        <v>58.911999999999999</v>
      </c>
      <c r="X2546" s="17">
        <v>38.304000000000002</v>
      </c>
      <c r="Y2546" s="17">
        <v>0.44800000000000001</v>
      </c>
      <c r="Z2546" s="10">
        <v>0.45570559999999993</v>
      </c>
    </row>
    <row r="2547" spans="1:26" s="2" customFormat="1" ht="13.15" customHeight="1" x14ac:dyDescent="0.2">
      <c r="A2547" s="11" t="s">
        <v>949</v>
      </c>
      <c r="B2547" s="11" t="s">
        <v>62</v>
      </c>
      <c r="C2547" s="15">
        <v>2.7</v>
      </c>
      <c r="D2547" s="14">
        <v>842132</v>
      </c>
      <c r="E2547" s="6">
        <f>VLOOKUP(A2547,'extrait DDF'!B:C,2,FALSE)</f>
        <v>8516291000</v>
      </c>
      <c r="F2547" s="14">
        <v>8516291000</v>
      </c>
      <c r="G2547" s="13">
        <v>8</v>
      </c>
      <c r="H2547" s="5" t="str">
        <f t="shared" si="376"/>
        <v>TRLU86083348516291000</v>
      </c>
      <c r="I2547" s="15">
        <f>VLOOKUP(H2547,'extrait DDF'!A:O,15,FALSE)</f>
        <v>2.8000000000000003</v>
      </c>
      <c r="J2547" s="13" t="str">
        <f t="shared" si="373"/>
        <v>pas ok</v>
      </c>
      <c r="K2547" s="24">
        <f t="shared" si="374"/>
        <v>-0.10000000000000009</v>
      </c>
      <c r="L2547" s="13" t="e">
        <f>VLOOKUP(A2547,#REF!,2,FALSE)</f>
        <v>#REF!</v>
      </c>
      <c r="M2547" s="13" t="e">
        <f>VLOOKUP(A2547,#REF!,2,FALSE)</f>
        <v>#REF!</v>
      </c>
      <c r="N2547" s="13" t="e">
        <f t="shared" si="375"/>
        <v>#REF!</v>
      </c>
      <c r="O2547" s="11" t="s">
        <v>15</v>
      </c>
      <c r="P2547" s="12">
        <v>43742</v>
      </c>
      <c r="Q2547" s="13">
        <v>8</v>
      </c>
      <c r="R2547" s="15">
        <v>20170</v>
      </c>
      <c r="S2547" s="15">
        <v>17347.599999999999</v>
      </c>
      <c r="T2547" s="16">
        <v>0.84430000000000005</v>
      </c>
      <c r="U2547" s="16">
        <v>0.56950000000000001</v>
      </c>
      <c r="V2547" s="16">
        <v>0.46839999999999998</v>
      </c>
      <c r="W2547" s="17">
        <v>844.3</v>
      </c>
      <c r="X2547" s="17">
        <v>569.5</v>
      </c>
      <c r="Y2547" s="17">
        <v>468.4</v>
      </c>
      <c r="Z2547" s="10">
        <v>491.18129999999996</v>
      </c>
    </row>
    <row r="2548" spans="1:26" s="2" customFormat="1" ht="13.15" customHeight="1" x14ac:dyDescent="0.2">
      <c r="A2548" s="3" t="s">
        <v>949</v>
      </c>
      <c r="B2548" s="3" t="s">
        <v>62</v>
      </c>
      <c r="C2548" s="7">
        <v>2.7</v>
      </c>
      <c r="D2548" s="6">
        <v>842133</v>
      </c>
      <c r="E2548" s="6">
        <f>VLOOKUP(A2548,'extrait DDF'!B:C,2,FALSE)</f>
        <v>8516291000</v>
      </c>
      <c r="F2548" s="6">
        <v>8516291000</v>
      </c>
      <c r="G2548" s="5">
        <v>8</v>
      </c>
      <c r="H2548" s="5" t="str">
        <f t="shared" si="376"/>
        <v>TRLU86083348516291000</v>
      </c>
      <c r="I2548" s="15">
        <f>VLOOKUP(H2548,'extrait DDF'!A:O,15,FALSE)</f>
        <v>2.8000000000000003</v>
      </c>
      <c r="J2548" s="13" t="str">
        <f t="shared" si="373"/>
        <v>pas ok</v>
      </c>
      <c r="K2548" s="24">
        <f t="shared" si="374"/>
        <v>-0.10000000000000009</v>
      </c>
      <c r="L2548" s="13" t="e">
        <f>VLOOKUP(A2548,#REF!,2,FALSE)</f>
        <v>#REF!</v>
      </c>
      <c r="M2548" s="13" t="e">
        <f>VLOOKUP(A2548,#REF!,2,FALSE)</f>
        <v>#REF!</v>
      </c>
      <c r="N2548" s="13" t="e">
        <f t="shared" si="375"/>
        <v>#REF!</v>
      </c>
      <c r="O2548" s="3" t="s">
        <v>15</v>
      </c>
      <c r="P2548" s="4">
        <v>43742</v>
      </c>
      <c r="Q2548" s="5">
        <v>8</v>
      </c>
      <c r="R2548" s="7">
        <v>3442.5</v>
      </c>
      <c r="S2548" s="7">
        <v>2960.7840000000001</v>
      </c>
      <c r="T2548" s="8">
        <v>1.0202</v>
      </c>
      <c r="U2548" s="8">
        <v>0.68810000000000004</v>
      </c>
      <c r="V2548" s="8">
        <v>0.88819999999999999</v>
      </c>
      <c r="W2548" s="9">
        <v>91.817999999999998</v>
      </c>
      <c r="X2548" s="9">
        <v>61.929000000000002</v>
      </c>
      <c r="Y2548" s="9">
        <v>79.938000000000002</v>
      </c>
      <c r="Z2548" s="10">
        <v>82.420254000000028</v>
      </c>
    </row>
    <row r="2549" spans="1:26" s="2" customFormat="1" ht="13.15" customHeight="1" x14ac:dyDescent="0.2">
      <c r="A2549" s="3" t="s">
        <v>950</v>
      </c>
      <c r="B2549" s="3" t="s">
        <v>50</v>
      </c>
      <c r="C2549" s="7">
        <v>3</v>
      </c>
      <c r="D2549" s="6">
        <v>856462</v>
      </c>
      <c r="E2549" s="6">
        <f>VLOOKUP(A2549,'extrait DDF'!B:C,2,FALSE)</f>
        <v>7020008000</v>
      </c>
      <c r="F2549" s="6">
        <v>7020008000</v>
      </c>
      <c r="G2549" s="5">
        <v>7</v>
      </c>
      <c r="H2549" s="5" t="str">
        <f t="shared" si="376"/>
        <v>TRLU86256667020008000</v>
      </c>
      <c r="I2549" s="15">
        <f>VLOOKUP(H2549,'extrait DDF'!A:O,15,FALSE)</f>
        <v>3</v>
      </c>
      <c r="J2549" s="13" t="str">
        <f t="shared" si="373"/>
        <v>ok</v>
      </c>
      <c r="K2549" s="24">
        <f t="shared" si="374"/>
        <v>0</v>
      </c>
      <c r="L2549" s="13" t="e">
        <f>VLOOKUP(A2549,#REF!,2,FALSE)</f>
        <v>#REF!</v>
      </c>
      <c r="M2549" s="13" t="e">
        <f>VLOOKUP(A2549,#REF!,2,FALSE)</f>
        <v>#REF!</v>
      </c>
      <c r="N2549" s="13" t="e">
        <f t="shared" si="375"/>
        <v>#REF!</v>
      </c>
      <c r="O2549" s="3" t="s">
        <v>15</v>
      </c>
      <c r="P2549" s="4">
        <v>43734</v>
      </c>
      <c r="Q2549" s="5">
        <v>7</v>
      </c>
      <c r="R2549" s="7">
        <v>121024.8</v>
      </c>
      <c r="S2549" s="7">
        <v>15726.88</v>
      </c>
      <c r="T2549" s="8">
        <v>2.2038000000000002</v>
      </c>
      <c r="U2549" s="8">
        <v>1.4422999999999999</v>
      </c>
      <c r="V2549" s="8">
        <v>0.9073</v>
      </c>
      <c r="W2549" s="9">
        <v>1145.9760000000001</v>
      </c>
      <c r="X2549" s="9">
        <v>749.99599999999998</v>
      </c>
      <c r="Y2549" s="9">
        <v>471.79599999999999</v>
      </c>
      <c r="Z2549" s="10">
        <v>506.18567999999999</v>
      </c>
    </row>
    <row r="2550" spans="1:26" s="2" customFormat="1" ht="13.15" customHeight="1" x14ac:dyDescent="0.2">
      <c r="A2550" s="11" t="s">
        <v>951</v>
      </c>
      <c r="B2550" s="11" t="s">
        <v>55</v>
      </c>
      <c r="C2550" s="15">
        <v>3.7</v>
      </c>
      <c r="D2550" s="14">
        <v>850782</v>
      </c>
      <c r="E2550" s="6">
        <f>VLOOKUP(A2550,'extrait DDF'!B:C,2,FALSE)</f>
        <v>8539500000</v>
      </c>
      <c r="F2550" s="14">
        <v>8539500000</v>
      </c>
      <c r="G2550" s="13">
        <v>13</v>
      </c>
      <c r="H2550" s="5" t="str">
        <f t="shared" si="376"/>
        <v>TRLU86441628539500000</v>
      </c>
      <c r="I2550" s="15">
        <f>VLOOKUP(H2550,'extrait DDF'!A:O,15,FALSE)</f>
        <v>3.8000000000000003</v>
      </c>
      <c r="J2550" s="13" t="str">
        <f t="shared" si="373"/>
        <v>pas ok</v>
      </c>
      <c r="K2550" s="24">
        <f t="shared" si="374"/>
        <v>-0.10000000000000009</v>
      </c>
      <c r="L2550" s="13" t="e">
        <f>VLOOKUP(A2550,#REF!,2,FALSE)</f>
        <v>#REF!</v>
      </c>
      <c r="M2550" s="13" t="e">
        <f>VLOOKUP(A2550,#REF!,2,FALSE)</f>
        <v>#REF!</v>
      </c>
      <c r="N2550" s="13" t="e">
        <f t="shared" si="375"/>
        <v>#REF!</v>
      </c>
      <c r="O2550" s="11" t="s">
        <v>15</v>
      </c>
      <c r="P2550" s="12">
        <v>43725</v>
      </c>
      <c r="Q2550" s="13">
        <v>13</v>
      </c>
      <c r="R2550" s="15">
        <v>4889.76</v>
      </c>
      <c r="S2550" s="15">
        <v>4197.1776</v>
      </c>
      <c r="T2550" s="16">
        <v>5.8999999999999999E-3</v>
      </c>
      <c r="U2550" s="16">
        <v>4.0000000000000001E-3</v>
      </c>
      <c r="V2550" s="16">
        <v>1.9400000000000001E-2</v>
      </c>
      <c r="W2550" s="17">
        <v>47.294400000000003</v>
      </c>
      <c r="X2550" s="17">
        <v>32.064</v>
      </c>
      <c r="Y2550" s="17">
        <v>155.5104</v>
      </c>
      <c r="Z2550" s="10">
        <v>157.04546399999998</v>
      </c>
    </row>
    <row r="2551" spans="1:26" s="2" customFormat="1" ht="13.15" customHeight="1" x14ac:dyDescent="0.2">
      <c r="A2551" s="3" t="s">
        <v>951</v>
      </c>
      <c r="B2551" s="3" t="s">
        <v>55</v>
      </c>
      <c r="C2551" s="7">
        <v>3.7</v>
      </c>
      <c r="D2551" s="6">
        <v>850783</v>
      </c>
      <c r="E2551" s="6">
        <f>VLOOKUP(A2551,'extrait DDF'!B:C,2,FALSE)</f>
        <v>8539500000</v>
      </c>
      <c r="F2551" s="6">
        <v>8539500000</v>
      </c>
      <c r="G2551" s="5">
        <v>13</v>
      </c>
      <c r="H2551" s="5" t="str">
        <f t="shared" si="376"/>
        <v>TRLU86441628539500000</v>
      </c>
      <c r="I2551" s="15">
        <f>VLOOKUP(H2551,'extrait DDF'!A:O,15,FALSE)</f>
        <v>3.8000000000000003</v>
      </c>
      <c r="J2551" s="13" t="str">
        <f t="shared" si="373"/>
        <v>pas ok</v>
      </c>
      <c r="K2551" s="24">
        <f t="shared" si="374"/>
        <v>-0.10000000000000009</v>
      </c>
      <c r="L2551" s="13" t="e">
        <f>VLOOKUP(A2551,#REF!,2,FALSE)</f>
        <v>#REF!</v>
      </c>
      <c r="M2551" s="13" t="e">
        <f>VLOOKUP(A2551,#REF!,2,FALSE)</f>
        <v>#REF!</v>
      </c>
      <c r="N2551" s="13" t="e">
        <f t="shared" si="375"/>
        <v>#REF!</v>
      </c>
      <c r="O2551" s="3" t="s">
        <v>15</v>
      </c>
      <c r="P2551" s="4">
        <v>43725</v>
      </c>
      <c r="Q2551" s="5">
        <v>13</v>
      </c>
      <c r="R2551" s="7">
        <v>19123.2</v>
      </c>
      <c r="S2551" s="7">
        <v>16414.611199999999</v>
      </c>
      <c r="T2551" s="8">
        <v>2.8299999999999999E-2</v>
      </c>
      <c r="U2551" s="8">
        <v>1.95E-2</v>
      </c>
      <c r="V2551" s="8">
        <v>0.1143</v>
      </c>
      <c r="W2551" s="9">
        <v>150.3296</v>
      </c>
      <c r="X2551" s="9">
        <v>103.584</v>
      </c>
      <c r="Y2551" s="9">
        <v>607.16160000000002</v>
      </c>
      <c r="Z2551" s="10">
        <v>612.90280960000007</v>
      </c>
    </row>
    <row r="2552" spans="1:26" s="2" customFormat="1" ht="13.15" customHeight="1" x14ac:dyDescent="0.2">
      <c r="A2552" s="11" t="s">
        <v>951</v>
      </c>
      <c r="B2552" s="11" t="s">
        <v>55</v>
      </c>
      <c r="C2552" s="15">
        <v>3.7</v>
      </c>
      <c r="D2552" s="14">
        <v>850909</v>
      </c>
      <c r="E2552" s="6">
        <f>VLOOKUP(A2552,'extrait DDF'!B:C,2,FALSE)</f>
        <v>8539500000</v>
      </c>
      <c r="F2552" s="14">
        <v>8539500000</v>
      </c>
      <c r="G2552" s="13">
        <v>13</v>
      </c>
      <c r="H2552" s="5" t="str">
        <f t="shared" si="376"/>
        <v>TRLU86441628539500000</v>
      </c>
      <c r="I2552" s="15">
        <f>VLOOKUP(H2552,'extrait DDF'!A:O,15,FALSE)</f>
        <v>3.8000000000000003</v>
      </c>
      <c r="J2552" s="13" t="str">
        <f t="shared" si="373"/>
        <v>pas ok</v>
      </c>
      <c r="K2552" s="24">
        <f t="shared" si="374"/>
        <v>-0.10000000000000009</v>
      </c>
      <c r="L2552" s="13" t="e">
        <f>VLOOKUP(A2552,#REF!,2,FALSE)</f>
        <v>#REF!</v>
      </c>
      <c r="M2552" s="13" t="e">
        <f>VLOOKUP(A2552,#REF!,2,FALSE)</f>
        <v>#REF!</v>
      </c>
      <c r="N2552" s="13" t="e">
        <f t="shared" si="375"/>
        <v>#REF!</v>
      </c>
      <c r="O2552" s="11" t="s">
        <v>15</v>
      </c>
      <c r="P2552" s="12">
        <v>43725</v>
      </c>
      <c r="Q2552" s="13">
        <v>13</v>
      </c>
      <c r="R2552" s="15">
        <v>82393.919999999998</v>
      </c>
      <c r="S2552" s="15">
        <v>70723.699200000003</v>
      </c>
      <c r="T2552" s="16">
        <v>2.29E-2</v>
      </c>
      <c r="U2552" s="16">
        <v>1.5699999999999999E-2</v>
      </c>
      <c r="V2552" s="16">
        <v>0.1356</v>
      </c>
      <c r="W2552" s="17">
        <v>441.8784</v>
      </c>
      <c r="X2552" s="17">
        <v>302.94720000000001</v>
      </c>
      <c r="Y2552" s="17">
        <v>2616.5376000000001</v>
      </c>
      <c r="Z2552" s="10">
        <v>2633.1263712000004</v>
      </c>
    </row>
    <row r="2553" spans="1:26" s="2" customFormat="1" ht="13.15" customHeight="1" x14ac:dyDescent="0.2">
      <c r="A2553" s="3" t="s">
        <v>951</v>
      </c>
      <c r="B2553" s="3" t="s">
        <v>55</v>
      </c>
      <c r="C2553" s="7">
        <v>3.7</v>
      </c>
      <c r="D2553" s="6">
        <v>850910</v>
      </c>
      <c r="E2553" s="6">
        <f>VLOOKUP(A2553,'extrait DDF'!B:C,2,FALSE)</f>
        <v>8539500000</v>
      </c>
      <c r="F2553" s="6">
        <v>8539500000</v>
      </c>
      <c r="G2553" s="5">
        <v>13</v>
      </c>
      <c r="H2553" s="5" t="str">
        <f t="shared" si="376"/>
        <v>TRLU86441628539500000</v>
      </c>
      <c r="I2553" s="15">
        <f>VLOOKUP(H2553,'extrait DDF'!A:O,15,FALSE)</f>
        <v>3.8000000000000003</v>
      </c>
      <c r="J2553" s="13" t="str">
        <f t="shared" si="373"/>
        <v>pas ok</v>
      </c>
      <c r="K2553" s="24">
        <f t="shared" si="374"/>
        <v>-0.10000000000000009</v>
      </c>
      <c r="L2553" s="13" t="e">
        <f>VLOOKUP(A2553,#REF!,2,FALSE)</f>
        <v>#REF!</v>
      </c>
      <c r="M2553" s="13" t="e">
        <f>VLOOKUP(A2553,#REF!,2,FALSE)</f>
        <v>#REF!</v>
      </c>
      <c r="N2553" s="13" t="e">
        <f t="shared" si="375"/>
        <v>#REF!</v>
      </c>
      <c r="O2553" s="3" t="s">
        <v>15</v>
      </c>
      <c r="P2553" s="4">
        <v>43725</v>
      </c>
      <c r="Q2553" s="5">
        <v>13</v>
      </c>
      <c r="R2553" s="7">
        <v>2325</v>
      </c>
      <c r="S2553" s="7">
        <v>1995.75</v>
      </c>
      <c r="T2553" s="8">
        <v>4.4000000000000003E-3</v>
      </c>
      <c r="U2553" s="8">
        <v>3.0000000000000001E-3</v>
      </c>
      <c r="V2553" s="8">
        <v>1.9699999999999999E-2</v>
      </c>
      <c r="W2553" s="9">
        <v>16.5</v>
      </c>
      <c r="X2553" s="9">
        <v>11.25</v>
      </c>
      <c r="Y2553" s="9">
        <v>73.875</v>
      </c>
      <c r="Z2553" s="10">
        <v>74.453250000000011</v>
      </c>
    </row>
    <row r="2554" spans="1:26" s="2" customFormat="1" ht="13.15" customHeight="1" x14ac:dyDescent="0.2">
      <c r="A2554" s="11" t="s">
        <v>951</v>
      </c>
      <c r="B2554" s="11" t="s">
        <v>55</v>
      </c>
      <c r="C2554" s="15">
        <v>3.7</v>
      </c>
      <c r="D2554" s="14">
        <v>851022</v>
      </c>
      <c r="E2554" s="6">
        <f>VLOOKUP(A2554,'extrait DDF'!B:C,2,FALSE)</f>
        <v>8539500000</v>
      </c>
      <c r="F2554" s="14">
        <v>8539500000</v>
      </c>
      <c r="G2554" s="13">
        <v>13</v>
      </c>
      <c r="H2554" s="5" t="str">
        <f t="shared" si="376"/>
        <v>TRLU86441628539500000</v>
      </c>
      <c r="I2554" s="15">
        <f>VLOOKUP(H2554,'extrait DDF'!A:O,15,FALSE)</f>
        <v>3.8000000000000003</v>
      </c>
      <c r="J2554" s="13" t="str">
        <f t="shared" si="373"/>
        <v>pas ok</v>
      </c>
      <c r="K2554" s="24">
        <f t="shared" si="374"/>
        <v>-0.10000000000000009</v>
      </c>
      <c r="L2554" s="13" t="e">
        <f>VLOOKUP(A2554,#REF!,2,FALSE)</f>
        <v>#REF!</v>
      </c>
      <c r="M2554" s="13" t="e">
        <f>VLOOKUP(A2554,#REF!,2,FALSE)</f>
        <v>#REF!</v>
      </c>
      <c r="N2554" s="13" t="e">
        <f t="shared" si="375"/>
        <v>#REF!</v>
      </c>
      <c r="O2554" s="11" t="s">
        <v>15</v>
      </c>
      <c r="P2554" s="12">
        <v>43725</v>
      </c>
      <c r="Q2554" s="13">
        <v>13</v>
      </c>
      <c r="R2554" s="15">
        <v>12950.4</v>
      </c>
      <c r="S2554" s="15">
        <v>11116.368</v>
      </c>
      <c r="T2554" s="16">
        <v>3.8699999999999998E-2</v>
      </c>
      <c r="U2554" s="16">
        <v>2.6599999999999999E-2</v>
      </c>
      <c r="V2554" s="16">
        <v>4.5100000000000001E-2</v>
      </c>
      <c r="W2554" s="17">
        <v>352.94400000000002</v>
      </c>
      <c r="X2554" s="17">
        <v>242.59200000000001</v>
      </c>
      <c r="Y2554" s="17">
        <v>411.31200000000001</v>
      </c>
      <c r="Z2554" s="10">
        <v>424.36454400000002</v>
      </c>
    </row>
    <row r="2555" spans="1:26" s="2" customFormat="1" ht="13.15" customHeight="1" x14ac:dyDescent="0.2">
      <c r="A2555" s="11" t="s">
        <v>952</v>
      </c>
      <c r="B2555" s="11" t="s">
        <v>18</v>
      </c>
      <c r="C2555" s="15">
        <v>12</v>
      </c>
      <c r="D2555" s="14">
        <v>862756</v>
      </c>
      <c r="E2555" s="6">
        <f>VLOOKUP(A2555,'extrait DDF'!B:C,2,FALSE)</f>
        <v>6303929090</v>
      </c>
      <c r="F2555" s="14">
        <v>6303929090</v>
      </c>
      <c r="G2555" s="13">
        <v>12</v>
      </c>
      <c r="H2555" s="5" t="str">
        <f t="shared" si="376"/>
        <v>TRLU87146976303929090</v>
      </c>
      <c r="I2555" s="15">
        <f>VLOOKUP(H2555,'extrait DDF'!A:O,15,FALSE)</f>
        <v>11.2</v>
      </c>
      <c r="J2555" s="13" t="str">
        <f t="shared" si="373"/>
        <v>pas ok</v>
      </c>
      <c r="K2555" s="24">
        <f t="shared" si="374"/>
        <v>0.80000000000000071</v>
      </c>
      <c r="L2555" s="13" t="e">
        <f>VLOOKUP(A2555,#REF!,2,FALSE)</f>
        <v>#REF!</v>
      </c>
      <c r="M2555" s="13" t="e">
        <f>VLOOKUP(A2555,#REF!,2,FALSE)</f>
        <v>#REF!</v>
      </c>
      <c r="N2555" s="13" t="e">
        <f t="shared" si="375"/>
        <v>#REF!</v>
      </c>
      <c r="O2555" s="11" t="s">
        <v>15</v>
      </c>
      <c r="P2555" s="12">
        <v>43748</v>
      </c>
      <c r="Q2555" s="13">
        <v>12</v>
      </c>
      <c r="R2555" s="15">
        <v>12636</v>
      </c>
      <c r="S2555" s="15">
        <v>10846.332</v>
      </c>
      <c r="T2555" s="16">
        <v>9.3799999999999994E-2</v>
      </c>
      <c r="U2555" s="16">
        <v>6.4500000000000002E-2</v>
      </c>
      <c r="V2555" s="16">
        <v>1.2051000000000001</v>
      </c>
      <c r="W2555" s="17">
        <v>101.304</v>
      </c>
      <c r="X2555" s="17">
        <v>69.66</v>
      </c>
      <c r="Y2555" s="17">
        <v>1301.508</v>
      </c>
      <c r="Z2555" s="10">
        <v>1313.7163200000002</v>
      </c>
    </row>
    <row r="2556" spans="1:26" s="2" customFormat="1" ht="13.15" customHeight="1" x14ac:dyDescent="0.2">
      <c r="A2556" s="3" t="s">
        <v>952</v>
      </c>
      <c r="B2556" s="3" t="s">
        <v>199</v>
      </c>
      <c r="C2556" s="7">
        <v>2.7</v>
      </c>
      <c r="D2556" s="6">
        <v>940238</v>
      </c>
      <c r="E2556" s="6">
        <f>VLOOKUP(A2556,'extrait DDF'!B:C,2,FALSE)</f>
        <v>6303929090</v>
      </c>
      <c r="F2556" s="6">
        <v>6303929090</v>
      </c>
      <c r="G2556" s="5">
        <v>4</v>
      </c>
      <c r="H2556" s="5" t="str">
        <f t="shared" si="376"/>
        <v>TRLU87146976303929090</v>
      </c>
      <c r="I2556" s="15">
        <f>VLOOKUP(H2556,'extrait DDF'!A:O,15,FALSE)</f>
        <v>11.2</v>
      </c>
      <c r="J2556" s="13" t="str">
        <f t="shared" si="373"/>
        <v>pas ok</v>
      </c>
      <c r="K2556" s="24">
        <f t="shared" si="374"/>
        <v>-8.5</v>
      </c>
      <c r="L2556" s="13" t="e">
        <f>VLOOKUP(A2556,#REF!,2,FALSE)</f>
        <v>#REF!</v>
      </c>
      <c r="M2556" s="13" t="e">
        <f>VLOOKUP(A2556,#REF!,2,FALSE)</f>
        <v>#REF!</v>
      </c>
      <c r="N2556" s="13" t="e">
        <f t="shared" si="375"/>
        <v>#REF!</v>
      </c>
      <c r="O2556" s="3" t="s">
        <v>15</v>
      </c>
      <c r="P2556" s="4">
        <v>43748</v>
      </c>
      <c r="Q2556" s="5">
        <v>4</v>
      </c>
      <c r="R2556" s="7">
        <v>66733.902000000002</v>
      </c>
      <c r="S2556" s="7">
        <v>57282.323400000001</v>
      </c>
      <c r="T2556" s="8">
        <v>1.4431</v>
      </c>
      <c r="U2556" s="8">
        <v>0.99209999999999998</v>
      </c>
      <c r="V2556" s="8">
        <v>3.7357999999999998</v>
      </c>
      <c r="W2556" s="9">
        <v>597.4434</v>
      </c>
      <c r="X2556" s="9">
        <v>410.7294</v>
      </c>
      <c r="Y2556" s="9">
        <v>1546.6212</v>
      </c>
      <c r="Z2556" s="10">
        <v>1562.7537036000001</v>
      </c>
    </row>
    <row r="2557" spans="1:26" s="2" customFormat="1" ht="13.15" customHeight="1" x14ac:dyDescent="0.2">
      <c r="A2557" s="11" t="s">
        <v>952</v>
      </c>
      <c r="B2557" s="11" t="s">
        <v>404</v>
      </c>
      <c r="C2557" s="15">
        <v>2.7</v>
      </c>
      <c r="D2557" s="14">
        <v>946723</v>
      </c>
      <c r="E2557" s="6">
        <f>VLOOKUP(A2557,'extrait DDF'!B:C,2,FALSE)</f>
        <v>6303929090</v>
      </c>
      <c r="F2557" s="14">
        <v>6303929090</v>
      </c>
      <c r="G2557" s="13">
        <v>4</v>
      </c>
      <c r="H2557" s="5" t="str">
        <f t="shared" si="376"/>
        <v>TRLU87146976303929090</v>
      </c>
      <c r="I2557" s="15">
        <f>VLOOKUP(H2557,'extrait DDF'!A:O,15,FALSE)</f>
        <v>11.2</v>
      </c>
      <c r="J2557" s="13" t="str">
        <f t="shared" si="373"/>
        <v>pas ok</v>
      </c>
      <c r="K2557" s="24">
        <f t="shared" si="374"/>
        <v>-8.5</v>
      </c>
      <c r="L2557" s="13" t="e">
        <f>VLOOKUP(A2557,#REF!,2,FALSE)</f>
        <v>#REF!</v>
      </c>
      <c r="M2557" s="13" t="e">
        <f>VLOOKUP(A2557,#REF!,2,FALSE)</f>
        <v>#REF!</v>
      </c>
      <c r="N2557" s="13" t="e">
        <f t="shared" si="375"/>
        <v>#REF!</v>
      </c>
      <c r="O2557" s="11" t="s">
        <v>15</v>
      </c>
      <c r="P2557" s="12">
        <v>43748</v>
      </c>
      <c r="Q2557" s="13">
        <v>4</v>
      </c>
      <c r="R2557" s="15">
        <v>2969.9279999999999</v>
      </c>
      <c r="S2557" s="15">
        <v>2549.2896000000001</v>
      </c>
      <c r="T2557" s="16">
        <v>2.3800000000000002E-2</v>
      </c>
      <c r="U2557" s="16">
        <v>2.7199999999999998E-2</v>
      </c>
      <c r="V2557" s="16">
        <v>0.22059999999999999</v>
      </c>
      <c r="W2557" s="17">
        <v>7.4256000000000002</v>
      </c>
      <c r="X2557" s="17">
        <v>8.4863999999999997</v>
      </c>
      <c r="Y2557" s="17">
        <v>68.827200000000005</v>
      </c>
      <c r="Z2557" s="10">
        <v>69.03131040000001</v>
      </c>
    </row>
    <row r="2558" spans="1:26" s="2" customFormat="1" ht="13.15" customHeight="1" x14ac:dyDescent="0.2">
      <c r="A2558" s="3" t="s">
        <v>952</v>
      </c>
      <c r="B2558" s="3" t="s">
        <v>404</v>
      </c>
      <c r="C2558" s="7">
        <v>2.7</v>
      </c>
      <c r="D2558" s="6">
        <v>946724</v>
      </c>
      <c r="E2558" s="6">
        <f>VLOOKUP(A2558,'extrait DDF'!B:C,2,FALSE)</f>
        <v>6303929090</v>
      </c>
      <c r="F2558" s="6">
        <v>6303929090</v>
      </c>
      <c r="G2558" s="5">
        <v>4</v>
      </c>
      <c r="H2558" s="5" t="str">
        <f t="shared" si="376"/>
        <v>TRLU87146976303929090</v>
      </c>
      <c r="I2558" s="15">
        <f>VLOOKUP(H2558,'extrait DDF'!A:O,15,FALSE)</f>
        <v>11.2</v>
      </c>
      <c r="J2558" s="13" t="str">
        <f t="shared" si="373"/>
        <v>pas ok</v>
      </c>
      <c r="K2558" s="24">
        <f t="shared" si="374"/>
        <v>-8.5</v>
      </c>
      <c r="L2558" s="13" t="e">
        <f>VLOOKUP(A2558,#REF!,2,FALSE)</f>
        <v>#REF!</v>
      </c>
      <c r="M2558" s="13" t="e">
        <f>VLOOKUP(A2558,#REF!,2,FALSE)</f>
        <v>#REF!</v>
      </c>
      <c r="N2558" s="13" t="e">
        <f t="shared" si="375"/>
        <v>#REF!</v>
      </c>
      <c r="O2558" s="3" t="s">
        <v>15</v>
      </c>
      <c r="P2558" s="4">
        <v>43748</v>
      </c>
      <c r="Q2558" s="5">
        <v>4</v>
      </c>
      <c r="R2558" s="7">
        <v>2027.04</v>
      </c>
      <c r="S2558" s="7">
        <v>1739.952</v>
      </c>
      <c r="T2558" s="8">
        <v>5.7999999999999996E-3</v>
      </c>
      <c r="U2558" s="8">
        <v>6.7000000000000002E-3</v>
      </c>
      <c r="V2558" s="8">
        <v>9.7900000000000001E-2</v>
      </c>
      <c r="W2558" s="9">
        <v>2.7839999999999998</v>
      </c>
      <c r="X2558" s="9">
        <v>3.2160000000000002</v>
      </c>
      <c r="Y2558" s="9">
        <v>46.991999999999997</v>
      </c>
      <c r="Z2558" s="10">
        <v>47.053872000000013</v>
      </c>
    </row>
    <row r="2559" spans="1:26" s="2" customFormat="1" ht="13.15" customHeight="1" x14ac:dyDescent="0.2">
      <c r="A2559" s="11" t="s">
        <v>952</v>
      </c>
      <c r="B2559" s="11" t="s">
        <v>404</v>
      </c>
      <c r="C2559" s="15">
        <v>2.7</v>
      </c>
      <c r="D2559" s="14">
        <v>946725</v>
      </c>
      <c r="E2559" s="6">
        <f>VLOOKUP(A2559,'extrait DDF'!B:C,2,FALSE)</f>
        <v>6303929090</v>
      </c>
      <c r="F2559" s="14">
        <v>6303929090</v>
      </c>
      <c r="G2559" s="13">
        <v>4</v>
      </c>
      <c r="H2559" s="5" t="str">
        <f t="shared" si="376"/>
        <v>TRLU87146976303929090</v>
      </c>
      <c r="I2559" s="15">
        <f>VLOOKUP(H2559,'extrait DDF'!A:O,15,FALSE)</f>
        <v>11.2</v>
      </c>
      <c r="J2559" s="13" t="str">
        <f t="shared" si="373"/>
        <v>pas ok</v>
      </c>
      <c r="K2559" s="24">
        <f t="shared" si="374"/>
        <v>-8.5</v>
      </c>
      <c r="L2559" s="13" t="e">
        <f>VLOOKUP(A2559,#REF!,2,FALSE)</f>
        <v>#REF!</v>
      </c>
      <c r="M2559" s="13" t="e">
        <f>VLOOKUP(A2559,#REF!,2,FALSE)</f>
        <v>#REF!</v>
      </c>
      <c r="N2559" s="13" t="e">
        <f t="shared" si="375"/>
        <v>#REF!</v>
      </c>
      <c r="O2559" s="11" t="s">
        <v>15</v>
      </c>
      <c r="P2559" s="12">
        <v>43748</v>
      </c>
      <c r="Q2559" s="13">
        <v>4</v>
      </c>
      <c r="R2559" s="15">
        <v>570.6</v>
      </c>
      <c r="S2559" s="15">
        <v>489.78</v>
      </c>
      <c r="T2559" s="16">
        <v>5.7999999999999996E-3</v>
      </c>
      <c r="U2559" s="16">
        <v>6.7000000000000002E-3</v>
      </c>
      <c r="V2559" s="16">
        <v>7.3499999999999996E-2</v>
      </c>
      <c r="W2559" s="17">
        <v>1.044</v>
      </c>
      <c r="X2559" s="17">
        <v>1.206</v>
      </c>
      <c r="Y2559" s="17">
        <v>13.23</v>
      </c>
      <c r="Z2559" s="10">
        <v>13.252248</v>
      </c>
    </row>
    <row r="2560" spans="1:26" s="2" customFormat="1" ht="13.15" customHeight="1" x14ac:dyDescent="0.2">
      <c r="A2560" s="3" t="s">
        <v>952</v>
      </c>
      <c r="B2560" s="3" t="s">
        <v>473</v>
      </c>
      <c r="C2560" s="7">
        <v>2.7</v>
      </c>
      <c r="D2560" s="6">
        <v>946734</v>
      </c>
      <c r="E2560" s="6">
        <f>VLOOKUP(A2560,'extrait DDF'!B:C,2,FALSE)</f>
        <v>6303929090</v>
      </c>
      <c r="F2560" s="6">
        <v>6303929090</v>
      </c>
      <c r="G2560" s="5">
        <v>4</v>
      </c>
      <c r="H2560" s="5" t="str">
        <f t="shared" si="376"/>
        <v>TRLU87146976303929090</v>
      </c>
      <c r="I2560" s="15">
        <f>VLOOKUP(H2560,'extrait DDF'!A:O,15,FALSE)</f>
        <v>11.2</v>
      </c>
      <c r="J2560" s="13" t="str">
        <f t="shared" si="373"/>
        <v>pas ok</v>
      </c>
      <c r="K2560" s="24">
        <f t="shared" si="374"/>
        <v>-8.5</v>
      </c>
      <c r="L2560" s="13" t="e">
        <f>VLOOKUP(A2560,#REF!,2,FALSE)</f>
        <v>#REF!</v>
      </c>
      <c r="M2560" s="13" t="e">
        <f>VLOOKUP(A2560,#REF!,2,FALSE)</f>
        <v>#REF!</v>
      </c>
      <c r="N2560" s="13" t="e">
        <f t="shared" si="375"/>
        <v>#REF!</v>
      </c>
      <c r="O2560" s="3" t="s">
        <v>15</v>
      </c>
      <c r="P2560" s="4">
        <v>43748</v>
      </c>
      <c r="Q2560" s="5">
        <v>4</v>
      </c>
      <c r="R2560" s="7">
        <v>10193.528</v>
      </c>
      <c r="S2560" s="7">
        <v>8749.8187999999991</v>
      </c>
      <c r="T2560" s="8">
        <v>7.9500000000000001E-2</v>
      </c>
      <c r="U2560" s="8">
        <v>9.0800000000000006E-2</v>
      </c>
      <c r="V2560" s="8">
        <v>0.74760000000000004</v>
      </c>
      <c r="W2560" s="9">
        <v>25.122</v>
      </c>
      <c r="X2560" s="9">
        <v>28.692799999999998</v>
      </c>
      <c r="Y2560" s="9">
        <v>236.24160000000001</v>
      </c>
      <c r="Z2560" s="10">
        <v>236.92340159999995</v>
      </c>
    </row>
    <row r="2561" spans="1:26" s="2" customFormat="1" ht="13.15" customHeight="1" x14ac:dyDescent="0.2">
      <c r="A2561" s="11" t="s">
        <v>952</v>
      </c>
      <c r="B2561" s="11" t="s">
        <v>287</v>
      </c>
      <c r="C2561" s="15">
        <v>0.2</v>
      </c>
      <c r="D2561" s="14">
        <v>26240</v>
      </c>
      <c r="E2561" s="6">
        <f>VLOOKUP(A2561,'extrait DDF'!B:C,2,FALSE)</f>
        <v>6303929090</v>
      </c>
      <c r="F2561" s="14">
        <v>6303929090</v>
      </c>
      <c r="G2561" s="13">
        <v>4</v>
      </c>
      <c r="H2561" s="5" t="str">
        <f t="shared" si="376"/>
        <v>TRLU87146976303929090</v>
      </c>
      <c r="I2561" s="15">
        <f>VLOOKUP(H2561,'extrait DDF'!A:O,15,FALSE)</f>
        <v>11.2</v>
      </c>
      <c r="J2561" s="13" t="str">
        <f t="shared" si="373"/>
        <v>pas ok</v>
      </c>
      <c r="K2561" s="24">
        <f t="shared" si="374"/>
        <v>-11</v>
      </c>
      <c r="L2561" s="13" t="e">
        <f>VLOOKUP(A2561,#REF!,2,FALSE)</f>
        <v>#REF!</v>
      </c>
      <c r="M2561" s="13" t="e">
        <f>VLOOKUP(A2561,#REF!,2,FALSE)</f>
        <v>#REF!</v>
      </c>
      <c r="N2561" s="13" t="e">
        <f t="shared" si="375"/>
        <v>#REF!</v>
      </c>
      <c r="O2561" s="11" t="s">
        <v>15</v>
      </c>
      <c r="P2561" s="12">
        <v>43748</v>
      </c>
      <c r="Q2561" s="13">
        <v>4</v>
      </c>
      <c r="R2561" s="15">
        <v>1570.9</v>
      </c>
      <c r="S2561" s="15">
        <v>1381.26</v>
      </c>
      <c r="T2561" s="16">
        <v>0.34010000000000001</v>
      </c>
      <c r="U2561" s="16">
        <v>0.22159999999999999</v>
      </c>
      <c r="V2561" s="16">
        <v>1.38E-2</v>
      </c>
      <c r="W2561" s="17">
        <v>68.02</v>
      </c>
      <c r="X2561" s="17">
        <v>44.32</v>
      </c>
      <c r="Y2561" s="17">
        <v>2.76</v>
      </c>
      <c r="Z2561" s="10">
        <v>2.8985599999999998</v>
      </c>
    </row>
    <row r="2562" spans="1:26" s="2" customFormat="1" ht="13.15" customHeight="1" x14ac:dyDescent="0.2">
      <c r="A2562" s="3" t="s">
        <v>952</v>
      </c>
      <c r="B2562" s="3" t="s">
        <v>474</v>
      </c>
      <c r="C2562" s="7">
        <v>8.5</v>
      </c>
      <c r="D2562" s="6">
        <v>954239</v>
      </c>
      <c r="E2562" s="6">
        <f>VLOOKUP(A2562,'extrait DDF'!B:C,2,FALSE)</f>
        <v>6303929090</v>
      </c>
      <c r="F2562" s="6">
        <v>6303929090</v>
      </c>
      <c r="G2562" s="5">
        <v>4</v>
      </c>
      <c r="H2562" s="5" t="str">
        <f t="shared" si="376"/>
        <v>TRLU87146976303929090</v>
      </c>
      <c r="I2562" s="15">
        <f>VLOOKUP(H2562,'extrait DDF'!A:O,15,FALSE)</f>
        <v>11.2</v>
      </c>
      <c r="J2562" s="13" t="str">
        <f t="shared" si="373"/>
        <v>pas ok</v>
      </c>
      <c r="K2562" s="24">
        <f t="shared" si="374"/>
        <v>-2.6999999999999993</v>
      </c>
      <c r="L2562" s="13" t="e">
        <f>VLOOKUP(A2562,#REF!,2,FALSE)</f>
        <v>#REF!</v>
      </c>
      <c r="M2562" s="13" t="e">
        <f>VLOOKUP(A2562,#REF!,2,FALSE)</f>
        <v>#REF!</v>
      </c>
      <c r="N2562" s="13" t="e">
        <f t="shared" si="375"/>
        <v>#REF!</v>
      </c>
      <c r="O2562" s="3" t="s">
        <v>15</v>
      </c>
      <c r="P2562" s="4">
        <v>43748</v>
      </c>
      <c r="Q2562" s="5">
        <v>4</v>
      </c>
      <c r="R2562" s="7">
        <v>2001.8520000000001</v>
      </c>
      <c r="S2562" s="7">
        <v>1760.2344000000001</v>
      </c>
      <c r="T2562" s="8">
        <v>8.8000000000000005E-3</v>
      </c>
      <c r="U2562" s="8">
        <v>5.7999999999999996E-3</v>
      </c>
      <c r="V2562" s="8">
        <v>0.1222</v>
      </c>
      <c r="W2562" s="9">
        <v>10.7712</v>
      </c>
      <c r="X2562" s="9">
        <v>7.0991999999999997</v>
      </c>
      <c r="Y2562" s="9">
        <v>149.5728</v>
      </c>
      <c r="Z2562" s="10">
        <v>150.53547599999999</v>
      </c>
    </row>
    <row r="2563" spans="1:26" s="2" customFormat="1" ht="13.15" customHeight="1" x14ac:dyDescent="0.2">
      <c r="A2563" s="11" t="s">
        <v>952</v>
      </c>
      <c r="B2563" s="11" t="s">
        <v>541</v>
      </c>
      <c r="C2563" s="15">
        <v>1.7</v>
      </c>
      <c r="D2563" s="14">
        <v>971825</v>
      </c>
      <c r="E2563" s="6">
        <f>VLOOKUP(A2563,'extrait DDF'!B:C,2,FALSE)</f>
        <v>6303929090</v>
      </c>
      <c r="F2563" s="14">
        <v>6303929090</v>
      </c>
      <c r="G2563" s="13">
        <v>4</v>
      </c>
      <c r="H2563" s="5" t="str">
        <f t="shared" si="376"/>
        <v>TRLU87146976303929090</v>
      </c>
      <c r="I2563" s="15">
        <f>VLOOKUP(H2563,'extrait DDF'!A:O,15,FALSE)</f>
        <v>11.2</v>
      </c>
      <c r="J2563" s="13" t="str">
        <f t="shared" si="373"/>
        <v>pas ok</v>
      </c>
      <c r="K2563" s="24">
        <f t="shared" si="374"/>
        <v>-9.5</v>
      </c>
      <c r="L2563" s="13" t="e">
        <f>VLOOKUP(A2563,#REF!,2,FALSE)</f>
        <v>#REF!</v>
      </c>
      <c r="M2563" s="13" t="e">
        <f>VLOOKUP(A2563,#REF!,2,FALSE)</f>
        <v>#REF!</v>
      </c>
      <c r="N2563" s="13" t="e">
        <f t="shared" si="375"/>
        <v>#REF!</v>
      </c>
      <c r="O2563" s="11" t="s">
        <v>15</v>
      </c>
      <c r="P2563" s="12">
        <v>43748</v>
      </c>
      <c r="Q2563" s="13">
        <v>4</v>
      </c>
      <c r="R2563" s="15">
        <v>4725.2352000000001</v>
      </c>
      <c r="S2563" s="15">
        <v>4154.8415999999997</v>
      </c>
      <c r="T2563" s="16">
        <v>5.0200000000000002E-2</v>
      </c>
      <c r="U2563" s="16">
        <v>3.27E-2</v>
      </c>
      <c r="V2563" s="16">
        <v>5.2600000000000001E-2</v>
      </c>
      <c r="W2563" s="17">
        <v>67.468800000000002</v>
      </c>
      <c r="X2563" s="17">
        <v>43.948799999999999</v>
      </c>
      <c r="Y2563" s="17">
        <v>70.694400000000002</v>
      </c>
      <c r="Z2563" s="10">
        <v>71.779276799999991</v>
      </c>
    </row>
    <row r="2564" spans="1:26" s="2" customFormat="1" ht="13.15" customHeight="1" x14ac:dyDescent="0.2">
      <c r="A2564" s="3" t="s">
        <v>952</v>
      </c>
      <c r="B2564" s="3" t="s">
        <v>229</v>
      </c>
      <c r="C2564" s="7">
        <v>0</v>
      </c>
      <c r="D2564" s="6">
        <v>986624</v>
      </c>
      <c r="E2564" s="6">
        <f>VLOOKUP(A2564,'extrait DDF'!B:C,2,FALSE)</f>
        <v>6303929090</v>
      </c>
      <c r="F2564" s="6">
        <v>6303929090</v>
      </c>
      <c r="G2564" s="5">
        <v>4</v>
      </c>
      <c r="H2564" s="5" t="str">
        <f t="shared" si="376"/>
        <v>TRLU87146976303929090</v>
      </c>
      <c r="I2564" s="15">
        <f>VLOOKUP(H2564,'extrait DDF'!A:O,15,FALSE)</f>
        <v>11.2</v>
      </c>
      <c r="J2564" s="13" t="str">
        <f t="shared" si="373"/>
        <v>pas ok</v>
      </c>
      <c r="K2564" s="24">
        <f t="shared" si="374"/>
        <v>-11.2</v>
      </c>
      <c r="L2564" s="13" t="e">
        <f>VLOOKUP(A2564,#REF!,2,FALSE)</f>
        <v>#REF!</v>
      </c>
      <c r="M2564" s="13" t="e">
        <f>VLOOKUP(A2564,#REF!,2,FALSE)</f>
        <v>#REF!</v>
      </c>
      <c r="N2564" s="13" t="e">
        <f t="shared" si="375"/>
        <v>#REF!</v>
      </c>
      <c r="O2564" s="3" t="s">
        <v>15</v>
      </c>
      <c r="P2564" s="4">
        <v>43748</v>
      </c>
      <c r="Q2564" s="5">
        <v>4</v>
      </c>
      <c r="R2564" s="7">
        <v>440.6</v>
      </c>
      <c r="S2564" s="7">
        <v>387.4</v>
      </c>
      <c r="T2564" s="8">
        <v>4.4000000000000003E-3</v>
      </c>
      <c r="U2564" s="8">
        <v>2.8999999999999998E-3</v>
      </c>
      <c r="V2564" s="8"/>
      <c r="W2564" s="9">
        <v>4.4000000000000004</v>
      </c>
      <c r="X2564" s="9">
        <v>2.9</v>
      </c>
      <c r="Y2564" s="9"/>
      <c r="Z2564" s="10">
        <v>0</v>
      </c>
    </row>
    <row r="2565" spans="1:26" s="2" customFormat="1" ht="13.15" customHeight="1" x14ac:dyDescent="0.2">
      <c r="A2565" s="11" t="s">
        <v>952</v>
      </c>
      <c r="B2565" s="11" t="s">
        <v>474</v>
      </c>
      <c r="C2565" s="15">
        <v>8.5</v>
      </c>
      <c r="D2565" s="14">
        <v>995845</v>
      </c>
      <c r="E2565" s="6">
        <f>VLOOKUP(A2565,'extrait DDF'!B:C,2,FALSE)</f>
        <v>6303929090</v>
      </c>
      <c r="F2565" s="14">
        <v>6303929090</v>
      </c>
      <c r="G2565" s="13">
        <v>4</v>
      </c>
      <c r="H2565" s="5" t="str">
        <f t="shared" si="376"/>
        <v>TRLU87146976303929090</v>
      </c>
      <c r="I2565" s="15">
        <f>VLOOKUP(H2565,'extrait DDF'!A:O,15,FALSE)</f>
        <v>11.2</v>
      </c>
      <c r="J2565" s="13" t="str">
        <f t="shared" si="373"/>
        <v>pas ok</v>
      </c>
      <c r="K2565" s="24">
        <f t="shared" si="374"/>
        <v>-2.6999999999999993</v>
      </c>
      <c r="L2565" s="13" t="e">
        <f>VLOOKUP(A2565,#REF!,2,FALSE)</f>
        <v>#REF!</v>
      </c>
      <c r="M2565" s="13" t="e">
        <f>VLOOKUP(A2565,#REF!,2,FALSE)</f>
        <v>#REF!</v>
      </c>
      <c r="N2565" s="13" t="e">
        <f t="shared" si="375"/>
        <v>#REF!</v>
      </c>
      <c r="O2565" s="11" t="s">
        <v>15</v>
      </c>
      <c r="P2565" s="12">
        <v>43748</v>
      </c>
      <c r="Q2565" s="13">
        <v>4</v>
      </c>
      <c r="R2565" s="15">
        <v>284.928</v>
      </c>
      <c r="S2565" s="15">
        <v>250.56</v>
      </c>
      <c r="T2565" s="16">
        <v>2.7000000000000001E-3</v>
      </c>
      <c r="U2565" s="16">
        <v>1.8E-3</v>
      </c>
      <c r="V2565" s="16">
        <v>2.2200000000000001E-2</v>
      </c>
      <c r="W2565" s="17">
        <v>2.5920000000000001</v>
      </c>
      <c r="X2565" s="17">
        <v>1.728</v>
      </c>
      <c r="Y2565" s="17">
        <v>21.312000000000001</v>
      </c>
      <c r="Z2565" s="10">
        <v>21.51792</v>
      </c>
    </row>
    <row r="2566" spans="1:26" s="2" customFormat="1" ht="13.15" customHeight="1" x14ac:dyDescent="0.2">
      <c r="A2566" s="3" t="s">
        <v>953</v>
      </c>
      <c r="B2566" s="3" t="s">
        <v>34</v>
      </c>
      <c r="C2566" s="7">
        <v>0</v>
      </c>
      <c r="D2566" s="6">
        <v>947012</v>
      </c>
      <c r="E2566" s="6">
        <f>VLOOKUP(A2566,'extrait DDF'!B:C,2,FALSE)</f>
        <v>9019109000</v>
      </c>
      <c r="F2566" s="6">
        <v>9019109000</v>
      </c>
      <c r="G2566" s="5">
        <v>7</v>
      </c>
      <c r="H2566" s="5" t="str">
        <f t="shared" si="376"/>
        <v>TRLU87363409019109000</v>
      </c>
      <c r="I2566" s="15">
        <f>VLOOKUP(H2566,'extrait DDF'!A:O,15,FALSE)</f>
        <v>0</v>
      </c>
      <c r="J2566" s="13" t="str">
        <f t="shared" si="373"/>
        <v>ok</v>
      </c>
      <c r="K2566" s="24">
        <f t="shared" si="374"/>
        <v>0</v>
      </c>
      <c r="L2566" s="13" t="e">
        <f>VLOOKUP(A2566,#REF!,2,FALSE)</f>
        <v>#REF!</v>
      </c>
      <c r="M2566" s="13" t="e">
        <f>VLOOKUP(A2566,#REF!,2,FALSE)</f>
        <v>#REF!</v>
      </c>
      <c r="N2566" s="13" t="e">
        <f t="shared" si="375"/>
        <v>#REF!</v>
      </c>
      <c r="O2566" s="3" t="s">
        <v>15</v>
      </c>
      <c r="P2566" s="4">
        <v>43721</v>
      </c>
      <c r="Q2566" s="5">
        <v>7</v>
      </c>
      <c r="R2566" s="7">
        <v>18615.8</v>
      </c>
      <c r="S2566" s="7">
        <v>15979.222</v>
      </c>
      <c r="T2566" s="8">
        <v>7.85</v>
      </c>
      <c r="U2566" s="8">
        <v>5.3571</v>
      </c>
      <c r="V2566" s="8"/>
      <c r="W2566" s="9">
        <v>1099</v>
      </c>
      <c r="X2566" s="9">
        <v>749.99400000000003</v>
      </c>
      <c r="Y2566" s="9"/>
      <c r="Z2566" s="10">
        <v>0</v>
      </c>
    </row>
    <row r="2567" spans="1:26" s="2" customFormat="1" ht="13.15" customHeight="1" x14ac:dyDescent="0.2">
      <c r="A2567" s="3" t="s">
        <v>954</v>
      </c>
      <c r="B2567" s="3" t="s">
        <v>43</v>
      </c>
      <c r="C2567" s="7">
        <v>6.5</v>
      </c>
      <c r="D2567" s="6">
        <v>846253</v>
      </c>
      <c r="E2567" s="6">
        <f>VLOOKUP(A2567,'extrait DDF'!B:C,2,FALSE)</f>
        <v>3918109090</v>
      </c>
      <c r="F2567" s="6">
        <v>3918109090</v>
      </c>
      <c r="G2567" s="5">
        <v>5</v>
      </c>
      <c r="H2567" s="5" t="str">
        <f t="shared" si="376"/>
        <v>TRLU92708063918109090</v>
      </c>
      <c r="I2567" s="15">
        <f>VLOOKUP(H2567,'extrait DDF'!A:O,15,FALSE)</f>
        <v>6.5</v>
      </c>
      <c r="J2567" s="13" t="str">
        <f t="shared" si="373"/>
        <v>ok</v>
      </c>
      <c r="K2567" s="24">
        <f t="shared" si="374"/>
        <v>0</v>
      </c>
      <c r="L2567" s="13" t="e">
        <f>VLOOKUP(A2567,#REF!,2,FALSE)</f>
        <v>#REF!</v>
      </c>
      <c r="M2567" s="13" t="e">
        <f>VLOOKUP(A2567,#REF!,2,FALSE)</f>
        <v>#REF!</v>
      </c>
      <c r="N2567" s="13" t="e">
        <f t="shared" si="375"/>
        <v>#REF!</v>
      </c>
      <c r="O2567" s="3" t="s">
        <v>15</v>
      </c>
      <c r="P2567" s="4">
        <v>43718</v>
      </c>
      <c r="Q2567" s="5">
        <v>5</v>
      </c>
      <c r="R2567" s="7">
        <v>2745.36</v>
      </c>
      <c r="S2567" s="7">
        <v>2356.5383999999999</v>
      </c>
      <c r="T2567" s="8">
        <v>0.33739999999999998</v>
      </c>
      <c r="U2567" s="8">
        <v>0.38579999999999998</v>
      </c>
      <c r="V2567" s="8">
        <v>0.70909999999999995</v>
      </c>
      <c r="W2567" s="9">
        <v>72.878399999999999</v>
      </c>
      <c r="X2567" s="9">
        <v>83.332800000000006</v>
      </c>
      <c r="Y2567" s="9">
        <v>153.16560000000001</v>
      </c>
      <c r="Z2567" s="10">
        <v>157.912092</v>
      </c>
    </row>
    <row r="2568" spans="1:26" s="2" customFormat="1" ht="13.15" customHeight="1" x14ac:dyDescent="0.2">
      <c r="A2568" s="11" t="s">
        <v>954</v>
      </c>
      <c r="B2568" s="11" t="s">
        <v>43</v>
      </c>
      <c r="C2568" s="15">
        <v>6.5</v>
      </c>
      <c r="D2568" s="14">
        <v>846259</v>
      </c>
      <c r="E2568" s="6">
        <f>VLOOKUP(A2568,'extrait DDF'!B:C,2,FALSE)</f>
        <v>3918109090</v>
      </c>
      <c r="F2568" s="14">
        <v>3918109090</v>
      </c>
      <c r="G2568" s="13">
        <v>5</v>
      </c>
      <c r="H2568" s="5" t="str">
        <f t="shared" si="376"/>
        <v>TRLU92708063918109090</v>
      </c>
      <c r="I2568" s="15">
        <f>VLOOKUP(H2568,'extrait DDF'!A:O,15,FALSE)</f>
        <v>6.5</v>
      </c>
      <c r="J2568" s="13" t="str">
        <f t="shared" si="373"/>
        <v>ok</v>
      </c>
      <c r="K2568" s="24">
        <f t="shared" si="374"/>
        <v>0</v>
      </c>
      <c r="L2568" s="13" t="e">
        <f>VLOOKUP(A2568,#REF!,2,FALSE)</f>
        <v>#REF!</v>
      </c>
      <c r="M2568" s="13" t="e">
        <f>VLOOKUP(A2568,#REF!,2,FALSE)</f>
        <v>#REF!</v>
      </c>
      <c r="N2568" s="13" t="e">
        <f t="shared" si="375"/>
        <v>#REF!</v>
      </c>
      <c r="O2568" s="11" t="s">
        <v>15</v>
      </c>
      <c r="P2568" s="12">
        <v>43718</v>
      </c>
      <c r="Q2568" s="13">
        <v>5</v>
      </c>
      <c r="R2568" s="15">
        <v>3603.6</v>
      </c>
      <c r="S2568" s="15">
        <v>3093.22</v>
      </c>
      <c r="T2568" s="16">
        <v>0.37380000000000002</v>
      </c>
      <c r="U2568" s="16">
        <v>0.4274</v>
      </c>
      <c r="V2568" s="16">
        <v>0.77329999999999999</v>
      </c>
      <c r="W2568" s="17">
        <v>97.188000000000002</v>
      </c>
      <c r="X2568" s="17">
        <v>111.124</v>
      </c>
      <c r="Y2568" s="17">
        <v>201.05799999999999</v>
      </c>
      <c r="Z2568" s="10">
        <v>207.37651999999997</v>
      </c>
    </row>
    <row r="2569" spans="1:26" s="2" customFormat="1" ht="13.15" customHeight="1" x14ac:dyDescent="0.2">
      <c r="A2569" s="3" t="s">
        <v>954</v>
      </c>
      <c r="B2569" s="3" t="s">
        <v>43</v>
      </c>
      <c r="C2569" s="7">
        <v>6.5</v>
      </c>
      <c r="D2569" s="6">
        <v>898798</v>
      </c>
      <c r="E2569" s="6">
        <f>VLOOKUP(A2569,'extrait DDF'!B:C,2,FALSE)</f>
        <v>3918109090</v>
      </c>
      <c r="F2569" s="6">
        <v>3918109090</v>
      </c>
      <c r="G2569" s="5">
        <v>5</v>
      </c>
      <c r="H2569" s="5" t="str">
        <f t="shared" si="376"/>
        <v>TRLU92708063918109090</v>
      </c>
      <c r="I2569" s="15">
        <f>VLOOKUP(H2569,'extrait DDF'!A:O,15,FALSE)</f>
        <v>6.5</v>
      </c>
      <c r="J2569" s="13" t="str">
        <f t="shared" si="373"/>
        <v>ok</v>
      </c>
      <c r="K2569" s="24">
        <f t="shared" si="374"/>
        <v>0</v>
      </c>
      <c r="L2569" s="13" t="e">
        <f>VLOOKUP(A2569,#REF!,2,FALSE)</f>
        <v>#REF!</v>
      </c>
      <c r="M2569" s="13" t="e">
        <f>VLOOKUP(A2569,#REF!,2,FALSE)</f>
        <v>#REF!</v>
      </c>
      <c r="N2569" s="13" t="e">
        <f t="shared" si="375"/>
        <v>#REF!</v>
      </c>
      <c r="O2569" s="3" t="s">
        <v>15</v>
      </c>
      <c r="P2569" s="4">
        <v>43718</v>
      </c>
      <c r="Q2569" s="5">
        <v>5</v>
      </c>
      <c r="R2569" s="7">
        <v>1873.5</v>
      </c>
      <c r="S2569" s="7">
        <v>1608.15</v>
      </c>
      <c r="T2569" s="8">
        <v>0.32400000000000001</v>
      </c>
      <c r="U2569" s="8">
        <v>0.37040000000000001</v>
      </c>
      <c r="V2569" s="8">
        <v>0.69689999999999996</v>
      </c>
      <c r="W2569" s="9">
        <v>48.6</v>
      </c>
      <c r="X2569" s="9">
        <v>55.56</v>
      </c>
      <c r="Y2569" s="9">
        <v>104.535</v>
      </c>
      <c r="Z2569" s="10">
        <v>107.68875</v>
      </c>
    </row>
    <row r="2570" spans="1:26" s="2" customFormat="1" ht="13.15" customHeight="1" x14ac:dyDescent="0.2">
      <c r="A2570" s="11" t="s">
        <v>954</v>
      </c>
      <c r="B2570" s="11" t="s">
        <v>43</v>
      </c>
      <c r="C2570" s="15">
        <v>6.5</v>
      </c>
      <c r="D2570" s="14">
        <v>898972</v>
      </c>
      <c r="E2570" s="6">
        <f>VLOOKUP(A2570,'extrait DDF'!B:C,2,FALSE)</f>
        <v>3918109090</v>
      </c>
      <c r="F2570" s="14">
        <v>3918109090</v>
      </c>
      <c r="G2570" s="13">
        <v>5</v>
      </c>
      <c r="H2570" s="5" t="str">
        <f t="shared" si="376"/>
        <v>TRLU92708063918109090</v>
      </c>
      <c r="I2570" s="15">
        <f>VLOOKUP(H2570,'extrait DDF'!A:O,15,FALSE)</f>
        <v>6.5</v>
      </c>
      <c r="J2570" s="13" t="str">
        <f t="shared" si="373"/>
        <v>ok</v>
      </c>
      <c r="K2570" s="24">
        <f t="shared" si="374"/>
        <v>0</v>
      </c>
      <c r="L2570" s="13" t="e">
        <f>VLOOKUP(A2570,#REF!,2,FALSE)</f>
        <v>#REF!</v>
      </c>
      <c r="M2570" s="13" t="e">
        <f>VLOOKUP(A2570,#REF!,2,FALSE)</f>
        <v>#REF!</v>
      </c>
      <c r="N2570" s="13" t="e">
        <f t="shared" si="375"/>
        <v>#REF!</v>
      </c>
      <c r="O2570" s="11" t="s">
        <v>15</v>
      </c>
      <c r="P2570" s="12">
        <v>43718</v>
      </c>
      <c r="Q2570" s="13">
        <v>5</v>
      </c>
      <c r="R2570" s="15">
        <v>15888.96</v>
      </c>
      <c r="S2570" s="15">
        <v>13638.5856</v>
      </c>
      <c r="T2570" s="16">
        <v>0.33739999999999998</v>
      </c>
      <c r="U2570" s="16">
        <v>0.38579999999999998</v>
      </c>
      <c r="V2570" s="16">
        <v>0.68400000000000005</v>
      </c>
      <c r="W2570" s="17">
        <v>437.2704</v>
      </c>
      <c r="X2570" s="17">
        <v>499.99680000000001</v>
      </c>
      <c r="Y2570" s="17">
        <v>886.46400000000006</v>
      </c>
      <c r="Z2570" s="10">
        <v>914.93064000000004</v>
      </c>
    </row>
    <row r="2571" spans="1:26" s="2" customFormat="1" ht="13.15" customHeight="1" x14ac:dyDescent="0.2">
      <c r="A2571" s="11" t="s">
        <v>955</v>
      </c>
      <c r="B2571" s="11" t="s">
        <v>480</v>
      </c>
      <c r="C2571" s="15">
        <v>0</v>
      </c>
      <c r="D2571" s="14">
        <v>954509</v>
      </c>
      <c r="E2571" s="6">
        <f>VLOOKUP(A2571,'extrait DDF'!B:C,2,FALSE)</f>
        <v>4409210000</v>
      </c>
      <c r="F2571" s="14">
        <v>4409210000</v>
      </c>
      <c r="G2571" s="13">
        <v>5</v>
      </c>
      <c r="H2571" s="5" t="str">
        <f t="shared" si="376"/>
        <v>TRLU93597714409210000</v>
      </c>
      <c r="I2571" s="15">
        <f>VLOOKUP(H2571,'extrait DDF'!A:O,15,FALSE)</f>
        <v>0</v>
      </c>
      <c r="J2571" s="13" t="str">
        <f t="shared" si="373"/>
        <v>ok</v>
      </c>
      <c r="K2571" s="24">
        <f t="shared" si="374"/>
        <v>0</v>
      </c>
      <c r="L2571" s="13" t="e">
        <f>VLOOKUP(A2571,#REF!,2,FALSE)</f>
        <v>#REF!</v>
      </c>
      <c r="M2571" s="13" t="e">
        <f>VLOOKUP(A2571,#REF!,2,FALSE)</f>
        <v>#REF!</v>
      </c>
      <c r="N2571" s="13" t="e">
        <f t="shared" si="375"/>
        <v>#REF!</v>
      </c>
      <c r="O2571" s="11" t="s">
        <v>15</v>
      </c>
      <c r="P2571" s="12">
        <v>43720</v>
      </c>
      <c r="Q2571" s="13">
        <v>5</v>
      </c>
      <c r="R2571" s="15">
        <v>23664</v>
      </c>
      <c r="S2571" s="15">
        <v>20312.48</v>
      </c>
      <c r="T2571" s="16">
        <v>0.88500000000000001</v>
      </c>
      <c r="U2571" s="16">
        <v>0.9375</v>
      </c>
      <c r="V2571" s="16"/>
      <c r="W2571" s="17">
        <v>708</v>
      </c>
      <c r="X2571" s="17">
        <v>750</v>
      </c>
      <c r="Y2571" s="17"/>
      <c r="Z2571" s="10">
        <v>0</v>
      </c>
    </row>
    <row r="2572" spans="1:26" s="2" customFormat="1" ht="13.15" customHeight="1" x14ac:dyDescent="0.2">
      <c r="A2572" s="11" t="s">
        <v>956</v>
      </c>
      <c r="B2572" s="11" t="s">
        <v>890</v>
      </c>
      <c r="C2572" s="15">
        <v>0</v>
      </c>
      <c r="D2572" s="14">
        <v>974586</v>
      </c>
      <c r="E2572" s="6">
        <f>VLOOKUP(A2572,'extrait DDF'!B:C,2,FALSE)</f>
        <v>7318129099</v>
      </c>
      <c r="F2572" s="14">
        <v>7318129099</v>
      </c>
      <c r="G2572" s="13">
        <v>10</v>
      </c>
      <c r="H2572" s="5" t="str">
        <f t="shared" si="376"/>
        <v>TRLU93781757318129099</v>
      </c>
      <c r="I2572" s="15">
        <f>VLOOKUP(H2572,'extrait DDF'!A:O,15,FALSE)</f>
        <v>0</v>
      </c>
      <c r="J2572" s="13" t="str">
        <f t="shared" si="373"/>
        <v>ok</v>
      </c>
      <c r="K2572" s="24">
        <f t="shared" si="374"/>
        <v>0</v>
      </c>
      <c r="L2572" s="13" t="e">
        <f>VLOOKUP(A2572,#REF!,2,FALSE)</f>
        <v>#REF!</v>
      </c>
      <c r="M2572" s="13" t="e">
        <f>VLOOKUP(A2572,#REF!,2,FALSE)</f>
        <v>#REF!</v>
      </c>
      <c r="N2572" s="13" t="e">
        <f t="shared" si="375"/>
        <v>#REF!</v>
      </c>
      <c r="O2572" s="11" t="s">
        <v>30</v>
      </c>
      <c r="P2572" s="12">
        <v>43724</v>
      </c>
      <c r="Q2572" s="13">
        <v>10</v>
      </c>
      <c r="R2572" s="15">
        <v>12686.4</v>
      </c>
      <c r="S2572" s="15">
        <v>10856.016</v>
      </c>
      <c r="T2572" s="16">
        <v>0.2049</v>
      </c>
      <c r="U2572" s="16">
        <v>0.1389</v>
      </c>
      <c r="V2572" s="16"/>
      <c r="W2572" s="17">
        <v>295.05599999999998</v>
      </c>
      <c r="X2572" s="17">
        <v>200.01599999999999</v>
      </c>
      <c r="Y2572" s="17"/>
      <c r="Z2572" s="10">
        <v>0</v>
      </c>
    </row>
    <row r="2573" spans="1:26" s="2" customFormat="1" ht="13.15" customHeight="1" x14ac:dyDescent="0.2">
      <c r="A2573" s="3" t="s">
        <v>956</v>
      </c>
      <c r="B2573" s="3" t="s">
        <v>890</v>
      </c>
      <c r="C2573" s="7">
        <v>0</v>
      </c>
      <c r="D2573" s="6">
        <v>974587</v>
      </c>
      <c r="E2573" s="6">
        <f>VLOOKUP(A2573,'extrait DDF'!B:C,2,FALSE)</f>
        <v>7318129099</v>
      </c>
      <c r="F2573" s="6">
        <v>7318129099</v>
      </c>
      <c r="G2573" s="5">
        <v>10</v>
      </c>
      <c r="H2573" s="5" t="str">
        <f t="shared" si="376"/>
        <v>TRLU93781757318129099</v>
      </c>
      <c r="I2573" s="15">
        <f>VLOOKUP(H2573,'extrait DDF'!A:O,15,FALSE)</f>
        <v>0</v>
      </c>
      <c r="J2573" s="13" t="str">
        <f t="shared" si="373"/>
        <v>ok</v>
      </c>
      <c r="K2573" s="24">
        <f t="shared" si="374"/>
        <v>0</v>
      </c>
      <c r="L2573" s="13" t="e">
        <f>VLOOKUP(A2573,#REF!,2,FALSE)</f>
        <v>#REF!</v>
      </c>
      <c r="M2573" s="13" t="e">
        <f>VLOOKUP(A2573,#REF!,2,FALSE)</f>
        <v>#REF!</v>
      </c>
      <c r="N2573" s="13" t="e">
        <f t="shared" si="375"/>
        <v>#REF!</v>
      </c>
      <c r="O2573" s="3" t="s">
        <v>30</v>
      </c>
      <c r="P2573" s="4">
        <v>43724</v>
      </c>
      <c r="Q2573" s="5">
        <v>10</v>
      </c>
      <c r="R2573" s="7">
        <v>18370.8</v>
      </c>
      <c r="S2573" s="7">
        <v>15720.263999999999</v>
      </c>
      <c r="T2573" s="8">
        <v>0.2036</v>
      </c>
      <c r="U2573" s="8">
        <v>0.13800000000000001</v>
      </c>
      <c r="V2573" s="8"/>
      <c r="W2573" s="9">
        <v>769.60799999999995</v>
      </c>
      <c r="X2573" s="9">
        <v>521.64</v>
      </c>
      <c r="Y2573" s="9"/>
      <c r="Z2573" s="10">
        <v>0</v>
      </c>
    </row>
    <row r="2574" spans="1:26" s="2" customFormat="1" ht="13.15" customHeight="1" x14ac:dyDescent="0.2">
      <c r="A2574" s="11" t="s">
        <v>957</v>
      </c>
      <c r="B2574" s="11" t="s">
        <v>17</v>
      </c>
      <c r="C2574" s="15">
        <v>4</v>
      </c>
      <c r="D2574" s="14">
        <v>846598</v>
      </c>
      <c r="E2574" s="6">
        <f>VLOOKUP(A2574,'extrait DDF'!B:C,2,FALSE)</f>
        <v>7009920000</v>
      </c>
      <c r="F2574" s="14">
        <v>7009920000</v>
      </c>
      <c r="G2574" s="13">
        <v>7</v>
      </c>
      <c r="H2574" s="5" t="str">
        <f t="shared" si="376"/>
        <v>TRLU94288677009920000</v>
      </c>
      <c r="I2574" s="15">
        <f>VLOOKUP(H2574,'extrait DDF'!A:O,15,FALSE)</f>
        <v>4.0999999999999996</v>
      </c>
      <c r="J2574" s="13" t="str">
        <f t="shared" si="373"/>
        <v>pas ok</v>
      </c>
      <c r="K2574" s="24">
        <f t="shared" si="374"/>
        <v>-9.9999999999999645E-2</v>
      </c>
      <c r="L2574" s="13" t="e">
        <f>VLOOKUP(A2574,#REF!,2,FALSE)</f>
        <v>#REF!</v>
      </c>
      <c r="M2574" s="13" t="e">
        <f>VLOOKUP(A2574,#REF!,2,FALSE)</f>
        <v>#REF!</v>
      </c>
      <c r="N2574" s="13" t="e">
        <f t="shared" si="375"/>
        <v>#REF!</v>
      </c>
      <c r="O2574" s="11" t="s">
        <v>15</v>
      </c>
      <c r="P2574" s="12">
        <v>43740</v>
      </c>
      <c r="Q2574" s="13">
        <v>7</v>
      </c>
      <c r="R2574" s="15">
        <v>27434.1</v>
      </c>
      <c r="S2574" s="15">
        <v>3565.0023000000001</v>
      </c>
      <c r="T2574" s="16">
        <v>2.5720999999999998</v>
      </c>
      <c r="U2574" s="16">
        <v>1.7161999999999999</v>
      </c>
      <c r="V2574" s="16">
        <v>2.5017999999999998</v>
      </c>
      <c r="W2574" s="17">
        <v>146.6097</v>
      </c>
      <c r="X2574" s="17">
        <v>97.823400000000007</v>
      </c>
      <c r="Y2574" s="17">
        <v>142.6026</v>
      </c>
      <c r="Z2574" s="10">
        <v>148.46448000000001</v>
      </c>
    </row>
    <row r="2575" spans="1:26" s="2" customFormat="1" ht="13.15" customHeight="1" x14ac:dyDescent="0.2">
      <c r="A2575" s="3" t="s">
        <v>957</v>
      </c>
      <c r="B2575" s="3" t="s">
        <v>17</v>
      </c>
      <c r="C2575" s="7">
        <v>4</v>
      </c>
      <c r="D2575" s="6">
        <v>846610</v>
      </c>
      <c r="E2575" s="6">
        <f>VLOOKUP(A2575,'extrait DDF'!B:C,2,FALSE)</f>
        <v>7009920000</v>
      </c>
      <c r="F2575" s="6">
        <v>7009920000</v>
      </c>
      <c r="G2575" s="5">
        <v>7</v>
      </c>
      <c r="H2575" s="5" t="str">
        <f t="shared" si="376"/>
        <v>TRLU94288677009920000</v>
      </c>
      <c r="I2575" s="15">
        <f>VLOOKUP(H2575,'extrait DDF'!A:O,15,FALSE)</f>
        <v>4.0999999999999996</v>
      </c>
      <c r="J2575" s="13" t="str">
        <f t="shared" si="373"/>
        <v>pas ok</v>
      </c>
      <c r="K2575" s="24">
        <f t="shared" si="374"/>
        <v>-9.9999999999999645E-2</v>
      </c>
      <c r="L2575" s="13" t="e">
        <f>VLOOKUP(A2575,#REF!,2,FALSE)</f>
        <v>#REF!</v>
      </c>
      <c r="M2575" s="13" t="e">
        <f>VLOOKUP(A2575,#REF!,2,FALSE)</f>
        <v>#REF!</v>
      </c>
      <c r="N2575" s="13" t="e">
        <f t="shared" si="375"/>
        <v>#REF!</v>
      </c>
      <c r="O2575" s="3" t="s">
        <v>15</v>
      </c>
      <c r="P2575" s="4">
        <v>43740</v>
      </c>
      <c r="Q2575" s="5">
        <v>7</v>
      </c>
      <c r="R2575" s="7">
        <v>53793.63</v>
      </c>
      <c r="S2575" s="7">
        <v>6990.3603000000003</v>
      </c>
      <c r="T2575" s="8">
        <v>2.7149999999999999</v>
      </c>
      <c r="U2575" s="8">
        <v>1.8116000000000001</v>
      </c>
      <c r="V2575" s="8">
        <v>2.8243999999999998</v>
      </c>
      <c r="W2575" s="9">
        <v>268.78500000000003</v>
      </c>
      <c r="X2575" s="9">
        <v>179.3484</v>
      </c>
      <c r="Y2575" s="9">
        <v>279.61559999999997</v>
      </c>
      <c r="Z2575" s="10">
        <v>290.36581200000001</v>
      </c>
    </row>
    <row r="2576" spans="1:26" s="2" customFormat="1" ht="13.15" customHeight="1" x14ac:dyDescent="0.2">
      <c r="A2576" s="11" t="s">
        <v>957</v>
      </c>
      <c r="B2576" s="11" t="s">
        <v>17</v>
      </c>
      <c r="C2576" s="15">
        <v>4</v>
      </c>
      <c r="D2576" s="14">
        <v>846611</v>
      </c>
      <c r="E2576" s="6">
        <f>VLOOKUP(A2576,'extrait DDF'!B:C,2,FALSE)</f>
        <v>7009920000</v>
      </c>
      <c r="F2576" s="14">
        <v>7009920000</v>
      </c>
      <c r="G2576" s="13">
        <v>7</v>
      </c>
      <c r="H2576" s="5" t="str">
        <f t="shared" si="376"/>
        <v>TRLU94288677009920000</v>
      </c>
      <c r="I2576" s="15">
        <f>VLOOKUP(H2576,'extrait DDF'!A:O,15,FALSE)</f>
        <v>4.0999999999999996</v>
      </c>
      <c r="J2576" s="13" t="str">
        <f t="shared" si="373"/>
        <v>pas ok</v>
      </c>
      <c r="K2576" s="24">
        <f t="shared" si="374"/>
        <v>-9.9999999999999645E-2</v>
      </c>
      <c r="L2576" s="13" t="e">
        <f>VLOOKUP(A2576,#REF!,2,FALSE)</f>
        <v>#REF!</v>
      </c>
      <c r="M2576" s="13" t="e">
        <f>VLOOKUP(A2576,#REF!,2,FALSE)</f>
        <v>#REF!</v>
      </c>
      <c r="N2576" s="13" t="e">
        <f t="shared" si="375"/>
        <v>#REF!</v>
      </c>
      <c r="O2576" s="11" t="s">
        <v>15</v>
      </c>
      <c r="P2576" s="12">
        <v>43740</v>
      </c>
      <c r="Q2576" s="13">
        <v>7</v>
      </c>
      <c r="R2576" s="15">
        <v>30759.3</v>
      </c>
      <c r="S2576" s="15">
        <v>3997.1035000000002</v>
      </c>
      <c r="T2576" s="16">
        <v>3.7591999999999999</v>
      </c>
      <c r="U2576" s="16">
        <v>2.5084</v>
      </c>
      <c r="V2576" s="16">
        <v>2.4598</v>
      </c>
      <c r="W2576" s="17">
        <v>244.34800000000001</v>
      </c>
      <c r="X2576" s="17">
        <v>163.04599999999999</v>
      </c>
      <c r="Y2576" s="17">
        <v>159.887</v>
      </c>
      <c r="Z2576" s="10">
        <v>169.65806000000001</v>
      </c>
    </row>
    <row r="2577" spans="1:26" s="2" customFormat="1" ht="13.15" customHeight="1" x14ac:dyDescent="0.2">
      <c r="A2577" s="3" t="s">
        <v>957</v>
      </c>
      <c r="B2577" s="3" t="s">
        <v>17</v>
      </c>
      <c r="C2577" s="7">
        <v>4</v>
      </c>
      <c r="D2577" s="6">
        <v>846629</v>
      </c>
      <c r="E2577" s="6">
        <f>VLOOKUP(A2577,'extrait DDF'!B:C,2,FALSE)</f>
        <v>7009920000</v>
      </c>
      <c r="F2577" s="6">
        <v>7009920000</v>
      </c>
      <c r="G2577" s="5">
        <v>7</v>
      </c>
      <c r="H2577" s="5" t="str">
        <f t="shared" si="376"/>
        <v>TRLU94288677009920000</v>
      </c>
      <c r="I2577" s="15">
        <f>VLOOKUP(H2577,'extrait DDF'!A:O,15,FALSE)</f>
        <v>4.0999999999999996</v>
      </c>
      <c r="J2577" s="13" t="str">
        <f t="shared" si="373"/>
        <v>pas ok</v>
      </c>
      <c r="K2577" s="24">
        <f t="shared" si="374"/>
        <v>-9.9999999999999645E-2</v>
      </c>
      <c r="L2577" s="13" t="e">
        <f>VLOOKUP(A2577,#REF!,2,FALSE)</f>
        <v>#REF!</v>
      </c>
      <c r="M2577" s="13" t="e">
        <f>VLOOKUP(A2577,#REF!,2,FALSE)</f>
        <v>#REF!</v>
      </c>
      <c r="N2577" s="13" t="e">
        <f t="shared" si="375"/>
        <v>#REF!</v>
      </c>
      <c r="O2577" s="3" t="s">
        <v>15</v>
      </c>
      <c r="P2577" s="4">
        <v>43740</v>
      </c>
      <c r="Q2577" s="5">
        <v>7</v>
      </c>
      <c r="R2577" s="7">
        <v>120576.96000000001</v>
      </c>
      <c r="S2577" s="7">
        <v>15668.7048</v>
      </c>
      <c r="T2577" s="8">
        <v>2.0070999999999999</v>
      </c>
      <c r="U2577" s="8">
        <v>1.3392999999999999</v>
      </c>
      <c r="V2577" s="8">
        <v>2.4870999999999999</v>
      </c>
      <c r="W2577" s="9">
        <v>505.78919999999999</v>
      </c>
      <c r="X2577" s="9">
        <v>337.50360000000001</v>
      </c>
      <c r="Y2577" s="9">
        <v>626.74919999999997</v>
      </c>
      <c r="Z2577" s="10">
        <v>646.97975999999994</v>
      </c>
    </row>
    <row r="2578" spans="1:26" s="2" customFormat="1" ht="13.15" customHeight="1" x14ac:dyDescent="0.2">
      <c r="A2578" s="3" t="s">
        <v>958</v>
      </c>
      <c r="B2578" s="3" t="s">
        <v>62</v>
      </c>
      <c r="C2578" s="7">
        <v>2.7</v>
      </c>
      <c r="D2578" s="6">
        <v>842099</v>
      </c>
      <c r="E2578" s="6">
        <f>VLOOKUP(A2578,'extrait DDF'!B:C,2,FALSE)</f>
        <v>8516291000</v>
      </c>
      <c r="F2578" s="6">
        <v>8516291000</v>
      </c>
      <c r="G2578" s="5">
        <v>8</v>
      </c>
      <c r="H2578" s="5" t="str">
        <f t="shared" si="376"/>
        <v>TRLU94632618516291000</v>
      </c>
      <c r="I2578" s="15">
        <f>VLOOKUP(H2578,'extrait DDF'!A:O,15,FALSE)</f>
        <v>2.8000000000000003</v>
      </c>
      <c r="J2578" s="13" t="str">
        <f t="shared" si="373"/>
        <v>pas ok</v>
      </c>
      <c r="K2578" s="24">
        <f t="shared" si="374"/>
        <v>-0.10000000000000009</v>
      </c>
      <c r="L2578" s="13" t="e">
        <f>VLOOKUP(A2578,#REF!,2,FALSE)</f>
        <v>#REF!</v>
      </c>
      <c r="M2578" s="13" t="e">
        <f>VLOOKUP(A2578,#REF!,2,FALSE)</f>
        <v>#REF!</v>
      </c>
      <c r="N2578" s="13" t="e">
        <f t="shared" si="375"/>
        <v>#REF!</v>
      </c>
      <c r="O2578" s="3" t="s">
        <v>67</v>
      </c>
      <c r="P2578" s="4">
        <v>43741</v>
      </c>
      <c r="Q2578" s="5">
        <v>8</v>
      </c>
      <c r="R2578" s="7">
        <v>22880</v>
      </c>
      <c r="S2578" s="7">
        <v>19678.3</v>
      </c>
      <c r="T2578" s="8">
        <v>0.90800000000000003</v>
      </c>
      <c r="U2578" s="8">
        <v>0.70289999999999997</v>
      </c>
      <c r="V2578" s="8">
        <v>0.53129999999999999</v>
      </c>
      <c r="W2578" s="9">
        <v>908</v>
      </c>
      <c r="X2578" s="9">
        <v>702.9</v>
      </c>
      <c r="Y2578" s="9">
        <v>531.29999999999995</v>
      </c>
      <c r="Z2578" s="10">
        <v>555.83010000000002</v>
      </c>
    </row>
    <row r="2579" spans="1:26" s="2" customFormat="1" ht="13.15" customHeight="1" x14ac:dyDescent="0.2">
      <c r="A2579" s="3" t="s">
        <v>959</v>
      </c>
      <c r="B2579" s="3" t="s">
        <v>31</v>
      </c>
      <c r="C2579" s="7">
        <v>2.7</v>
      </c>
      <c r="D2579" s="6">
        <v>841055</v>
      </c>
      <c r="E2579" s="6">
        <f>VLOOKUP(A2579,'extrait DDF'!B:C,2,FALSE)</f>
        <v>8516299900</v>
      </c>
      <c r="F2579" s="6">
        <v>8516299900</v>
      </c>
      <c r="G2579" s="5">
        <v>8</v>
      </c>
      <c r="H2579" s="5" t="str">
        <f t="shared" si="376"/>
        <v>TRLU94918128516299900</v>
      </c>
      <c r="I2579" s="15">
        <f>VLOOKUP(H2579,'extrait DDF'!A:O,15,FALSE)</f>
        <v>2.8000000000000003</v>
      </c>
      <c r="J2579" s="13" t="str">
        <f t="shared" si="373"/>
        <v>pas ok</v>
      </c>
      <c r="K2579" s="24">
        <f t="shared" si="374"/>
        <v>-0.10000000000000009</v>
      </c>
      <c r="L2579" s="13" t="e">
        <f>VLOOKUP(A2579,#REF!,2,FALSE)</f>
        <v>#REF!</v>
      </c>
      <c r="M2579" s="13" t="e">
        <f>VLOOKUP(A2579,#REF!,2,FALSE)</f>
        <v>#REF!</v>
      </c>
      <c r="N2579" s="13" t="e">
        <f t="shared" si="375"/>
        <v>#REF!</v>
      </c>
      <c r="O2579" s="3" t="s">
        <v>30</v>
      </c>
      <c r="P2579" s="4">
        <v>43739</v>
      </c>
      <c r="Q2579" s="5">
        <v>8</v>
      </c>
      <c r="R2579" s="7">
        <v>38500</v>
      </c>
      <c r="S2579" s="7">
        <v>33112.6</v>
      </c>
      <c r="T2579" s="8">
        <v>0.96079999999999999</v>
      </c>
      <c r="U2579" s="8">
        <v>0.63990000000000002</v>
      </c>
      <c r="V2579" s="8">
        <v>1.7881</v>
      </c>
      <c r="W2579" s="9">
        <v>480.4</v>
      </c>
      <c r="X2579" s="9">
        <v>319.95</v>
      </c>
      <c r="Y2579" s="9">
        <v>894.05</v>
      </c>
      <c r="Z2579" s="10">
        <v>907.01100000000008</v>
      </c>
    </row>
    <row r="2580" spans="1:26" s="2" customFormat="1" ht="13.15" customHeight="1" x14ac:dyDescent="0.2">
      <c r="A2580" s="11" t="s">
        <v>959</v>
      </c>
      <c r="B2580" s="11" t="s">
        <v>31</v>
      </c>
      <c r="C2580" s="15">
        <v>2.7</v>
      </c>
      <c r="D2580" s="14">
        <v>841056</v>
      </c>
      <c r="E2580" s="6">
        <f>VLOOKUP(A2580,'extrait DDF'!B:C,2,FALSE)</f>
        <v>8516299900</v>
      </c>
      <c r="F2580" s="14">
        <v>8516299900</v>
      </c>
      <c r="G2580" s="13">
        <v>8</v>
      </c>
      <c r="H2580" s="5" t="str">
        <f t="shared" si="376"/>
        <v>TRLU94918128516299900</v>
      </c>
      <c r="I2580" s="15">
        <f>VLOOKUP(H2580,'extrait DDF'!A:O,15,FALSE)</f>
        <v>2.8000000000000003</v>
      </c>
      <c r="J2580" s="13" t="str">
        <f t="shared" si="373"/>
        <v>pas ok</v>
      </c>
      <c r="K2580" s="24">
        <f t="shared" si="374"/>
        <v>-0.10000000000000009</v>
      </c>
      <c r="L2580" s="13" t="e">
        <f>VLOOKUP(A2580,#REF!,2,FALSE)</f>
        <v>#REF!</v>
      </c>
      <c r="M2580" s="13" t="e">
        <f>VLOOKUP(A2580,#REF!,2,FALSE)</f>
        <v>#REF!</v>
      </c>
      <c r="N2580" s="13" t="e">
        <f t="shared" si="375"/>
        <v>#REF!</v>
      </c>
      <c r="O2580" s="11" t="s">
        <v>30</v>
      </c>
      <c r="P2580" s="12">
        <v>43739</v>
      </c>
      <c r="Q2580" s="13">
        <v>8</v>
      </c>
      <c r="R2580" s="15">
        <v>25800</v>
      </c>
      <c r="S2580" s="15">
        <v>22189.74</v>
      </c>
      <c r="T2580" s="16">
        <v>1.4719</v>
      </c>
      <c r="U2580" s="16">
        <v>0.98040000000000005</v>
      </c>
      <c r="V2580" s="16">
        <v>2.9956</v>
      </c>
      <c r="W2580" s="17">
        <v>294.38</v>
      </c>
      <c r="X2580" s="17">
        <v>196.08</v>
      </c>
      <c r="Y2580" s="17">
        <v>599.12</v>
      </c>
      <c r="Z2580" s="10">
        <v>607.0712400000001</v>
      </c>
    </row>
    <row r="2581" spans="1:26" s="2" customFormat="1" ht="13.15" customHeight="1" x14ac:dyDescent="0.2">
      <c r="A2581" s="3" t="s">
        <v>959</v>
      </c>
      <c r="B2581" s="3" t="s">
        <v>31</v>
      </c>
      <c r="C2581" s="7">
        <v>2.7</v>
      </c>
      <c r="D2581" s="6">
        <v>841057</v>
      </c>
      <c r="E2581" s="6">
        <f>VLOOKUP(A2581,'extrait DDF'!B:C,2,FALSE)</f>
        <v>8516299900</v>
      </c>
      <c r="F2581" s="6">
        <v>8516299900</v>
      </c>
      <c r="G2581" s="5">
        <v>8</v>
      </c>
      <c r="H2581" s="5" t="str">
        <f t="shared" si="376"/>
        <v>TRLU94918128516299900</v>
      </c>
      <c r="I2581" s="15">
        <f>VLOOKUP(H2581,'extrait DDF'!A:O,15,FALSE)</f>
        <v>2.8000000000000003</v>
      </c>
      <c r="J2581" s="13" t="str">
        <f t="shared" si="373"/>
        <v>pas ok</v>
      </c>
      <c r="K2581" s="24">
        <f t="shared" si="374"/>
        <v>-0.10000000000000009</v>
      </c>
      <c r="L2581" s="13" t="e">
        <f>VLOOKUP(A2581,#REF!,2,FALSE)</f>
        <v>#REF!</v>
      </c>
      <c r="M2581" s="13" t="e">
        <f>VLOOKUP(A2581,#REF!,2,FALSE)</f>
        <v>#REF!</v>
      </c>
      <c r="N2581" s="13" t="e">
        <f t="shared" si="375"/>
        <v>#REF!</v>
      </c>
      <c r="O2581" s="3" t="s">
        <v>30</v>
      </c>
      <c r="P2581" s="4">
        <v>43739</v>
      </c>
      <c r="Q2581" s="5">
        <v>8</v>
      </c>
      <c r="R2581" s="7">
        <v>12000</v>
      </c>
      <c r="S2581" s="7">
        <v>10320.804</v>
      </c>
      <c r="T2581" s="8">
        <v>1.1305000000000001</v>
      </c>
      <c r="U2581" s="8">
        <v>0.753</v>
      </c>
      <c r="V2581" s="8">
        <v>2.3222</v>
      </c>
      <c r="W2581" s="9">
        <v>135.66</v>
      </c>
      <c r="X2581" s="9">
        <v>90.36</v>
      </c>
      <c r="Y2581" s="9">
        <v>278.66399999999999</v>
      </c>
      <c r="Z2581" s="10">
        <v>282.32452800000004</v>
      </c>
    </row>
    <row r="2582" spans="1:26" s="2" customFormat="1" ht="13.15" customHeight="1" x14ac:dyDescent="0.2">
      <c r="A2582" s="11" t="s">
        <v>960</v>
      </c>
      <c r="B2582" s="11" t="s">
        <v>43</v>
      </c>
      <c r="C2582" s="15">
        <v>6.5</v>
      </c>
      <c r="D2582" s="14">
        <v>898798</v>
      </c>
      <c r="E2582" s="6">
        <f>VLOOKUP(A2582,'extrait DDF'!B:C,2,FALSE)</f>
        <v>3918109090</v>
      </c>
      <c r="F2582" s="14">
        <v>3918109090</v>
      </c>
      <c r="G2582" s="13">
        <v>5</v>
      </c>
      <c r="H2582" s="5" t="str">
        <f t="shared" si="376"/>
        <v>TTNU11251243918109090</v>
      </c>
      <c r="I2582" s="15">
        <f>VLOOKUP(H2582,'extrait DDF'!A:O,15,FALSE)</f>
        <v>6.6</v>
      </c>
      <c r="J2582" s="13" t="str">
        <f t="shared" si="373"/>
        <v>pas ok</v>
      </c>
      <c r="K2582" s="24">
        <f t="shared" si="374"/>
        <v>-9.9999999999999645E-2</v>
      </c>
      <c r="L2582" s="13" t="e">
        <f>VLOOKUP(A2582,#REF!,2,FALSE)</f>
        <v>#REF!</v>
      </c>
      <c r="M2582" s="13" t="e">
        <f>VLOOKUP(A2582,#REF!,2,FALSE)</f>
        <v>#REF!</v>
      </c>
      <c r="N2582" s="13" t="e">
        <f t="shared" si="375"/>
        <v>#REF!</v>
      </c>
      <c r="O2582" s="11" t="s">
        <v>15</v>
      </c>
      <c r="P2582" s="12">
        <v>43739</v>
      </c>
      <c r="Q2582" s="13">
        <v>5</v>
      </c>
      <c r="R2582" s="15">
        <v>171477</v>
      </c>
      <c r="S2582" s="15">
        <v>22283.1</v>
      </c>
      <c r="T2582" s="16">
        <v>0.35360000000000003</v>
      </c>
      <c r="U2582" s="16">
        <v>0.37040000000000001</v>
      </c>
      <c r="V2582" s="16">
        <v>0.71530000000000005</v>
      </c>
      <c r="W2582" s="17">
        <v>716.04</v>
      </c>
      <c r="X2582" s="17">
        <v>750.06</v>
      </c>
      <c r="Y2582" s="17">
        <v>1448.4825000000001</v>
      </c>
      <c r="Z2582" s="10">
        <v>1494.9440999999999</v>
      </c>
    </row>
    <row r="2583" spans="1:26" s="2" customFormat="1" ht="13.15" customHeight="1" x14ac:dyDescent="0.2">
      <c r="A2583" s="11" t="s">
        <v>961</v>
      </c>
      <c r="B2583" s="11" t="s">
        <v>43</v>
      </c>
      <c r="C2583" s="15">
        <v>6.5</v>
      </c>
      <c r="D2583" s="14">
        <v>898799</v>
      </c>
      <c r="E2583" s="6">
        <f>VLOOKUP(A2583,'extrait DDF'!B:C,2,FALSE)</f>
        <v>3918109090</v>
      </c>
      <c r="F2583" s="14">
        <v>3918109090</v>
      </c>
      <c r="G2583" s="13">
        <v>5</v>
      </c>
      <c r="H2583" s="5" t="str">
        <f t="shared" ref="H2583:H2618" si="377">CONCATENATE(A2583,F2583)</f>
        <v>TTNU41845633918109090</v>
      </c>
      <c r="I2583" s="15">
        <f>VLOOKUP(H2583,'extrait DDF'!A:O,15,FALSE)</f>
        <v>6.3</v>
      </c>
      <c r="J2583" s="13" t="str">
        <f t="shared" si="373"/>
        <v>pas ok</v>
      </c>
      <c r="K2583" s="24">
        <f t="shared" si="374"/>
        <v>0.20000000000000018</v>
      </c>
      <c r="L2583" s="13" t="e">
        <f>VLOOKUP(A2583,#REF!,2,FALSE)</f>
        <v>#REF!</v>
      </c>
      <c r="M2583" s="13" t="e">
        <f>VLOOKUP(A2583,#REF!,2,FALSE)</f>
        <v>#REF!</v>
      </c>
      <c r="N2583" s="13" t="e">
        <f t="shared" si="375"/>
        <v>#REF!</v>
      </c>
      <c r="O2583" s="11" t="s">
        <v>30</v>
      </c>
      <c r="P2583" s="12">
        <v>43719</v>
      </c>
      <c r="Q2583" s="13">
        <v>5</v>
      </c>
      <c r="R2583" s="15">
        <v>26312.44</v>
      </c>
      <c r="S2583" s="15">
        <v>3419.2312000000002</v>
      </c>
      <c r="T2583" s="16">
        <v>0.38740000000000002</v>
      </c>
      <c r="U2583" s="16">
        <v>0.40579999999999999</v>
      </c>
      <c r="V2583" s="16">
        <v>0.72160000000000002</v>
      </c>
      <c r="W2583" s="17">
        <v>119.3192</v>
      </c>
      <c r="X2583" s="17">
        <v>124.9864</v>
      </c>
      <c r="Y2583" s="17">
        <v>222.25280000000001</v>
      </c>
      <c r="Z2583" s="10">
        <v>230.005776</v>
      </c>
    </row>
    <row r="2584" spans="1:26" s="2" customFormat="1" ht="13.15" customHeight="1" x14ac:dyDescent="0.2">
      <c r="A2584" s="3" t="s">
        <v>961</v>
      </c>
      <c r="B2584" s="3" t="s">
        <v>43</v>
      </c>
      <c r="C2584" s="7">
        <v>6.5</v>
      </c>
      <c r="D2584" s="6">
        <v>898849</v>
      </c>
      <c r="E2584" s="6">
        <f>VLOOKUP(A2584,'extrait DDF'!B:C,2,FALSE)</f>
        <v>3918109090</v>
      </c>
      <c r="F2584" s="6">
        <v>3918109090</v>
      </c>
      <c r="G2584" s="5">
        <v>5</v>
      </c>
      <c r="H2584" s="5" t="str">
        <f t="shared" si="377"/>
        <v>TTNU41845633918109090</v>
      </c>
      <c r="I2584" s="15">
        <f>VLOOKUP(H2584,'extrait DDF'!A:O,15,FALSE)</f>
        <v>6.3</v>
      </c>
      <c r="J2584" s="13" t="str">
        <f t="shared" si="373"/>
        <v>pas ok</v>
      </c>
      <c r="K2584" s="24">
        <f t="shared" si="374"/>
        <v>0.20000000000000018</v>
      </c>
      <c r="L2584" s="13" t="e">
        <f>VLOOKUP(A2584,#REF!,2,FALSE)</f>
        <v>#REF!</v>
      </c>
      <c r="M2584" s="13" t="e">
        <f>VLOOKUP(A2584,#REF!,2,FALSE)</f>
        <v>#REF!</v>
      </c>
      <c r="N2584" s="13" t="e">
        <f t="shared" si="375"/>
        <v>#REF!</v>
      </c>
      <c r="O2584" s="3" t="s">
        <v>30</v>
      </c>
      <c r="P2584" s="4">
        <v>43719</v>
      </c>
      <c r="Q2584" s="5">
        <v>5</v>
      </c>
      <c r="R2584" s="7">
        <v>12702</v>
      </c>
      <c r="S2584" s="7">
        <v>1650.6</v>
      </c>
      <c r="T2584" s="8">
        <v>0.35360000000000003</v>
      </c>
      <c r="U2584" s="8">
        <v>0.37040000000000001</v>
      </c>
      <c r="V2584" s="8">
        <v>0.71530000000000005</v>
      </c>
      <c r="W2584" s="9">
        <v>53.04</v>
      </c>
      <c r="X2584" s="9">
        <v>55.56</v>
      </c>
      <c r="Y2584" s="9">
        <v>107.295</v>
      </c>
      <c r="Z2584" s="10">
        <v>110.7366</v>
      </c>
    </row>
    <row r="2585" spans="1:26" s="2" customFormat="1" ht="13.15" customHeight="1" x14ac:dyDescent="0.2">
      <c r="A2585" s="11" t="s">
        <v>961</v>
      </c>
      <c r="B2585" s="11" t="s">
        <v>43</v>
      </c>
      <c r="C2585" s="15">
        <v>6.5</v>
      </c>
      <c r="D2585" s="14">
        <v>898873</v>
      </c>
      <c r="E2585" s="6">
        <f>VLOOKUP(A2585,'extrait DDF'!B:C,2,FALSE)</f>
        <v>3918109090</v>
      </c>
      <c r="F2585" s="14">
        <v>3918109090</v>
      </c>
      <c r="G2585" s="13">
        <v>5</v>
      </c>
      <c r="H2585" s="5" t="str">
        <f t="shared" si="377"/>
        <v>TTNU41845633918109090</v>
      </c>
      <c r="I2585" s="15">
        <f>VLOOKUP(H2585,'extrait DDF'!A:O,15,FALSE)</f>
        <v>6.3</v>
      </c>
      <c r="J2585" s="13" t="str">
        <f t="shared" si="373"/>
        <v>pas ok</v>
      </c>
      <c r="K2585" s="24">
        <f t="shared" si="374"/>
        <v>0.20000000000000018</v>
      </c>
      <c r="L2585" s="13" t="e">
        <f>VLOOKUP(A2585,#REF!,2,FALSE)</f>
        <v>#REF!</v>
      </c>
      <c r="M2585" s="13" t="e">
        <f>VLOOKUP(A2585,#REF!,2,FALSE)</f>
        <v>#REF!</v>
      </c>
      <c r="N2585" s="13" t="e">
        <f t="shared" si="375"/>
        <v>#REF!</v>
      </c>
      <c r="O2585" s="11" t="s">
        <v>30</v>
      </c>
      <c r="P2585" s="12">
        <v>43719</v>
      </c>
      <c r="Q2585" s="13">
        <v>5</v>
      </c>
      <c r="R2585" s="15">
        <v>13092.48</v>
      </c>
      <c r="S2585" s="15">
        <v>1701.3456000000001</v>
      </c>
      <c r="T2585" s="16">
        <v>0.41439999999999999</v>
      </c>
      <c r="U2585" s="16">
        <v>0.434</v>
      </c>
      <c r="V2585" s="16">
        <v>0.76800000000000002</v>
      </c>
      <c r="W2585" s="17">
        <v>59.6736</v>
      </c>
      <c r="X2585" s="17">
        <v>62.496000000000002</v>
      </c>
      <c r="Y2585" s="17">
        <v>110.592</v>
      </c>
      <c r="Z2585" s="10">
        <v>114.46624800000001</v>
      </c>
    </row>
    <row r="2586" spans="1:26" s="2" customFormat="1" ht="13.15" customHeight="1" x14ac:dyDescent="0.2">
      <c r="A2586" s="3" t="s">
        <v>961</v>
      </c>
      <c r="B2586" s="3" t="s">
        <v>43</v>
      </c>
      <c r="C2586" s="7">
        <v>6.5</v>
      </c>
      <c r="D2586" s="6">
        <v>898880</v>
      </c>
      <c r="E2586" s="6">
        <f>VLOOKUP(A2586,'extrait DDF'!B:C,2,FALSE)</f>
        <v>3918109090</v>
      </c>
      <c r="F2586" s="6">
        <v>3918109090</v>
      </c>
      <c r="G2586" s="5">
        <v>5</v>
      </c>
      <c r="H2586" s="5" t="str">
        <f t="shared" si="377"/>
        <v>TTNU41845633918109090</v>
      </c>
      <c r="I2586" s="15">
        <f>VLOOKUP(H2586,'extrait DDF'!A:O,15,FALSE)</f>
        <v>6.3</v>
      </c>
      <c r="J2586" s="13" t="str">
        <f t="shared" si="373"/>
        <v>pas ok</v>
      </c>
      <c r="K2586" s="24">
        <f t="shared" si="374"/>
        <v>0.20000000000000018</v>
      </c>
      <c r="L2586" s="13" t="e">
        <f>VLOOKUP(A2586,#REF!,2,FALSE)</f>
        <v>#REF!</v>
      </c>
      <c r="M2586" s="13" t="e">
        <f>VLOOKUP(A2586,#REF!,2,FALSE)</f>
        <v>#REF!</v>
      </c>
      <c r="N2586" s="13" t="e">
        <f t="shared" si="375"/>
        <v>#REF!</v>
      </c>
      <c r="O2586" s="3" t="s">
        <v>30</v>
      </c>
      <c r="P2586" s="4">
        <v>43719</v>
      </c>
      <c r="Q2586" s="5">
        <v>5</v>
      </c>
      <c r="R2586" s="7">
        <v>25404</v>
      </c>
      <c r="S2586" s="7">
        <v>3301.2</v>
      </c>
      <c r="T2586" s="8">
        <v>0.35360000000000003</v>
      </c>
      <c r="U2586" s="8">
        <v>0.37040000000000001</v>
      </c>
      <c r="V2586" s="8">
        <v>0.71530000000000005</v>
      </c>
      <c r="W2586" s="9">
        <v>106.08</v>
      </c>
      <c r="X2586" s="9">
        <v>111.12</v>
      </c>
      <c r="Y2586" s="9">
        <v>214.59</v>
      </c>
      <c r="Z2586" s="10">
        <v>221.47319999999999</v>
      </c>
    </row>
    <row r="2587" spans="1:26" s="2" customFormat="1" ht="13.15" customHeight="1" x14ac:dyDescent="0.2">
      <c r="A2587" s="11" t="s">
        <v>961</v>
      </c>
      <c r="B2587" s="11" t="s">
        <v>43</v>
      </c>
      <c r="C2587" s="15">
        <v>6.5</v>
      </c>
      <c r="D2587" s="14">
        <v>898895</v>
      </c>
      <c r="E2587" s="6">
        <f>VLOOKUP(A2587,'extrait DDF'!B:C,2,FALSE)</f>
        <v>3918109090</v>
      </c>
      <c r="F2587" s="14">
        <v>3918109090</v>
      </c>
      <c r="G2587" s="13">
        <v>5</v>
      </c>
      <c r="H2587" s="5" t="str">
        <f t="shared" si="377"/>
        <v>TTNU41845633918109090</v>
      </c>
      <c r="I2587" s="15">
        <f>VLOOKUP(H2587,'extrait DDF'!A:O,15,FALSE)</f>
        <v>6.3</v>
      </c>
      <c r="J2587" s="13" t="str">
        <f t="shared" si="373"/>
        <v>pas ok</v>
      </c>
      <c r="K2587" s="24">
        <f t="shared" si="374"/>
        <v>0.20000000000000018</v>
      </c>
      <c r="L2587" s="13" t="e">
        <f>VLOOKUP(A2587,#REF!,2,FALSE)</f>
        <v>#REF!</v>
      </c>
      <c r="M2587" s="13" t="e">
        <f>VLOOKUP(A2587,#REF!,2,FALSE)</f>
        <v>#REF!</v>
      </c>
      <c r="N2587" s="13" t="e">
        <f t="shared" si="375"/>
        <v>#REF!</v>
      </c>
      <c r="O2587" s="11" t="s">
        <v>30</v>
      </c>
      <c r="P2587" s="12">
        <v>43719</v>
      </c>
      <c r="Q2587" s="13">
        <v>5</v>
      </c>
      <c r="R2587" s="15">
        <v>12408.48</v>
      </c>
      <c r="S2587" s="15">
        <v>1612.4544000000001</v>
      </c>
      <c r="T2587" s="16">
        <v>0.36830000000000002</v>
      </c>
      <c r="U2587" s="16">
        <v>0.38579999999999998</v>
      </c>
      <c r="V2587" s="16">
        <v>0.7278</v>
      </c>
      <c r="W2587" s="17">
        <v>53.035200000000003</v>
      </c>
      <c r="X2587" s="17">
        <v>55.555199999999999</v>
      </c>
      <c r="Y2587" s="17">
        <v>104.8032</v>
      </c>
      <c r="Z2587" s="10">
        <v>108.25682400000001</v>
      </c>
    </row>
    <row r="2588" spans="1:26" s="2" customFormat="1" ht="13.15" customHeight="1" x14ac:dyDescent="0.2">
      <c r="A2588" s="3" t="s">
        <v>961</v>
      </c>
      <c r="B2588" s="3" t="s">
        <v>26</v>
      </c>
      <c r="C2588" s="7">
        <v>2.7</v>
      </c>
      <c r="D2588" s="6">
        <v>845026</v>
      </c>
      <c r="E2588" s="6">
        <f>VLOOKUP(A2588,'extrait DDF'!B:C,2,FALSE)</f>
        <v>3918109090</v>
      </c>
      <c r="F2588" s="6">
        <v>3918109090</v>
      </c>
      <c r="G2588" s="5">
        <v>14</v>
      </c>
      <c r="H2588" s="5" t="str">
        <f t="shared" si="377"/>
        <v>TTNU41845633918109090</v>
      </c>
      <c r="I2588" s="15">
        <f>VLOOKUP(H2588,'extrait DDF'!A:O,15,FALSE)</f>
        <v>6.3</v>
      </c>
      <c r="J2588" s="13" t="str">
        <f t="shared" si="373"/>
        <v>pas ok</v>
      </c>
      <c r="K2588" s="24">
        <f t="shared" si="374"/>
        <v>-3.5999999999999996</v>
      </c>
      <c r="L2588" s="13" t="e">
        <f>VLOOKUP(A2588,#REF!,2,FALSE)</f>
        <v>#REF!</v>
      </c>
      <c r="M2588" s="13" t="e">
        <f>VLOOKUP(A2588,#REF!,2,FALSE)</f>
        <v>#REF!</v>
      </c>
      <c r="N2588" s="13" t="e">
        <f t="shared" si="375"/>
        <v>#REF!</v>
      </c>
      <c r="O2588" s="3" t="s">
        <v>30</v>
      </c>
      <c r="P2588" s="4">
        <v>43719</v>
      </c>
      <c r="Q2588" s="5">
        <v>14</v>
      </c>
      <c r="R2588" s="7">
        <v>226.56</v>
      </c>
      <c r="S2588" s="7">
        <v>199.2192</v>
      </c>
      <c r="T2588" s="8">
        <v>6.4999999999999997E-3</v>
      </c>
      <c r="U2588" s="8">
        <v>4.1999999999999997E-3</v>
      </c>
      <c r="V2588" s="8">
        <v>1.4E-2</v>
      </c>
      <c r="W2588" s="9">
        <v>2.496</v>
      </c>
      <c r="X2588" s="9">
        <v>1.6128</v>
      </c>
      <c r="Y2588" s="9">
        <v>5.3760000000000003</v>
      </c>
      <c r="Z2588" s="10">
        <v>5.4463104000000007</v>
      </c>
    </row>
    <row r="2589" spans="1:26" s="2" customFormat="1" ht="13.15" customHeight="1" x14ac:dyDescent="0.2">
      <c r="A2589" s="11" t="s">
        <v>961</v>
      </c>
      <c r="B2589" s="11" t="s">
        <v>26</v>
      </c>
      <c r="C2589" s="15">
        <v>2.7</v>
      </c>
      <c r="D2589" s="14">
        <v>845310</v>
      </c>
      <c r="E2589" s="6">
        <f>VLOOKUP(A2589,'extrait DDF'!B:C,2,FALSE)</f>
        <v>3918109090</v>
      </c>
      <c r="F2589" s="14">
        <v>3918109090</v>
      </c>
      <c r="G2589" s="13">
        <v>14</v>
      </c>
      <c r="H2589" s="5" t="str">
        <f t="shared" si="377"/>
        <v>TTNU41845633918109090</v>
      </c>
      <c r="I2589" s="15">
        <f>VLOOKUP(H2589,'extrait DDF'!A:O,15,FALSE)</f>
        <v>6.3</v>
      </c>
      <c r="J2589" s="13" t="str">
        <f t="shared" si="373"/>
        <v>pas ok</v>
      </c>
      <c r="K2589" s="24">
        <f t="shared" si="374"/>
        <v>-3.5999999999999996</v>
      </c>
      <c r="L2589" s="13" t="e">
        <f>VLOOKUP(A2589,#REF!,2,FALSE)</f>
        <v>#REF!</v>
      </c>
      <c r="M2589" s="13" t="e">
        <f>VLOOKUP(A2589,#REF!,2,FALSE)</f>
        <v>#REF!</v>
      </c>
      <c r="N2589" s="13" t="e">
        <f t="shared" si="375"/>
        <v>#REF!</v>
      </c>
      <c r="O2589" s="11" t="s">
        <v>30</v>
      </c>
      <c r="P2589" s="12">
        <v>43719</v>
      </c>
      <c r="Q2589" s="13">
        <v>14</v>
      </c>
      <c r="R2589" s="15">
        <v>325.68</v>
      </c>
      <c r="S2589" s="15">
        <v>286.37759999999997</v>
      </c>
      <c r="T2589" s="16">
        <v>6.4999999999999997E-3</v>
      </c>
      <c r="U2589" s="16">
        <v>4.1999999999999997E-3</v>
      </c>
      <c r="V2589" s="16">
        <v>1.4E-2</v>
      </c>
      <c r="W2589" s="17">
        <v>3.5880000000000001</v>
      </c>
      <c r="X2589" s="17">
        <v>2.3184</v>
      </c>
      <c r="Y2589" s="17">
        <v>7.7279999999999998</v>
      </c>
      <c r="Z2589" s="10">
        <v>7.8290712000000005</v>
      </c>
    </row>
    <row r="2590" spans="1:26" s="2" customFormat="1" ht="13.15" customHeight="1" x14ac:dyDescent="0.2">
      <c r="A2590" s="3" t="s">
        <v>961</v>
      </c>
      <c r="B2590" s="3" t="s">
        <v>287</v>
      </c>
      <c r="C2590" s="7">
        <v>0.2</v>
      </c>
      <c r="D2590" s="6">
        <v>854214</v>
      </c>
      <c r="E2590" s="6">
        <f>VLOOKUP(A2590,'extrait DDF'!B:C,2,FALSE)</f>
        <v>3918109090</v>
      </c>
      <c r="F2590" s="6">
        <v>3918109090</v>
      </c>
      <c r="G2590" s="5">
        <v>14</v>
      </c>
      <c r="H2590" s="5" t="str">
        <f t="shared" si="377"/>
        <v>TTNU41845633918109090</v>
      </c>
      <c r="I2590" s="15">
        <f>VLOOKUP(H2590,'extrait DDF'!A:O,15,FALSE)</f>
        <v>6.3</v>
      </c>
      <c r="J2590" s="13" t="str">
        <f t="shared" si="373"/>
        <v>pas ok</v>
      </c>
      <c r="K2590" s="24">
        <f t="shared" si="374"/>
        <v>-6.1</v>
      </c>
      <c r="L2590" s="13" t="e">
        <f>VLOOKUP(A2590,#REF!,2,FALSE)</f>
        <v>#REF!</v>
      </c>
      <c r="M2590" s="13" t="e">
        <f>VLOOKUP(A2590,#REF!,2,FALSE)</f>
        <v>#REF!</v>
      </c>
      <c r="N2590" s="13" t="e">
        <f t="shared" si="375"/>
        <v>#REF!</v>
      </c>
      <c r="O2590" s="3" t="s">
        <v>30</v>
      </c>
      <c r="P2590" s="4">
        <v>43719</v>
      </c>
      <c r="Q2590" s="5">
        <v>14</v>
      </c>
      <c r="R2590" s="7">
        <v>5905</v>
      </c>
      <c r="S2590" s="7">
        <v>5192.1000000000004</v>
      </c>
      <c r="T2590" s="8">
        <v>0.31259999999999999</v>
      </c>
      <c r="U2590" s="8">
        <v>0.20369999999999999</v>
      </c>
      <c r="V2590" s="8">
        <v>2.0799999999999999E-2</v>
      </c>
      <c r="W2590" s="9">
        <v>156.30000000000001</v>
      </c>
      <c r="X2590" s="9">
        <v>101.85</v>
      </c>
      <c r="Y2590" s="9">
        <v>10.4</v>
      </c>
      <c r="Z2590" s="10">
        <v>10.696800000000001</v>
      </c>
    </row>
    <row r="2591" spans="1:26" s="2" customFormat="1" ht="13.15" customHeight="1" x14ac:dyDescent="0.2">
      <c r="A2591" s="11" t="s">
        <v>961</v>
      </c>
      <c r="B2591" s="11" t="s">
        <v>287</v>
      </c>
      <c r="C2591" s="15">
        <v>0.2</v>
      </c>
      <c r="D2591" s="14">
        <v>854216</v>
      </c>
      <c r="E2591" s="6">
        <f>VLOOKUP(A2591,'extrait DDF'!B:C,2,FALSE)</f>
        <v>3918109090</v>
      </c>
      <c r="F2591" s="14">
        <v>3918109090</v>
      </c>
      <c r="G2591" s="13">
        <v>14</v>
      </c>
      <c r="H2591" s="5" t="str">
        <f t="shared" si="377"/>
        <v>TTNU41845633918109090</v>
      </c>
      <c r="I2591" s="15">
        <f>VLOOKUP(H2591,'extrait DDF'!A:O,15,FALSE)</f>
        <v>6.3</v>
      </c>
      <c r="J2591" s="13" t="str">
        <f t="shared" si="373"/>
        <v>pas ok</v>
      </c>
      <c r="K2591" s="24">
        <f t="shared" si="374"/>
        <v>-6.1</v>
      </c>
      <c r="L2591" s="13" t="e">
        <f>VLOOKUP(A2591,#REF!,2,FALSE)</f>
        <v>#REF!</v>
      </c>
      <c r="M2591" s="13" t="e">
        <f>VLOOKUP(A2591,#REF!,2,FALSE)</f>
        <v>#REF!</v>
      </c>
      <c r="N2591" s="13" t="e">
        <f t="shared" si="375"/>
        <v>#REF!</v>
      </c>
      <c r="O2591" s="11" t="s">
        <v>30</v>
      </c>
      <c r="P2591" s="12">
        <v>43719</v>
      </c>
      <c r="Q2591" s="13">
        <v>14</v>
      </c>
      <c r="R2591" s="15">
        <v>4019.4</v>
      </c>
      <c r="S2591" s="15">
        <v>3534.1152000000002</v>
      </c>
      <c r="T2591" s="16">
        <v>0.19980000000000001</v>
      </c>
      <c r="U2591" s="16">
        <v>0.13020000000000001</v>
      </c>
      <c r="V2591" s="16">
        <v>7.6E-3</v>
      </c>
      <c r="W2591" s="17">
        <v>184.61519999999999</v>
      </c>
      <c r="X2591" s="17">
        <v>120.3048</v>
      </c>
      <c r="Y2591" s="17">
        <v>7.0224000000000002</v>
      </c>
      <c r="Z2591" s="10">
        <v>7.4374608000000011</v>
      </c>
    </row>
    <row r="2592" spans="1:26" s="2" customFormat="1" ht="13.15" customHeight="1" x14ac:dyDescent="0.2">
      <c r="A2592" s="3" t="s">
        <v>961</v>
      </c>
      <c r="B2592" s="3" t="s">
        <v>287</v>
      </c>
      <c r="C2592" s="7">
        <v>0.2</v>
      </c>
      <c r="D2592" s="6">
        <v>854219</v>
      </c>
      <c r="E2592" s="6">
        <f>VLOOKUP(A2592,'extrait DDF'!B:C,2,FALSE)</f>
        <v>3918109090</v>
      </c>
      <c r="F2592" s="6">
        <v>3918109090</v>
      </c>
      <c r="G2592" s="5">
        <v>14</v>
      </c>
      <c r="H2592" s="5" t="str">
        <f t="shared" si="377"/>
        <v>TTNU41845633918109090</v>
      </c>
      <c r="I2592" s="15">
        <f>VLOOKUP(H2592,'extrait DDF'!A:O,15,FALSE)</f>
        <v>6.3</v>
      </c>
      <c r="J2592" s="13" t="str">
        <f t="shared" si="373"/>
        <v>pas ok</v>
      </c>
      <c r="K2592" s="24">
        <f t="shared" si="374"/>
        <v>-6.1</v>
      </c>
      <c r="L2592" s="13" t="e">
        <f>VLOOKUP(A2592,#REF!,2,FALSE)</f>
        <v>#REF!</v>
      </c>
      <c r="M2592" s="13" t="e">
        <f>VLOOKUP(A2592,#REF!,2,FALSE)</f>
        <v>#REF!</v>
      </c>
      <c r="N2592" s="13" t="e">
        <f t="shared" si="375"/>
        <v>#REF!</v>
      </c>
      <c r="O2592" s="3" t="s">
        <v>30</v>
      </c>
      <c r="P2592" s="4">
        <v>43719</v>
      </c>
      <c r="Q2592" s="5">
        <v>14</v>
      </c>
      <c r="R2592" s="7">
        <v>4936.3999999999996</v>
      </c>
      <c r="S2592" s="7">
        <v>4340.4480000000003</v>
      </c>
      <c r="T2592" s="8">
        <v>0.49890000000000001</v>
      </c>
      <c r="U2592" s="8">
        <v>0.3251</v>
      </c>
      <c r="V2592" s="8">
        <v>3.1E-2</v>
      </c>
      <c r="W2592" s="9">
        <v>139.69200000000001</v>
      </c>
      <c r="X2592" s="9">
        <v>91.028000000000006</v>
      </c>
      <c r="Y2592" s="9">
        <v>8.68</v>
      </c>
      <c r="Z2592" s="10">
        <v>8.9602800000000009</v>
      </c>
    </row>
    <row r="2593" spans="1:26" s="2" customFormat="1" ht="13.15" customHeight="1" x14ac:dyDescent="0.2">
      <c r="A2593" s="11" t="s">
        <v>961</v>
      </c>
      <c r="B2593" s="11" t="s">
        <v>69</v>
      </c>
      <c r="C2593" s="15">
        <v>2.7</v>
      </c>
      <c r="D2593" s="14">
        <v>896229</v>
      </c>
      <c r="E2593" s="6">
        <f>VLOOKUP(A2593,'extrait DDF'!B:C,2,FALSE)</f>
        <v>3918109090</v>
      </c>
      <c r="F2593" s="14">
        <v>3918109090</v>
      </c>
      <c r="G2593" s="13">
        <v>14</v>
      </c>
      <c r="H2593" s="5" t="str">
        <f t="shared" si="377"/>
        <v>TTNU41845633918109090</v>
      </c>
      <c r="I2593" s="15">
        <f>VLOOKUP(H2593,'extrait DDF'!A:O,15,FALSE)</f>
        <v>6.3</v>
      </c>
      <c r="J2593" s="13" t="str">
        <f t="shared" si="373"/>
        <v>pas ok</v>
      </c>
      <c r="K2593" s="24">
        <f t="shared" si="374"/>
        <v>-3.5999999999999996</v>
      </c>
      <c r="L2593" s="13" t="e">
        <f>VLOOKUP(A2593,#REF!,2,FALSE)</f>
        <v>#REF!</v>
      </c>
      <c r="M2593" s="13" t="e">
        <f>VLOOKUP(A2593,#REF!,2,FALSE)</f>
        <v>#REF!</v>
      </c>
      <c r="N2593" s="13" t="e">
        <f t="shared" si="375"/>
        <v>#REF!</v>
      </c>
      <c r="O2593" s="11" t="s">
        <v>30</v>
      </c>
      <c r="P2593" s="12">
        <v>43719</v>
      </c>
      <c r="Q2593" s="13">
        <v>14</v>
      </c>
      <c r="R2593" s="15">
        <v>319.2</v>
      </c>
      <c r="S2593" s="15">
        <v>280.65600000000001</v>
      </c>
      <c r="T2593" s="16">
        <v>0.1565</v>
      </c>
      <c r="U2593" s="16">
        <v>0.10199999999999999</v>
      </c>
      <c r="V2593" s="16">
        <v>3.1600000000000003E-2</v>
      </c>
      <c r="W2593" s="17">
        <v>37.56</v>
      </c>
      <c r="X2593" s="17">
        <v>24.48</v>
      </c>
      <c r="Y2593" s="17">
        <v>7.5839999999999996</v>
      </c>
      <c r="Z2593" s="10">
        <v>8.5918320000000001</v>
      </c>
    </row>
    <row r="2594" spans="1:26" s="2" customFormat="1" ht="13.15" customHeight="1" x14ac:dyDescent="0.2">
      <c r="A2594" s="3" t="s">
        <v>961</v>
      </c>
      <c r="B2594" s="3" t="s">
        <v>69</v>
      </c>
      <c r="C2594" s="7">
        <v>2.7</v>
      </c>
      <c r="D2594" s="6">
        <v>896235</v>
      </c>
      <c r="E2594" s="6">
        <f>VLOOKUP(A2594,'extrait DDF'!B:C,2,FALSE)</f>
        <v>3918109090</v>
      </c>
      <c r="F2594" s="6">
        <v>3918109090</v>
      </c>
      <c r="G2594" s="5">
        <v>14</v>
      </c>
      <c r="H2594" s="5" t="str">
        <f t="shared" si="377"/>
        <v>TTNU41845633918109090</v>
      </c>
      <c r="I2594" s="15">
        <f>VLOOKUP(H2594,'extrait DDF'!A:O,15,FALSE)</f>
        <v>6.3</v>
      </c>
      <c r="J2594" s="13" t="str">
        <f t="shared" si="373"/>
        <v>pas ok</v>
      </c>
      <c r="K2594" s="24">
        <f t="shared" si="374"/>
        <v>-3.5999999999999996</v>
      </c>
      <c r="L2594" s="13" t="e">
        <f>VLOOKUP(A2594,#REF!,2,FALSE)</f>
        <v>#REF!</v>
      </c>
      <c r="M2594" s="13" t="e">
        <f>VLOOKUP(A2594,#REF!,2,FALSE)</f>
        <v>#REF!</v>
      </c>
      <c r="N2594" s="13" t="e">
        <f t="shared" si="375"/>
        <v>#REF!</v>
      </c>
      <c r="O2594" s="3" t="s">
        <v>30</v>
      </c>
      <c r="P2594" s="4">
        <v>43719</v>
      </c>
      <c r="Q2594" s="5">
        <v>14</v>
      </c>
      <c r="R2594" s="7">
        <v>537.6</v>
      </c>
      <c r="S2594" s="7">
        <v>472.70400000000001</v>
      </c>
      <c r="T2594" s="8">
        <v>0.1026</v>
      </c>
      <c r="U2594" s="8">
        <v>6.6799999999999998E-2</v>
      </c>
      <c r="V2594" s="8">
        <v>2.6599999999999999E-2</v>
      </c>
      <c r="W2594" s="9">
        <v>49.247999999999998</v>
      </c>
      <c r="X2594" s="9">
        <v>32.064</v>
      </c>
      <c r="Y2594" s="9">
        <v>12.768000000000001</v>
      </c>
      <c r="Z2594" s="10">
        <v>14.092704000000001</v>
      </c>
    </row>
    <row r="2595" spans="1:26" s="2" customFormat="1" ht="13.15" customHeight="1" x14ac:dyDescent="0.2">
      <c r="A2595" s="11" t="s">
        <v>962</v>
      </c>
      <c r="B2595" s="11" t="s">
        <v>83</v>
      </c>
      <c r="C2595" s="15">
        <v>3.7</v>
      </c>
      <c r="D2595" s="14">
        <v>935937</v>
      </c>
      <c r="E2595" s="6">
        <f>VLOOKUP(A2595,'extrait DDF'!B:C,2,FALSE)</f>
        <v>9603909100</v>
      </c>
      <c r="F2595" s="14">
        <v>9603909100</v>
      </c>
      <c r="G2595" s="13">
        <v>7</v>
      </c>
      <c r="H2595" s="5" t="str">
        <f t="shared" si="377"/>
        <v>TTNU50535059603909100</v>
      </c>
      <c r="I2595" s="15">
        <f>VLOOKUP(H2595,'extrait DDF'!A:O,15,FALSE)</f>
        <v>3.6</v>
      </c>
      <c r="J2595" s="13" t="str">
        <f t="shared" ref="J2595:J2648" si="378">IF(C2595=I2595,"ok","pas ok")</f>
        <v>pas ok</v>
      </c>
      <c r="K2595" s="24">
        <f t="shared" ref="K2595:K2649" si="379">C2595-I2595</f>
        <v>0.10000000000000009</v>
      </c>
      <c r="L2595" s="13" t="e">
        <f>VLOOKUP(A2595,#REF!,2,FALSE)</f>
        <v>#REF!</v>
      </c>
      <c r="M2595" s="13" t="e">
        <f>VLOOKUP(A2595,#REF!,2,FALSE)</f>
        <v>#REF!</v>
      </c>
      <c r="N2595" s="13" t="e">
        <f t="shared" ref="N2595:N2649" si="380">M2595-L2595</f>
        <v>#REF!</v>
      </c>
      <c r="O2595" s="11" t="s">
        <v>15</v>
      </c>
      <c r="P2595" s="12">
        <v>43731</v>
      </c>
      <c r="Q2595" s="13">
        <v>7</v>
      </c>
      <c r="R2595" s="15">
        <v>5124</v>
      </c>
      <c r="S2595" s="15">
        <v>4505.3999999999996</v>
      </c>
      <c r="T2595" s="16">
        <v>0.12620000000000001</v>
      </c>
      <c r="U2595" s="16">
        <v>0.13819999999999999</v>
      </c>
      <c r="V2595" s="16">
        <v>0.1389</v>
      </c>
      <c r="W2595" s="17">
        <v>151.44</v>
      </c>
      <c r="X2595" s="17">
        <v>165.84</v>
      </c>
      <c r="Y2595" s="17">
        <v>166.68</v>
      </c>
      <c r="Z2595" s="10">
        <v>172.30307999999997</v>
      </c>
    </row>
    <row r="2596" spans="1:26" s="2" customFormat="1" ht="13.15" customHeight="1" x14ac:dyDescent="0.2">
      <c r="A2596" s="3" t="s">
        <v>962</v>
      </c>
      <c r="B2596" s="3" t="s">
        <v>23</v>
      </c>
      <c r="C2596" s="7">
        <v>3.2</v>
      </c>
      <c r="D2596" s="6">
        <v>935939</v>
      </c>
      <c r="E2596" s="6">
        <f>VLOOKUP(A2596,'extrait DDF'!B:C,2,FALSE)</f>
        <v>9603909100</v>
      </c>
      <c r="F2596" s="6">
        <v>9603909100</v>
      </c>
      <c r="G2596" s="5">
        <v>7</v>
      </c>
      <c r="H2596" s="5" t="str">
        <f t="shared" si="377"/>
        <v>TTNU50535059603909100</v>
      </c>
      <c r="I2596" s="15">
        <f>VLOOKUP(H2596,'extrait DDF'!A:O,15,FALSE)</f>
        <v>3.6</v>
      </c>
      <c r="J2596" s="13" t="str">
        <f t="shared" si="378"/>
        <v>pas ok</v>
      </c>
      <c r="K2596" s="24">
        <f t="shared" si="379"/>
        <v>-0.39999999999999991</v>
      </c>
      <c r="L2596" s="13" t="e">
        <f>VLOOKUP(A2596,#REF!,2,FALSE)</f>
        <v>#REF!</v>
      </c>
      <c r="M2596" s="13" t="e">
        <f>VLOOKUP(A2596,#REF!,2,FALSE)</f>
        <v>#REF!</v>
      </c>
      <c r="N2596" s="13" t="e">
        <f t="shared" si="380"/>
        <v>#REF!</v>
      </c>
      <c r="O2596" s="3" t="s">
        <v>15</v>
      </c>
      <c r="P2596" s="4">
        <v>43731</v>
      </c>
      <c r="Q2596" s="5">
        <v>7</v>
      </c>
      <c r="R2596" s="7">
        <v>1284</v>
      </c>
      <c r="S2596" s="7">
        <v>1128.96</v>
      </c>
      <c r="T2596" s="8">
        <v>2.41E-2</v>
      </c>
      <c r="U2596" s="8">
        <v>2.63E-2</v>
      </c>
      <c r="V2596" s="8">
        <v>3.0099999999999998E-2</v>
      </c>
      <c r="W2596" s="9">
        <v>28.92</v>
      </c>
      <c r="X2596" s="9">
        <v>31.56</v>
      </c>
      <c r="Y2596" s="9">
        <v>36.119999999999997</v>
      </c>
      <c r="Z2596" s="10">
        <v>37.052160000000001</v>
      </c>
    </row>
    <row r="2597" spans="1:26" s="2" customFormat="1" ht="13.15" customHeight="1" x14ac:dyDescent="0.2">
      <c r="A2597" s="11" t="s">
        <v>962</v>
      </c>
      <c r="B2597" s="11" t="s">
        <v>23</v>
      </c>
      <c r="C2597" s="15">
        <v>3.2</v>
      </c>
      <c r="D2597" s="14">
        <v>937038</v>
      </c>
      <c r="E2597" s="6">
        <f>VLOOKUP(A2597,'extrait DDF'!B:C,2,FALSE)</f>
        <v>9603909100</v>
      </c>
      <c r="F2597" s="14">
        <v>9603909100</v>
      </c>
      <c r="G2597" s="13">
        <v>7</v>
      </c>
      <c r="H2597" s="5" t="str">
        <f t="shared" si="377"/>
        <v>TTNU50535059603909100</v>
      </c>
      <c r="I2597" s="15">
        <f>VLOOKUP(H2597,'extrait DDF'!A:O,15,FALSE)</f>
        <v>3.6</v>
      </c>
      <c r="J2597" s="13" t="str">
        <f t="shared" si="378"/>
        <v>pas ok</v>
      </c>
      <c r="K2597" s="24">
        <f t="shared" si="379"/>
        <v>-0.39999999999999991</v>
      </c>
      <c r="L2597" s="13" t="e">
        <f>VLOOKUP(A2597,#REF!,2,FALSE)</f>
        <v>#REF!</v>
      </c>
      <c r="M2597" s="13" t="e">
        <f>VLOOKUP(A2597,#REF!,2,FALSE)</f>
        <v>#REF!</v>
      </c>
      <c r="N2597" s="13" t="e">
        <f t="shared" si="380"/>
        <v>#REF!</v>
      </c>
      <c r="O2597" s="11" t="s">
        <v>15</v>
      </c>
      <c r="P2597" s="12">
        <v>43731</v>
      </c>
      <c r="Q2597" s="13">
        <v>7</v>
      </c>
      <c r="R2597" s="15">
        <v>2334</v>
      </c>
      <c r="S2597" s="15">
        <v>2052.2399999999998</v>
      </c>
      <c r="T2597" s="16">
        <v>9.01E-2</v>
      </c>
      <c r="U2597" s="16">
        <v>9.8699999999999996E-2</v>
      </c>
      <c r="V2597" s="16">
        <v>0.1095</v>
      </c>
      <c r="W2597" s="17">
        <v>54.06</v>
      </c>
      <c r="X2597" s="17">
        <v>59.22</v>
      </c>
      <c r="Y2597" s="17">
        <v>65.7</v>
      </c>
      <c r="Z2597" s="10">
        <v>67.401600000000002</v>
      </c>
    </row>
    <row r="2598" spans="1:26" s="2" customFormat="1" ht="13.15" customHeight="1" x14ac:dyDescent="0.2">
      <c r="A2598" s="3" t="s">
        <v>962</v>
      </c>
      <c r="B2598" s="3" t="s">
        <v>90</v>
      </c>
      <c r="C2598" s="7">
        <v>6.55</v>
      </c>
      <c r="D2598" s="6">
        <v>955185</v>
      </c>
      <c r="E2598" s="6">
        <f>VLOOKUP(A2598,'extrait DDF'!B:C,2,FALSE)</f>
        <v>9603909100</v>
      </c>
      <c r="F2598" s="6">
        <v>9603909100</v>
      </c>
      <c r="G2598" s="5">
        <v>7</v>
      </c>
      <c r="H2598" s="5" t="str">
        <f t="shared" si="377"/>
        <v>TTNU50535059603909100</v>
      </c>
      <c r="I2598" s="15">
        <f>VLOOKUP(H2598,'extrait DDF'!A:O,15,FALSE)</f>
        <v>3.6</v>
      </c>
      <c r="J2598" s="13" t="str">
        <f t="shared" si="378"/>
        <v>pas ok</v>
      </c>
      <c r="K2598" s="24">
        <f t="shared" si="379"/>
        <v>2.9499999999999997</v>
      </c>
      <c r="L2598" s="13" t="e">
        <f>VLOOKUP(A2598,#REF!,2,FALSE)</f>
        <v>#REF!</v>
      </c>
      <c r="M2598" s="13" t="e">
        <f>VLOOKUP(A2598,#REF!,2,FALSE)</f>
        <v>#REF!</v>
      </c>
      <c r="N2598" s="13" t="e">
        <f t="shared" si="380"/>
        <v>#REF!</v>
      </c>
      <c r="O2598" s="3" t="s">
        <v>15</v>
      </c>
      <c r="P2598" s="4">
        <v>43731</v>
      </c>
      <c r="Q2598" s="5">
        <v>7</v>
      </c>
      <c r="R2598" s="7">
        <v>1998.72</v>
      </c>
      <c r="S2598" s="7">
        <v>1757.4336000000001</v>
      </c>
      <c r="T2598" s="8">
        <v>4.7899999999999998E-2</v>
      </c>
      <c r="U2598" s="8">
        <v>5.2400000000000002E-2</v>
      </c>
      <c r="V2598" s="8">
        <v>0.19980000000000001</v>
      </c>
      <c r="W2598" s="9">
        <v>27.590399999999999</v>
      </c>
      <c r="X2598" s="9">
        <v>30.182400000000001</v>
      </c>
      <c r="Y2598" s="9">
        <v>115.0848</v>
      </c>
      <c r="Z2598" s="10">
        <v>116.919072</v>
      </c>
    </row>
    <row r="2599" spans="1:26" s="2" customFormat="1" ht="13.15" customHeight="1" x14ac:dyDescent="0.2">
      <c r="A2599" s="11" t="s">
        <v>962</v>
      </c>
      <c r="B2599" s="11" t="s">
        <v>90</v>
      </c>
      <c r="C2599" s="15">
        <v>6.55</v>
      </c>
      <c r="D2599" s="14">
        <v>957848</v>
      </c>
      <c r="E2599" s="6">
        <f>VLOOKUP(A2599,'extrait DDF'!B:C,2,FALSE)</f>
        <v>9603909100</v>
      </c>
      <c r="F2599" s="14">
        <v>9603909100</v>
      </c>
      <c r="G2599" s="13">
        <v>7</v>
      </c>
      <c r="H2599" s="5" t="str">
        <f t="shared" si="377"/>
        <v>TTNU50535059603909100</v>
      </c>
      <c r="I2599" s="15">
        <f>VLOOKUP(H2599,'extrait DDF'!A:O,15,FALSE)</f>
        <v>3.6</v>
      </c>
      <c r="J2599" s="13" t="str">
        <f t="shared" si="378"/>
        <v>pas ok</v>
      </c>
      <c r="K2599" s="24">
        <f t="shared" si="379"/>
        <v>2.9499999999999997</v>
      </c>
      <c r="L2599" s="13" t="e">
        <f>VLOOKUP(A2599,#REF!,2,FALSE)</f>
        <v>#REF!</v>
      </c>
      <c r="M2599" s="13" t="e">
        <f>VLOOKUP(A2599,#REF!,2,FALSE)</f>
        <v>#REF!</v>
      </c>
      <c r="N2599" s="13" t="e">
        <f t="shared" si="380"/>
        <v>#REF!</v>
      </c>
      <c r="O2599" s="11" t="s">
        <v>15</v>
      </c>
      <c r="P2599" s="12">
        <v>43731</v>
      </c>
      <c r="Q2599" s="13">
        <v>7</v>
      </c>
      <c r="R2599" s="15">
        <v>656.64</v>
      </c>
      <c r="S2599" s="15">
        <v>577.36800000000005</v>
      </c>
      <c r="T2599" s="16">
        <v>1.9199999999999998E-2</v>
      </c>
      <c r="U2599" s="16">
        <v>2.1100000000000001E-2</v>
      </c>
      <c r="V2599" s="16">
        <v>8.7499999999999994E-2</v>
      </c>
      <c r="W2599" s="17">
        <v>8.2943999999999996</v>
      </c>
      <c r="X2599" s="17">
        <v>9.1151999999999997</v>
      </c>
      <c r="Y2599" s="17">
        <v>37.799999999999997</v>
      </c>
      <c r="Z2599" s="10">
        <v>38.360887200000001</v>
      </c>
    </row>
    <row r="2600" spans="1:26" s="2" customFormat="1" ht="13.15" customHeight="1" x14ac:dyDescent="0.2">
      <c r="A2600" s="3" t="s">
        <v>962</v>
      </c>
      <c r="B2600" s="3" t="s">
        <v>90</v>
      </c>
      <c r="C2600" s="7">
        <v>6.55</v>
      </c>
      <c r="D2600" s="6">
        <v>7822</v>
      </c>
      <c r="E2600" s="6">
        <f>VLOOKUP(A2600,'extrait DDF'!B:C,2,FALSE)</f>
        <v>9603909100</v>
      </c>
      <c r="F2600" s="6">
        <v>9603909100</v>
      </c>
      <c r="G2600" s="5">
        <v>7</v>
      </c>
      <c r="H2600" s="5" t="str">
        <f t="shared" si="377"/>
        <v>TTNU50535059603909100</v>
      </c>
      <c r="I2600" s="15">
        <f>VLOOKUP(H2600,'extrait DDF'!A:O,15,FALSE)</f>
        <v>3.6</v>
      </c>
      <c r="J2600" s="13" t="str">
        <f t="shared" si="378"/>
        <v>pas ok</v>
      </c>
      <c r="K2600" s="24">
        <f t="shared" si="379"/>
        <v>2.9499999999999997</v>
      </c>
      <c r="L2600" s="13" t="e">
        <f>VLOOKUP(A2600,#REF!,2,FALSE)</f>
        <v>#REF!</v>
      </c>
      <c r="M2600" s="13" t="e">
        <f>VLOOKUP(A2600,#REF!,2,FALSE)</f>
        <v>#REF!</v>
      </c>
      <c r="N2600" s="13" t="e">
        <f t="shared" si="380"/>
        <v>#REF!</v>
      </c>
      <c r="O2600" s="3" t="s">
        <v>15</v>
      </c>
      <c r="P2600" s="4">
        <v>43731</v>
      </c>
      <c r="Q2600" s="5">
        <v>7</v>
      </c>
      <c r="R2600" s="7">
        <v>561.6</v>
      </c>
      <c r="S2600" s="7">
        <v>493.81920000000002</v>
      </c>
      <c r="T2600" s="8">
        <v>1.8800000000000001E-2</v>
      </c>
      <c r="U2600" s="8">
        <v>1.24E-2</v>
      </c>
      <c r="V2600" s="8">
        <v>7.4899999999999994E-2</v>
      </c>
      <c r="W2600" s="9">
        <v>8.1216000000000008</v>
      </c>
      <c r="X2600" s="9">
        <v>5.3567999999999998</v>
      </c>
      <c r="Y2600" s="9">
        <v>32.3568</v>
      </c>
      <c r="Z2600" s="10">
        <v>32.877122400000005</v>
      </c>
    </row>
    <row r="2601" spans="1:26" s="2" customFormat="1" ht="13.15" customHeight="1" x14ac:dyDescent="0.2">
      <c r="A2601" s="11" t="s">
        <v>962</v>
      </c>
      <c r="B2601" s="11" t="s">
        <v>83</v>
      </c>
      <c r="C2601" s="15">
        <v>3.7</v>
      </c>
      <c r="D2601" s="14">
        <v>7823</v>
      </c>
      <c r="E2601" s="6">
        <f>VLOOKUP(A2601,'extrait DDF'!B:C,2,FALSE)</f>
        <v>9603909100</v>
      </c>
      <c r="F2601" s="14">
        <v>9603909100</v>
      </c>
      <c r="G2601" s="13">
        <v>7</v>
      </c>
      <c r="H2601" s="5" t="str">
        <f t="shared" si="377"/>
        <v>TTNU50535059603909100</v>
      </c>
      <c r="I2601" s="15">
        <f>VLOOKUP(H2601,'extrait DDF'!A:O,15,FALSE)</f>
        <v>3.6</v>
      </c>
      <c r="J2601" s="13" t="str">
        <f t="shared" si="378"/>
        <v>pas ok</v>
      </c>
      <c r="K2601" s="24">
        <f t="shared" si="379"/>
        <v>0.10000000000000009</v>
      </c>
      <c r="L2601" s="13" t="e">
        <f>VLOOKUP(A2601,#REF!,2,FALSE)</f>
        <v>#REF!</v>
      </c>
      <c r="M2601" s="13" t="e">
        <f>VLOOKUP(A2601,#REF!,2,FALSE)</f>
        <v>#REF!</v>
      </c>
      <c r="N2601" s="13" t="e">
        <f t="shared" si="380"/>
        <v>#REF!</v>
      </c>
      <c r="O2601" s="11" t="s">
        <v>15</v>
      </c>
      <c r="P2601" s="12">
        <v>43731</v>
      </c>
      <c r="Q2601" s="13">
        <v>7</v>
      </c>
      <c r="R2601" s="15">
        <v>6128.64</v>
      </c>
      <c r="S2601" s="15">
        <v>5388.8256000000001</v>
      </c>
      <c r="T2601" s="16">
        <v>0.1484</v>
      </c>
      <c r="U2601" s="16">
        <v>9.8100000000000007E-2</v>
      </c>
      <c r="V2601" s="16">
        <v>0.14580000000000001</v>
      </c>
      <c r="W2601" s="17">
        <v>203.0112</v>
      </c>
      <c r="X2601" s="17">
        <v>134.20079999999999</v>
      </c>
      <c r="Y2601" s="17">
        <v>199.45439999999999</v>
      </c>
      <c r="Z2601" s="10">
        <v>206.89796160000003</v>
      </c>
    </row>
    <row r="2602" spans="1:26" s="2" customFormat="1" ht="13.15" customHeight="1" x14ac:dyDescent="0.2">
      <c r="A2602" s="3" t="s">
        <v>962</v>
      </c>
      <c r="B2602" s="3" t="s">
        <v>83</v>
      </c>
      <c r="C2602" s="7">
        <v>3.7</v>
      </c>
      <c r="D2602" s="6">
        <v>7825</v>
      </c>
      <c r="E2602" s="6">
        <f>VLOOKUP(A2602,'extrait DDF'!B:C,2,FALSE)</f>
        <v>9603909100</v>
      </c>
      <c r="F2602" s="6">
        <v>9603909100</v>
      </c>
      <c r="G2602" s="5">
        <v>7</v>
      </c>
      <c r="H2602" s="5" t="str">
        <f t="shared" si="377"/>
        <v>TTNU50535059603909100</v>
      </c>
      <c r="I2602" s="15">
        <f>VLOOKUP(H2602,'extrait DDF'!A:O,15,FALSE)</f>
        <v>3.6</v>
      </c>
      <c r="J2602" s="13" t="str">
        <f t="shared" si="378"/>
        <v>pas ok</v>
      </c>
      <c r="K2602" s="24">
        <f t="shared" si="379"/>
        <v>0.10000000000000009</v>
      </c>
      <c r="L2602" s="13" t="e">
        <f>VLOOKUP(A2602,#REF!,2,FALSE)</f>
        <v>#REF!</v>
      </c>
      <c r="M2602" s="13" t="e">
        <f>VLOOKUP(A2602,#REF!,2,FALSE)</f>
        <v>#REF!</v>
      </c>
      <c r="N2602" s="13" t="e">
        <f t="shared" si="380"/>
        <v>#REF!</v>
      </c>
      <c r="O2602" s="3" t="s">
        <v>15</v>
      </c>
      <c r="P2602" s="4">
        <v>43731</v>
      </c>
      <c r="Q2602" s="5">
        <v>7</v>
      </c>
      <c r="R2602" s="7">
        <v>2956.8</v>
      </c>
      <c r="S2602" s="7">
        <v>2599.8719999999998</v>
      </c>
      <c r="T2602" s="8">
        <v>0.1484</v>
      </c>
      <c r="U2602" s="8">
        <v>9.8100000000000007E-2</v>
      </c>
      <c r="V2602" s="8">
        <v>0.14580000000000001</v>
      </c>
      <c r="W2602" s="9">
        <v>97.944000000000003</v>
      </c>
      <c r="X2602" s="9">
        <v>64.745999999999995</v>
      </c>
      <c r="Y2602" s="9">
        <v>96.227999999999994</v>
      </c>
      <c r="Z2602" s="10">
        <v>99.819192000000001</v>
      </c>
    </row>
    <row r="2603" spans="1:26" s="2" customFormat="1" ht="13.15" customHeight="1" x14ac:dyDescent="0.2">
      <c r="A2603" s="11" t="s">
        <v>962</v>
      </c>
      <c r="B2603" s="11" t="s">
        <v>109</v>
      </c>
      <c r="C2603" s="15">
        <v>1.7</v>
      </c>
      <c r="D2603" s="14">
        <v>7826</v>
      </c>
      <c r="E2603" s="6">
        <f>VLOOKUP(A2603,'extrait DDF'!B:C,2,FALSE)</f>
        <v>9603909100</v>
      </c>
      <c r="F2603" s="14">
        <v>9603909100</v>
      </c>
      <c r="G2603" s="13">
        <v>7</v>
      </c>
      <c r="H2603" s="5" t="str">
        <f t="shared" si="377"/>
        <v>TTNU50535059603909100</v>
      </c>
      <c r="I2603" s="15">
        <f>VLOOKUP(H2603,'extrait DDF'!A:O,15,FALSE)</f>
        <v>3.6</v>
      </c>
      <c r="J2603" s="13" t="str">
        <f t="shared" si="378"/>
        <v>pas ok</v>
      </c>
      <c r="K2603" s="24">
        <f t="shared" si="379"/>
        <v>-1.9000000000000001</v>
      </c>
      <c r="L2603" s="13" t="e">
        <f>VLOOKUP(A2603,#REF!,2,FALSE)</f>
        <v>#REF!</v>
      </c>
      <c r="M2603" s="13" t="e">
        <f>VLOOKUP(A2603,#REF!,2,FALSE)</f>
        <v>#REF!</v>
      </c>
      <c r="N2603" s="13" t="e">
        <f t="shared" si="380"/>
        <v>#REF!</v>
      </c>
      <c r="O2603" s="11" t="s">
        <v>15</v>
      </c>
      <c r="P2603" s="12">
        <v>43731</v>
      </c>
      <c r="Q2603" s="13">
        <v>7</v>
      </c>
      <c r="R2603" s="15">
        <v>1003.2</v>
      </c>
      <c r="S2603" s="15">
        <v>882.07680000000005</v>
      </c>
      <c r="T2603" s="16">
        <v>2.81E-2</v>
      </c>
      <c r="U2603" s="16">
        <v>1.8599999999999998E-2</v>
      </c>
      <c r="V2603" s="16">
        <v>2.8400000000000002E-2</v>
      </c>
      <c r="W2603" s="17">
        <v>14.8368</v>
      </c>
      <c r="X2603" s="17">
        <v>9.8208000000000002</v>
      </c>
      <c r="Y2603" s="17">
        <v>14.995200000000001</v>
      </c>
      <c r="Z2603" s="10">
        <v>15.247531200000001</v>
      </c>
    </row>
    <row r="2604" spans="1:26" s="2" customFormat="1" ht="13.15" customHeight="1" x14ac:dyDescent="0.2">
      <c r="A2604" s="3" t="s">
        <v>962</v>
      </c>
      <c r="B2604" s="3" t="s">
        <v>109</v>
      </c>
      <c r="C2604" s="7">
        <v>1.7</v>
      </c>
      <c r="D2604" s="6">
        <v>7829</v>
      </c>
      <c r="E2604" s="6">
        <f>VLOOKUP(A2604,'extrait DDF'!B:C,2,FALSE)</f>
        <v>9603909100</v>
      </c>
      <c r="F2604" s="6">
        <v>9603909100</v>
      </c>
      <c r="G2604" s="5">
        <v>7</v>
      </c>
      <c r="H2604" s="5" t="str">
        <f t="shared" si="377"/>
        <v>TTNU50535059603909100</v>
      </c>
      <c r="I2604" s="15">
        <f>VLOOKUP(H2604,'extrait DDF'!A:O,15,FALSE)</f>
        <v>3.6</v>
      </c>
      <c r="J2604" s="13" t="str">
        <f t="shared" si="378"/>
        <v>pas ok</v>
      </c>
      <c r="K2604" s="24">
        <f t="shared" si="379"/>
        <v>-1.9000000000000001</v>
      </c>
      <c r="L2604" s="13" t="e">
        <f>VLOOKUP(A2604,#REF!,2,FALSE)</f>
        <v>#REF!</v>
      </c>
      <c r="M2604" s="13" t="e">
        <f>VLOOKUP(A2604,#REF!,2,FALSE)</f>
        <v>#REF!</v>
      </c>
      <c r="N2604" s="13" t="e">
        <f t="shared" si="380"/>
        <v>#REF!</v>
      </c>
      <c r="O2604" s="3" t="s">
        <v>15</v>
      </c>
      <c r="P2604" s="4">
        <v>43731</v>
      </c>
      <c r="Q2604" s="5">
        <v>7</v>
      </c>
      <c r="R2604" s="7">
        <v>820.8</v>
      </c>
      <c r="S2604" s="7">
        <v>721.69920000000002</v>
      </c>
      <c r="T2604" s="8">
        <v>2.81E-2</v>
      </c>
      <c r="U2604" s="8">
        <v>1.8599999999999998E-2</v>
      </c>
      <c r="V2604" s="8">
        <v>2.8400000000000002E-2</v>
      </c>
      <c r="W2604" s="9">
        <v>12.139200000000001</v>
      </c>
      <c r="X2604" s="9">
        <v>8.0351999999999997</v>
      </c>
      <c r="Y2604" s="9">
        <v>12.268800000000001</v>
      </c>
      <c r="Z2604" s="10">
        <v>12.475252799999998</v>
      </c>
    </row>
    <row r="2605" spans="1:26" s="2" customFormat="1" ht="13.15" customHeight="1" x14ac:dyDescent="0.2">
      <c r="A2605" s="11" t="s">
        <v>962</v>
      </c>
      <c r="B2605" s="11" t="s">
        <v>90</v>
      </c>
      <c r="C2605" s="15">
        <v>6.55</v>
      </c>
      <c r="D2605" s="14">
        <v>966581</v>
      </c>
      <c r="E2605" s="6">
        <f>VLOOKUP(A2605,'extrait DDF'!B:C,2,FALSE)</f>
        <v>9603909100</v>
      </c>
      <c r="F2605" s="14">
        <v>9603909100</v>
      </c>
      <c r="G2605" s="13">
        <v>7</v>
      </c>
      <c r="H2605" s="5" t="str">
        <f t="shared" si="377"/>
        <v>TTNU50535059603909100</v>
      </c>
      <c r="I2605" s="15">
        <f>VLOOKUP(H2605,'extrait DDF'!A:O,15,FALSE)</f>
        <v>3.6</v>
      </c>
      <c r="J2605" s="13" t="str">
        <f t="shared" si="378"/>
        <v>pas ok</v>
      </c>
      <c r="K2605" s="24">
        <f t="shared" si="379"/>
        <v>2.9499999999999997</v>
      </c>
      <c r="L2605" s="13" t="e">
        <f>VLOOKUP(A2605,#REF!,2,FALSE)</f>
        <v>#REF!</v>
      </c>
      <c r="M2605" s="13" t="e">
        <f>VLOOKUP(A2605,#REF!,2,FALSE)</f>
        <v>#REF!</v>
      </c>
      <c r="N2605" s="13" t="e">
        <f t="shared" si="380"/>
        <v>#REF!</v>
      </c>
      <c r="O2605" s="11" t="s">
        <v>15</v>
      </c>
      <c r="P2605" s="12">
        <v>43731</v>
      </c>
      <c r="Q2605" s="13">
        <v>7</v>
      </c>
      <c r="R2605" s="15">
        <v>1546.56</v>
      </c>
      <c r="S2605" s="15">
        <v>1359.8496</v>
      </c>
      <c r="T2605" s="16">
        <v>4.7699999999999999E-2</v>
      </c>
      <c r="U2605" s="16">
        <v>3.1600000000000003E-2</v>
      </c>
      <c r="V2605" s="16">
        <v>0.20619999999999999</v>
      </c>
      <c r="W2605" s="17">
        <v>20.606400000000001</v>
      </c>
      <c r="X2605" s="17">
        <v>13.651199999999999</v>
      </c>
      <c r="Y2605" s="17">
        <v>89.078400000000002</v>
      </c>
      <c r="Z2605" s="10">
        <v>90.419867999999994</v>
      </c>
    </row>
    <row r="2606" spans="1:26" s="2" customFormat="1" ht="13.15" customHeight="1" x14ac:dyDescent="0.2">
      <c r="A2606" s="3" t="s">
        <v>962</v>
      </c>
      <c r="B2606" s="3" t="s">
        <v>90</v>
      </c>
      <c r="C2606" s="7">
        <v>6.55</v>
      </c>
      <c r="D2606" s="6">
        <v>966583</v>
      </c>
      <c r="E2606" s="6">
        <f>VLOOKUP(A2606,'extrait DDF'!B:C,2,FALSE)</f>
        <v>9603909100</v>
      </c>
      <c r="F2606" s="6">
        <v>9603909100</v>
      </c>
      <c r="G2606" s="5">
        <v>7</v>
      </c>
      <c r="H2606" s="5" t="str">
        <f t="shared" si="377"/>
        <v>TTNU50535059603909100</v>
      </c>
      <c r="I2606" s="15">
        <f>VLOOKUP(H2606,'extrait DDF'!A:O,15,FALSE)</f>
        <v>3.6</v>
      </c>
      <c r="J2606" s="13" t="str">
        <f t="shared" si="378"/>
        <v>pas ok</v>
      </c>
      <c r="K2606" s="24">
        <f t="shared" si="379"/>
        <v>2.9499999999999997</v>
      </c>
      <c r="L2606" s="13" t="e">
        <f>VLOOKUP(A2606,#REF!,2,FALSE)</f>
        <v>#REF!</v>
      </c>
      <c r="M2606" s="13" t="e">
        <f>VLOOKUP(A2606,#REF!,2,FALSE)</f>
        <v>#REF!</v>
      </c>
      <c r="N2606" s="13" t="e">
        <f t="shared" si="380"/>
        <v>#REF!</v>
      </c>
      <c r="O2606" s="3" t="s">
        <v>15</v>
      </c>
      <c r="P2606" s="4">
        <v>43731</v>
      </c>
      <c r="Q2606" s="5">
        <v>7</v>
      </c>
      <c r="R2606" s="7">
        <v>1799.28</v>
      </c>
      <c r="S2606" s="7">
        <v>1582.0608</v>
      </c>
      <c r="T2606" s="8">
        <v>6.08E-2</v>
      </c>
      <c r="U2606" s="8">
        <v>4.02E-2</v>
      </c>
      <c r="V2606" s="8">
        <v>0.254</v>
      </c>
      <c r="W2606" s="9">
        <v>24.8064</v>
      </c>
      <c r="X2606" s="9">
        <v>16.401599999999998</v>
      </c>
      <c r="Y2606" s="9">
        <v>103.63200000000001</v>
      </c>
      <c r="Z2606" s="10">
        <v>105.2498016</v>
      </c>
    </row>
    <row r="2607" spans="1:26" s="2" customFormat="1" ht="13.15" customHeight="1" x14ac:dyDescent="0.2">
      <c r="A2607" s="11" t="s">
        <v>962</v>
      </c>
      <c r="B2607" s="11" t="s">
        <v>90</v>
      </c>
      <c r="C2607" s="15">
        <v>6.55</v>
      </c>
      <c r="D2607" s="14">
        <v>966585</v>
      </c>
      <c r="E2607" s="6">
        <f>VLOOKUP(A2607,'extrait DDF'!B:C,2,FALSE)</f>
        <v>9603909100</v>
      </c>
      <c r="F2607" s="14">
        <v>9603909100</v>
      </c>
      <c r="G2607" s="13">
        <v>7</v>
      </c>
      <c r="H2607" s="5" t="str">
        <f t="shared" si="377"/>
        <v>TTNU50535059603909100</v>
      </c>
      <c r="I2607" s="15">
        <f>VLOOKUP(H2607,'extrait DDF'!A:O,15,FALSE)</f>
        <v>3.6</v>
      </c>
      <c r="J2607" s="13" t="str">
        <f t="shared" si="378"/>
        <v>pas ok</v>
      </c>
      <c r="K2607" s="24">
        <f t="shared" si="379"/>
        <v>2.9499999999999997</v>
      </c>
      <c r="L2607" s="13" t="e">
        <f>VLOOKUP(A2607,#REF!,2,FALSE)</f>
        <v>#REF!</v>
      </c>
      <c r="M2607" s="13" t="e">
        <f>VLOOKUP(A2607,#REF!,2,FALSE)</f>
        <v>#REF!</v>
      </c>
      <c r="N2607" s="13" t="e">
        <f t="shared" si="380"/>
        <v>#REF!</v>
      </c>
      <c r="O2607" s="11" t="s">
        <v>15</v>
      </c>
      <c r="P2607" s="12">
        <v>43731</v>
      </c>
      <c r="Q2607" s="13">
        <v>7</v>
      </c>
      <c r="R2607" s="15">
        <v>156.47999999999999</v>
      </c>
      <c r="S2607" s="15">
        <v>137.5872</v>
      </c>
      <c r="T2607" s="16">
        <v>3.4599999999999999E-2</v>
      </c>
      <c r="U2607" s="16">
        <v>2.29E-2</v>
      </c>
      <c r="V2607" s="16">
        <v>9.3899999999999997E-2</v>
      </c>
      <c r="W2607" s="17">
        <v>3.3216000000000001</v>
      </c>
      <c r="X2607" s="17">
        <v>2.1983999999999999</v>
      </c>
      <c r="Y2607" s="17">
        <v>9.0144000000000002</v>
      </c>
      <c r="Z2607" s="10">
        <v>9.2295263999999992</v>
      </c>
    </row>
    <row r="2608" spans="1:26" s="2" customFormat="1" ht="13.15" customHeight="1" x14ac:dyDescent="0.2">
      <c r="A2608" s="3" t="s">
        <v>962</v>
      </c>
      <c r="B2608" s="3" t="s">
        <v>90</v>
      </c>
      <c r="C2608" s="7">
        <v>6.55</v>
      </c>
      <c r="D2608" s="6">
        <v>966587</v>
      </c>
      <c r="E2608" s="6">
        <f>VLOOKUP(A2608,'extrait DDF'!B:C,2,FALSE)</f>
        <v>9603909100</v>
      </c>
      <c r="F2608" s="6">
        <v>9603909100</v>
      </c>
      <c r="G2608" s="5">
        <v>7</v>
      </c>
      <c r="H2608" s="5" t="str">
        <f t="shared" si="377"/>
        <v>TTNU50535059603909100</v>
      </c>
      <c r="I2608" s="15">
        <f>VLOOKUP(H2608,'extrait DDF'!A:O,15,FALSE)</f>
        <v>3.6</v>
      </c>
      <c r="J2608" s="13" t="str">
        <f t="shared" si="378"/>
        <v>pas ok</v>
      </c>
      <c r="K2608" s="24">
        <f t="shared" si="379"/>
        <v>2.9499999999999997</v>
      </c>
      <c r="L2608" s="13" t="e">
        <f>VLOOKUP(A2608,#REF!,2,FALSE)</f>
        <v>#REF!</v>
      </c>
      <c r="M2608" s="13" t="e">
        <f>VLOOKUP(A2608,#REF!,2,FALSE)</f>
        <v>#REF!</v>
      </c>
      <c r="N2608" s="13" t="e">
        <f t="shared" si="380"/>
        <v>#REF!</v>
      </c>
      <c r="O2608" s="3" t="s">
        <v>15</v>
      </c>
      <c r="P2608" s="4">
        <v>43731</v>
      </c>
      <c r="Q2608" s="5">
        <v>7</v>
      </c>
      <c r="R2608" s="7">
        <v>786.72</v>
      </c>
      <c r="S2608" s="7">
        <v>691.7328</v>
      </c>
      <c r="T2608" s="8">
        <v>3.5200000000000002E-2</v>
      </c>
      <c r="U2608" s="8">
        <v>2.3300000000000001E-2</v>
      </c>
      <c r="V2608" s="8">
        <v>8.5800000000000001E-2</v>
      </c>
      <c r="W2608" s="9">
        <v>18.585599999999999</v>
      </c>
      <c r="X2608" s="9">
        <v>12.3024</v>
      </c>
      <c r="Y2608" s="9">
        <v>45.302399999999999</v>
      </c>
      <c r="Z2608" s="10">
        <v>46.525855199999995</v>
      </c>
    </row>
    <row r="2609" spans="1:26" s="2" customFormat="1" ht="13.15" customHeight="1" x14ac:dyDescent="0.2">
      <c r="A2609" s="11" t="s">
        <v>962</v>
      </c>
      <c r="B2609" s="11" t="s">
        <v>90</v>
      </c>
      <c r="C2609" s="15">
        <v>6.55</v>
      </c>
      <c r="D2609" s="14">
        <v>966589</v>
      </c>
      <c r="E2609" s="6">
        <f>VLOOKUP(A2609,'extrait DDF'!B:C,2,FALSE)</f>
        <v>9603909100</v>
      </c>
      <c r="F2609" s="14">
        <v>9603909100</v>
      </c>
      <c r="G2609" s="13">
        <v>7</v>
      </c>
      <c r="H2609" s="5" t="str">
        <f t="shared" si="377"/>
        <v>TTNU50535059603909100</v>
      </c>
      <c r="I2609" s="15">
        <f>VLOOKUP(H2609,'extrait DDF'!A:O,15,FALSE)</f>
        <v>3.6</v>
      </c>
      <c r="J2609" s="13" t="str">
        <f t="shared" si="378"/>
        <v>pas ok</v>
      </c>
      <c r="K2609" s="24">
        <f t="shared" si="379"/>
        <v>2.9499999999999997</v>
      </c>
      <c r="L2609" s="13" t="e">
        <f>VLOOKUP(A2609,#REF!,2,FALSE)</f>
        <v>#REF!</v>
      </c>
      <c r="M2609" s="13" t="e">
        <f>VLOOKUP(A2609,#REF!,2,FALSE)</f>
        <v>#REF!</v>
      </c>
      <c r="N2609" s="13" t="e">
        <f t="shared" si="380"/>
        <v>#REF!</v>
      </c>
      <c r="O2609" s="11" t="s">
        <v>15</v>
      </c>
      <c r="P2609" s="12">
        <v>43731</v>
      </c>
      <c r="Q2609" s="13">
        <v>7</v>
      </c>
      <c r="R2609" s="15">
        <v>887.04</v>
      </c>
      <c r="S2609" s="15">
        <v>779.92319999999995</v>
      </c>
      <c r="T2609" s="16">
        <v>2.4299999999999999E-2</v>
      </c>
      <c r="U2609" s="16">
        <v>1.6E-2</v>
      </c>
      <c r="V2609" s="16">
        <v>7.5999999999999998E-2</v>
      </c>
      <c r="W2609" s="17">
        <v>16.329599999999999</v>
      </c>
      <c r="X2609" s="17">
        <v>10.752000000000001</v>
      </c>
      <c r="Y2609" s="17">
        <v>51.072000000000003</v>
      </c>
      <c r="Z2609" s="10">
        <v>52.154558399999999</v>
      </c>
    </row>
    <row r="2610" spans="1:26" s="2" customFormat="1" ht="13.15" customHeight="1" x14ac:dyDescent="0.2">
      <c r="A2610" s="3" t="s">
        <v>962</v>
      </c>
      <c r="B2610" s="3" t="s">
        <v>90</v>
      </c>
      <c r="C2610" s="7">
        <v>6.55</v>
      </c>
      <c r="D2610" s="6">
        <v>966591</v>
      </c>
      <c r="E2610" s="6">
        <f>VLOOKUP(A2610,'extrait DDF'!B:C,2,FALSE)</f>
        <v>9603909100</v>
      </c>
      <c r="F2610" s="6">
        <v>9603909100</v>
      </c>
      <c r="G2610" s="5">
        <v>7</v>
      </c>
      <c r="H2610" s="5" t="str">
        <f t="shared" si="377"/>
        <v>TTNU50535059603909100</v>
      </c>
      <c r="I2610" s="15">
        <f>VLOOKUP(H2610,'extrait DDF'!A:O,15,FALSE)</f>
        <v>3.6</v>
      </c>
      <c r="J2610" s="13" t="str">
        <f t="shared" si="378"/>
        <v>pas ok</v>
      </c>
      <c r="K2610" s="24">
        <f t="shared" si="379"/>
        <v>2.9499999999999997</v>
      </c>
      <c r="L2610" s="13" t="e">
        <f>VLOOKUP(A2610,#REF!,2,FALSE)</f>
        <v>#REF!</v>
      </c>
      <c r="M2610" s="13" t="e">
        <f>VLOOKUP(A2610,#REF!,2,FALSE)</f>
        <v>#REF!</v>
      </c>
      <c r="N2610" s="13" t="e">
        <f t="shared" si="380"/>
        <v>#REF!</v>
      </c>
      <c r="O2610" s="3" t="s">
        <v>15</v>
      </c>
      <c r="P2610" s="4">
        <v>43731</v>
      </c>
      <c r="Q2610" s="5">
        <v>7</v>
      </c>
      <c r="R2610" s="7">
        <v>979.2</v>
      </c>
      <c r="S2610" s="7">
        <v>861.024</v>
      </c>
      <c r="T2610" s="8">
        <v>1.6799999999999999E-2</v>
      </c>
      <c r="U2610" s="8">
        <v>1.11E-2</v>
      </c>
      <c r="V2610" s="8">
        <v>5.8700000000000002E-2</v>
      </c>
      <c r="W2610" s="9">
        <v>16.128</v>
      </c>
      <c r="X2610" s="9">
        <v>10.656000000000001</v>
      </c>
      <c r="Y2610" s="9">
        <v>56.351999999999997</v>
      </c>
      <c r="Z2610" s="10">
        <v>57.453456000000003</v>
      </c>
    </row>
    <row r="2611" spans="1:26" s="2" customFormat="1" ht="13.15" customHeight="1" x14ac:dyDescent="0.2">
      <c r="A2611" s="11" t="s">
        <v>962</v>
      </c>
      <c r="B2611" s="11" t="s">
        <v>90</v>
      </c>
      <c r="C2611" s="15">
        <v>6.55</v>
      </c>
      <c r="D2611" s="14">
        <v>966593</v>
      </c>
      <c r="E2611" s="6">
        <f>VLOOKUP(A2611,'extrait DDF'!B:C,2,FALSE)</f>
        <v>9603909100</v>
      </c>
      <c r="F2611" s="14">
        <v>9603909100</v>
      </c>
      <c r="G2611" s="13">
        <v>7</v>
      </c>
      <c r="H2611" s="5" t="str">
        <f t="shared" si="377"/>
        <v>TTNU50535059603909100</v>
      </c>
      <c r="I2611" s="15">
        <f>VLOOKUP(H2611,'extrait DDF'!A:O,15,FALSE)</f>
        <v>3.6</v>
      </c>
      <c r="J2611" s="13" t="str">
        <f t="shared" si="378"/>
        <v>pas ok</v>
      </c>
      <c r="K2611" s="24">
        <f t="shared" si="379"/>
        <v>2.9499999999999997</v>
      </c>
      <c r="L2611" s="13" t="e">
        <f>VLOOKUP(A2611,#REF!,2,FALSE)</f>
        <v>#REF!</v>
      </c>
      <c r="M2611" s="13" t="e">
        <f>VLOOKUP(A2611,#REF!,2,FALSE)</f>
        <v>#REF!</v>
      </c>
      <c r="N2611" s="13" t="e">
        <f t="shared" si="380"/>
        <v>#REF!</v>
      </c>
      <c r="O2611" s="11" t="s">
        <v>15</v>
      </c>
      <c r="P2611" s="12">
        <v>43731</v>
      </c>
      <c r="Q2611" s="13">
        <v>7</v>
      </c>
      <c r="R2611" s="15">
        <v>385.92</v>
      </c>
      <c r="S2611" s="15">
        <v>339.32159999999999</v>
      </c>
      <c r="T2611" s="16">
        <v>1.17E-2</v>
      </c>
      <c r="U2611" s="16">
        <v>1.2800000000000001E-2</v>
      </c>
      <c r="V2611" s="16">
        <v>3.8600000000000002E-2</v>
      </c>
      <c r="W2611" s="17">
        <v>6.7392000000000003</v>
      </c>
      <c r="X2611" s="17">
        <v>7.3727999999999998</v>
      </c>
      <c r="Y2611" s="17">
        <v>22.233599999999999</v>
      </c>
      <c r="Z2611" s="10">
        <v>22.666982399999998</v>
      </c>
    </row>
    <row r="2612" spans="1:26" s="2" customFormat="1" ht="13.15" customHeight="1" x14ac:dyDescent="0.2">
      <c r="A2612" s="3" t="s">
        <v>963</v>
      </c>
      <c r="B2612" s="3" t="s">
        <v>157</v>
      </c>
      <c r="C2612" s="7">
        <v>3.7</v>
      </c>
      <c r="D2612" s="6">
        <v>846510</v>
      </c>
      <c r="E2612" s="6">
        <f>VLOOKUP(A2612,'extrait DDF'!B:C,2,FALSE)</f>
        <v>9405401000</v>
      </c>
      <c r="F2612" s="6">
        <v>9405401000</v>
      </c>
      <c r="G2612" s="5">
        <v>13</v>
      </c>
      <c r="H2612" s="5" t="str">
        <f t="shared" si="377"/>
        <v>TTNU53703519405401000</v>
      </c>
      <c r="I2612" s="15">
        <f>VLOOKUP(H2612,'extrait DDF'!A:O,15,FALSE)</f>
        <v>3.4</v>
      </c>
      <c r="J2612" s="13" t="str">
        <f t="shared" si="378"/>
        <v>pas ok</v>
      </c>
      <c r="K2612" s="24">
        <f t="shared" si="379"/>
        <v>0.30000000000000027</v>
      </c>
      <c r="L2612" s="13" t="e">
        <f>VLOOKUP(A2612,#REF!,2,FALSE)</f>
        <v>#REF!</v>
      </c>
      <c r="M2612" s="13" t="e">
        <f>VLOOKUP(A2612,#REF!,2,FALSE)</f>
        <v>#REF!</v>
      </c>
      <c r="N2612" s="13" t="e">
        <f t="shared" si="380"/>
        <v>#REF!</v>
      </c>
      <c r="O2612" s="3" t="s">
        <v>67</v>
      </c>
      <c r="P2612" s="4">
        <v>43724</v>
      </c>
      <c r="Q2612" s="5">
        <v>13</v>
      </c>
      <c r="R2612" s="7">
        <v>3457.44</v>
      </c>
      <c r="S2612" s="7">
        <v>2967.7536</v>
      </c>
      <c r="T2612" s="8">
        <v>3.7400000000000003E-2</v>
      </c>
      <c r="U2612" s="8">
        <v>2.92E-2</v>
      </c>
      <c r="V2612" s="8">
        <v>0.21790000000000001</v>
      </c>
      <c r="W2612" s="9">
        <v>18.849599999999999</v>
      </c>
      <c r="X2612" s="9">
        <v>14.716799999999999</v>
      </c>
      <c r="Y2612" s="9">
        <v>109.8216</v>
      </c>
      <c r="Z2612" s="10">
        <v>110.50431840000002</v>
      </c>
    </row>
    <row r="2613" spans="1:26" s="2" customFormat="1" ht="13.15" customHeight="1" x14ac:dyDescent="0.2">
      <c r="A2613" s="11" t="s">
        <v>963</v>
      </c>
      <c r="B2613" s="11" t="s">
        <v>157</v>
      </c>
      <c r="C2613" s="15">
        <v>3.7</v>
      </c>
      <c r="D2613" s="14">
        <v>846892</v>
      </c>
      <c r="E2613" s="6">
        <f>VLOOKUP(A2613,'extrait DDF'!B:C,2,FALSE)</f>
        <v>9405401000</v>
      </c>
      <c r="F2613" s="14">
        <v>9405401000</v>
      </c>
      <c r="G2613" s="13">
        <v>13</v>
      </c>
      <c r="H2613" s="5" t="str">
        <f t="shared" si="377"/>
        <v>TTNU53703519405401000</v>
      </c>
      <c r="I2613" s="15">
        <f>VLOOKUP(H2613,'extrait DDF'!A:O,15,FALSE)</f>
        <v>3.4</v>
      </c>
      <c r="J2613" s="13" t="str">
        <f t="shared" si="378"/>
        <v>pas ok</v>
      </c>
      <c r="K2613" s="24">
        <f t="shared" si="379"/>
        <v>0.30000000000000027</v>
      </c>
      <c r="L2613" s="13" t="e">
        <f>VLOOKUP(A2613,#REF!,2,FALSE)</f>
        <v>#REF!</v>
      </c>
      <c r="M2613" s="13" t="e">
        <f>VLOOKUP(A2613,#REF!,2,FALSE)</f>
        <v>#REF!</v>
      </c>
      <c r="N2613" s="13" t="e">
        <f t="shared" si="380"/>
        <v>#REF!</v>
      </c>
      <c r="O2613" s="11" t="s">
        <v>67</v>
      </c>
      <c r="P2613" s="12">
        <v>43724</v>
      </c>
      <c r="Q2613" s="13">
        <v>13</v>
      </c>
      <c r="R2613" s="15">
        <v>4551.12</v>
      </c>
      <c r="S2613" s="15">
        <v>3906.5544</v>
      </c>
      <c r="T2613" s="16">
        <v>4.3700000000000003E-2</v>
      </c>
      <c r="U2613" s="16">
        <v>3.4099999999999998E-2</v>
      </c>
      <c r="V2613" s="16">
        <v>0.2868</v>
      </c>
      <c r="W2613" s="17">
        <v>22.024799999999999</v>
      </c>
      <c r="X2613" s="17">
        <v>17.186399999999999</v>
      </c>
      <c r="Y2613" s="17">
        <v>144.5472</v>
      </c>
      <c r="Z2613" s="10">
        <v>145.3574304</v>
      </c>
    </row>
    <row r="2614" spans="1:26" s="2" customFormat="1" ht="13.15" customHeight="1" x14ac:dyDescent="0.2">
      <c r="A2614" s="3" t="s">
        <v>963</v>
      </c>
      <c r="B2614" s="3" t="s">
        <v>157</v>
      </c>
      <c r="C2614" s="7">
        <v>3.7</v>
      </c>
      <c r="D2614" s="6">
        <v>846893</v>
      </c>
      <c r="E2614" s="6">
        <f>VLOOKUP(A2614,'extrait DDF'!B:C,2,FALSE)</f>
        <v>9405401000</v>
      </c>
      <c r="F2614" s="6">
        <v>9405401000</v>
      </c>
      <c r="G2614" s="5">
        <v>13</v>
      </c>
      <c r="H2614" s="5" t="str">
        <f t="shared" si="377"/>
        <v>TTNU53703519405401000</v>
      </c>
      <c r="I2614" s="15">
        <f>VLOOKUP(H2614,'extrait DDF'!A:O,15,FALSE)</f>
        <v>3.4</v>
      </c>
      <c r="J2614" s="13" t="str">
        <f t="shared" si="378"/>
        <v>pas ok</v>
      </c>
      <c r="K2614" s="24">
        <f t="shared" si="379"/>
        <v>0.30000000000000027</v>
      </c>
      <c r="L2614" s="13" t="e">
        <f>VLOOKUP(A2614,#REF!,2,FALSE)</f>
        <v>#REF!</v>
      </c>
      <c r="M2614" s="13" t="e">
        <f>VLOOKUP(A2614,#REF!,2,FALSE)</f>
        <v>#REF!</v>
      </c>
      <c r="N2614" s="13" t="e">
        <f t="shared" si="380"/>
        <v>#REF!</v>
      </c>
      <c r="O2614" s="3" t="s">
        <v>67</v>
      </c>
      <c r="P2614" s="4">
        <v>43724</v>
      </c>
      <c r="Q2614" s="5">
        <v>13</v>
      </c>
      <c r="R2614" s="7">
        <v>2932.5</v>
      </c>
      <c r="S2614" s="7">
        <v>2517.1559999999999</v>
      </c>
      <c r="T2614" s="8">
        <v>2.92E-2</v>
      </c>
      <c r="U2614" s="8">
        <v>2.2800000000000001E-2</v>
      </c>
      <c r="V2614" s="8">
        <v>0.18260000000000001</v>
      </c>
      <c r="W2614" s="9">
        <v>14.891999999999999</v>
      </c>
      <c r="X2614" s="9">
        <v>11.628</v>
      </c>
      <c r="Y2614" s="9">
        <v>93.126000000000005</v>
      </c>
      <c r="Z2614" s="10">
        <v>93.68577599999999</v>
      </c>
    </row>
    <row r="2615" spans="1:26" s="2" customFormat="1" ht="13.15" customHeight="1" x14ac:dyDescent="0.2">
      <c r="A2615" s="11" t="s">
        <v>963</v>
      </c>
      <c r="B2615" s="11" t="s">
        <v>157</v>
      </c>
      <c r="C2615" s="15">
        <v>3.7</v>
      </c>
      <c r="D2615" s="14">
        <v>846900</v>
      </c>
      <c r="E2615" s="6">
        <f>VLOOKUP(A2615,'extrait DDF'!B:C,2,FALSE)</f>
        <v>9405401000</v>
      </c>
      <c r="F2615" s="14">
        <v>9405401000</v>
      </c>
      <c r="G2615" s="13">
        <v>13</v>
      </c>
      <c r="H2615" s="5" t="str">
        <f t="shared" si="377"/>
        <v>TTNU53703519405401000</v>
      </c>
      <c r="I2615" s="15">
        <f>VLOOKUP(H2615,'extrait DDF'!A:O,15,FALSE)</f>
        <v>3.4</v>
      </c>
      <c r="J2615" s="13" t="str">
        <f t="shared" si="378"/>
        <v>pas ok</v>
      </c>
      <c r="K2615" s="24">
        <f t="shared" si="379"/>
        <v>0.30000000000000027</v>
      </c>
      <c r="L2615" s="13" t="e">
        <f>VLOOKUP(A2615,#REF!,2,FALSE)</f>
        <v>#REF!</v>
      </c>
      <c r="M2615" s="13" t="e">
        <f>VLOOKUP(A2615,#REF!,2,FALSE)</f>
        <v>#REF!</v>
      </c>
      <c r="N2615" s="13" t="e">
        <f t="shared" si="380"/>
        <v>#REF!</v>
      </c>
      <c r="O2615" s="11" t="s">
        <v>67</v>
      </c>
      <c r="P2615" s="12">
        <v>43724</v>
      </c>
      <c r="Q2615" s="13">
        <v>13</v>
      </c>
      <c r="R2615" s="15">
        <v>2557.5</v>
      </c>
      <c r="S2615" s="15">
        <v>2195.2649999999999</v>
      </c>
      <c r="T2615" s="16">
        <v>1.6199999999999999E-2</v>
      </c>
      <c r="U2615" s="16">
        <v>1.26E-2</v>
      </c>
      <c r="V2615" s="16">
        <v>8.7300000000000003E-2</v>
      </c>
      <c r="W2615" s="17">
        <v>15.066000000000001</v>
      </c>
      <c r="X2615" s="17">
        <v>11.718</v>
      </c>
      <c r="Y2615" s="17">
        <v>81.188999999999993</v>
      </c>
      <c r="Z2615" s="10">
        <v>81.782246999999984</v>
      </c>
    </row>
    <row r="2616" spans="1:26" s="2" customFormat="1" ht="13.15" customHeight="1" x14ac:dyDescent="0.2">
      <c r="A2616" s="3" t="s">
        <v>963</v>
      </c>
      <c r="B2616" s="3" t="s">
        <v>90</v>
      </c>
      <c r="C2616" s="7">
        <v>6.53</v>
      </c>
      <c r="D2616" s="6">
        <v>931221</v>
      </c>
      <c r="E2616" s="6">
        <f>VLOOKUP(A2616,'extrait DDF'!B:C,2,FALSE)</f>
        <v>9405401000</v>
      </c>
      <c r="F2616" s="6">
        <v>9405401000</v>
      </c>
      <c r="G2616" s="5">
        <v>7</v>
      </c>
      <c r="H2616" s="5" t="str">
        <f t="shared" si="377"/>
        <v>TTNU53703519405401000</v>
      </c>
      <c r="I2616" s="15">
        <f>VLOOKUP(H2616,'extrait DDF'!A:O,15,FALSE)</f>
        <v>3.4</v>
      </c>
      <c r="J2616" s="13" t="str">
        <f t="shared" si="378"/>
        <v>pas ok</v>
      </c>
      <c r="K2616" s="24">
        <f t="shared" si="379"/>
        <v>3.1300000000000003</v>
      </c>
      <c r="L2616" s="13" t="e">
        <f>VLOOKUP(A2616,#REF!,2,FALSE)</f>
        <v>#REF!</v>
      </c>
      <c r="M2616" s="13" t="e">
        <f>VLOOKUP(A2616,#REF!,2,FALSE)</f>
        <v>#REF!</v>
      </c>
      <c r="N2616" s="13" t="e">
        <f t="shared" si="380"/>
        <v>#REF!</v>
      </c>
      <c r="O2616" s="3" t="s">
        <v>67</v>
      </c>
      <c r="P2616" s="4">
        <v>43724</v>
      </c>
      <c r="Q2616" s="5">
        <v>7</v>
      </c>
      <c r="R2616" s="7">
        <v>6110</v>
      </c>
      <c r="S2616" s="7">
        <v>793.98800000000006</v>
      </c>
      <c r="T2616" s="8">
        <v>3.56E-2</v>
      </c>
      <c r="U2616" s="8">
        <v>2.6200000000000001E-2</v>
      </c>
      <c r="V2616" s="8">
        <v>9.9699999999999997E-2</v>
      </c>
      <c r="W2616" s="9">
        <v>18.512</v>
      </c>
      <c r="X2616" s="9">
        <v>13.624000000000001</v>
      </c>
      <c r="Y2616" s="9">
        <v>51.844000000000001</v>
      </c>
      <c r="Z2616" s="10">
        <v>53.056249999999999</v>
      </c>
    </row>
    <row r="2617" spans="1:26" s="2" customFormat="1" ht="13.15" customHeight="1" x14ac:dyDescent="0.2">
      <c r="A2617" s="11" t="s">
        <v>963</v>
      </c>
      <c r="B2617" s="11" t="s">
        <v>90</v>
      </c>
      <c r="C2617" s="15">
        <v>6.53</v>
      </c>
      <c r="D2617" s="14">
        <v>931223</v>
      </c>
      <c r="E2617" s="6">
        <f>VLOOKUP(A2617,'extrait DDF'!B:C,2,FALSE)</f>
        <v>9405401000</v>
      </c>
      <c r="F2617" s="14">
        <v>9405401000</v>
      </c>
      <c r="G2617" s="13">
        <v>7</v>
      </c>
      <c r="H2617" s="5" t="str">
        <f t="shared" si="377"/>
        <v>TTNU53703519405401000</v>
      </c>
      <c r="I2617" s="15">
        <f>VLOOKUP(H2617,'extrait DDF'!A:O,15,FALSE)</f>
        <v>3.4</v>
      </c>
      <c r="J2617" s="13" t="str">
        <f t="shared" si="378"/>
        <v>pas ok</v>
      </c>
      <c r="K2617" s="24">
        <f t="shared" si="379"/>
        <v>3.1300000000000003</v>
      </c>
      <c r="L2617" s="13" t="e">
        <f>VLOOKUP(A2617,#REF!,2,FALSE)</f>
        <v>#REF!</v>
      </c>
      <c r="M2617" s="13" t="e">
        <f>VLOOKUP(A2617,#REF!,2,FALSE)</f>
        <v>#REF!</v>
      </c>
      <c r="N2617" s="13" t="e">
        <f t="shared" si="380"/>
        <v>#REF!</v>
      </c>
      <c r="O2617" s="11" t="s">
        <v>67</v>
      </c>
      <c r="P2617" s="12">
        <v>43724</v>
      </c>
      <c r="Q2617" s="13">
        <v>7</v>
      </c>
      <c r="R2617" s="15">
        <v>1287</v>
      </c>
      <c r="S2617" s="15">
        <v>167.25</v>
      </c>
      <c r="T2617" s="16">
        <v>6.4999999999999997E-3</v>
      </c>
      <c r="U2617" s="16">
        <v>4.7999999999999996E-3</v>
      </c>
      <c r="V2617" s="16">
        <v>3.6400000000000002E-2</v>
      </c>
      <c r="W2617" s="17">
        <v>1.95</v>
      </c>
      <c r="X2617" s="17">
        <v>1.44</v>
      </c>
      <c r="Y2617" s="17">
        <v>10.92</v>
      </c>
      <c r="Z2617" s="10">
        <v>11.04876</v>
      </c>
    </row>
    <row r="2618" spans="1:26" s="2" customFormat="1" ht="13.15" customHeight="1" x14ac:dyDescent="0.2">
      <c r="A2618" s="3" t="s">
        <v>963</v>
      </c>
      <c r="B2618" s="3" t="s">
        <v>928</v>
      </c>
      <c r="C2618" s="7">
        <v>1.7</v>
      </c>
      <c r="D2618" s="6">
        <v>943181</v>
      </c>
      <c r="E2618" s="6">
        <f>VLOOKUP(A2618,'extrait DDF'!B:C,2,FALSE)</f>
        <v>9405401000</v>
      </c>
      <c r="F2618" s="6">
        <v>9405401000</v>
      </c>
      <c r="G2618" s="5">
        <v>7</v>
      </c>
      <c r="H2618" s="5" t="str">
        <f t="shared" si="377"/>
        <v>TTNU53703519405401000</v>
      </c>
      <c r="I2618" s="15">
        <f>VLOOKUP(H2618,'extrait DDF'!A:O,15,FALSE)</f>
        <v>3.4</v>
      </c>
      <c r="J2618" s="13" t="str">
        <f t="shared" si="378"/>
        <v>pas ok</v>
      </c>
      <c r="K2618" s="24">
        <f t="shared" si="379"/>
        <v>-1.7</v>
      </c>
      <c r="L2618" s="13" t="e">
        <f>VLOOKUP(A2618,#REF!,2,FALSE)</f>
        <v>#REF!</v>
      </c>
      <c r="M2618" s="13" t="e">
        <f>VLOOKUP(A2618,#REF!,2,FALSE)</f>
        <v>#REF!</v>
      </c>
      <c r="N2618" s="13" t="e">
        <f t="shared" si="380"/>
        <v>#REF!</v>
      </c>
      <c r="O2618" s="3" t="s">
        <v>67</v>
      </c>
      <c r="P2618" s="4">
        <v>43724</v>
      </c>
      <c r="Q2618" s="5">
        <v>7</v>
      </c>
      <c r="R2618" s="7">
        <v>13386</v>
      </c>
      <c r="S2618" s="7">
        <v>1739.49</v>
      </c>
      <c r="T2618" s="8">
        <v>0.2122</v>
      </c>
      <c r="U2618" s="8">
        <v>0.24379999999999999</v>
      </c>
      <c r="V2618" s="8">
        <v>9.8599999999999993E-2</v>
      </c>
      <c r="W2618" s="9">
        <v>63.66</v>
      </c>
      <c r="X2618" s="9">
        <v>73.14</v>
      </c>
      <c r="Y2618" s="9">
        <v>29.58</v>
      </c>
      <c r="Z2618" s="10">
        <v>30.653549999999999</v>
      </c>
    </row>
    <row r="2619" spans="1:26" s="2" customFormat="1" ht="13.15" customHeight="1" x14ac:dyDescent="0.2">
      <c r="A2619" s="11" t="s">
        <v>963</v>
      </c>
      <c r="B2619" s="11" t="s">
        <v>75</v>
      </c>
      <c r="C2619" s="15">
        <v>2.2000000000000002</v>
      </c>
      <c r="D2619" s="14">
        <v>943638</v>
      </c>
      <c r="E2619" s="6">
        <f>VLOOKUP(A2619,'extrait DDF'!B:C,2,FALSE)</f>
        <v>9405401000</v>
      </c>
      <c r="F2619" s="14">
        <v>9405401000</v>
      </c>
      <c r="G2619" s="13">
        <v>7</v>
      </c>
      <c r="H2619" s="5" t="str">
        <f t="shared" ref="H2619:H2659" si="381">CONCATENATE(A2619,F2619)</f>
        <v>TTNU53703519405401000</v>
      </c>
      <c r="I2619" s="15">
        <f>VLOOKUP(H2619,'extrait DDF'!A:O,15,FALSE)</f>
        <v>3.4</v>
      </c>
      <c r="J2619" s="13" t="str">
        <f t="shared" si="378"/>
        <v>pas ok</v>
      </c>
      <c r="K2619" s="24">
        <f t="shared" si="379"/>
        <v>-1.1999999999999997</v>
      </c>
      <c r="L2619" s="13" t="e">
        <f>VLOOKUP(A2619,#REF!,2,FALSE)</f>
        <v>#REF!</v>
      </c>
      <c r="M2619" s="13" t="e">
        <f>VLOOKUP(A2619,#REF!,2,FALSE)</f>
        <v>#REF!</v>
      </c>
      <c r="N2619" s="13" t="e">
        <f t="shared" si="380"/>
        <v>#REF!</v>
      </c>
      <c r="O2619" s="11" t="s">
        <v>67</v>
      </c>
      <c r="P2619" s="12">
        <v>43724</v>
      </c>
      <c r="Q2619" s="13">
        <v>7</v>
      </c>
      <c r="R2619" s="15">
        <v>4842</v>
      </c>
      <c r="S2619" s="15">
        <v>4257.45</v>
      </c>
      <c r="T2619" s="16">
        <v>6.9500000000000006E-2</v>
      </c>
      <c r="U2619" s="16">
        <v>5.11E-2</v>
      </c>
      <c r="V2619" s="16">
        <v>0.31219999999999998</v>
      </c>
      <c r="W2619" s="17">
        <v>20.85</v>
      </c>
      <c r="X2619" s="17">
        <v>15.33</v>
      </c>
      <c r="Y2619" s="17">
        <v>93.66</v>
      </c>
      <c r="Z2619" s="10">
        <v>94.12260000000002</v>
      </c>
    </row>
    <row r="2620" spans="1:26" s="2" customFormat="1" ht="13.15" customHeight="1" x14ac:dyDescent="0.2">
      <c r="A2620" s="3" t="s">
        <v>963</v>
      </c>
      <c r="B2620" s="3" t="s">
        <v>75</v>
      </c>
      <c r="C2620" s="7">
        <v>2.2000000000000002</v>
      </c>
      <c r="D2620" s="6">
        <v>944774</v>
      </c>
      <c r="E2620" s="6">
        <f>VLOOKUP(A2620,'extrait DDF'!B:C,2,FALSE)</f>
        <v>9405401000</v>
      </c>
      <c r="F2620" s="6">
        <v>9405401000</v>
      </c>
      <c r="G2620" s="5">
        <v>7</v>
      </c>
      <c r="H2620" s="5" t="str">
        <f t="shared" si="381"/>
        <v>TTNU53703519405401000</v>
      </c>
      <c r="I2620" s="15">
        <f>VLOOKUP(H2620,'extrait DDF'!A:O,15,FALSE)</f>
        <v>3.4</v>
      </c>
      <c r="J2620" s="13" t="str">
        <f t="shared" si="378"/>
        <v>pas ok</v>
      </c>
      <c r="K2620" s="24">
        <f t="shared" si="379"/>
        <v>-1.1999999999999997</v>
      </c>
      <c r="L2620" s="13" t="e">
        <f>VLOOKUP(A2620,#REF!,2,FALSE)</f>
        <v>#REF!</v>
      </c>
      <c r="M2620" s="13" t="e">
        <f>VLOOKUP(A2620,#REF!,2,FALSE)</f>
        <v>#REF!</v>
      </c>
      <c r="N2620" s="13" t="e">
        <f t="shared" si="380"/>
        <v>#REF!</v>
      </c>
      <c r="O2620" s="3" t="s">
        <v>67</v>
      </c>
      <c r="P2620" s="4">
        <v>43724</v>
      </c>
      <c r="Q2620" s="5">
        <v>7</v>
      </c>
      <c r="R2620" s="7">
        <v>6070</v>
      </c>
      <c r="S2620" s="7">
        <v>5337.2</v>
      </c>
      <c r="T2620" s="8">
        <v>0.1043</v>
      </c>
      <c r="U2620" s="8">
        <v>7.6600000000000001E-2</v>
      </c>
      <c r="V2620" s="8">
        <v>0.58709999999999996</v>
      </c>
      <c r="W2620" s="9">
        <v>20.86</v>
      </c>
      <c r="X2620" s="9">
        <v>15.32</v>
      </c>
      <c r="Y2620" s="9">
        <v>117.42</v>
      </c>
      <c r="Z2620" s="10">
        <v>117.87732</v>
      </c>
    </row>
    <row r="2621" spans="1:26" s="2" customFormat="1" ht="13.15" customHeight="1" x14ac:dyDescent="0.2">
      <c r="A2621" s="11" t="s">
        <v>963</v>
      </c>
      <c r="B2621" s="11" t="s">
        <v>75</v>
      </c>
      <c r="C2621" s="15">
        <v>2.2000000000000002</v>
      </c>
      <c r="D2621" s="14">
        <v>944775</v>
      </c>
      <c r="E2621" s="6">
        <f>VLOOKUP(A2621,'extrait DDF'!B:C,2,FALSE)</f>
        <v>9405401000</v>
      </c>
      <c r="F2621" s="14">
        <v>9405401000</v>
      </c>
      <c r="G2621" s="13">
        <v>7</v>
      </c>
      <c r="H2621" s="5" t="str">
        <f t="shared" si="381"/>
        <v>TTNU53703519405401000</v>
      </c>
      <c r="I2621" s="15">
        <f>VLOOKUP(H2621,'extrait DDF'!A:O,15,FALSE)</f>
        <v>3.4</v>
      </c>
      <c r="J2621" s="13" t="str">
        <f t="shared" si="378"/>
        <v>pas ok</v>
      </c>
      <c r="K2621" s="24">
        <f t="shared" si="379"/>
        <v>-1.1999999999999997</v>
      </c>
      <c r="L2621" s="13" t="e">
        <f>VLOOKUP(A2621,#REF!,2,FALSE)</f>
        <v>#REF!</v>
      </c>
      <c r="M2621" s="13" t="e">
        <f>VLOOKUP(A2621,#REF!,2,FALSE)</f>
        <v>#REF!</v>
      </c>
      <c r="N2621" s="13" t="e">
        <f t="shared" si="380"/>
        <v>#REF!</v>
      </c>
      <c r="O2621" s="11" t="s">
        <v>67</v>
      </c>
      <c r="P2621" s="12">
        <v>43724</v>
      </c>
      <c r="Q2621" s="13">
        <v>7</v>
      </c>
      <c r="R2621" s="15">
        <v>4398</v>
      </c>
      <c r="S2621" s="15">
        <v>3867.06</v>
      </c>
      <c r="T2621" s="16">
        <v>8.4400000000000003E-2</v>
      </c>
      <c r="U2621" s="16">
        <v>6.2E-2</v>
      </c>
      <c r="V2621" s="16">
        <v>0.4254</v>
      </c>
      <c r="W2621" s="17">
        <v>16.88</v>
      </c>
      <c r="X2621" s="17">
        <v>12.4</v>
      </c>
      <c r="Y2621" s="17">
        <v>85.08</v>
      </c>
      <c r="Z2621" s="10">
        <v>85.446680000000015</v>
      </c>
    </row>
    <row r="2622" spans="1:26" s="2" customFormat="1" ht="13.15" customHeight="1" x14ac:dyDescent="0.2">
      <c r="A2622" s="3" t="s">
        <v>963</v>
      </c>
      <c r="B2622" s="3" t="s">
        <v>75</v>
      </c>
      <c r="C2622" s="7">
        <v>2.2000000000000002</v>
      </c>
      <c r="D2622" s="6">
        <v>944776</v>
      </c>
      <c r="E2622" s="6">
        <f>VLOOKUP(A2622,'extrait DDF'!B:C,2,FALSE)</f>
        <v>9405401000</v>
      </c>
      <c r="F2622" s="6">
        <v>9405401000</v>
      </c>
      <c r="G2622" s="5">
        <v>7</v>
      </c>
      <c r="H2622" s="5" t="str">
        <f t="shared" si="381"/>
        <v>TTNU53703519405401000</v>
      </c>
      <c r="I2622" s="15">
        <f>VLOOKUP(H2622,'extrait DDF'!A:O,15,FALSE)</f>
        <v>3.4</v>
      </c>
      <c r="J2622" s="13" t="str">
        <f t="shared" si="378"/>
        <v>pas ok</v>
      </c>
      <c r="K2622" s="24">
        <f t="shared" si="379"/>
        <v>-1.1999999999999997</v>
      </c>
      <c r="L2622" s="13" t="e">
        <f>VLOOKUP(A2622,#REF!,2,FALSE)</f>
        <v>#REF!</v>
      </c>
      <c r="M2622" s="13" t="e">
        <f>VLOOKUP(A2622,#REF!,2,FALSE)</f>
        <v>#REF!</v>
      </c>
      <c r="N2622" s="13" t="e">
        <f t="shared" si="380"/>
        <v>#REF!</v>
      </c>
      <c r="O2622" s="3" t="s">
        <v>67</v>
      </c>
      <c r="P2622" s="4">
        <v>43724</v>
      </c>
      <c r="Q2622" s="5">
        <v>7</v>
      </c>
      <c r="R2622" s="7">
        <v>4976</v>
      </c>
      <c r="S2622" s="7">
        <v>4375.28</v>
      </c>
      <c r="T2622" s="8">
        <v>9.3600000000000003E-2</v>
      </c>
      <c r="U2622" s="8">
        <v>6.8699999999999997E-2</v>
      </c>
      <c r="V2622" s="8">
        <v>0.48130000000000001</v>
      </c>
      <c r="W2622" s="9">
        <v>18.72</v>
      </c>
      <c r="X2622" s="9">
        <v>13.74</v>
      </c>
      <c r="Y2622" s="9">
        <v>96.26</v>
      </c>
      <c r="Z2622" s="10">
        <v>96.668000000000006</v>
      </c>
    </row>
    <row r="2623" spans="1:26" s="2" customFormat="1" ht="13.15" customHeight="1" x14ac:dyDescent="0.2">
      <c r="A2623" s="11" t="s">
        <v>963</v>
      </c>
      <c r="B2623" s="11" t="s">
        <v>75</v>
      </c>
      <c r="C2623" s="15">
        <v>2.2000000000000002</v>
      </c>
      <c r="D2623" s="14">
        <v>944777</v>
      </c>
      <c r="E2623" s="6">
        <f>VLOOKUP(A2623,'extrait DDF'!B:C,2,FALSE)</f>
        <v>9405401000</v>
      </c>
      <c r="F2623" s="14">
        <v>9405401000</v>
      </c>
      <c r="G2623" s="13">
        <v>7</v>
      </c>
      <c r="H2623" s="5" t="str">
        <f t="shared" si="381"/>
        <v>TTNU53703519405401000</v>
      </c>
      <c r="I2623" s="15">
        <f>VLOOKUP(H2623,'extrait DDF'!A:O,15,FALSE)</f>
        <v>3.4</v>
      </c>
      <c r="J2623" s="13" t="str">
        <f t="shared" si="378"/>
        <v>pas ok</v>
      </c>
      <c r="K2623" s="24">
        <f t="shared" si="379"/>
        <v>-1.1999999999999997</v>
      </c>
      <c r="L2623" s="13" t="e">
        <f>VLOOKUP(A2623,#REF!,2,FALSE)</f>
        <v>#REF!</v>
      </c>
      <c r="M2623" s="13" t="e">
        <f>VLOOKUP(A2623,#REF!,2,FALSE)</f>
        <v>#REF!</v>
      </c>
      <c r="N2623" s="13" t="e">
        <f t="shared" si="380"/>
        <v>#REF!</v>
      </c>
      <c r="O2623" s="11" t="s">
        <v>67</v>
      </c>
      <c r="P2623" s="12">
        <v>43724</v>
      </c>
      <c r="Q2623" s="13">
        <v>7</v>
      </c>
      <c r="R2623" s="15">
        <v>5325</v>
      </c>
      <c r="S2623" s="15">
        <v>4682.13</v>
      </c>
      <c r="T2623" s="16">
        <v>6.2E-2</v>
      </c>
      <c r="U2623" s="16">
        <v>4.5600000000000002E-2</v>
      </c>
      <c r="V2623" s="16">
        <v>0.34339999999999998</v>
      </c>
      <c r="W2623" s="17">
        <v>18.600000000000001</v>
      </c>
      <c r="X2623" s="17">
        <v>13.68</v>
      </c>
      <c r="Y2623" s="17">
        <v>103.02</v>
      </c>
      <c r="Z2623" s="10">
        <v>103.41606000000002</v>
      </c>
    </row>
    <row r="2624" spans="1:26" s="2" customFormat="1" ht="13.15" customHeight="1" x14ac:dyDescent="0.2">
      <c r="A2624" s="3" t="s">
        <v>963</v>
      </c>
      <c r="B2624" s="3" t="s">
        <v>75</v>
      </c>
      <c r="C2624" s="7">
        <v>2.2000000000000002</v>
      </c>
      <c r="D2624" s="6">
        <v>944779</v>
      </c>
      <c r="E2624" s="6">
        <f>VLOOKUP(A2624,'extrait DDF'!B:C,2,FALSE)</f>
        <v>9405401000</v>
      </c>
      <c r="F2624" s="6">
        <v>9405401000</v>
      </c>
      <c r="G2624" s="5">
        <v>7</v>
      </c>
      <c r="H2624" s="5" t="str">
        <f t="shared" si="381"/>
        <v>TTNU53703519405401000</v>
      </c>
      <c r="I2624" s="15">
        <f>VLOOKUP(H2624,'extrait DDF'!A:O,15,FALSE)</f>
        <v>3.4</v>
      </c>
      <c r="J2624" s="13" t="str">
        <f t="shared" si="378"/>
        <v>pas ok</v>
      </c>
      <c r="K2624" s="24">
        <f t="shared" si="379"/>
        <v>-1.1999999999999997</v>
      </c>
      <c r="L2624" s="13" t="e">
        <f>VLOOKUP(A2624,#REF!,2,FALSE)</f>
        <v>#REF!</v>
      </c>
      <c r="M2624" s="13" t="e">
        <f>VLOOKUP(A2624,#REF!,2,FALSE)</f>
        <v>#REF!</v>
      </c>
      <c r="N2624" s="13" t="e">
        <f t="shared" si="380"/>
        <v>#REF!</v>
      </c>
      <c r="O2624" s="3" t="s">
        <v>67</v>
      </c>
      <c r="P2624" s="4">
        <v>43724</v>
      </c>
      <c r="Q2624" s="5">
        <v>7</v>
      </c>
      <c r="R2624" s="7">
        <v>5364</v>
      </c>
      <c r="S2624" s="7">
        <v>4716.42</v>
      </c>
      <c r="T2624" s="8">
        <v>8.5400000000000004E-2</v>
      </c>
      <c r="U2624" s="8">
        <v>6.2799999999999995E-2</v>
      </c>
      <c r="V2624" s="8">
        <v>0.34589999999999999</v>
      </c>
      <c r="W2624" s="9">
        <v>25.62</v>
      </c>
      <c r="X2624" s="9">
        <v>18.84</v>
      </c>
      <c r="Y2624" s="9">
        <v>103.77</v>
      </c>
      <c r="Z2624" s="10">
        <v>104.32488000000001</v>
      </c>
    </row>
    <row r="2625" spans="1:26" s="2" customFormat="1" ht="13.15" customHeight="1" x14ac:dyDescent="0.2">
      <c r="A2625" s="11" t="s">
        <v>963</v>
      </c>
      <c r="B2625" s="11" t="s">
        <v>75</v>
      </c>
      <c r="C2625" s="15">
        <v>2.2000000000000002</v>
      </c>
      <c r="D2625" s="14">
        <v>943576</v>
      </c>
      <c r="E2625" s="6">
        <f>VLOOKUP(A2625,'extrait DDF'!B:C,2,FALSE)</f>
        <v>9405401000</v>
      </c>
      <c r="F2625" s="14">
        <v>9405401000</v>
      </c>
      <c r="G2625" s="13">
        <v>17</v>
      </c>
      <c r="H2625" s="5" t="str">
        <f t="shared" si="381"/>
        <v>TTNU53703519405401000</v>
      </c>
      <c r="I2625" s="15">
        <f>VLOOKUP(H2625,'extrait DDF'!A:O,15,FALSE)</f>
        <v>3.4</v>
      </c>
      <c r="J2625" s="13" t="str">
        <f t="shared" si="378"/>
        <v>pas ok</v>
      </c>
      <c r="K2625" s="24">
        <f t="shared" si="379"/>
        <v>-1.1999999999999997</v>
      </c>
      <c r="L2625" s="13" t="e">
        <f>VLOOKUP(A2625,#REF!,2,FALSE)</f>
        <v>#REF!</v>
      </c>
      <c r="M2625" s="13" t="e">
        <f>VLOOKUP(A2625,#REF!,2,FALSE)</f>
        <v>#REF!</v>
      </c>
      <c r="N2625" s="13" t="e">
        <f t="shared" si="380"/>
        <v>#REF!</v>
      </c>
      <c r="O2625" s="11" t="s">
        <v>67</v>
      </c>
      <c r="P2625" s="12">
        <v>43724</v>
      </c>
      <c r="Q2625" s="13">
        <v>17</v>
      </c>
      <c r="R2625" s="15">
        <v>10458</v>
      </c>
      <c r="S2625" s="15">
        <v>9195.4599999999991</v>
      </c>
      <c r="T2625" s="16">
        <v>0.1691</v>
      </c>
      <c r="U2625" s="16">
        <v>0.1242</v>
      </c>
      <c r="V2625" s="16">
        <v>1.0115000000000001</v>
      </c>
      <c r="W2625" s="17">
        <v>33.82</v>
      </c>
      <c r="X2625" s="17">
        <v>24.84</v>
      </c>
      <c r="Y2625" s="17">
        <v>202.3</v>
      </c>
      <c r="Z2625" s="10">
        <v>203.04415999999998</v>
      </c>
    </row>
    <row r="2626" spans="1:26" s="2" customFormat="1" ht="13.15" customHeight="1" x14ac:dyDescent="0.2">
      <c r="A2626" s="3" t="s">
        <v>963</v>
      </c>
      <c r="B2626" s="3" t="s">
        <v>75</v>
      </c>
      <c r="C2626" s="7">
        <v>2.2000000000000002</v>
      </c>
      <c r="D2626" s="6">
        <v>943577</v>
      </c>
      <c r="E2626" s="6">
        <f>VLOOKUP(A2626,'extrait DDF'!B:C,2,FALSE)</f>
        <v>9405401000</v>
      </c>
      <c r="F2626" s="6">
        <v>9405401000</v>
      </c>
      <c r="G2626" s="5">
        <v>17</v>
      </c>
      <c r="H2626" s="5" t="str">
        <f t="shared" si="381"/>
        <v>TTNU53703519405401000</v>
      </c>
      <c r="I2626" s="15">
        <f>VLOOKUP(H2626,'extrait DDF'!A:O,15,FALSE)</f>
        <v>3.4</v>
      </c>
      <c r="J2626" s="13" t="str">
        <f t="shared" si="378"/>
        <v>pas ok</v>
      </c>
      <c r="K2626" s="24">
        <f t="shared" si="379"/>
        <v>-1.1999999999999997</v>
      </c>
      <c r="L2626" s="13" t="e">
        <f>VLOOKUP(A2626,#REF!,2,FALSE)</f>
        <v>#REF!</v>
      </c>
      <c r="M2626" s="13" t="e">
        <f>VLOOKUP(A2626,#REF!,2,FALSE)</f>
        <v>#REF!</v>
      </c>
      <c r="N2626" s="13" t="e">
        <f t="shared" si="380"/>
        <v>#REF!</v>
      </c>
      <c r="O2626" s="3" t="s">
        <v>67</v>
      </c>
      <c r="P2626" s="4">
        <v>43724</v>
      </c>
      <c r="Q2626" s="5">
        <v>17</v>
      </c>
      <c r="R2626" s="7">
        <v>13761</v>
      </c>
      <c r="S2626" s="7">
        <v>12099.72</v>
      </c>
      <c r="T2626" s="8">
        <v>0.1691</v>
      </c>
      <c r="U2626" s="8">
        <v>0.1242</v>
      </c>
      <c r="V2626" s="8">
        <v>0.88729999999999998</v>
      </c>
      <c r="W2626" s="9">
        <v>50.73</v>
      </c>
      <c r="X2626" s="9">
        <v>37.26</v>
      </c>
      <c r="Y2626" s="9">
        <v>266.19</v>
      </c>
      <c r="Z2626" s="10">
        <v>267.30989999999997</v>
      </c>
    </row>
    <row r="2627" spans="1:26" s="2" customFormat="1" ht="13.15" customHeight="1" x14ac:dyDescent="0.2">
      <c r="A2627" s="11" t="s">
        <v>963</v>
      </c>
      <c r="B2627" s="11" t="s">
        <v>75</v>
      </c>
      <c r="C2627" s="15">
        <v>2.2000000000000002</v>
      </c>
      <c r="D2627" s="14">
        <v>943580</v>
      </c>
      <c r="E2627" s="6">
        <f>VLOOKUP(A2627,'extrait DDF'!B:C,2,FALSE)</f>
        <v>9405401000</v>
      </c>
      <c r="F2627" s="14">
        <v>9405401000</v>
      </c>
      <c r="G2627" s="13">
        <v>17</v>
      </c>
      <c r="H2627" s="5" t="str">
        <f t="shared" si="381"/>
        <v>TTNU53703519405401000</v>
      </c>
      <c r="I2627" s="15">
        <f>VLOOKUP(H2627,'extrait DDF'!A:O,15,FALSE)</f>
        <v>3.4</v>
      </c>
      <c r="J2627" s="13" t="str">
        <f t="shared" si="378"/>
        <v>pas ok</v>
      </c>
      <c r="K2627" s="24">
        <f t="shared" si="379"/>
        <v>-1.1999999999999997</v>
      </c>
      <c r="L2627" s="13" t="e">
        <f>VLOOKUP(A2627,#REF!,2,FALSE)</f>
        <v>#REF!</v>
      </c>
      <c r="M2627" s="13" t="e">
        <f>VLOOKUP(A2627,#REF!,2,FALSE)</f>
        <v>#REF!</v>
      </c>
      <c r="N2627" s="13" t="e">
        <f t="shared" si="380"/>
        <v>#REF!</v>
      </c>
      <c r="O2627" s="11" t="s">
        <v>67</v>
      </c>
      <c r="P2627" s="12">
        <v>43724</v>
      </c>
      <c r="Q2627" s="13">
        <v>17</v>
      </c>
      <c r="R2627" s="15">
        <v>10506</v>
      </c>
      <c r="S2627" s="15">
        <v>9237.66</v>
      </c>
      <c r="T2627" s="16">
        <v>7.9500000000000001E-2</v>
      </c>
      <c r="U2627" s="16">
        <v>5.8400000000000001E-2</v>
      </c>
      <c r="V2627" s="16">
        <v>0.3387</v>
      </c>
      <c r="W2627" s="17">
        <v>47.7</v>
      </c>
      <c r="X2627" s="17">
        <v>35.04</v>
      </c>
      <c r="Y2627" s="17">
        <v>203.22</v>
      </c>
      <c r="Z2627" s="10">
        <v>204.27792000000002</v>
      </c>
    </row>
    <row r="2628" spans="1:26" s="2" customFormat="1" ht="13.15" customHeight="1" x14ac:dyDescent="0.2">
      <c r="A2628" s="3" t="s">
        <v>963</v>
      </c>
      <c r="B2628" s="3" t="s">
        <v>75</v>
      </c>
      <c r="C2628" s="7">
        <v>2.2000000000000002</v>
      </c>
      <c r="D2628" s="6">
        <v>943581</v>
      </c>
      <c r="E2628" s="6">
        <f>VLOOKUP(A2628,'extrait DDF'!B:C,2,FALSE)</f>
        <v>9405401000</v>
      </c>
      <c r="F2628" s="6">
        <v>9405401000</v>
      </c>
      <c r="G2628" s="5">
        <v>17</v>
      </c>
      <c r="H2628" s="5" t="str">
        <f t="shared" si="381"/>
        <v>TTNU53703519405401000</v>
      </c>
      <c r="I2628" s="15">
        <f>VLOOKUP(H2628,'extrait DDF'!A:O,15,FALSE)</f>
        <v>3.4</v>
      </c>
      <c r="J2628" s="13" t="str">
        <f t="shared" si="378"/>
        <v>pas ok</v>
      </c>
      <c r="K2628" s="24">
        <f t="shared" si="379"/>
        <v>-1.1999999999999997</v>
      </c>
      <c r="L2628" s="13" t="e">
        <f>VLOOKUP(A2628,#REF!,2,FALSE)</f>
        <v>#REF!</v>
      </c>
      <c r="M2628" s="13" t="e">
        <f>VLOOKUP(A2628,#REF!,2,FALSE)</f>
        <v>#REF!</v>
      </c>
      <c r="N2628" s="13" t="e">
        <f t="shared" si="380"/>
        <v>#REF!</v>
      </c>
      <c r="O2628" s="3" t="s">
        <v>67</v>
      </c>
      <c r="P2628" s="4">
        <v>43724</v>
      </c>
      <c r="Q2628" s="5">
        <v>17</v>
      </c>
      <c r="R2628" s="7">
        <v>6500</v>
      </c>
      <c r="S2628" s="7">
        <v>5715.28</v>
      </c>
      <c r="T2628" s="8">
        <v>8.6400000000000005E-2</v>
      </c>
      <c r="U2628" s="8">
        <v>6.3399999999999998E-2</v>
      </c>
      <c r="V2628" s="8">
        <v>0.31430000000000002</v>
      </c>
      <c r="W2628" s="9">
        <v>34.56</v>
      </c>
      <c r="X2628" s="9">
        <v>25.36</v>
      </c>
      <c r="Y2628" s="9">
        <v>125.72</v>
      </c>
      <c r="Z2628" s="10">
        <v>126.49648000000001</v>
      </c>
    </row>
    <row r="2629" spans="1:26" s="2" customFormat="1" ht="13.15" customHeight="1" x14ac:dyDescent="0.2">
      <c r="A2629" s="11" t="s">
        <v>963</v>
      </c>
      <c r="B2629" s="11" t="s">
        <v>75</v>
      </c>
      <c r="C2629" s="15">
        <v>2.2000000000000002</v>
      </c>
      <c r="D2629" s="14">
        <v>943582</v>
      </c>
      <c r="E2629" s="6">
        <f>VLOOKUP(A2629,'extrait DDF'!B:C,2,FALSE)</f>
        <v>9405401000</v>
      </c>
      <c r="F2629" s="14">
        <v>9405401000</v>
      </c>
      <c r="G2629" s="13">
        <v>17</v>
      </c>
      <c r="H2629" s="5" t="str">
        <f t="shared" si="381"/>
        <v>TTNU53703519405401000</v>
      </c>
      <c r="I2629" s="15">
        <f>VLOOKUP(H2629,'extrait DDF'!A:O,15,FALSE)</f>
        <v>3.4</v>
      </c>
      <c r="J2629" s="13" t="str">
        <f t="shared" si="378"/>
        <v>pas ok</v>
      </c>
      <c r="K2629" s="24">
        <f t="shared" si="379"/>
        <v>-1.1999999999999997</v>
      </c>
      <c r="L2629" s="13" t="e">
        <f>VLOOKUP(A2629,#REF!,2,FALSE)</f>
        <v>#REF!</v>
      </c>
      <c r="M2629" s="13" t="e">
        <f>VLOOKUP(A2629,#REF!,2,FALSE)</f>
        <v>#REF!</v>
      </c>
      <c r="N2629" s="13" t="e">
        <f t="shared" si="380"/>
        <v>#REF!</v>
      </c>
      <c r="O2629" s="11" t="s">
        <v>67</v>
      </c>
      <c r="P2629" s="12">
        <v>43724</v>
      </c>
      <c r="Q2629" s="13">
        <v>17</v>
      </c>
      <c r="R2629" s="15">
        <v>11550</v>
      </c>
      <c r="S2629" s="15">
        <v>10155.6</v>
      </c>
      <c r="T2629" s="16">
        <v>5.8099999999999999E-2</v>
      </c>
      <c r="U2629" s="16">
        <v>4.2700000000000002E-2</v>
      </c>
      <c r="V2629" s="16">
        <v>0.22339999999999999</v>
      </c>
      <c r="W2629" s="17">
        <v>58.1</v>
      </c>
      <c r="X2629" s="17">
        <v>42.7</v>
      </c>
      <c r="Y2629" s="17">
        <v>223.4</v>
      </c>
      <c r="Z2629" s="10">
        <v>224.70140000000004</v>
      </c>
    </row>
    <row r="2630" spans="1:26" s="2" customFormat="1" ht="13.15" customHeight="1" x14ac:dyDescent="0.2">
      <c r="A2630" s="3" t="s">
        <v>963</v>
      </c>
      <c r="B2630" s="3" t="s">
        <v>75</v>
      </c>
      <c r="C2630" s="7">
        <v>2.2000000000000002</v>
      </c>
      <c r="D2630" s="6">
        <v>943583</v>
      </c>
      <c r="E2630" s="6">
        <f>VLOOKUP(A2630,'extrait DDF'!B:C,2,FALSE)</f>
        <v>9405401000</v>
      </c>
      <c r="F2630" s="6">
        <v>9405401000</v>
      </c>
      <c r="G2630" s="5">
        <v>17</v>
      </c>
      <c r="H2630" s="5" t="str">
        <f t="shared" si="381"/>
        <v>TTNU53703519405401000</v>
      </c>
      <c r="I2630" s="15">
        <f>VLOOKUP(H2630,'extrait DDF'!A:O,15,FALSE)</f>
        <v>3.4</v>
      </c>
      <c r="J2630" s="13" t="str">
        <f t="shared" si="378"/>
        <v>pas ok</v>
      </c>
      <c r="K2630" s="24">
        <f t="shared" si="379"/>
        <v>-1.1999999999999997</v>
      </c>
      <c r="L2630" s="13" t="e">
        <f>VLOOKUP(A2630,#REF!,2,FALSE)</f>
        <v>#REF!</v>
      </c>
      <c r="M2630" s="13" t="e">
        <f>VLOOKUP(A2630,#REF!,2,FALSE)</f>
        <v>#REF!</v>
      </c>
      <c r="N2630" s="13" t="e">
        <f t="shared" si="380"/>
        <v>#REF!</v>
      </c>
      <c r="O2630" s="3" t="s">
        <v>67</v>
      </c>
      <c r="P2630" s="4">
        <v>43724</v>
      </c>
      <c r="Q2630" s="5">
        <v>17</v>
      </c>
      <c r="R2630" s="7">
        <v>4245</v>
      </c>
      <c r="S2630" s="7">
        <v>3732.51</v>
      </c>
      <c r="T2630" s="8">
        <v>7.9000000000000001E-2</v>
      </c>
      <c r="U2630" s="8">
        <v>5.8000000000000003E-2</v>
      </c>
      <c r="V2630" s="8">
        <v>0.2737</v>
      </c>
      <c r="W2630" s="9">
        <v>23.7</v>
      </c>
      <c r="X2630" s="9">
        <v>17.399999999999999</v>
      </c>
      <c r="Y2630" s="9">
        <v>82.11</v>
      </c>
      <c r="Z2630" s="10">
        <v>82.636620000000008</v>
      </c>
    </row>
    <row r="2631" spans="1:26" s="2" customFormat="1" ht="13.15" customHeight="1" x14ac:dyDescent="0.2">
      <c r="A2631" s="11" t="s">
        <v>963</v>
      </c>
      <c r="B2631" s="11" t="s">
        <v>55</v>
      </c>
      <c r="C2631" s="15">
        <v>3.7</v>
      </c>
      <c r="D2631" s="14">
        <v>847609</v>
      </c>
      <c r="E2631" s="6">
        <f>VLOOKUP(A2631,'extrait DDF'!B:C,2,FALSE)</f>
        <v>9405401000</v>
      </c>
      <c r="F2631" s="14">
        <v>9405401000</v>
      </c>
      <c r="G2631" s="13">
        <v>13</v>
      </c>
      <c r="H2631" s="5" t="str">
        <f t="shared" si="381"/>
        <v>TTNU53703519405401000</v>
      </c>
      <c r="I2631" s="15">
        <f>VLOOKUP(H2631,'extrait DDF'!A:O,15,FALSE)</f>
        <v>3.4</v>
      </c>
      <c r="J2631" s="13" t="str">
        <f t="shared" si="378"/>
        <v>pas ok</v>
      </c>
      <c r="K2631" s="24">
        <f t="shared" si="379"/>
        <v>0.30000000000000027</v>
      </c>
      <c r="L2631" s="13" t="e">
        <f>VLOOKUP(A2631,#REF!,2,FALSE)</f>
        <v>#REF!</v>
      </c>
      <c r="M2631" s="13" t="e">
        <f>VLOOKUP(A2631,#REF!,2,FALSE)</f>
        <v>#REF!</v>
      </c>
      <c r="N2631" s="13" t="e">
        <f t="shared" si="380"/>
        <v>#REF!</v>
      </c>
      <c r="O2631" s="11" t="s">
        <v>67</v>
      </c>
      <c r="P2631" s="12">
        <v>43724</v>
      </c>
      <c r="Q2631" s="13">
        <v>13</v>
      </c>
      <c r="R2631" s="15">
        <v>700.8</v>
      </c>
      <c r="S2631" s="15">
        <v>616.22400000000005</v>
      </c>
      <c r="T2631" s="16">
        <v>6.4999999999999997E-3</v>
      </c>
      <c r="U2631" s="16">
        <v>4.7999999999999996E-3</v>
      </c>
      <c r="V2631" s="16">
        <v>2.3800000000000002E-2</v>
      </c>
      <c r="W2631" s="17">
        <v>6.24</v>
      </c>
      <c r="X2631" s="17">
        <v>4.6079999999999997</v>
      </c>
      <c r="Y2631" s="17">
        <v>22.847999999999999</v>
      </c>
      <c r="Z2631" s="10">
        <v>23.031168000000001</v>
      </c>
    </row>
    <row r="2632" spans="1:26" s="2" customFormat="1" ht="13.15" customHeight="1" x14ac:dyDescent="0.2">
      <c r="A2632" s="3" t="s">
        <v>963</v>
      </c>
      <c r="B2632" s="3" t="s">
        <v>55</v>
      </c>
      <c r="C2632" s="7">
        <v>3.7</v>
      </c>
      <c r="D2632" s="6">
        <v>848688</v>
      </c>
      <c r="E2632" s="6">
        <f>VLOOKUP(A2632,'extrait DDF'!B:C,2,FALSE)</f>
        <v>9405401000</v>
      </c>
      <c r="F2632" s="6">
        <v>9405401000</v>
      </c>
      <c r="G2632" s="5">
        <v>13</v>
      </c>
      <c r="H2632" s="5" t="str">
        <f t="shared" si="381"/>
        <v>TTNU53703519405401000</v>
      </c>
      <c r="I2632" s="15">
        <f>VLOOKUP(H2632,'extrait DDF'!A:O,15,FALSE)</f>
        <v>3.4</v>
      </c>
      <c r="J2632" s="13" t="str">
        <f t="shared" si="378"/>
        <v>pas ok</v>
      </c>
      <c r="K2632" s="24">
        <f t="shared" si="379"/>
        <v>0.30000000000000027</v>
      </c>
      <c r="L2632" s="13" t="e">
        <f>VLOOKUP(A2632,#REF!,2,FALSE)</f>
        <v>#REF!</v>
      </c>
      <c r="M2632" s="13" t="e">
        <f>VLOOKUP(A2632,#REF!,2,FALSE)</f>
        <v>#REF!</v>
      </c>
      <c r="N2632" s="13" t="e">
        <f t="shared" si="380"/>
        <v>#REF!</v>
      </c>
      <c r="O2632" s="3" t="s">
        <v>67</v>
      </c>
      <c r="P2632" s="4">
        <v>43724</v>
      </c>
      <c r="Q2632" s="5">
        <v>13</v>
      </c>
      <c r="R2632" s="7">
        <v>585.6</v>
      </c>
      <c r="S2632" s="7">
        <v>514.94399999999996</v>
      </c>
      <c r="T2632" s="8">
        <v>5.8999999999999999E-3</v>
      </c>
      <c r="U2632" s="8">
        <v>4.4000000000000003E-3</v>
      </c>
      <c r="V2632" s="8">
        <v>1.9800000000000002E-2</v>
      </c>
      <c r="W2632" s="9">
        <v>5.6639999999999997</v>
      </c>
      <c r="X2632" s="9">
        <v>4.2240000000000002</v>
      </c>
      <c r="Y2632" s="9">
        <v>19.007999999999999</v>
      </c>
      <c r="Z2632" s="10">
        <v>19.262495999999999</v>
      </c>
    </row>
    <row r="2633" spans="1:26" s="2" customFormat="1" ht="13.15" customHeight="1" x14ac:dyDescent="0.2">
      <c r="A2633" s="11" t="s">
        <v>963</v>
      </c>
      <c r="B2633" s="11" t="s">
        <v>55</v>
      </c>
      <c r="C2633" s="15">
        <v>3.7</v>
      </c>
      <c r="D2633" s="14">
        <v>848695</v>
      </c>
      <c r="E2633" s="6">
        <f>VLOOKUP(A2633,'extrait DDF'!B:C,2,FALSE)</f>
        <v>9405401000</v>
      </c>
      <c r="F2633" s="14">
        <v>9405401000</v>
      </c>
      <c r="G2633" s="13">
        <v>13</v>
      </c>
      <c r="H2633" s="5" t="str">
        <f t="shared" si="381"/>
        <v>TTNU53703519405401000</v>
      </c>
      <c r="I2633" s="15">
        <f>VLOOKUP(H2633,'extrait DDF'!A:O,15,FALSE)</f>
        <v>3.4</v>
      </c>
      <c r="J2633" s="13" t="str">
        <f t="shared" si="378"/>
        <v>pas ok</v>
      </c>
      <c r="K2633" s="24">
        <f t="shared" si="379"/>
        <v>0.30000000000000027</v>
      </c>
      <c r="L2633" s="13" t="e">
        <f>VLOOKUP(A2633,#REF!,2,FALSE)</f>
        <v>#REF!</v>
      </c>
      <c r="M2633" s="13" t="e">
        <f>VLOOKUP(A2633,#REF!,2,FALSE)</f>
        <v>#REF!</v>
      </c>
      <c r="N2633" s="13" t="e">
        <f t="shared" si="380"/>
        <v>#REF!</v>
      </c>
      <c r="O2633" s="11" t="s">
        <v>67</v>
      </c>
      <c r="P2633" s="12">
        <v>43724</v>
      </c>
      <c r="Q2633" s="13">
        <v>13</v>
      </c>
      <c r="R2633" s="15">
        <v>858.88</v>
      </c>
      <c r="S2633" s="15">
        <v>755.25120000000004</v>
      </c>
      <c r="T2633" s="16">
        <v>5.8999999999999999E-3</v>
      </c>
      <c r="U2633" s="16">
        <v>4.4000000000000003E-3</v>
      </c>
      <c r="V2633" s="16">
        <v>1.9800000000000002E-2</v>
      </c>
      <c r="W2633" s="17">
        <v>8.3071999999999999</v>
      </c>
      <c r="X2633" s="17">
        <v>6.1951999999999998</v>
      </c>
      <c r="Y2633" s="17">
        <v>27.878399999999999</v>
      </c>
      <c r="Z2633" s="10">
        <v>28.2516608</v>
      </c>
    </row>
    <row r="2634" spans="1:26" s="2" customFormat="1" ht="13.15" customHeight="1" x14ac:dyDescent="0.2">
      <c r="A2634" s="3" t="s">
        <v>963</v>
      </c>
      <c r="B2634" s="3" t="s">
        <v>55</v>
      </c>
      <c r="C2634" s="7">
        <v>3.7</v>
      </c>
      <c r="D2634" s="6">
        <v>850162</v>
      </c>
      <c r="E2634" s="6">
        <f>VLOOKUP(A2634,'extrait DDF'!B:C,2,FALSE)</f>
        <v>9405401000</v>
      </c>
      <c r="F2634" s="6">
        <v>9405401000</v>
      </c>
      <c r="G2634" s="5">
        <v>13</v>
      </c>
      <c r="H2634" s="5" t="str">
        <f t="shared" si="381"/>
        <v>TTNU53703519405401000</v>
      </c>
      <c r="I2634" s="15">
        <f>VLOOKUP(H2634,'extrait DDF'!A:O,15,FALSE)</f>
        <v>3.4</v>
      </c>
      <c r="J2634" s="13" t="str">
        <f t="shared" si="378"/>
        <v>pas ok</v>
      </c>
      <c r="K2634" s="24">
        <f t="shared" si="379"/>
        <v>0.30000000000000027</v>
      </c>
      <c r="L2634" s="13" t="e">
        <f>VLOOKUP(A2634,#REF!,2,FALSE)</f>
        <v>#REF!</v>
      </c>
      <c r="M2634" s="13" t="e">
        <f>VLOOKUP(A2634,#REF!,2,FALSE)</f>
        <v>#REF!</v>
      </c>
      <c r="N2634" s="13" t="e">
        <f t="shared" si="380"/>
        <v>#REF!</v>
      </c>
      <c r="O2634" s="3" t="s">
        <v>67</v>
      </c>
      <c r="P2634" s="4">
        <v>43724</v>
      </c>
      <c r="Q2634" s="5">
        <v>13</v>
      </c>
      <c r="R2634" s="7">
        <v>1958.4</v>
      </c>
      <c r="S2634" s="7">
        <v>1721.856</v>
      </c>
      <c r="T2634" s="8">
        <v>1.15E-2</v>
      </c>
      <c r="U2634" s="8">
        <v>8.3999999999999995E-3</v>
      </c>
      <c r="V2634" s="8">
        <v>1.66E-2</v>
      </c>
      <c r="W2634" s="9">
        <v>44.16</v>
      </c>
      <c r="X2634" s="9">
        <v>32.256</v>
      </c>
      <c r="Y2634" s="9">
        <v>63.744</v>
      </c>
      <c r="Z2634" s="10">
        <v>65.34259200000001</v>
      </c>
    </row>
    <row r="2635" spans="1:26" s="2" customFormat="1" ht="13.15" customHeight="1" x14ac:dyDescent="0.2">
      <c r="A2635" s="11" t="s">
        <v>964</v>
      </c>
      <c r="B2635" s="11" t="s">
        <v>157</v>
      </c>
      <c r="C2635" s="15">
        <v>3.7</v>
      </c>
      <c r="D2635" s="14">
        <v>841912</v>
      </c>
      <c r="E2635" s="6">
        <f>VLOOKUP(A2635,'extrait DDF'!B:C,2,FALSE)</f>
        <v>9405401000</v>
      </c>
      <c r="F2635" s="14">
        <v>9405401000</v>
      </c>
      <c r="G2635" s="13">
        <v>13</v>
      </c>
      <c r="H2635" s="5" t="str">
        <f t="shared" si="381"/>
        <v>TTNU55477039405401000</v>
      </c>
      <c r="I2635" s="15">
        <f>VLOOKUP(H2635,'extrait DDF'!A:O,15,FALSE)</f>
        <v>3.6</v>
      </c>
      <c r="J2635" s="13" t="str">
        <f t="shared" si="378"/>
        <v>pas ok</v>
      </c>
      <c r="K2635" s="24">
        <f t="shared" si="379"/>
        <v>0.10000000000000009</v>
      </c>
      <c r="L2635" s="13" t="e">
        <f>VLOOKUP(A2635,#REF!,2,FALSE)</f>
        <v>#REF!</v>
      </c>
      <c r="M2635" s="13" t="e">
        <f>VLOOKUP(A2635,#REF!,2,FALSE)</f>
        <v>#REF!</v>
      </c>
      <c r="N2635" s="13" t="e">
        <f t="shared" si="380"/>
        <v>#REF!</v>
      </c>
      <c r="O2635" s="11" t="s">
        <v>15</v>
      </c>
      <c r="P2635" s="12">
        <v>43738</v>
      </c>
      <c r="Q2635" s="13">
        <v>13</v>
      </c>
      <c r="R2635" s="15">
        <v>23100</v>
      </c>
      <c r="S2635" s="15">
        <v>19828.2</v>
      </c>
      <c r="T2635" s="16">
        <v>5.2699999999999997E-2</v>
      </c>
      <c r="U2635" s="16">
        <v>3.5999999999999997E-2</v>
      </c>
      <c r="V2635" s="16">
        <v>0.2445</v>
      </c>
      <c r="W2635" s="17">
        <v>158.1</v>
      </c>
      <c r="X2635" s="17">
        <v>108</v>
      </c>
      <c r="Y2635" s="17">
        <v>733.5</v>
      </c>
      <c r="Z2635" s="10">
        <v>739.49310000000003</v>
      </c>
    </row>
    <row r="2636" spans="1:26" s="2" customFormat="1" ht="13.15" customHeight="1" x14ac:dyDescent="0.2">
      <c r="A2636" s="3" t="s">
        <v>964</v>
      </c>
      <c r="B2636" s="3" t="s">
        <v>156</v>
      </c>
      <c r="C2636" s="7">
        <v>2.7</v>
      </c>
      <c r="D2636" s="6">
        <v>928347</v>
      </c>
      <c r="E2636" s="6">
        <f>VLOOKUP(A2636,'extrait DDF'!B:C,2,FALSE)</f>
        <v>9405401000</v>
      </c>
      <c r="F2636" s="6">
        <v>9405401000</v>
      </c>
      <c r="G2636" s="5">
        <v>13</v>
      </c>
      <c r="H2636" s="5" t="str">
        <f t="shared" si="381"/>
        <v>TTNU55477039405401000</v>
      </c>
      <c r="I2636" s="15">
        <f>VLOOKUP(H2636,'extrait DDF'!A:O,15,FALSE)</f>
        <v>3.6</v>
      </c>
      <c r="J2636" s="13" t="str">
        <f t="shared" si="378"/>
        <v>pas ok</v>
      </c>
      <c r="K2636" s="24">
        <f t="shared" si="379"/>
        <v>-0.89999999999999991</v>
      </c>
      <c r="L2636" s="13" t="e">
        <f>VLOOKUP(A2636,#REF!,2,FALSE)</f>
        <v>#REF!</v>
      </c>
      <c r="M2636" s="13" t="e">
        <f>VLOOKUP(A2636,#REF!,2,FALSE)</f>
        <v>#REF!</v>
      </c>
      <c r="N2636" s="13" t="e">
        <f t="shared" si="380"/>
        <v>#REF!</v>
      </c>
      <c r="O2636" s="3" t="s">
        <v>15</v>
      </c>
      <c r="P2636" s="4">
        <v>43738</v>
      </c>
      <c r="Q2636" s="5">
        <v>13</v>
      </c>
      <c r="R2636" s="7">
        <v>5462.64</v>
      </c>
      <c r="S2636" s="7">
        <v>4688.9928</v>
      </c>
      <c r="T2636" s="8">
        <v>0.14710000000000001</v>
      </c>
      <c r="U2636" s="8">
        <v>0.1004</v>
      </c>
      <c r="V2636" s="8">
        <v>0.19539999999999999</v>
      </c>
      <c r="W2636" s="9">
        <v>95.320800000000006</v>
      </c>
      <c r="X2636" s="9">
        <v>65.059200000000004</v>
      </c>
      <c r="Y2636" s="9">
        <v>126.61920000000001</v>
      </c>
      <c r="Z2636" s="10">
        <v>129.17646720000002</v>
      </c>
    </row>
    <row r="2637" spans="1:26" s="2" customFormat="1" ht="13.15" customHeight="1" x14ac:dyDescent="0.2">
      <c r="A2637" s="11" t="s">
        <v>964</v>
      </c>
      <c r="B2637" s="11" t="s">
        <v>40</v>
      </c>
      <c r="C2637" s="15">
        <v>3.7</v>
      </c>
      <c r="D2637" s="14">
        <v>931444</v>
      </c>
      <c r="E2637" s="6">
        <f>VLOOKUP(A2637,'extrait DDF'!B:C,2,FALSE)</f>
        <v>9405401000</v>
      </c>
      <c r="F2637" s="14">
        <v>9405401000</v>
      </c>
      <c r="G2637" s="13">
        <v>13</v>
      </c>
      <c r="H2637" s="5" t="str">
        <f t="shared" si="381"/>
        <v>TTNU55477039405401000</v>
      </c>
      <c r="I2637" s="15">
        <f>VLOOKUP(H2637,'extrait DDF'!A:O,15,FALSE)</f>
        <v>3.6</v>
      </c>
      <c r="J2637" s="13" t="str">
        <f t="shared" si="378"/>
        <v>pas ok</v>
      </c>
      <c r="K2637" s="24">
        <f t="shared" si="379"/>
        <v>0.10000000000000009</v>
      </c>
      <c r="L2637" s="13" t="e">
        <f>VLOOKUP(A2637,#REF!,2,FALSE)</f>
        <v>#REF!</v>
      </c>
      <c r="M2637" s="13" t="e">
        <f>VLOOKUP(A2637,#REF!,2,FALSE)</f>
        <v>#REF!</v>
      </c>
      <c r="N2637" s="13" t="e">
        <f t="shared" si="380"/>
        <v>#REF!</v>
      </c>
      <c r="O2637" s="11" t="s">
        <v>15</v>
      </c>
      <c r="P2637" s="12">
        <v>43738</v>
      </c>
      <c r="Q2637" s="13">
        <v>13</v>
      </c>
      <c r="R2637" s="15">
        <v>42220.800000000003</v>
      </c>
      <c r="S2637" s="15">
        <v>36241.279199999997</v>
      </c>
      <c r="T2637" s="16">
        <v>5.8500000000000003E-2</v>
      </c>
      <c r="U2637" s="16">
        <v>3.9899999999999998E-2</v>
      </c>
      <c r="V2637" s="16">
        <v>0.15240000000000001</v>
      </c>
      <c r="W2637" s="17">
        <v>514.56600000000003</v>
      </c>
      <c r="X2637" s="17">
        <v>350.96039999999999</v>
      </c>
      <c r="Y2637" s="17">
        <v>1340.5103999999999</v>
      </c>
      <c r="Z2637" s="10">
        <v>1359.9662724</v>
      </c>
    </row>
    <row r="2638" spans="1:26" s="2" customFormat="1" ht="13.15" customHeight="1" x14ac:dyDescent="0.2">
      <c r="A2638" s="3" t="s">
        <v>964</v>
      </c>
      <c r="B2638" s="3" t="s">
        <v>156</v>
      </c>
      <c r="C2638" s="7">
        <v>2.7</v>
      </c>
      <c r="D2638" s="6">
        <v>952126</v>
      </c>
      <c r="E2638" s="6">
        <f>VLOOKUP(A2638,'extrait DDF'!B:C,2,FALSE)</f>
        <v>9405401000</v>
      </c>
      <c r="F2638" s="6">
        <v>9405401000</v>
      </c>
      <c r="G2638" s="5">
        <v>13</v>
      </c>
      <c r="H2638" s="5" t="str">
        <f t="shared" si="381"/>
        <v>TTNU55477039405401000</v>
      </c>
      <c r="I2638" s="15">
        <f>VLOOKUP(H2638,'extrait DDF'!A:O,15,FALSE)</f>
        <v>3.6</v>
      </c>
      <c r="J2638" s="13" t="str">
        <f t="shared" si="378"/>
        <v>pas ok</v>
      </c>
      <c r="K2638" s="24">
        <f t="shared" si="379"/>
        <v>-0.89999999999999991</v>
      </c>
      <c r="L2638" s="13" t="e">
        <f>VLOOKUP(A2638,#REF!,2,FALSE)</f>
        <v>#REF!</v>
      </c>
      <c r="M2638" s="13" t="e">
        <f>VLOOKUP(A2638,#REF!,2,FALSE)</f>
        <v>#REF!</v>
      </c>
      <c r="N2638" s="13" t="e">
        <f t="shared" si="380"/>
        <v>#REF!</v>
      </c>
      <c r="O2638" s="3" t="s">
        <v>15</v>
      </c>
      <c r="P2638" s="4">
        <v>43738</v>
      </c>
      <c r="Q2638" s="5">
        <v>13</v>
      </c>
      <c r="R2638" s="7">
        <v>16237.8</v>
      </c>
      <c r="S2638" s="7">
        <v>13938.058800000001</v>
      </c>
      <c r="T2638" s="8">
        <v>0.11890000000000001</v>
      </c>
      <c r="U2638" s="8">
        <v>8.1199999999999994E-2</v>
      </c>
      <c r="V2638" s="8">
        <v>0.3372</v>
      </c>
      <c r="W2638" s="9">
        <v>132.69239999999999</v>
      </c>
      <c r="X2638" s="9">
        <v>90.619200000000006</v>
      </c>
      <c r="Y2638" s="9">
        <v>376.3152</v>
      </c>
      <c r="Z2638" s="10">
        <v>379.91028240000009</v>
      </c>
    </row>
    <row r="2639" spans="1:26" s="2" customFormat="1" ht="13.15" customHeight="1" x14ac:dyDescent="0.2">
      <c r="A2639" s="11" t="s">
        <v>964</v>
      </c>
      <c r="B2639" s="11" t="s">
        <v>156</v>
      </c>
      <c r="C2639" s="15">
        <v>2.7</v>
      </c>
      <c r="D2639" s="14">
        <v>982540</v>
      </c>
      <c r="E2639" s="6">
        <f>VLOOKUP(A2639,'extrait DDF'!B:C,2,FALSE)</f>
        <v>9405401000</v>
      </c>
      <c r="F2639" s="14">
        <v>9405401000</v>
      </c>
      <c r="G2639" s="13">
        <v>13</v>
      </c>
      <c r="H2639" s="5" t="str">
        <f t="shared" si="381"/>
        <v>TTNU55477039405401000</v>
      </c>
      <c r="I2639" s="15">
        <f>VLOOKUP(H2639,'extrait DDF'!A:O,15,FALSE)</f>
        <v>3.6</v>
      </c>
      <c r="J2639" s="13" t="str">
        <f t="shared" si="378"/>
        <v>pas ok</v>
      </c>
      <c r="K2639" s="24">
        <f t="shared" si="379"/>
        <v>-0.89999999999999991</v>
      </c>
      <c r="L2639" s="13" t="e">
        <f>VLOOKUP(A2639,#REF!,2,FALSE)</f>
        <v>#REF!</v>
      </c>
      <c r="M2639" s="13" t="e">
        <f>VLOOKUP(A2639,#REF!,2,FALSE)</f>
        <v>#REF!</v>
      </c>
      <c r="N2639" s="13" t="e">
        <f t="shared" si="380"/>
        <v>#REF!</v>
      </c>
      <c r="O2639" s="11" t="s">
        <v>15</v>
      </c>
      <c r="P2639" s="12">
        <v>43738</v>
      </c>
      <c r="Q2639" s="13">
        <v>13</v>
      </c>
      <c r="R2639" s="15">
        <v>5040</v>
      </c>
      <c r="S2639" s="15">
        <v>4326.1343999999999</v>
      </c>
      <c r="T2639" s="16">
        <v>0.1018</v>
      </c>
      <c r="U2639" s="16">
        <v>6.9400000000000003E-2</v>
      </c>
      <c r="V2639" s="16">
        <v>0.1159</v>
      </c>
      <c r="W2639" s="17">
        <v>102.6144</v>
      </c>
      <c r="X2639" s="17">
        <v>69.955200000000005</v>
      </c>
      <c r="Y2639" s="17">
        <v>116.8272</v>
      </c>
      <c r="Z2639" s="10">
        <v>119.57621760000002</v>
      </c>
    </row>
    <row r="2640" spans="1:26" s="2" customFormat="1" ht="13.15" customHeight="1" x14ac:dyDescent="0.2">
      <c r="A2640" s="3" t="s">
        <v>965</v>
      </c>
      <c r="B2640" s="3" t="s">
        <v>62</v>
      </c>
      <c r="C2640" s="7">
        <v>2.7</v>
      </c>
      <c r="D2640" s="6">
        <v>852878</v>
      </c>
      <c r="E2640" s="6">
        <f>VLOOKUP(A2640,'extrait DDF'!B:C,2,FALSE)</f>
        <v>8516291000</v>
      </c>
      <c r="F2640" s="6">
        <v>8516291000</v>
      </c>
      <c r="G2640" s="5">
        <v>8</v>
      </c>
      <c r="H2640" s="5" t="str">
        <f t="shared" si="381"/>
        <v>TTNU56779028516291000</v>
      </c>
      <c r="I2640" s="15">
        <f>VLOOKUP(H2640,'extrait DDF'!A:O,15,FALSE)</f>
        <v>2.7</v>
      </c>
      <c r="J2640" s="13" t="str">
        <f t="shared" si="378"/>
        <v>ok</v>
      </c>
      <c r="K2640" s="24">
        <f t="shared" si="379"/>
        <v>0</v>
      </c>
      <c r="L2640" s="13" t="e">
        <f>VLOOKUP(A2640,#REF!,2,FALSE)</f>
        <v>#REF!</v>
      </c>
      <c r="M2640" s="13" t="e">
        <f>VLOOKUP(A2640,#REF!,2,FALSE)</f>
        <v>#REF!</v>
      </c>
      <c r="N2640" s="13" t="e">
        <f t="shared" si="380"/>
        <v>#REF!</v>
      </c>
      <c r="O2640" s="3" t="s">
        <v>30</v>
      </c>
      <c r="P2640" s="4">
        <v>43738</v>
      </c>
      <c r="Q2640" s="5">
        <v>8</v>
      </c>
      <c r="R2640" s="7">
        <v>10342.5</v>
      </c>
      <c r="S2640" s="7">
        <v>8895.25</v>
      </c>
      <c r="T2640" s="8">
        <v>1.2558</v>
      </c>
      <c r="U2640" s="8">
        <v>0.88590000000000002</v>
      </c>
      <c r="V2640" s="8">
        <v>0.68620000000000003</v>
      </c>
      <c r="W2640" s="9">
        <v>439.53</v>
      </c>
      <c r="X2640" s="9">
        <v>310.065</v>
      </c>
      <c r="Y2640" s="9">
        <v>240.17</v>
      </c>
      <c r="Z2640" s="10">
        <v>252.03906000000003</v>
      </c>
    </row>
    <row r="2641" spans="1:26" s="2" customFormat="1" ht="13.15" customHeight="1" x14ac:dyDescent="0.2">
      <c r="A2641" s="11" t="s">
        <v>965</v>
      </c>
      <c r="B2641" s="11" t="s">
        <v>62</v>
      </c>
      <c r="C2641" s="15">
        <v>2.7</v>
      </c>
      <c r="D2641" s="14">
        <v>852892</v>
      </c>
      <c r="E2641" s="6">
        <f>VLOOKUP(A2641,'extrait DDF'!B:C,2,FALSE)</f>
        <v>8516291000</v>
      </c>
      <c r="F2641" s="14">
        <v>8516291000</v>
      </c>
      <c r="G2641" s="13">
        <v>8</v>
      </c>
      <c r="H2641" s="5" t="str">
        <f t="shared" si="381"/>
        <v>TTNU56779028516291000</v>
      </c>
      <c r="I2641" s="15">
        <f>VLOOKUP(H2641,'extrait DDF'!A:O,15,FALSE)</f>
        <v>2.7</v>
      </c>
      <c r="J2641" s="13" t="str">
        <f t="shared" si="378"/>
        <v>ok</v>
      </c>
      <c r="K2641" s="24">
        <f t="shared" si="379"/>
        <v>0</v>
      </c>
      <c r="L2641" s="13" t="e">
        <f>VLOOKUP(A2641,#REF!,2,FALSE)</f>
        <v>#REF!</v>
      </c>
      <c r="M2641" s="13" t="e">
        <f>VLOOKUP(A2641,#REF!,2,FALSE)</f>
        <v>#REF!</v>
      </c>
      <c r="N2641" s="13" t="e">
        <f t="shared" si="380"/>
        <v>#REF!</v>
      </c>
      <c r="O2641" s="11" t="s">
        <v>30</v>
      </c>
      <c r="P2641" s="12">
        <v>43738</v>
      </c>
      <c r="Q2641" s="13">
        <v>8</v>
      </c>
      <c r="R2641" s="15">
        <v>6237</v>
      </c>
      <c r="S2641" s="15">
        <v>5364.24</v>
      </c>
      <c r="T2641" s="16">
        <v>0.91669999999999996</v>
      </c>
      <c r="U2641" s="16">
        <v>0.64670000000000005</v>
      </c>
      <c r="V2641" s="16">
        <v>0.48280000000000001</v>
      </c>
      <c r="W2641" s="17">
        <v>275.01</v>
      </c>
      <c r="X2641" s="17">
        <v>194.01</v>
      </c>
      <c r="Y2641" s="17">
        <v>144.84</v>
      </c>
      <c r="Z2641" s="10">
        <v>152.25975</v>
      </c>
    </row>
    <row r="2642" spans="1:26" s="2" customFormat="1" ht="13.15" customHeight="1" x14ac:dyDescent="0.2">
      <c r="A2642" s="3" t="s">
        <v>965</v>
      </c>
      <c r="B2642" s="3" t="s">
        <v>62</v>
      </c>
      <c r="C2642" s="7">
        <v>2.7</v>
      </c>
      <c r="D2642" s="6">
        <v>852900</v>
      </c>
      <c r="E2642" s="6">
        <f>VLOOKUP(A2642,'extrait DDF'!B:C,2,FALSE)</f>
        <v>8516291000</v>
      </c>
      <c r="F2642" s="6">
        <v>8516291000</v>
      </c>
      <c r="G2642" s="5">
        <v>8</v>
      </c>
      <c r="H2642" s="5" t="str">
        <f t="shared" si="381"/>
        <v>TTNU56779028516291000</v>
      </c>
      <c r="I2642" s="15">
        <f>VLOOKUP(H2642,'extrait DDF'!A:O,15,FALSE)</f>
        <v>2.7</v>
      </c>
      <c r="J2642" s="13" t="str">
        <f t="shared" si="378"/>
        <v>ok</v>
      </c>
      <c r="K2642" s="24">
        <f t="shared" si="379"/>
        <v>0</v>
      </c>
      <c r="L2642" s="13" t="e">
        <f>VLOOKUP(A2642,#REF!,2,FALSE)</f>
        <v>#REF!</v>
      </c>
      <c r="M2642" s="13" t="e">
        <f>VLOOKUP(A2642,#REF!,2,FALSE)</f>
        <v>#REF!</v>
      </c>
      <c r="N2642" s="13" t="e">
        <f t="shared" si="380"/>
        <v>#REF!</v>
      </c>
      <c r="O2642" s="3" t="s">
        <v>30</v>
      </c>
      <c r="P2642" s="4">
        <v>43738</v>
      </c>
      <c r="Q2642" s="5">
        <v>8</v>
      </c>
      <c r="R2642" s="7">
        <v>7026</v>
      </c>
      <c r="S2642" s="7">
        <v>6042.84</v>
      </c>
      <c r="T2642" s="8">
        <v>1.0862000000000001</v>
      </c>
      <c r="U2642" s="8">
        <v>0.76629999999999998</v>
      </c>
      <c r="V2642" s="8">
        <v>0.54390000000000005</v>
      </c>
      <c r="W2642" s="9">
        <v>325.86</v>
      </c>
      <c r="X2642" s="9">
        <v>229.89</v>
      </c>
      <c r="Y2642" s="9">
        <v>163.16999999999999</v>
      </c>
      <c r="Z2642" s="10">
        <v>171.95490000000001</v>
      </c>
    </row>
    <row r="2643" spans="1:26" s="2" customFormat="1" ht="13.15" customHeight="1" x14ac:dyDescent="0.2">
      <c r="A2643" s="11" t="s">
        <v>966</v>
      </c>
      <c r="B2643" s="11" t="s">
        <v>55</v>
      </c>
      <c r="C2643" s="15">
        <v>3.7</v>
      </c>
      <c r="D2643" s="14">
        <v>850030</v>
      </c>
      <c r="E2643" s="6">
        <f>VLOOKUP(A2643,'extrait DDF'!B:C,2,FALSE)</f>
        <v>8539500000</v>
      </c>
      <c r="F2643" s="14">
        <v>8539500000</v>
      </c>
      <c r="G2643" s="13">
        <v>13</v>
      </c>
      <c r="H2643" s="5" t="str">
        <f t="shared" si="381"/>
        <v>UACU34135568539500000</v>
      </c>
      <c r="I2643" s="15">
        <f>VLOOKUP(H2643,'extrait DDF'!A:O,15,FALSE)</f>
        <v>3.8000000000000003</v>
      </c>
      <c r="J2643" s="13" t="str">
        <f t="shared" si="378"/>
        <v>pas ok</v>
      </c>
      <c r="K2643" s="24">
        <f t="shared" si="379"/>
        <v>-0.10000000000000009</v>
      </c>
      <c r="L2643" s="13" t="e">
        <f>VLOOKUP(A2643,#REF!,2,FALSE)</f>
        <v>#REF!</v>
      </c>
      <c r="M2643" s="13" t="e">
        <f>VLOOKUP(A2643,#REF!,2,FALSE)</f>
        <v>#REF!</v>
      </c>
      <c r="N2643" s="13" t="e">
        <f t="shared" si="380"/>
        <v>#REF!</v>
      </c>
      <c r="O2643" s="11" t="s">
        <v>15</v>
      </c>
      <c r="P2643" s="12">
        <v>43727</v>
      </c>
      <c r="Q2643" s="13">
        <v>13</v>
      </c>
      <c r="R2643" s="15">
        <v>6091.2</v>
      </c>
      <c r="S2643" s="15">
        <v>5228.28</v>
      </c>
      <c r="T2643" s="16">
        <v>1.46E-2</v>
      </c>
      <c r="U2643" s="16">
        <v>0.01</v>
      </c>
      <c r="V2643" s="16">
        <v>2.86E-2</v>
      </c>
      <c r="W2643" s="17">
        <v>98.812799999999996</v>
      </c>
      <c r="X2643" s="17">
        <v>67.680000000000007</v>
      </c>
      <c r="Y2643" s="17">
        <v>193.56479999999999</v>
      </c>
      <c r="Z2643" s="10">
        <v>197.10243360000001</v>
      </c>
    </row>
    <row r="2644" spans="1:26" s="2" customFormat="1" ht="13.15" customHeight="1" x14ac:dyDescent="0.2">
      <c r="A2644" s="3" t="s">
        <v>966</v>
      </c>
      <c r="B2644" s="3" t="s">
        <v>55</v>
      </c>
      <c r="C2644" s="7">
        <v>3.7</v>
      </c>
      <c r="D2644" s="6">
        <v>850209</v>
      </c>
      <c r="E2644" s="6">
        <f>VLOOKUP(A2644,'extrait DDF'!B:C,2,FALSE)</f>
        <v>8539500000</v>
      </c>
      <c r="F2644" s="6">
        <v>8539500000</v>
      </c>
      <c r="G2644" s="5">
        <v>13</v>
      </c>
      <c r="H2644" s="5" t="str">
        <f t="shared" si="381"/>
        <v>UACU34135568539500000</v>
      </c>
      <c r="I2644" s="15">
        <f>VLOOKUP(H2644,'extrait DDF'!A:O,15,FALSE)</f>
        <v>3.8000000000000003</v>
      </c>
      <c r="J2644" s="13" t="str">
        <f t="shared" si="378"/>
        <v>pas ok</v>
      </c>
      <c r="K2644" s="24">
        <f t="shared" si="379"/>
        <v>-0.10000000000000009</v>
      </c>
      <c r="L2644" s="13" t="e">
        <f>VLOOKUP(A2644,#REF!,2,FALSE)</f>
        <v>#REF!</v>
      </c>
      <c r="M2644" s="13" t="e">
        <f>VLOOKUP(A2644,#REF!,2,FALSE)</f>
        <v>#REF!</v>
      </c>
      <c r="N2644" s="13" t="e">
        <f t="shared" si="380"/>
        <v>#REF!</v>
      </c>
      <c r="O2644" s="3" t="s">
        <v>15</v>
      </c>
      <c r="P2644" s="4">
        <v>43727</v>
      </c>
      <c r="Q2644" s="5">
        <v>13</v>
      </c>
      <c r="R2644" s="7">
        <v>413</v>
      </c>
      <c r="S2644" s="7">
        <v>354.48</v>
      </c>
      <c r="T2644" s="8">
        <v>6.8999999999999999E-3</v>
      </c>
      <c r="U2644" s="8">
        <v>4.7000000000000002E-3</v>
      </c>
      <c r="V2644" s="8">
        <v>1.8700000000000001E-2</v>
      </c>
      <c r="W2644" s="9">
        <v>4.83</v>
      </c>
      <c r="X2644" s="9">
        <v>3.29</v>
      </c>
      <c r="Y2644" s="9">
        <v>13.09</v>
      </c>
      <c r="Z2644" s="10">
        <v>13.29447</v>
      </c>
    </row>
    <row r="2645" spans="1:26" s="2" customFormat="1" ht="13.15" customHeight="1" x14ac:dyDescent="0.2">
      <c r="A2645" s="11" t="s">
        <v>966</v>
      </c>
      <c r="B2645" s="11" t="s">
        <v>55</v>
      </c>
      <c r="C2645" s="15">
        <v>3.7</v>
      </c>
      <c r="D2645" s="14">
        <v>850210</v>
      </c>
      <c r="E2645" s="6">
        <f>VLOOKUP(A2645,'extrait DDF'!B:C,2,FALSE)</f>
        <v>8539500000</v>
      </c>
      <c r="F2645" s="14">
        <v>8539500000</v>
      </c>
      <c r="G2645" s="13">
        <v>13</v>
      </c>
      <c r="H2645" s="5" t="str">
        <f t="shared" si="381"/>
        <v>UACU34135568539500000</v>
      </c>
      <c r="I2645" s="15">
        <f>VLOOKUP(H2645,'extrait DDF'!A:O,15,FALSE)</f>
        <v>3.8000000000000003</v>
      </c>
      <c r="J2645" s="13" t="str">
        <f t="shared" si="378"/>
        <v>pas ok</v>
      </c>
      <c r="K2645" s="24">
        <f t="shared" si="379"/>
        <v>-0.10000000000000009</v>
      </c>
      <c r="L2645" s="13" t="e">
        <f>VLOOKUP(A2645,#REF!,2,FALSE)</f>
        <v>#REF!</v>
      </c>
      <c r="M2645" s="13" t="e">
        <f>VLOOKUP(A2645,#REF!,2,FALSE)</f>
        <v>#REF!</v>
      </c>
      <c r="N2645" s="13" t="e">
        <f t="shared" si="380"/>
        <v>#REF!</v>
      </c>
      <c r="O2645" s="11" t="s">
        <v>15</v>
      </c>
      <c r="P2645" s="12">
        <v>43727</v>
      </c>
      <c r="Q2645" s="13">
        <v>13</v>
      </c>
      <c r="R2645" s="15">
        <v>7974.4</v>
      </c>
      <c r="S2645" s="15">
        <v>6844.5439999999999</v>
      </c>
      <c r="T2645" s="16">
        <v>7.3000000000000001E-3</v>
      </c>
      <c r="U2645" s="16">
        <v>5.0000000000000001E-3</v>
      </c>
      <c r="V2645" s="16">
        <v>2.8299999999999999E-2</v>
      </c>
      <c r="W2645" s="17">
        <v>65.408000000000001</v>
      </c>
      <c r="X2645" s="17">
        <v>44.8</v>
      </c>
      <c r="Y2645" s="17">
        <v>253.56800000000001</v>
      </c>
      <c r="Z2645" s="10">
        <v>255.66822400000001</v>
      </c>
    </row>
    <row r="2646" spans="1:26" s="2" customFormat="1" ht="13.15" customHeight="1" x14ac:dyDescent="0.2">
      <c r="A2646" s="11" t="s">
        <v>967</v>
      </c>
      <c r="B2646" s="11" t="s">
        <v>43</v>
      </c>
      <c r="C2646" s="15">
        <v>6.5</v>
      </c>
      <c r="D2646" s="14">
        <v>898895</v>
      </c>
      <c r="E2646" s="6">
        <f>VLOOKUP(A2646,'extrait DDF'!B:C,2,FALSE)</f>
        <v>3918109090</v>
      </c>
      <c r="F2646" s="14">
        <v>3918109090</v>
      </c>
      <c r="G2646" s="13">
        <v>5</v>
      </c>
      <c r="H2646" s="5" t="str">
        <f t="shared" si="381"/>
        <v>UACU34695813918109090</v>
      </c>
      <c r="I2646" s="15">
        <f>VLOOKUP(H2646,'extrait DDF'!A:O,15,FALSE)</f>
        <v>6.5</v>
      </c>
      <c r="J2646" s="13" t="str">
        <f t="shared" si="378"/>
        <v>ok</v>
      </c>
      <c r="K2646" s="24">
        <f t="shared" si="379"/>
        <v>0</v>
      </c>
      <c r="L2646" s="13" t="e">
        <f>VLOOKUP(A2646,#REF!,2,FALSE)</f>
        <v>#REF!</v>
      </c>
      <c r="M2646" s="13" t="e">
        <f>VLOOKUP(A2646,#REF!,2,FALSE)</f>
        <v>#REF!</v>
      </c>
      <c r="N2646" s="13" t="e">
        <f t="shared" si="380"/>
        <v>#REF!</v>
      </c>
      <c r="O2646" s="11" t="s">
        <v>15</v>
      </c>
      <c r="P2646" s="12">
        <v>43727</v>
      </c>
      <c r="Q2646" s="13">
        <v>5</v>
      </c>
      <c r="R2646" s="15">
        <v>162861.29999999999</v>
      </c>
      <c r="S2646" s="15">
        <v>21163.464</v>
      </c>
      <c r="T2646" s="16">
        <v>0.37880000000000003</v>
      </c>
      <c r="U2646" s="16">
        <v>0.39679999999999999</v>
      </c>
      <c r="V2646" s="16">
        <v>0.7278</v>
      </c>
      <c r="W2646" s="17">
        <v>715.93200000000002</v>
      </c>
      <c r="X2646" s="17">
        <v>749.952</v>
      </c>
      <c r="Y2646" s="17">
        <v>1375.5419999999999</v>
      </c>
      <c r="Z2646" s="10">
        <v>1422.16074</v>
      </c>
    </row>
    <row r="2647" spans="1:26" s="2" customFormat="1" ht="13.15" customHeight="1" x14ac:dyDescent="0.2">
      <c r="A2647" s="11" t="s">
        <v>968</v>
      </c>
      <c r="B2647" s="11" t="s">
        <v>890</v>
      </c>
      <c r="C2647" s="15">
        <v>0</v>
      </c>
      <c r="D2647" s="14">
        <v>974587</v>
      </c>
      <c r="E2647" s="6">
        <f>VLOOKUP(A2647,'extrait DDF'!B:C,2,FALSE)</f>
        <v>7318129099</v>
      </c>
      <c r="F2647" s="14">
        <v>7318129099</v>
      </c>
      <c r="G2647" s="13">
        <v>10</v>
      </c>
      <c r="H2647" s="5" t="str">
        <f t="shared" si="381"/>
        <v>UACU36376437318129099</v>
      </c>
      <c r="I2647" s="15">
        <f>VLOOKUP(H2647,'extrait DDF'!A:O,15,FALSE)</f>
        <v>0</v>
      </c>
      <c r="J2647" s="13" t="str">
        <f t="shared" si="378"/>
        <v>ok</v>
      </c>
      <c r="K2647" s="24">
        <f t="shared" si="379"/>
        <v>0</v>
      </c>
      <c r="L2647" s="13" t="e">
        <f>VLOOKUP(A2647,#REF!,2,FALSE)</f>
        <v>#REF!</v>
      </c>
      <c r="M2647" s="13" t="e">
        <f>VLOOKUP(A2647,#REF!,2,FALSE)</f>
        <v>#REF!</v>
      </c>
      <c r="N2647" s="13" t="e">
        <f t="shared" si="380"/>
        <v>#REF!</v>
      </c>
      <c r="O2647" s="11" t="s">
        <v>30</v>
      </c>
      <c r="P2647" s="12">
        <v>43725</v>
      </c>
      <c r="Q2647" s="13">
        <v>10</v>
      </c>
      <c r="R2647" s="15">
        <v>6823.44</v>
      </c>
      <c r="S2647" s="15">
        <v>5720.0364</v>
      </c>
      <c r="T2647" s="16">
        <v>1.8287</v>
      </c>
      <c r="U2647" s="16">
        <v>1.8519000000000001</v>
      </c>
      <c r="V2647" s="16"/>
      <c r="W2647" s="17">
        <v>2567.4947999999999</v>
      </c>
      <c r="X2647" s="17">
        <v>2600.0675999999999</v>
      </c>
      <c r="Y2647" s="17"/>
      <c r="Z2647" s="10">
        <v>0</v>
      </c>
    </row>
    <row r="2648" spans="1:26" s="2" customFormat="1" ht="13.15" customHeight="1" x14ac:dyDescent="0.2">
      <c r="A2648" s="3" t="s">
        <v>968</v>
      </c>
      <c r="B2648" s="3" t="s">
        <v>507</v>
      </c>
      <c r="C2648" s="7">
        <v>0</v>
      </c>
      <c r="D2648" s="6">
        <v>977708</v>
      </c>
      <c r="E2648" s="6">
        <f>VLOOKUP(A2648,'extrait DDF'!B:C,2,FALSE)</f>
        <v>7318129099</v>
      </c>
      <c r="F2648" s="6">
        <v>7318129099</v>
      </c>
      <c r="G2648" s="5">
        <v>10</v>
      </c>
      <c r="H2648" s="5" t="str">
        <f t="shared" si="381"/>
        <v>UACU36376437318129099</v>
      </c>
      <c r="I2648" s="15">
        <f>VLOOKUP(H2648,'extrait DDF'!A:O,15,FALSE)</f>
        <v>0</v>
      </c>
      <c r="J2648" s="13" t="str">
        <f t="shared" si="378"/>
        <v>ok</v>
      </c>
      <c r="K2648" s="24">
        <f t="shared" si="379"/>
        <v>0</v>
      </c>
      <c r="L2648" s="13" t="e">
        <f>VLOOKUP(A2648,#REF!,2,FALSE)</f>
        <v>#REF!</v>
      </c>
      <c r="M2648" s="13" t="e">
        <f>VLOOKUP(A2648,#REF!,2,FALSE)</f>
        <v>#REF!</v>
      </c>
      <c r="N2648" s="13" t="e">
        <f t="shared" si="380"/>
        <v>#REF!</v>
      </c>
      <c r="O2648" s="3" t="s">
        <v>30</v>
      </c>
      <c r="P2648" s="4">
        <v>43725</v>
      </c>
      <c r="Q2648" s="5">
        <v>10</v>
      </c>
      <c r="R2648" s="7">
        <v>632</v>
      </c>
      <c r="S2648" s="7">
        <v>540.79999999999995</v>
      </c>
      <c r="T2648" s="8">
        <v>1.7899999999999999E-2</v>
      </c>
      <c r="U2648" s="8">
        <v>1.8100000000000002E-2</v>
      </c>
      <c r="V2648" s="8"/>
      <c r="W2648" s="9">
        <v>14.32</v>
      </c>
      <c r="X2648" s="9">
        <v>14.48</v>
      </c>
      <c r="Y2648" s="9"/>
      <c r="Z2648" s="10">
        <v>0</v>
      </c>
    </row>
    <row r="2649" spans="1:26" s="2" customFormat="1" ht="13.15" customHeight="1" x14ac:dyDescent="0.2">
      <c r="A2649" s="11" t="s">
        <v>968</v>
      </c>
      <c r="B2649" s="11" t="s">
        <v>890</v>
      </c>
      <c r="C2649" s="15">
        <v>0</v>
      </c>
      <c r="D2649" s="14">
        <v>974586</v>
      </c>
      <c r="E2649" s="6">
        <f>VLOOKUP(A2649,'extrait DDF'!B:C,2,FALSE)</f>
        <v>7318129099</v>
      </c>
      <c r="F2649" s="14">
        <v>7318129099</v>
      </c>
      <c r="G2649" s="13">
        <v>10</v>
      </c>
      <c r="H2649" s="5" t="str">
        <f t="shared" si="381"/>
        <v>UACU36376437318129099</v>
      </c>
      <c r="I2649" s="15">
        <f>VLOOKUP(H2649,'extrait DDF'!A:O,15,FALSE)</f>
        <v>0</v>
      </c>
      <c r="J2649" s="13" t="str">
        <f t="shared" ref="J2649:J2704" si="382">IF(C2649=I2649,"ok","pas ok")</f>
        <v>ok</v>
      </c>
      <c r="K2649" s="24">
        <f t="shared" si="379"/>
        <v>0</v>
      </c>
      <c r="L2649" s="13" t="e">
        <f>VLOOKUP(A2649,#REF!,2,FALSE)</f>
        <v>#REF!</v>
      </c>
      <c r="M2649" s="13" t="e">
        <f>VLOOKUP(A2649,#REF!,2,FALSE)</f>
        <v>#REF!</v>
      </c>
      <c r="N2649" s="13" t="e">
        <f t="shared" si="380"/>
        <v>#REF!</v>
      </c>
      <c r="O2649" s="11" t="s">
        <v>30</v>
      </c>
      <c r="P2649" s="12">
        <v>43725</v>
      </c>
      <c r="Q2649" s="13">
        <v>10</v>
      </c>
      <c r="R2649" s="15">
        <v>6184.62</v>
      </c>
      <c r="S2649" s="15">
        <v>5292.3077999999996</v>
      </c>
      <c r="T2649" s="16">
        <v>0.2049</v>
      </c>
      <c r="U2649" s="16">
        <v>0.1389</v>
      </c>
      <c r="V2649" s="16"/>
      <c r="W2649" s="17">
        <v>143.8398</v>
      </c>
      <c r="X2649" s="17">
        <v>97.507800000000003</v>
      </c>
      <c r="Y2649" s="17"/>
      <c r="Z2649" s="10">
        <v>0</v>
      </c>
    </row>
    <row r="2650" spans="1:26" s="2" customFormat="1" ht="13.15" customHeight="1" x14ac:dyDescent="0.2">
      <c r="A2650" s="3" t="s">
        <v>968</v>
      </c>
      <c r="B2650" s="3" t="s">
        <v>890</v>
      </c>
      <c r="C2650" s="7">
        <v>0</v>
      </c>
      <c r="D2650" s="6">
        <v>974587</v>
      </c>
      <c r="E2650" s="6">
        <f>VLOOKUP(A2650,'extrait DDF'!B:C,2,FALSE)</f>
        <v>7318129099</v>
      </c>
      <c r="F2650" s="6">
        <v>7318129099</v>
      </c>
      <c r="G2650" s="5">
        <v>10</v>
      </c>
      <c r="H2650" s="5" t="str">
        <f t="shared" si="381"/>
        <v>UACU36376437318129099</v>
      </c>
      <c r="I2650" s="15">
        <f>VLOOKUP(H2650,'extrait DDF'!A:O,15,FALSE)</f>
        <v>0</v>
      </c>
      <c r="J2650" s="13" t="str">
        <f t="shared" si="382"/>
        <v>ok</v>
      </c>
      <c r="K2650" s="24">
        <f t="shared" ref="K2650:K2705" si="383">C2650-I2650</f>
        <v>0</v>
      </c>
      <c r="L2650" s="13" t="e">
        <f>VLOOKUP(A2650,#REF!,2,FALSE)</f>
        <v>#REF!</v>
      </c>
      <c r="M2650" s="13" t="e">
        <f>VLOOKUP(A2650,#REF!,2,FALSE)</f>
        <v>#REF!</v>
      </c>
      <c r="N2650" s="13" t="e">
        <f t="shared" ref="N2650:N2705" si="384">M2650-L2650</f>
        <v>#REF!</v>
      </c>
      <c r="O2650" s="3" t="s">
        <v>30</v>
      </c>
      <c r="P2650" s="4">
        <v>43725</v>
      </c>
      <c r="Q2650" s="5">
        <v>10</v>
      </c>
      <c r="R2650" s="7">
        <v>2916</v>
      </c>
      <c r="S2650" s="7">
        <v>2495.2800000000002</v>
      </c>
      <c r="T2650" s="8">
        <v>0.2036</v>
      </c>
      <c r="U2650" s="8">
        <v>0.13800000000000001</v>
      </c>
      <c r="V2650" s="8"/>
      <c r="W2650" s="9">
        <v>122.16</v>
      </c>
      <c r="X2650" s="9">
        <v>82.8</v>
      </c>
      <c r="Y2650" s="9"/>
      <c r="Z2650" s="10">
        <v>0</v>
      </c>
    </row>
    <row r="2651" spans="1:26" s="2" customFormat="1" ht="13.15" customHeight="1" x14ac:dyDescent="0.2">
      <c r="A2651" s="11" t="s">
        <v>968</v>
      </c>
      <c r="B2651" s="11" t="s">
        <v>507</v>
      </c>
      <c r="C2651" s="15">
        <v>0</v>
      </c>
      <c r="D2651" s="14">
        <v>977677</v>
      </c>
      <c r="E2651" s="6">
        <f>VLOOKUP(A2651,'extrait DDF'!B:C,2,FALSE)</f>
        <v>7318129099</v>
      </c>
      <c r="F2651" s="14">
        <v>7318129099</v>
      </c>
      <c r="G2651" s="13">
        <v>10</v>
      </c>
      <c r="H2651" s="5" t="str">
        <f t="shared" si="381"/>
        <v>UACU36376437318129099</v>
      </c>
      <c r="I2651" s="15">
        <f>VLOOKUP(H2651,'extrait DDF'!A:O,15,FALSE)</f>
        <v>0</v>
      </c>
      <c r="J2651" s="13" t="str">
        <f t="shared" si="382"/>
        <v>ok</v>
      </c>
      <c r="K2651" s="24">
        <f t="shared" si="383"/>
        <v>0</v>
      </c>
      <c r="L2651" s="13" t="e">
        <f>VLOOKUP(A2651,#REF!,2,FALSE)</f>
        <v>#REF!</v>
      </c>
      <c r="M2651" s="13" t="e">
        <f>VLOOKUP(A2651,#REF!,2,FALSE)</f>
        <v>#REF!</v>
      </c>
      <c r="N2651" s="13" t="e">
        <f t="shared" si="384"/>
        <v>#REF!</v>
      </c>
      <c r="O2651" s="11" t="s">
        <v>30</v>
      </c>
      <c r="P2651" s="12">
        <v>43725</v>
      </c>
      <c r="Q2651" s="13">
        <v>10</v>
      </c>
      <c r="R2651" s="15">
        <v>161.28</v>
      </c>
      <c r="S2651" s="15">
        <v>138.00960000000001</v>
      </c>
      <c r="T2651" s="16">
        <v>1.77E-2</v>
      </c>
      <c r="U2651" s="16">
        <v>1.7899999999999999E-2</v>
      </c>
      <c r="V2651" s="16"/>
      <c r="W2651" s="17">
        <v>2.2656000000000001</v>
      </c>
      <c r="X2651" s="17">
        <v>2.2911999999999999</v>
      </c>
      <c r="Y2651" s="17"/>
      <c r="Z2651" s="10">
        <v>0</v>
      </c>
    </row>
    <row r="2652" spans="1:26" s="2" customFormat="1" ht="13.15" customHeight="1" x14ac:dyDescent="0.2">
      <c r="A2652" s="3" t="s">
        <v>968</v>
      </c>
      <c r="B2652" s="3" t="s">
        <v>507</v>
      </c>
      <c r="C2652" s="7">
        <v>0</v>
      </c>
      <c r="D2652" s="6">
        <v>977710</v>
      </c>
      <c r="E2652" s="6">
        <f>VLOOKUP(A2652,'extrait DDF'!B:C,2,FALSE)</f>
        <v>7318129099</v>
      </c>
      <c r="F2652" s="6">
        <v>7318129099</v>
      </c>
      <c r="G2652" s="5">
        <v>10</v>
      </c>
      <c r="H2652" s="5" t="str">
        <f t="shared" si="381"/>
        <v>UACU36376437318129099</v>
      </c>
      <c r="I2652" s="15">
        <f>VLOOKUP(H2652,'extrait DDF'!A:O,15,FALSE)</f>
        <v>0</v>
      </c>
      <c r="J2652" s="13" t="str">
        <f t="shared" si="382"/>
        <v>ok</v>
      </c>
      <c r="K2652" s="24">
        <f t="shared" si="383"/>
        <v>0</v>
      </c>
      <c r="L2652" s="13" t="e">
        <f>VLOOKUP(A2652,#REF!,2,FALSE)</f>
        <v>#REF!</v>
      </c>
      <c r="M2652" s="13" t="e">
        <f>VLOOKUP(A2652,#REF!,2,FALSE)</f>
        <v>#REF!</v>
      </c>
      <c r="N2652" s="13" t="e">
        <f t="shared" si="384"/>
        <v>#REF!</v>
      </c>
      <c r="O2652" s="3" t="s">
        <v>30</v>
      </c>
      <c r="P2652" s="4">
        <v>43725</v>
      </c>
      <c r="Q2652" s="5">
        <v>10</v>
      </c>
      <c r="R2652" s="7">
        <v>662.4</v>
      </c>
      <c r="S2652" s="7">
        <v>566.85599999999999</v>
      </c>
      <c r="T2652" s="8">
        <v>9.7999999999999997E-3</v>
      </c>
      <c r="U2652" s="8">
        <v>9.9000000000000008E-3</v>
      </c>
      <c r="V2652" s="8"/>
      <c r="W2652" s="9">
        <v>7.056</v>
      </c>
      <c r="X2652" s="9">
        <v>7.1280000000000001</v>
      </c>
      <c r="Y2652" s="9"/>
      <c r="Z2652" s="10">
        <v>0</v>
      </c>
    </row>
    <row r="2653" spans="1:26" s="2" customFormat="1" ht="13.15" customHeight="1" x14ac:dyDescent="0.2">
      <c r="A2653" s="11" t="s">
        <v>968</v>
      </c>
      <c r="B2653" s="11" t="s">
        <v>890</v>
      </c>
      <c r="C2653" s="15">
        <v>0</v>
      </c>
      <c r="D2653" s="14">
        <v>974586</v>
      </c>
      <c r="E2653" s="6">
        <f>VLOOKUP(A2653,'extrait DDF'!B:C,2,FALSE)</f>
        <v>7318129099</v>
      </c>
      <c r="F2653" s="14">
        <v>7318129099</v>
      </c>
      <c r="G2653" s="13">
        <v>10</v>
      </c>
      <c r="H2653" s="5" t="str">
        <f t="shared" si="381"/>
        <v>UACU36376437318129099</v>
      </c>
      <c r="I2653" s="15">
        <f>VLOOKUP(H2653,'extrait DDF'!A:O,15,FALSE)</f>
        <v>0</v>
      </c>
      <c r="J2653" s="13" t="str">
        <f t="shared" si="382"/>
        <v>ok</v>
      </c>
      <c r="K2653" s="24">
        <f t="shared" si="383"/>
        <v>0</v>
      </c>
      <c r="L2653" s="13" t="e">
        <f>VLOOKUP(A2653,#REF!,2,FALSE)</f>
        <v>#REF!</v>
      </c>
      <c r="M2653" s="13" t="e">
        <f>VLOOKUP(A2653,#REF!,2,FALSE)</f>
        <v>#REF!</v>
      </c>
      <c r="N2653" s="13" t="e">
        <f t="shared" si="384"/>
        <v>#REF!</v>
      </c>
      <c r="O2653" s="11" t="s">
        <v>30</v>
      </c>
      <c r="P2653" s="12">
        <v>43725</v>
      </c>
      <c r="Q2653" s="13">
        <v>10</v>
      </c>
      <c r="R2653" s="15">
        <v>2854.44</v>
      </c>
      <c r="S2653" s="15">
        <v>2442.6035999999999</v>
      </c>
      <c r="T2653" s="16">
        <v>0.2049</v>
      </c>
      <c r="U2653" s="16">
        <v>0.1389</v>
      </c>
      <c r="V2653" s="16"/>
      <c r="W2653" s="17">
        <v>66.387600000000006</v>
      </c>
      <c r="X2653" s="17">
        <v>45.003599999999999</v>
      </c>
      <c r="Y2653" s="17"/>
      <c r="Z2653" s="10">
        <v>0</v>
      </c>
    </row>
    <row r="2654" spans="1:26" s="2" customFormat="1" ht="13.15" customHeight="1" x14ac:dyDescent="0.2">
      <c r="A2654" s="3" t="s">
        <v>968</v>
      </c>
      <c r="B2654" s="3" t="s">
        <v>890</v>
      </c>
      <c r="C2654" s="7">
        <v>0</v>
      </c>
      <c r="D2654" s="6">
        <v>974587</v>
      </c>
      <c r="E2654" s="6">
        <f>VLOOKUP(A2654,'extrait DDF'!B:C,2,FALSE)</f>
        <v>7318129099</v>
      </c>
      <c r="F2654" s="6">
        <v>7318129099</v>
      </c>
      <c r="G2654" s="5">
        <v>10</v>
      </c>
      <c r="H2654" s="5" t="str">
        <f t="shared" si="381"/>
        <v>UACU36376437318129099</v>
      </c>
      <c r="I2654" s="15">
        <f>VLOOKUP(H2654,'extrait DDF'!A:O,15,FALSE)</f>
        <v>0</v>
      </c>
      <c r="J2654" s="13" t="str">
        <f t="shared" si="382"/>
        <v>ok</v>
      </c>
      <c r="K2654" s="24">
        <f t="shared" si="383"/>
        <v>0</v>
      </c>
      <c r="L2654" s="13" t="e">
        <f>VLOOKUP(A2654,#REF!,2,FALSE)</f>
        <v>#REF!</v>
      </c>
      <c r="M2654" s="13" t="e">
        <f>VLOOKUP(A2654,#REF!,2,FALSE)</f>
        <v>#REF!</v>
      </c>
      <c r="N2654" s="13" t="e">
        <f t="shared" si="384"/>
        <v>#REF!</v>
      </c>
      <c r="O2654" s="3" t="s">
        <v>30</v>
      </c>
      <c r="P2654" s="4">
        <v>43725</v>
      </c>
      <c r="Q2654" s="5">
        <v>10</v>
      </c>
      <c r="R2654" s="7">
        <v>495.72</v>
      </c>
      <c r="S2654" s="7">
        <v>424.19760000000002</v>
      </c>
      <c r="T2654" s="8">
        <v>0.2036</v>
      </c>
      <c r="U2654" s="8">
        <v>0.13800000000000001</v>
      </c>
      <c r="V2654" s="8"/>
      <c r="W2654" s="9">
        <v>20.767199999999999</v>
      </c>
      <c r="X2654" s="9">
        <v>14.076000000000001</v>
      </c>
      <c r="Y2654" s="9"/>
      <c r="Z2654" s="10">
        <v>0</v>
      </c>
    </row>
    <row r="2655" spans="1:26" s="2" customFormat="1" ht="13.15" customHeight="1" x14ac:dyDescent="0.2">
      <c r="A2655" s="11" t="s">
        <v>968</v>
      </c>
      <c r="B2655" s="11" t="s">
        <v>507</v>
      </c>
      <c r="C2655" s="15">
        <v>0</v>
      </c>
      <c r="D2655" s="14">
        <v>977677</v>
      </c>
      <c r="E2655" s="6">
        <f>VLOOKUP(A2655,'extrait DDF'!B:C,2,FALSE)</f>
        <v>7318129099</v>
      </c>
      <c r="F2655" s="14">
        <v>7318129099</v>
      </c>
      <c r="G2655" s="13">
        <v>10</v>
      </c>
      <c r="H2655" s="5" t="str">
        <f t="shared" si="381"/>
        <v>UACU36376437318129099</v>
      </c>
      <c r="I2655" s="15">
        <f>VLOOKUP(H2655,'extrait DDF'!A:O,15,FALSE)</f>
        <v>0</v>
      </c>
      <c r="J2655" s="13" t="str">
        <f t="shared" si="382"/>
        <v>ok</v>
      </c>
      <c r="K2655" s="24">
        <f t="shared" si="383"/>
        <v>0</v>
      </c>
      <c r="L2655" s="13" t="e">
        <f>VLOOKUP(A2655,#REF!,2,FALSE)</f>
        <v>#REF!</v>
      </c>
      <c r="M2655" s="13" t="e">
        <f>VLOOKUP(A2655,#REF!,2,FALSE)</f>
        <v>#REF!</v>
      </c>
      <c r="N2655" s="13" t="e">
        <f t="shared" si="384"/>
        <v>#REF!</v>
      </c>
      <c r="O2655" s="11" t="s">
        <v>30</v>
      </c>
      <c r="P2655" s="12">
        <v>43725</v>
      </c>
      <c r="Q2655" s="13">
        <v>10</v>
      </c>
      <c r="R2655" s="15">
        <v>403.2</v>
      </c>
      <c r="S2655" s="15">
        <v>345.024</v>
      </c>
      <c r="T2655" s="16">
        <v>1.77E-2</v>
      </c>
      <c r="U2655" s="16">
        <v>1.7899999999999999E-2</v>
      </c>
      <c r="V2655" s="16"/>
      <c r="W2655" s="17">
        <v>5.6639999999999997</v>
      </c>
      <c r="X2655" s="17">
        <v>5.7279999999999998</v>
      </c>
      <c r="Y2655" s="17"/>
      <c r="Z2655" s="10">
        <v>0</v>
      </c>
    </row>
    <row r="2656" spans="1:26" s="2" customFormat="1" ht="13.15" customHeight="1" x14ac:dyDescent="0.2">
      <c r="A2656" s="3" t="s">
        <v>968</v>
      </c>
      <c r="B2656" s="3" t="s">
        <v>505</v>
      </c>
      <c r="C2656" s="7">
        <v>0</v>
      </c>
      <c r="D2656" s="6">
        <v>975691</v>
      </c>
      <c r="E2656" s="6">
        <f>VLOOKUP(A2656,'extrait DDF'!B:C,2,FALSE)</f>
        <v>7318129099</v>
      </c>
      <c r="F2656" s="6">
        <v>7318129099</v>
      </c>
      <c r="G2656" s="5">
        <v>10</v>
      </c>
      <c r="H2656" s="5" t="str">
        <f t="shared" si="381"/>
        <v>UACU36376437318129099</v>
      </c>
      <c r="I2656" s="15">
        <f>VLOOKUP(H2656,'extrait DDF'!A:O,15,FALSE)</f>
        <v>0</v>
      </c>
      <c r="J2656" s="13" t="str">
        <f t="shared" si="382"/>
        <v>ok</v>
      </c>
      <c r="K2656" s="24">
        <f t="shared" si="383"/>
        <v>0</v>
      </c>
      <c r="L2656" s="13" t="e">
        <f>VLOOKUP(A2656,#REF!,2,FALSE)</f>
        <v>#REF!</v>
      </c>
      <c r="M2656" s="13" t="e">
        <f>VLOOKUP(A2656,#REF!,2,FALSE)</f>
        <v>#REF!</v>
      </c>
      <c r="N2656" s="13" t="e">
        <f t="shared" si="384"/>
        <v>#REF!</v>
      </c>
      <c r="O2656" s="3" t="s">
        <v>30</v>
      </c>
      <c r="P2656" s="4">
        <v>43725</v>
      </c>
      <c r="Q2656" s="5">
        <v>10</v>
      </c>
      <c r="R2656" s="7">
        <v>212.16</v>
      </c>
      <c r="S2656" s="7">
        <v>181.54239999999999</v>
      </c>
      <c r="T2656" s="8">
        <v>1.77E-2</v>
      </c>
      <c r="U2656" s="8">
        <v>1.7899999999999999E-2</v>
      </c>
      <c r="V2656" s="8"/>
      <c r="W2656" s="9">
        <v>3.6816</v>
      </c>
      <c r="X2656" s="9">
        <v>3.7231999999999998</v>
      </c>
      <c r="Y2656" s="9"/>
      <c r="Z2656" s="10">
        <v>0</v>
      </c>
    </row>
    <row r="2657" spans="1:26" s="2" customFormat="1" ht="13.15" customHeight="1" x14ac:dyDescent="0.2">
      <c r="A2657" s="11" t="s">
        <v>968</v>
      </c>
      <c r="B2657" s="11" t="s">
        <v>507</v>
      </c>
      <c r="C2657" s="15">
        <v>0</v>
      </c>
      <c r="D2657" s="14">
        <v>977676</v>
      </c>
      <c r="E2657" s="6">
        <f>VLOOKUP(A2657,'extrait DDF'!B:C,2,FALSE)</f>
        <v>7318129099</v>
      </c>
      <c r="F2657" s="14">
        <v>7318129099</v>
      </c>
      <c r="G2657" s="13">
        <v>10</v>
      </c>
      <c r="H2657" s="5" t="str">
        <f t="shared" si="381"/>
        <v>UACU36376437318129099</v>
      </c>
      <c r="I2657" s="15">
        <f>VLOOKUP(H2657,'extrait DDF'!A:O,15,FALSE)</f>
        <v>0</v>
      </c>
      <c r="J2657" s="13" t="str">
        <f t="shared" si="382"/>
        <v>ok</v>
      </c>
      <c r="K2657" s="24">
        <f t="shared" si="383"/>
        <v>0</v>
      </c>
      <c r="L2657" s="13" t="e">
        <f>VLOOKUP(A2657,#REF!,2,FALSE)</f>
        <v>#REF!</v>
      </c>
      <c r="M2657" s="13" t="e">
        <f>VLOOKUP(A2657,#REF!,2,FALSE)</f>
        <v>#REF!</v>
      </c>
      <c r="N2657" s="13" t="e">
        <f t="shared" si="384"/>
        <v>#REF!</v>
      </c>
      <c r="O2657" s="11" t="s">
        <v>30</v>
      </c>
      <c r="P2657" s="12">
        <v>43725</v>
      </c>
      <c r="Q2657" s="13">
        <v>10</v>
      </c>
      <c r="R2657" s="15">
        <v>580.79999999999995</v>
      </c>
      <c r="S2657" s="15">
        <v>496.98880000000003</v>
      </c>
      <c r="T2657" s="16">
        <v>2.81E-2</v>
      </c>
      <c r="U2657" s="16">
        <v>2.8500000000000001E-2</v>
      </c>
      <c r="V2657" s="16"/>
      <c r="W2657" s="17">
        <v>9.8911999999999995</v>
      </c>
      <c r="X2657" s="17">
        <v>10.032</v>
      </c>
      <c r="Y2657" s="17"/>
      <c r="Z2657" s="10">
        <v>0</v>
      </c>
    </row>
    <row r="2658" spans="1:26" s="2" customFormat="1" ht="13.15" customHeight="1" x14ac:dyDescent="0.2">
      <c r="A2658" s="3" t="s">
        <v>968</v>
      </c>
      <c r="B2658" s="3" t="s">
        <v>507</v>
      </c>
      <c r="C2658" s="7">
        <v>0</v>
      </c>
      <c r="D2658" s="6">
        <v>977684</v>
      </c>
      <c r="E2658" s="6">
        <f>VLOOKUP(A2658,'extrait DDF'!B:C,2,FALSE)</f>
        <v>7318129099</v>
      </c>
      <c r="F2658" s="6">
        <v>7318129099</v>
      </c>
      <c r="G2658" s="5">
        <v>10</v>
      </c>
      <c r="H2658" s="5" t="str">
        <f t="shared" si="381"/>
        <v>UACU36376437318129099</v>
      </c>
      <c r="I2658" s="15">
        <f>VLOOKUP(H2658,'extrait DDF'!A:O,15,FALSE)</f>
        <v>0</v>
      </c>
      <c r="J2658" s="13" t="str">
        <f t="shared" si="382"/>
        <v>ok</v>
      </c>
      <c r="K2658" s="24">
        <f t="shared" si="383"/>
        <v>0</v>
      </c>
      <c r="L2658" s="13" t="e">
        <f>VLOOKUP(A2658,#REF!,2,FALSE)</f>
        <v>#REF!</v>
      </c>
      <c r="M2658" s="13" t="e">
        <f>VLOOKUP(A2658,#REF!,2,FALSE)</f>
        <v>#REF!</v>
      </c>
      <c r="N2658" s="13" t="e">
        <f t="shared" si="384"/>
        <v>#REF!</v>
      </c>
      <c r="O2658" s="3" t="s">
        <v>30</v>
      </c>
      <c r="P2658" s="4">
        <v>43725</v>
      </c>
      <c r="Q2658" s="5">
        <v>10</v>
      </c>
      <c r="R2658" s="7">
        <v>448</v>
      </c>
      <c r="S2658" s="7">
        <v>383.36</v>
      </c>
      <c r="T2658" s="8">
        <v>1.77E-2</v>
      </c>
      <c r="U2658" s="8">
        <v>1.7899999999999999E-2</v>
      </c>
      <c r="V2658" s="8"/>
      <c r="W2658" s="9">
        <v>7.08</v>
      </c>
      <c r="X2658" s="9">
        <v>7.16</v>
      </c>
      <c r="Y2658" s="9"/>
      <c r="Z2658" s="10">
        <v>0</v>
      </c>
    </row>
    <row r="2659" spans="1:26" s="2" customFormat="1" ht="13.15" customHeight="1" x14ac:dyDescent="0.2">
      <c r="A2659" s="11" t="s">
        <v>968</v>
      </c>
      <c r="B2659" s="11" t="s">
        <v>507</v>
      </c>
      <c r="C2659" s="15">
        <v>0</v>
      </c>
      <c r="D2659" s="14">
        <v>977687</v>
      </c>
      <c r="E2659" s="6">
        <f>VLOOKUP(A2659,'extrait DDF'!B:C,2,FALSE)</f>
        <v>7318129099</v>
      </c>
      <c r="F2659" s="14">
        <v>7318129099</v>
      </c>
      <c r="G2659" s="13">
        <v>10</v>
      </c>
      <c r="H2659" s="5" t="str">
        <f t="shared" si="381"/>
        <v>UACU36376437318129099</v>
      </c>
      <c r="I2659" s="15">
        <f>VLOOKUP(H2659,'extrait DDF'!A:O,15,FALSE)</f>
        <v>0</v>
      </c>
      <c r="J2659" s="13" t="str">
        <f t="shared" si="382"/>
        <v>ok</v>
      </c>
      <c r="K2659" s="24">
        <f t="shared" si="383"/>
        <v>0</v>
      </c>
      <c r="L2659" s="13" t="e">
        <f>VLOOKUP(A2659,#REF!,2,FALSE)</f>
        <v>#REF!</v>
      </c>
      <c r="M2659" s="13" t="e">
        <f>VLOOKUP(A2659,#REF!,2,FALSE)</f>
        <v>#REF!</v>
      </c>
      <c r="N2659" s="13" t="e">
        <f t="shared" si="384"/>
        <v>#REF!</v>
      </c>
      <c r="O2659" s="11" t="s">
        <v>30</v>
      </c>
      <c r="P2659" s="12">
        <v>43725</v>
      </c>
      <c r="Q2659" s="13">
        <v>10</v>
      </c>
      <c r="R2659" s="15">
        <v>614.4</v>
      </c>
      <c r="S2659" s="15">
        <v>525.76</v>
      </c>
      <c r="T2659" s="16">
        <v>1.78E-2</v>
      </c>
      <c r="U2659" s="16">
        <v>1.7999999999999999E-2</v>
      </c>
      <c r="V2659" s="16"/>
      <c r="W2659" s="17">
        <v>11.391999999999999</v>
      </c>
      <c r="X2659" s="17">
        <v>11.52</v>
      </c>
      <c r="Y2659" s="17"/>
      <c r="Z2659" s="10">
        <v>0</v>
      </c>
    </row>
    <row r="2660" spans="1:26" s="2" customFormat="1" ht="13.15" customHeight="1" x14ac:dyDescent="0.2">
      <c r="A2660" s="3" t="s">
        <v>968</v>
      </c>
      <c r="B2660" s="3" t="s">
        <v>507</v>
      </c>
      <c r="C2660" s="7">
        <v>0</v>
      </c>
      <c r="D2660" s="6">
        <v>977688</v>
      </c>
      <c r="E2660" s="6">
        <f>VLOOKUP(A2660,'extrait DDF'!B:C,2,FALSE)</f>
        <v>7318129099</v>
      </c>
      <c r="F2660" s="6">
        <v>7318129099</v>
      </c>
      <c r="G2660" s="5">
        <v>10</v>
      </c>
      <c r="H2660" s="5" t="str">
        <f t="shared" ref="H2660:H2685" si="385">CONCATENATE(A2660,F2660)</f>
        <v>UACU36376437318129099</v>
      </c>
      <c r="I2660" s="15">
        <f>VLOOKUP(H2660,'extrait DDF'!A:O,15,FALSE)</f>
        <v>0</v>
      </c>
      <c r="J2660" s="13" t="str">
        <f t="shared" si="382"/>
        <v>ok</v>
      </c>
      <c r="K2660" s="24">
        <f t="shared" si="383"/>
        <v>0</v>
      </c>
      <c r="L2660" s="13" t="e">
        <f>VLOOKUP(A2660,#REF!,2,FALSE)</f>
        <v>#REF!</v>
      </c>
      <c r="M2660" s="13" t="e">
        <f>VLOOKUP(A2660,#REF!,2,FALSE)</f>
        <v>#REF!</v>
      </c>
      <c r="N2660" s="13" t="e">
        <f t="shared" si="384"/>
        <v>#REF!</v>
      </c>
      <c r="O2660" s="3" t="s">
        <v>30</v>
      </c>
      <c r="P2660" s="4">
        <v>43725</v>
      </c>
      <c r="Q2660" s="5">
        <v>10</v>
      </c>
      <c r="R2660" s="7">
        <v>736</v>
      </c>
      <c r="S2660" s="7">
        <v>629.84</v>
      </c>
      <c r="T2660" s="8">
        <v>1.77E-2</v>
      </c>
      <c r="U2660" s="8">
        <v>1.7899999999999999E-2</v>
      </c>
      <c r="V2660" s="8"/>
      <c r="W2660" s="9">
        <v>14.16</v>
      </c>
      <c r="X2660" s="9">
        <v>14.32</v>
      </c>
      <c r="Y2660" s="9"/>
      <c r="Z2660" s="10">
        <v>0</v>
      </c>
    </row>
    <row r="2661" spans="1:26" s="2" customFormat="1" ht="13.15" customHeight="1" x14ac:dyDescent="0.2">
      <c r="A2661" s="11" t="s">
        <v>968</v>
      </c>
      <c r="B2661" s="11" t="s">
        <v>507</v>
      </c>
      <c r="C2661" s="15">
        <v>0</v>
      </c>
      <c r="D2661" s="14">
        <v>977689</v>
      </c>
      <c r="E2661" s="6">
        <f>VLOOKUP(A2661,'extrait DDF'!B:C,2,FALSE)</f>
        <v>7318129099</v>
      </c>
      <c r="F2661" s="14">
        <v>7318129099</v>
      </c>
      <c r="G2661" s="13">
        <v>10</v>
      </c>
      <c r="H2661" s="5" t="str">
        <f t="shared" si="385"/>
        <v>UACU36376437318129099</v>
      </c>
      <c r="I2661" s="15">
        <f>VLOOKUP(H2661,'extrait DDF'!A:O,15,FALSE)</f>
        <v>0</v>
      </c>
      <c r="J2661" s="13" t="str">
        <f t="shared" si="382"/>
        <v>ok</v>
      </c>
      <c r="K2661" s="24">
        <f t="shared" si="383"/>
        <v>0</v>
      </c>
      <c r="L2661" s="13" t="e">
        <f>VLOOKUP(A2661,#REF!,2,FALSE)</f>
        <v>#REF!</v>
      </c>
      <c r="M2661" s="13" t="e">
        <f>VLOOKUP(A2661,#REF!,2,FALSE)</f>
        <v>#REF!</v>
      </c>
      <c r="N2661" s="13" t="e">
        <f t="shared" si="384"/>
        <v>#REF!</v>
      </c>
      <c r="O2661" s="11" t="s">
        <v>30</v>
      </c>
      <c r="P2661" s="12">
        <v>43725</v>
      </c>
      <c r="Q2661" s="13">
        <v>10</v>
      </c>
      <c r="R2661" s="15">
        <v>244.16</v>
      </c>
      <c r="S2661" s="15">
        <v>208.9248</v>
      </c>
      <c r="T2661" s="16">
        <v>1.77E-2</v>
      </c>
      <c r="U2661" s="16">
        <v>1.7899999999999999E-2</v>
      </c>
      <c r="V2661" s="16"/>
      <c r="W2661" s="17">
        <v>3.9647999999999999</v>
      </c>
      <c r="X2661" s="17">
        <v>4.0095999999999998</v>
      </c>
      <c r="Y2661" s="17"/>
      <c r="Z2661" s="10">
        <v>0</v>
      </c>
    </row>
    <row r="2662" spans="1:26" s="2" customFormat="1" ht="13.15" customHeight="1" x14ac:dyDescent="0.2">
      <c r="A2662" s="3" t="s">
        <v>968</v>
      </c>
      <c r="B2662" s="3" t="s">
        <v>507</v>
      </c>
      <c r="C2662" s="7">
        <v>0</v>
      </c>
      <c r="D2662" s="6">
        <v>977690</v>
      </c>
      <c r="E2662" s="6">
        <f>VLOOKUP(A2662,'extrait DDF'!B:C,2,FALSE)</f>
        <v>7318129099</v>
      </c>
      <c r="F2662" s="6">
        <v>7318129099</v>
      </c>
      <c r="G2662" s="5">
        <v>10</v>
      </c>
      <c r="H2662" s="5" t="str">
        <f t="shared" si="385"/>
        <v>UACU36376437318129099</v>
      </c>
      <c r="I2662" s="15">
        <f>VLOOKUP(H2662,'extrait DDF'!A:O,15,FALSE)</f>
        <v>0</v>
      </c>
      <c r="J2662" s="13" t="str">
        <f t="shared" si="382"/>
        <v>ok</v>
      </c>
      <c r="K2662" s="24">
        <f t="shared" si="383"/>
        <v>0</v>
      </c>
      <c r="L2662" s="13" t="e">
        <f>VLOOKUP(A2662,#REF!,2,FALSE)</f>
        <v>#REF!</v>
      </c>
      <c r="M2662" s="13" t="e">
        <f>VLOOKUP(A2662,#REF!,2,FALSE)</f>
        <v>#REF!</v>
      </c>
      <c r="N2662" s="13" t="e">
        <f t="shared" si="384"/>
        <v>#REF!</v>
      </c>
      <c r="O2662" s="3" t="s">
        <v>30</v>
      </c>
      <c r="P2662" s="4">
        <v>43725</v>
      </c>
      <c r="Q2662" s="5">
        <v>10</v>
      </c>
      <c r="R2662" s="7">
        <v>266.39999999999998</v>
      </c>
      <c r="S2662" s="7">
        <v>227.976</v>
      </c>
      <c r="T2662" s="8">
        <v>1.77E-2</v>
      </c>
      <c r="U2662" s="8">
        <v>1.7899999999999999E-2</v>
      </c>
      <c r="V2662" s="8"/>
      <c r="W2662" s="9">
        <v>4.2480000000000002</v>
      </c>
      <c r="X2662" s="9">
        <v>4.2960000000000003</v>
      </c>
      <c r="Y2662" s="9"/>
      <c r="Z2662" s="10">
        <v>0</v>
      </c>
    </row>
    <row r="2663" spans="1:26" s="2" customFormat="1" ht="13.15" customHeight="1" x14ac:dyDescent="0.2">
      <c r="A2663" s="11" t="s">
        <v>968</v>
      </c>
      <c r="B2663" s="11" t="s">
        <v>507</v>
      </c>
      <c r="C2663" s="15">
        <v>0</v>
      </c>
      <c r="D2663" s="14">
        <v>977691</v>
      </c>
      <c r="E2663" s="6">
        <f>VLOOKUP(A2663,'extrait DDF'!B:C,2,FALSE)</f>
        <v>7318129099</v>
      </c>
      <c r="F2663" s="14">
        <v>7318129099</v>
      </c>
      <c r="G2663" s="13">
        <v>10</v>
      </c>
      <c r="H2663" s="5" t="str">
        <f t="shared" si="385"/>
        <v>UACU36376437318129099</v>
      </c>
      <c r="I2663" s="15">
        <f>VLOOKUP(H2663,'extrait DDF'!A:O,15,FALSE)</f>
        <v>0</v>
      </c>
      <c r="J2663" s="13" t="str">
        <f t="shared" si="382"/>
        <v>ok</v>
      </c>
      <c r="K2663" s="24">
        <f t="shared" si="383"/>
        <v>0</v>
      </c>
      <c r="L2663" s="13" t="e">
        <f>VLOOKUP(A2663,#REF!,2,FALSE)</f>
        <v>#REF!</v>
      </c>
      <c r="M2663" s="13" t="e">
        <f>VLOOKUP(A2663,#REF!,2,FALSE)</f>
        <v>#REF!</v>
      </c>
      <c r="N2663" s="13" t="e">
        <f t="shared" si="384"/>
        <v>#REF!</v>
      </c>
      <c r="O2663" s="11" t="s">
        <v>30</v>
      </c>
      <c r="P2663" s="12">
        <v>43725</v>
      </c>
      <c r="Q2663" s="13">
        <v>10</v>
      </c>
      <c r="R2663" s="15">
        <v>273.60000000000002</v>
      </c>
      <c r="S2663" s="15">
        <v>234.11519999999999</v>
      </c>
      <c r="T2663" s="16">
        <v>1.77E-2</v>
      </c>
      <c r="U2663" s="16">
        <v>1.7899999999999999E-2</v>
      </c>
      <c r="V2663" s="16"/>
      <c r="W2663" s="17">
        <v>5.0975999999999999</v>
      </c>
      <c r="X2663" s="17">
        <v>5.1551999999999998</v>
      </c>
      <c r="Y2663" s="17"/>
      <c r="Z2663" s="10">
        <v>0</v>
      </c>
    </row>
    <row r="2664" spans="1:26" s="2" customFormat="1" ht="13.15" customHeight="1" x14ac:dyDescent="0.2">
      <c r="A2664" s="3" t="s">
        <v>968</v>
      </c>
      <c r="B2664" s="3" t="s">
        <v>507</v>
      </c>
      <c r="C2664" s="7">
        <v>0</v>
      </c>
      <c r="D2664" s="6">
        <v>977692</v>
      </c>
      <c r="E2664" s="6">
        <f>VLOOKUP(A2664,'extrait DDF'!B:C,2,FALSE)</f>
        <v>7318129099</v>
      </c>
      <c r="F2664" s="6">
        <v>7318129099</v>
      </c>
      <c r="G2664" s="5">
        <v>10</v>
      </c>
      <c r="H2664" s="5" t="str">
        <f t="shared" si="385"/>
        <v>UACU36376437318129099</v>
      </c>
      <c r="I2664" s="15">
        <f>VLOOKUP(H2664,'extrait DDF'!A:O,15,FALSE)</f>
        <v>0</v>
      </c>
      <c r="J2664" s="13" t="str">
        <f t="shared" si="382"/>
        <v>ok</v>
      </c>
      <c r="K2664" s="24">
        <f t="shared" si="383"/>
        <v>0</v>
      </c>
      <c r="L2664" s="13" t="e">
        <f>VLOOKUP(A2664,#REF!,2,FALSE)</f>
        <v>#REF!</v>
      </c>
      <c r="M2664" s="13" t="e">
        <f>VLOOKUP(A2664,#REF!,2,FALSE)</f>
        <v>#REF!</v>
      </c>
      <c r="N2664" s="13" t="e">
        <f t="shared" si="384"/>
        <v>#REF!</v>
      </c>
      <c r="O2664" s="3" t="s">
        <v>30</v>
      </c>
      <c r="P2664" s="4">
        <v>43725</v>
      </c>
      <c r="Q2664" s="5">
        <v>10</v>
      </c>
      <c r="R2664" s="7">
        <v>532.79999999999995</v>
      </c>
      <c r="S2664" s="7">
        <v>455.952</v>
      </c>
      <c r="T2664" s="8">
        <v>1.77E-2</v>
      </c>
      <c r="U2664" s="8">
        <v>1.7899999999999999E-2</v>
      </c>
      <c r="V2664" s="8"/>
      <c r="W2664" s="9">
        <v>8.4960000000000004</v>
      </c>
      <c r="X2664" s="9">
        <v>8.5920000000000005</v>
      </c>
      <c r="Y2664" s="9"/>
      <c r="Z2664" s="10">
        <v>0</v>
      </c>
    </row>
    <row r="2665" spans="1:26" s="2" customFormat="1" ht="13.15" customHeight="1" x14ac:dyDescent="0.2">
      <c r="A2665" s="11" t="s">
        <v>968</v>
      </c>
      <c r="B2665" s="11" t="s">
        <v>507</v>
      </c>
      <c r="C2665" s="15">
        <v>0</v>
      </c>
      <c r="D2665" s="14">
        <v>977693</v>
      </c>
      <c r="E2665" s="6">
        <f>VLOOKUP(A2665,'extrait DDF'!B:C,2,FALSE)</f>
        <v>7318129099</v>
      </c>
      <c r="F2665" s="14">
        <v>7318129099</v>
      </c>
      <c r="G2665" s="13">
        <v>10</v>
      </c>
      <c r="H2665" s="5" t="str">
        <f t="shared" si="385"/>
        <v>UACU36376437318129099</v>
      </c>
      <c r="I2665" s="15">
        <f>VLOOKUP(H2665,'extrait DDF'!A:O,15,FALSE)</f>
        <v>0</v>
      </c>
      <c r="J2665" s="13" t="str">
        <f t="shared" si="382"/>
        <v>ok</v>
      </c>
      <c r="K2665" s="24">
        <f t="shared" si="383"/>
        <v>0</v>
      </c>
      <c r="L2665" s="13" t="e">
        <f>VLOOKUP(A2665,#REF!,2,FALSE)</f>
        <v>#REF!</v>
      </c>
      <c r="M2665" s="13" t="e">
        <f>VLOOKUP(A2665,#REF!,2,FALSE)</f>
        <v>#REF!</v>
      </c>
      <c r="N2665" s="13" t="e">
        <f t="shared" si="384"/>
        <v>#REF!</v>
      </c>
      <c r="O2665" s="11" t="s">
        <v>30</v>
      </c>
      <c r="P2665" s="12">
        <v>43725</v>
      </c>
      <c r="Q2665" s="13">
        <v>10</v>
      </c>
      <c r="R2665" s="15">
        <v>204.16</v>
      </c>
      <c r="S2665" s="15">
        <v>174.69759999999999</v>
      </c>
      <c r="T2665" s="16">
        <v>1.77E-2</v>
      </c>
      <c r="U2665" s="16">
        <v>1.7899999999999999E-2</v>
      </c>
      <c r="V2665" s="16"/>
      <c r="W2665" s="17">
        <v>3.1152000000000002</v>
      </c>
      <c r="X2665" s="17">
        <v>3.1503999999999999</v>
      </c>
      <c r="Y2665" s="17"/>
      <c r="Z2665" s="10">
        <v>0</v>
      </c>
    </row>
    <row r="2666" spans="1:26" s="2" customFormat="1" ht="13.15" customHeight="1" x14ac:dyDescent="0.2">
      <c r="A2666" s="3" t="s">
        <v>968</v>
      </c>
      <c r="B2666" s="3" t="s">
        <v>505</v>
      </c>
      <c r="C2666" s="7">
        <v>0</v>
      </c>
      <c r="D2666" s="6">
        <v>977694</v>
      </c>
      <c r="E2666" s="6">
        <f>VLOOKUP(A2666,'extrait DDF'!B:C,2,FALSE)</f>
        <v>7318129099</v>
      </c>
      <c r="F2666" s="6">
        <v>7318129099</v>
      </c>
      <c r="G2666" s="5">
        <v>10</v>
      </c>
      <c r="H2666" s="5" t="str">
        <f t="shared" si="385"/>
        <v>UACU36376437318129099</v>
      </c>
      <c r="I2666" s="15">
        <f>VLOOKUP(H2666,'extrait DDF'!A:O,15,FALSE)</f>
        <v>0</v>
      </c>
      <c r="J2666" s="13" t="str">
        <f t="shared" si="382"/>
        <v>ok</v>
      </c>
      <c r="K2666" s="24">
        <f t="shared" si="383"/>
        <v>0</v>
      </c>
      <c r="L2666" s="13" t="e">
        <f>VLOOKUP(A2666,#REF!,2,FALSE)</f>
        <v>#REF!</v>
      </c>
      <c r="M2666" s="13" t="e">
        <f>VLOOKUP(A2666,#REF!,2,FALSE)</f>
        <v>#REF!</v>
      </c>
      <c r="N2666" s="13" t="e">
        <f t="shared" si="384"/>
        <v>#REF!</v>
      </c>
      <c r="O2666" s="3" t="s">
        <v>30</v>
      </c>
      <c r="P2666" s="4">
        <v>43725</v>
      </c>
      <c r="Q2666" s="5">
        <v>10</v>
      </c>
      <c r="R2666" s="7">
        <v>182.4</v>
      </c>
      <c r="S2666" s="7">
        <v>156.08000000000001</v>
      </c>
      <c r="T2666" s="8">
        <v>2.6800000000000001E-2</v>
      </c>
      <c r="U2666" s="8">
        <v>2.7099999999999999E-2</v>
      </c>
      <c r="V2666" s="8"/>
      <c r="W2666" s="9">
        <v>4.2880000000000003</v>
      </c>
      <c r="X2666" s="9">
        <v>4.3360000000000003</v>
      </c>
      <c r="Y2666" s="9"/>
      <c r="Z2666" s="10">
        <v>0</v>
      </c>
    </row>
    <row r="2667" spans="1:26" s="2" customFormat="1" ht="13.15" customHeight="1" x14ac:dyDescent="0.2">
      <c r="A2667" s="11" t="s">
        <v>968</v>
      </c>
      <c r="B2667" s="11" t="s">
        <v>507</v>
      </c>
      <c r="C2667" s="15">
        <v>0</v>
      </c>
      <c r="D2667" s="14">
        <v>977695</v>
      </c>
      <c r="E2667" s="6">
        <f>VLOOKUP(A2667,'extrait DDF'!B:C,2,FALSE)</f>
        <v>7318129099</v>
      </c>
      <c r="F2667" s="14">
        <v>7318129099</v>
      </c>
      <c r="G2667" s="13">
        <v>10</v>
      </c>
      <c r="H2667" s="5" t="str">
        <f t="shared" si="385"/>
        <v>UACU36376437318129099</v>
      </c>
      <c r="I2667" s="15">
        <f>VLOOKUP(H2667,'extrait DDF'!A:O,15,FALSE)</f>
        <v>0</v>
      </c>
      <c r="J2667" s="13" t="str">
        <f t="shared" si="382"/>
        <v>ok</v>
      </c>
      <c r="K2667" s="24">
        <f t="shared" si="383"/>
        <v>0</v>
      </c>
      <c r="L2667" s="13" t="e">
        <f>VLOOKUP(A2667,#REF!,2,FALSE)</f>
        <v>#REF!</v>
      </c>
      <c r="M2667" s="13" t="e">
        <f>VLOOKUP(A2667,#REF!,2,FALSE)</f>
        <v>#REF!</v>
      </c>
      <c r="N2667" s="13" t="e">
        <f t="shared" si="384"/>
        <v>#REF!</v>
      </c>
      <c r="O2667" s="11" t="s">
        <v>30</v>
      </c>
      <c r="P2667" s="12">
        <v>43725</v>
      </c>
      <c r="Q2667" s="13">
        <v>10</v>
      </c>
      <c r="R2667" s="15">
        <v>210.56</v>
      </c>
      <c r="S2667" s="15">
        <v>180.18559999999999</v>
      </c>
      <c r="T2667" s="16">
        <v>1.77E-2</v>
      </c>
      <c r="U2667" s="16">
        <v>1.7899999999999999E-2</v>
      </c>
      <c r="V2667" s="16"/>
      <c r="W2667" s="17">
        <v>3.9647999999999999</v>
      </c>
      <c r="X2667" s="17">
        <v>4.0095999999999998</v>
      </c>
      <c r="Y2667" s="17"/>
      <c r="Z2667" s="10">
        <v>0</v>
      </c>
    </row>
    <row r="2668" spans="1:26" s="2" customFormat="1" ht="13.15" customHeight="1" x14ac:dyDescent="0.2">
      <c r="A2668" s="3" t="s">
        <v>968</v>
      </c>
      <c r="B2668" s="3" t="s">
        <v>507</v>
      </c>
      <c r="C2668" s="7">
        <v>0</v>
      </c>
      <c r="D2668" s="6">
        <v>977697</v>
      </c>
      <c r="E2668" s="6">
        <f>VLOOKUP(A2668,'extrait DDF'!B:C,2,FALSE)</f>
        <v>7318129099</v>
      </c>
      <c r="F2668" s="6">
        <v>7318129099</v>
      </c>
      <c r="G2668" s="5">
        <v>10</v>
      </c>
      <c r="H2668" s="5" t="str">
        <f t="shared" si="385"/>
        <v>UACU36376437318129099</v>
      </c>
      <c r="I2668" s="15">
        <f>VLOOKUP(H2668,'extrait DDF'!A:O,15,FALSE)</f>
        <v>0</v>
      </c>
      <c r="J2668" s="13" t="str">
        <f t="shared" si="382"/>
        <v>ok</v>
      </c>
      <c r="K2668" s="24">
        <f t="shared" si="383"/>
        <v>0</v>
      </c>
      <c r="L2668" s="13" t="e">
        <f>VLOOKUP(A2668,#REF!,2,FALSE)</f>
        <v>#REF!</v>
      </c>
      <c r="M2668" s="13" t="e">
        <f>VLOOKUP(A2668,#REF!,2,FALSE)</f>
        <v>#REF!</v>
      </c>
      <c r="N2668" s="13" t="e">
        <f t="shared" si="384"/>
        <v>#REF!</v>
      </c>
      <c r="O2668" s="3" t="s">
        <v>30</v>
      </c>
      <c r="P2668" s="4">
        <v>43725</v>
      </c>
      <c r="Q2668" s="5">
        <v>10</v>
      </c>
      <c r="R2668" s="7">
        <v>443.52</v>
      </c>
      <c r="S2668" s="7">
        <v>379.54559999999998</v>
      </c>
      <c r="T2668" s="8">
        <v>1.77E-2</v>
      </c>
      <c r="U2668" s="8">
        <v>1.7899999999999999E-2</v>
      </c>
      <c r="V2668" s="8"/>
      <c r="W2668" s="9">
        <v>7.9295999999999998</v>
      </c>
      <c r="X2668" s="9">
        <v>8.0191999999999997</v>
      </c>
      <c r="Y2668" s="9"/>
      <c r="Z2668" s="10">
        <v>0</v>
      </c>
    </row>
    <row r="2669" spans="1:26" s="2" customFormat="1" ht="13.15" customHeight="1" x14ac:dyDescent="0.2">
      <c r="A2669" s="11" t="s">
        <v>968</v>
      </c>
      <c r="B2669" s="11" t="s">
        <v>507</v>
      </c>
      <c r="C2669" s="15">
        <v>0</v>
      </c>
      <c r="D2669" s="14">
        <v>977701</v>
      </c>
      <c r="E2669" s="6">
        <f>VLOOKUP(A2669,'extrait DDF'!B:C,2,FALSE)</f>
        <v>7318129099</v>
      </c>
      <c r="F2669" s="14">
        <v>7318129099</v>
      </c>
      <c r="G2669" s="13">
        <v>10</v>
      </c>
      <c r="H2669" s="5" t="str">
        <f t="shared" si="385"/>
        <v>UACU36376437318129099</v>
      </c>
      <c r="I2669" s="15">
        <f>VLOOKUP(H2669,'extrait DDF'!A:O,15,FALSE)</f>
        <v>0</v>
      </c>
      <c r="J2669" s="13" t="str">
        <f t="shared" si="382"/>
        <v>ok</v>
      </c>
      <c r="K2669" s="24">
        <f t="shared" si="383"/>
        <v>0</v>
      </c>
      <c r="L2669" s="13" t="e">
        <f>VLOOKUP(A2669,#REF!,2,FALSE)</f>
        <v>#REF!</v>
      </c>
      <c r="M2669" s="13" t="e">
        <f>VLOOKUP(A2669,#REF!,2,FALSE)</f>
        <v>#REF!</v>
      </c>
      <c r="N2669" s="13" t="e">
        <f t="shared" si="384"/>
        <v>#REF!</v>
      </c>
      <c r="O2669" s="11" t="s">
        <v>30</v>
      </c>
      <c r="P2669" s="12">
        <v>43725</v>
      </c>
      <c r="Q2669" s="13">
        <v>10</v>
      </c>
      <c r="R2669" s="15">
        <v>322.56</v>
      </c>
      <c r="S2669" s="15">
        <v>276.01920000000001</v>
      </c>
      <c r="T2669" s="16">
        <v>1.77E-2</v>
      </c>
      <c r="U2669" s="16">
        <v>1.7899999999999999E-2</v>
      </c>
      <c r="V2669" s="16"/>
      <c r="W2669" s="17">
        <v>4.5312000000000001</v>
      </c>
      <c r="X2669" s="17">
        <v>4.5823999999999998</v>
      </c>
      <c r="Y2669" s="17"/>
      <c r="Z2669" s="10">
        <v>0</v>
      </c>
    </row>
    <row r="2670" spans="1:26" s="2" customFormat="1" ht="13.15" customHeight="1" x14ac:dyDescent="0.2">
      <c r="A2670" s="3" t="s">
        <v>968</v>
      </c>
      <c r="B2670" s="3" t="s">
        <v>506</v>
      </c>
      <c r="C2670" s="7">
        <v>0</v>
      </c>
      <c r="D2670" s="6">
        <v>977705</v>
      </c>
      <c r="E2670" s="6">
        <f>VLOOKUP(A2670,'extrait DDF'!B:C,2,FALSE)</f>
        <v>7318129099</v>
      </c>
      <c r="F2670" s="6">
        <v>7318129099</v>
      </c>
      <c r="G2670" s="5">
        <v>10</v>
      </c>
      <c r="H2670" s="5" t="str">
        <f t="shared" si="385"/>
        <v>UACU36376437318129099</v>
      </c>
      <c r="I2670" s="15">
        <f>VLOOKUP(H2670,'extrait DDF'!A:O,15,FALSE)</f>
        <v>0</v>
      </c>
      <c r="J2670" s="13" t="str">
        <f t="shared" si="382"/>
        <v>ok</v>
      </c>
      <c r="K2670" s="24">
        <f t="shared" si="383"/>
        <v>0</v>
      </c>
      <c r="L2670" s="13" t="e">
        <f>VLOOKUP(A2670,#REF!,2,FALSE)</f>
        <v>#REF!</v>
      </c>
      <c r="M2670" s="13" t="e">
        <f>VLOOKUP(A2670,#REF!,2,FALSE)</f>
        <v>#REF!</v>
      </c>
      <c r="N2670" s="13" t="e">
        <f t="shared" si="384"/>
        <v>#REF!</v>
      </c>
      <c r="O2670" s="3" t="s">
        <v>30</v>
      </c>
      <c r="P2670" s="4">
        <v>43725</v>
      </c>
      <c r="Q2670" s="5">
        <v>10</v>
      </c>
      <c r="R2670" s="7">
        <v>208.8</v>
      </c>
      <c r="S2670" s="7">
        <v>178.68</v>
      </c>
      <c r="T2670" s="8">
        <v>1.77E-2</v>
      </c>
      <c r="U2670" s="8">
        <v>1.7899999999999999E-2</v>
      </c>
      <c r="V2670" s="8"/>
      <c r="W2670" s="9">
        <v>4.2480000000000002</v>
      </c>
      <c r="X2670" s="9">
        <v>4.2960000000000003</v>
      </c>
      <c r="Y2670" s="9"/>
      <c r="Z2670" s="10">
        <v>0</v>
      </c>
    </row>
    <row r="2671" spans="1:26" s="2" customFormat="1" ht="13.15" customHeight="1" x14ac:dyDescent="0.2">
      <c r="A2671" s="11" t="s">
        <v>968</v>
      </c>
      <c r="B2671" s="11" t="s">
        <v>507</v>
      </c>
      <c r="C2671" s="15">
        <v>0</v>
      </c>
      <c r="D2671" s="14">
        <v>977708</v>
      </c>
      <c r="E2671" s="6">
        <f>VLOOKUP(A2671,'extrait DDF'!B:C,2,FALSE)</f>
        <v>7318129099</v>
      </c>
      <c r="F2671" s="14">
        <v>7318129099</v>
      </c>
      <c r="G2671" s="13">
        <v>10</v>
      </c>
      <c r="H2671" s="5" t="str">
        <f t="shared" si="385"/>
        <v>UACU36376437318129099</v>
      </c>
      <c r="I2671" s="15">
        <f>VLOOKUP(H2671,'extrait DDF'!A:O,15,FALSE)</f>
        <v>0</v>
      </c>
      <c r="J2671" s="13" t="str">
        <f t="shared" si="382"/>
        <v>ok</v>
      </c>
      <c r="K2671" s="24">
        <f t="shared" si="383"/>
        <v>0</v>
      </c>
      <c r="L2671" s="13" t="e">
        <f>VLOOKUP(A2671,#REF!,2,FALSE)</f>
        <v>#REF!</v>
      </c>
      <c r="M2671" s="13" t="e">
        <f>VLOOKUP(A2671,#REF!,2,FALSE)</f>
        <v>#REF!</v>
      </c>
      <c r="N2671" s="13" t="e">
        <f t="shared" si="384"/>
        <v>#REF!</v>
      </c>
      <c r="O2671" s="11" t="s">
        <v>30</v>
      </c>
      <c r="P2671" s="12">
        <v>43725</v>
      </c>
      <c r="Q2671" s="13">
        <v>10</v>
      </c>
      <c r="R2671" s="15">
        <v>632</v>
      </c>
      <c r="S2671" s="15">
        <v>540.79999999999995</v>
      </c>
      <c r="T2671" s="16">
        <v>1.7899999999999999E-2</v>
      </c>
      <c r="U2671" s="16">
        <v>1.8100000000000002E-2</v>
      </c>
      <c r="V2671" s="16"/>
      <c r="W2671" s="17">
        <v>14.32</v>
      </c>
      <c r="X2671" s="17">
        <v>14.48</v>
      </c>
      <c r="Y2671" s="17"/>
      <c r="Z2671" s="10">
        <v>0</v>
      </c>
    </row>
    <row r="2672" spans="1:26" s="2" customFormat="1" ht="13.15" customHeight="1" x14ac:dyDescent="0.2">
      <c r="A2672" s="3" t="s">
        <v>968</v>
      </c>
      <c r="B2672" s="3" t="s">
        <v>507</v>
      </c>
      <c r="C2672" s="7">
        <v>0</v>
      </c>
      <c r="D2672" s="6">
        <v>977709</v>
      </c>
      <c r="E2672" s="6">
        <f>VLOOKUP(A2672,'extrait DDF'!B:C,2,FALSE)</f>
        <v>7318129099</v>
      </c>
      <c r="F2672" s="6">
        <v>7318129099</v>
      </c>
      <c r="G2672" s="5">
        <v>10</v>
      </c>
      <c r="H2672" s="5" t="str">
        <f t="shared" si="385"/>
        <v>UACU36376437318129099</v>
      </c>
      <c r="I2672" s="15">
        <f>VLOOKUP(H2672,'extrait DDF'!A:O,15,FALSE)</f>
        <v>0</v>
      </c>
      <c r="J2672" s="13" t="str">
        <f t="shared" si="382"/>
        <v>ok</v>
      </c>
      <c r="K2672" s="24">
        <f t="shared" si="383"/>
        <v>0</v>
      </c>
      <c r="L2672" s="13" t="e">
        <f>VLOOKUP(A2672,#REF!,2,FALSE)</f>
        <v>#REF!</v>
      </c>
      <c r="M2672" s="13" t="e">
        <f>VLOOKUP(A2672,#REF!,2,FALSE)</f>
        <v>#REF!</v>
      </c>
      <c r="N2672" s="13" t="e">
        <f t="shared" si="384"/>
        <v>#REF!</v>
      </c>
      <c r="O2672" s="3" t="s">
        <v>30</v>
      </c>
      <c r="P2672" s="4">
        <v>43725</v>
      </c>
      <c r="Q2672" s="5">
        <v>10</v>
      </c>
      <c r="R2672" s="7">
        <v>178.88</v>
      </c>
      <c r="S2672" s="7">
        <v>153.06720000000001</v>
      </c>
      <c r="T2672" s="8">
        <v>1.77E-2</v>
      </c>
      <c r="U2672" s="8">
        <v>1.7899999999999999E-2</v>
      </c>
      <c r="V2672" s="8"/>
      <c r="W2672" s="9">
        <v>3.6816</v>
      </c>
      <c r="X2672" s="9">
        <v>3.7231999999999998</v>
      </c>
      <c r="Y2672" s="9"/>
      <c r="Z2672" s="10">
        <v>0</v>
      </c>
    </row>
    <row r="2673" spans="1:26" s="2" customFormat="1" ht="13.15" customHeight="1" x14ac:dyDescent="0.2">
      <c r="A2673" s="11" t="s">
        <v>968</v>
      </c>
      <c r="B2673" s="11" t="s">
        <v>507</v>
      </c>
      <c r="C2673" s="15">
        <v>0</v>
      </c>
      <c r="D2673" s="14">
        <v>977776</v>
      </c>
      <c r="E2673" s="6">
        <f>VLOOKUP(A2673,'extrait DDF'!B:C,2,FALSE)</f>
        <v>7318129099</v>
      </c>
      <c r="F2673" s="14">
        <v>7318129099</v>
      </c>
      <c r="G2673" s="13">
        <v>10</v>
      </c>
      <c r="H2673" s="5" t="str">
        <f t="shared" si="385"/>
        <v>UACU36376437318129099</v>
      </c>
      <c r="I2673" s="15">
        <f>VLOOKUP(H2673,'extrait DDF'!A:O,15,FALSE)</f>
        <v>0</v>
      </c>
      <c r="J2673" s="13" t="str">
        <f t="shared" si="382"/>
        <v>ok</v>
      </c>
      <c r="K2673" s="24">
        <f t="shared" si="383"/>
        <v>0</v>
      </c>
      <c r="L2673" s="13" t="e">
        <f>VLOOKUP(A2673,#REF!,2,FALSE)</f>
        <v>#REF!</v>
      </c>
      <c r="M2673" s="13" t="e">
        <f>VLOOKUP(A2673,#REF!,2,FALSE)</f>
        <v>#REF!</v>
      </c>
      <c r="N2673" s="13" t="e">
        <f t="shared" si="384"/>
        <v>#REF!</v>
      </c>
      <c r="O2673" s="11" t="s">
        <v>30</v>
      </c>
      <c r="P2673" s="12">
        <v>43725</v>
      </c>
      <c r="Q2673" s="13">
        <v>10</v>
      </c>
      <c r="R2673" s="15">
        <v>512.82000000000005</v>
      </c>
      <c r="S2673" s="15">
        <v>438.82740000000001</v>
      </c>
      <c r="T2673" s="16">
        <v>4.36E-2</v>
      </c>
      <c r="U2673" s="16">
        <v>4.41E-2</v>
      </c>
      <c r="V2673" s="16"/>
      <c r="W2673" s="17">
        <v>8.6327999999999996</v>
      </c>
      <c r="X2673" s="17">
        <v>8.7317999999999998</v>
      </c>
      <c r="Y2673" s="17"/>
      <c r="Z2673" s="10">
        <v>0</v>
      </c>
    </row>
    <row r="2674" spans="1:26" s="2" customFormat="1" ht="13.15" customHeight="1" x14ac:dyDescent="0.2">
      <c r="A2674" s="3" t="s">
        <v>968</v>
      </c>
      <c r="B2674" s="3" t="s">
        <v>506</v>
      </c>
      <c r="C2674" s="7">
        <v>0</v>
      </c>
      <c r="D2674" s="6">
        <v>977788</v>
      </c>
      <c r="E2674" s="6">
        <f>VLOOKUP(A2674,'extrait DDF'!B:C,2,FALSE)</f>
        <v>7318129099</v>
      </c>
      <c r="F2674" s="6">
        <v>7318129099</v>
      </c>
      <c r="G2674" s="5">
        <v>10</v>
      </c>
      <c r="H2674" s="5" t="str">
        <f t="shared" si="385"/>
        <v>UACU36376437318129099</v>
      </c>
      <c r="I2674" s="15">
        <f>VLOOKUP(H2674,'extrait DDF'!A:O,15,FALSE)</f>
        <v>0</v>
      </c>
      <c r="J2674" s="13" t="str">
        <f t="shared" si="382"/>
        <v>ok</v>
      </c>
      <c r="K2674" s="24">
        <f t="shared" si="383"/>
        <v>0</v>
      </c>
      <c r="L2674" s="13" t="e">
        <f>VLOOKUP(A2674,#REF!,2,FALSE)</f>
        <v>#REF!</v>
      </c>
      <c r="M2674" s="13" t="e">
        <f>VLOOKUP(A2674,#REF!,2,FALSE)</f>
        <v>#REF!</v>
      </c>
      <c r="N2674" s="13" t="e">
        <f t="shared" si="384"/>
        <v>#REF!</v>
      </c>
      <c r="O2674" s="3" t="s">
        <v>30</v>
      </c>
      <c r="P2674" s="4">
        <v>43725</v>
      </c>
      <c r="Q2674" s="5">
        <v>10</v>
      </c>
      <c r="R2674" s="7">
        <v>101.25</v>
      </c>
      <c r="S2674" s="7">
        <v>86.643000000000001</v>
      </c>
      <c r="T2674" s="8">
        <v>3.6799999999999999E-2</v>
      </c>
      <c r="U2674" s="8">
        <v>3.73E-2</v>
      </c>
      <c r="V2674" s="8"/>
      <c r="W2674" s="9">
        <v>1.6559999999999999</v>
      </c>
      <c r="X2674" s="9">
        <v>1.6785000000000001</v>
      </c>
      <c r="Y2674" s="9"/>
      <c r="Z2674" s="10">
        <v>0</v>
      </c>
    </row>
    <row r="2675" spans="1:26" s="2" customFormat="1" ht="13.15" customHeight="1" x14ac:dyDescent="0.2">
      <c r="A2675" s="11" t="s">
        <v>969</v>
      </c>
      <c r="B2675" s="11" t="s">
        <v>43</v>
      </c>
      <c r="C2675" s="15">
        <v>6.5</v>
      </c>
      <c r="D2675" s="14">
        <v>898797</v>
      </c>
      <c r="E2675" s="6">
        <f>VLOOKUP(A2675,'extrait DDF'!B:C,2,FALSE)</f>
        <v>3918109090</v>
      </c>
      <c r="F2675" s="14">
        <v>3918109090</v>
      </c>
      <c r="G2675" s="13">
        <v>5</v>
      </c>
      <c r="H2675" s="5" t="str">
        <f t="shared" si="385"/>
        <v>UACU36488223918109090</v>
      </c>
      <c r="I2675" s="15">
        <f>VLOOKUP(H2675,'extrait DDF'!A:O,15,FALSE)</f>
        <v>6.6</v>
      </c>
      <c r="J2675" s="13" t="str">
        <f t="shared" si="382"/>
        <v>pas ok</v>
      </c>
      <c r="K2675" s="24">
        <f t="shared" si="383"/>
        <v>-9.9999999999999645E-2</v>
      </c>
      <c r="L2675" s="13" t="e">
        <f>VLOOKUP(A2675,#REF!,2,FALSE)</f>
        <v>#REF!</v>
      </c>
      <c r="M2675" s="13" t="e">
        <f>VLOOKUP(A2675,#REF!,2,FALSE)</f>
        <v>#REF!</v>
      </c>
      <c r="N2675" s="13" t="e">
        <f t="shared" si="384"/>
        <v>#REF!</v>
      </c>
      <c r="O2675" s="11" t="s">
        <v>15</v>
      </c>
      <c r="P2675" s="12">
        <v>43734</v>
      </c>
      <c r="Q2675" s="13">
        <v>5</v>
      </c>
      <c r="R2675" s="15">
        <v>31755</v>
      </c>
      <c r="S2675" s="15">
        <v>4126.5</v>
      </c>
      <c r="T2675" s="16">
        <v>0.35360000000000003</v>
      </c>
      <c r="U2675" s="16">
        <v>0.37040000000000001</v>
      </c>
      <c r="V2675" s="16">
        <v>0.71530000000000005</v>
      </c>
      <c r="W2675" s="17">
        <v>132.6</v>
      </c>
      <c r="X2675" s="17">
        <v>138.9</v>
      </c>
      <c r="Y2675" s="17">
        <v>268.23750000000001</v>
      </c>
      <c r="Z2675" s="10">
        <v>276.8415</v>
      </c>
    </row>
    <row r="2676" spans="1:26" s="2" customFormat="1" ht="13.15" customHeight="1" x14ac:dyDescent="0.2">
      <c r="A2676" s="3" t="s">
        <v>969</v>
      </c>
      <c r="B2676" s="3" t="s">
        <v>43</v>
      </c>
      <c r="C2676" s="7">
        <v>6.5</v>
      </c>
      <c r="D2676" s="6">
        <v>898798</v>
      </c>
      <c r="E2676" s="6">
        <f>VLOOKUP(A2676,'extrait DDF'!B:C,2,FALSE)</f>
        <v>3918109090</v>
      </c>
      <c r="F2676" s="6">
        <v>3918109090</v>
      </c>
      <c r="G2676" s="5">
        <v>5</v>
      </c>
      <c r="H2676" s="5" t="str">
        <f t="shared" si="385"/>
        <v>UACU36488223918109090</v>
      </c>
      <c r="I2676" s="15">
        <f>VLOOKUP(H2676,'extrait DDF'!A:O,15,FALSE)</f>
        <v>6.6</v>
      </c>
      <c r="J2676" s="13" t="str">
        <f t="shared" si="382"/>
        <v>pas ok</v>
      </c>
      <c r="K2676" s="24">
        <f t="shared" si="383"/>
        <v>-9.9999999999999645E-2</v>
      </c>
      <c r="L2676" s="13" t="e">
        <f>VLOOKUP(A2676,#REF!,2,FALSE)</f>
        <v>#REF!</v>
      </c>
      <c r="M2676" s="13" t="e">
        <f>VLOOKUP(A2676,#REF!,2,FALSE)</f>
        <v>#REF!</v>
      </c>
      <c r="N2676" s="13" t="e">
        <f t="shared" si="384"/>
        <v>#REF!</v>
      </c>
      <c r="O2676" s="3" t="s">
        <v>15</v>
      </c>
      <c r="P2676" s="4">
        <v>43734</v>
      </c>
      <c r="Q2676" s="5">
        <v>5</v>
      </c>
      <c r="R2676" s="7">
        <v>69861</v>
      </c>
      <c r="S2676" s="7">
        <v>9078.2999999999993</v>
      </c>
      <c r="T2676" s="8">
        <v>0.35360000000000003</v>
      </c>
      <c r="U2676" s="8">
        <v>0.37040000000000001</v>
      </c>
      <c r="V2676" s="8">
        <v>0.71530000000000005</v>
      </c>
      <c r="W2676" s="9">
        <v>291.72000000000003</v>
      </c>
      <c r="X2676" s="9">
        <v>305.58</v>
      </c>
      <c r="Y2676" s="9">
        <v>590.12249999999995</v>
      </c>
      <c r="Z2676" s="10">
        <v>609.05129999999986</v>
      </c>
    </row>
    <row r="2677" spans="1:26" s="2" customFormat="1" ht="13.15" customHeight="1" x14ac:dyDescent="0.2">
      <c r="A2677" s="11" t="s">
        <v>969</v>
      </c>
      <c r="B2677" s="11" t="s">
        <v>43</v>
      </c>
      <c r="C2677" s="15">
        <v>6.5</v>
      </c>
      <c r="D2677" s="14">
        <v>898820</v>
      </c>
      <c r="E2677" s="6">
        <f>VLOOKUP(A2677,'extrait DDF'!B:C,2,FALSE)</f>
        <v>3918109090</v>
      </c>
      <c r="F2677" s="14">
        <v>3918109090</v>
      </c>
      <c r="G2677" s="13">
        <v>5</v>
      </c>
      <c r="H2677" s="5" t="str">
        <f t="shared" si="385"/>
        <v>UACU36488223918109090</v>
      </c>
      <c r="I2677" s="15">
        <f>VLOOKUP(H2677,'extrait DDF'!A:O,15,FALSE)</f>
        <v>6.6</v>
      </c>
      <c r="J2677" s="13" t="str">
        <f t="shared" si="382"/>
        <v>pas ok</v>
      </c>
      <c r="K2677" s="24">
        <f t="shared" si="383"/>
        <v>-9.9999999999999645E-2</v>
      </c>
      <c r="L2677" s="13" t="e">
        <f>VLOOKUP(A2677,#REF!,2,FALSE)</f>
        <v>#REF!</v>
      </c>
      <c r="M2677" s="13" t="e">
        <f>VLOOKUP(A2677,#REF!,2,FALSE)</f>
        <v>#REF!</v>
      </c>
      <c r="N2677" s="13" t="e">
        <f t="shared" si="384"/>
        <v>#REF!</v>
      </c>
      <c r="O2677" s="11" t="s">
        <v>15</v>
      </c>
      <c r="P2677" s="12">
        <v>43734</v>
      </c>
      <c r="Q2677" s="13">
        <v>5</v>
      </c>
      <c r="R2677" s="15">
        <v>41472</v>
      </c>
      <c r="S2677" s="15">
        <v>5389.2</v>
      </c>
      <c r="T2677" s="16">
        <v>0.41439999999999999</v>
      </c>
      <c r="U2677" s="16">
        <v>0.434</v>
      </c>
      <c r="V2677" s="16">
        <v>0.81089999999999995</v>
      </c>
      <c r="W2677" s="17">
        <v>179.02080000000001</v>
      </c>
      <c r="X2677" s="17">
        <v>187.488</v>
      </c>
      <c r="Y2677" s="17">
        <v>350.30880000000002</v>
      </c>
      <c r="Z2677" s="10">
        <v>361.93435199999999</v>
      </c>
    </row>
    <row r="2678" spans="1:26" s="2" customFormat="1" ht="13.15" customHeight="1" x14ac:dyDescent="0.2">
      <c r="A2678" s="3" t="s">
        <v>969</v>
      </c>
      <c r="B2678" s="3" t="s">
        <v>43</v>
      </c>
      <c r="C2678" s="7">
        <v>6.5</v>
      </c>
      <c r="D2678" s="6">
        <v>898848</v>
      </c>
      <c r="E2678" s="6">
        <f>VLOOKUP(A2678,'extrait DDF'!B:C,2,FALSE)</f>
        <v>3918109090</v>
      </c>
      <c r="F2678" s="6">
        <v>3918109090</v>
      </c>
      <c r="G2678" s="5">
        <v>5</v>
      </c>
      <c r="H2678" s="5" t="str">
        <f t="shared" si="385"/>
        <v>UACU36488223918109090</v>
      </c>
      <c r="I2678" s="15">
        <f>VLOOKUP(H2678,'extrait DDF'!A:O,15,FALSE)</f>
        <v>6.6</v>
      </c>
      <c r="J2678" s="13" t="str">
        <f t="shared" si="382"/>
        <v>pas ok</v>
      </c>
      <c r="K2678" s="24">
        <f t="shared" si="383"/>
        <v>-9.9999999999999645E-2</v>
      </c>
      <c r="L2678" s="13" t="e">
        <f>VLOOKUP(A2678,#REF!,2,FALSE)</f>
        <v>#REF!</v>
      </c>
      <c r="M2678" s="13" t="e">
        <f>VLOOKUP(A2678,#REF!,2,FALSE)</f>
        <v>#REF!</v>
      </c>
      <c r="N2678" s="13" t="e">
        <f t="shared" si="384"/>
        <v>#REF!</v>
      </c>
      <c r="O2678" s="3" t="s">
        <v>15</v>
      </c>
      <c r="P2678" s="4">
        <v>43734</v>
      </c>
      <c r="Q2678" s="5">
        <v>5</v>
      </c>
      <c r="R2678" s="7">
        <v>31755</v>
      </c>
      <c r="S2678" s="7">
        <v>4126.5</v>
      </c>
      <c r="T2678" s="8">
        <v>0.35360000000000003</v>
      </c>
      <c r="U2678" s="8">
        <v>0.37040000000000001</v>
      </c>
      <c r="V2678" s="8">
        <v>0.71530000000000005</v>
      </c>
      <c r="W2678" s="9">
        <v>132.6</v>
      </c>
      <c r="X2678" s="9">
        <v>138.9</v>
      </c>
      <c r="Y2678" s="9">
        <v>268.23750000000001</v>
      </c>
      <c r="Z2678" s="10">
        <v>276.8415</v>
      </c>
    </row>
    <row r="2679" spans="1:26" s="2" customFormat="1" ht="13.15" customHeight="1" x14ac:dyDescent="0.2">
      <c r="A2679" s="3" t="s">
        <v>970</v>
      </c>
      <c r="B2679" s="3" t="s">
        <v>17</v>
      </c>
      <c r="C2679" s="7">
        <v>4</v>
      </c>
      <c r="D2679" s="6">
        <v>859831</v>
      </c>
      <c r="E2679" s="6">
        <f>VLOOKUP(A2679,'extrait DDF'!B:C,2,FALSE)</f>
        <v>7009920000</v>
      </c>
      <c r="F2679" s="6">
        <v>7009920000</v>
      </c>
      <c r="G2679" s="5">
        <v>12</v>
      </c>
      <c r="H2679" s="5" t="str">
        <f t="shared" si="385"/>
        <v>UACU37533307009920000</v>
      </c>
      <c r="I2679" s="15">
        <f>VLOOKUP(H2679,'extrait DDF'!A:O,15,FALSE)</f>
        <v>4</v>
      </c>
      <c r="J2679" s="13" t="str">
        <f t="shared" si="382"/>
        <v>ok</v>
      </c>
      <c r="K2679" s="24">
        <f t="shared" si="383"/>
        <v>0</v>
      </c>
      <c r="L2679" s="13" t="e">
        <f>VLOOKUP(A2679,#REF!,2,FALSE)</f>
        <v>#REF!</v>
      </c>
      <c r="M2679" s="13" t="e">
        <f>VLOOKUP(A2679,#REF!,2,FALSE)</f>
        <v>#REF!</v>
      </c>
      <c r="N2679" s="13" t="e">
        <f t="shared" si="384"/>
        <v>#REF!</v>
      </c>
      <c r="O2679" s="3" t="s">
        <v>15</v>
      </c>
      <c r="P2679" s="4">
        <v>43735</v>
      </c>
      <c r="Q2679" s="5">
        <v>12</v>
      </c>
      <c r="R2679" s="7">
        <v>8568</v>
      </c>
      <c r="S2679" s="7">
        <v>7354.5060000000003</v>
      </c>
      <c r="T2679" s="8">
        <v>1.075</v>
      </c>
      <c r="U2679" s="8">
        <v>0.75</v>
      </c>
      <c r="V2679" s="8">
        <v>0.57679999999999998</v>
      </c>
      <c r="W2679" s="9">
        <v>548.25</v>
      </c>
      <c r="X2679" s="9">
        <v>382.5</v>
      </c>
      <c r="Y2679" s="9">
        <v>294.16800000000001</v>
      </c>
      <c r="Z2679" s="10">
        <v>316.11024000000003</v>
      </c>
    </row>
    <row r="2680" spans="1:26" s="2" customFormat="1" ht="13.15" customHeight="1" x14ac:dyDescent="0.2">
      <c r="A2680" s="11" t="s">
        <v>971</v>
      </c>
      <c r="B2680" s="11" t="s">
        <v>43</v>
      </c>
      <c r="C2680" s="15">
        <v>6.5</v>
      </c>
      <c r="D2680" s="14">
        <v>898880</v>
      </c>
      <c r="E2680" s="6">
        <f>VLOOKUP(A2680,'extrait DDF'!B:C,2,FALSE)</f>
        <v>3918109090</v>
      </c>
      <c r="F2680" s="14">
        <v>3918109090</v>
      </c>
      <c r="G2680" s="13">
        <v>5</v>
      </c>
      <c r="H2680" s="5" t="str">
        <f t="shared" si="385"/>
        <v>UACU37886553918109090</v>
      </c>
      <c r="I2680" s="15">
        <f>VLOOKUP(H2680,'extrait DDF'!A:O,15,FALSE)</f>
        <v>6.5</v>
      </c>
      <c r="J2680" s="13" t="str">
        <f t="shared" si="382"/>
        <v>ok</v>
      </c>
      <c r="K2680" s="24">
        <f t="shared" si="383"/>
        <v>0</v>
      </c>
      <c r="L2680" s="13" t="e">
        <f>VLOOKUP(A2680,#REF!,2,FALSE)</f>
        <v>#REF!</v>
      </c>
      <c r="M2680" s="13" t="e">
        <f>VLOOKUP(A2680,#REF!,2,FALSE)</f>
        <v>#REF!</v>
      </c>
      <c r="N2680" s="13" t="e">
        <f t="shared" si="384"/>
        <v>#REF!</v>
      </c>
      <c r="O2680" s="11" t="s">
        <v>15</v>
      </c>
      <c r="P2680" s="12">
        <v>43745</v>
      </c>
      <c r="Q2680" s="13">
        <v>5</v>
      </c>
      <c r="R2680" s="15">
        <v>167666.4</v>
      </c>
      <c r="S2680" s="15">
        <v>21787.919999999998</v>
      </c>
      <c r="T2680" s="16">
        <v>0.36159999999999998</v>
      </c>
      <c r="U2680" s="16">
        <v>0.37880000000000003</v>
      </c>
      <c r="V2680" s="16">
        <v>0.71530000000000005</v>
      </c>
      <c r="W2680" s="17">
        <v>715.96799999999996</v>
      </c>
      <c r="X2680" s="17">
        <v>750.024</v>
      </c>
      <c r="Y2680" s="17">
        <v>1416.2940000000001</v>
      </c>
      <c r="Z2680" s="10">
        <v>1462.75272</v>
      </c>
    </row>
    <row r="2681" spans="1:26" s="2" customFormat="1" ht="13.15" customHeight="1" x14ac:dyDescent="0.2">
      <c r="A2681" s="11" t="s">
        <v>972</v>
      </c>
      <c r="B2681" s="11" t="s">
        <v>43</v>
      </c>
      <c r="C2681" s="15">
        <v>6.5</v>
      </c>
      <c r="D2681" s="14">
        <v>898904</v>
      </c>
      <c r="E2681" s="6">
        <f>VLOOKUP(A2681,'extrait DDF'!B:C,2,FALSE)</f>
        <v>3918109090</v>
      </c>
      <c r="F2681" s="14">
        <v>3918109090</v>
      </c>
      <c r="G2681" s="13">
        <v>5</v>
      </c>
      <c r="H2681" s="5" t="str">
        <f t="shared" si="385"/>
        <v>UACU41412573918109090</v>
      </c>
      <c r="I2681" s="15">
        <f>VLOOKUP(H2681,'extrait DDF'!A:O,15,FALSE)</f>
        <v>6.5</v>
      </c>
      <c r="J2681" s="13" t="str">
        <f t="shared" si="382"/>
        <v>ok</v>
      </c>
      <c r="K2681" s="24">
        <f t="shared" si="383"/>
        <v>0</v>
      </c>
      <c r="L2681" s="13" t="e">
        <f>VLOOKUP(A2681,#REF!,2,FALSE)</f>
        <v>#REF!</v>
      </c>
      <c r="M2681" s="13" t="e">
        <f>VLOOKUP(A2681,#REF!,2,FALSE)</f>
        <v>#REF!</v>
      </c>
      <c r="N2681" s="13" t="e">
        <f t="shared" si="384"/>
        <v>#REF!</v>
      </c>
      <c r="O2681" s="11" t="s">
        <v>15</v>
      </c>
      <c r="P2681" s="12">
        <v>43745</v>
      </c>
      <c r="Q2681" s="13">
        <v>5</v>
      </c>
      <c r="R2681" s="15">
        <v>167666.4</v>
      </c>
      <c r="S2681" s="15">
        <v>21787.919999999998</v>
      </c>
      <c r="T2681" s="16">
        <v>0.36159999999999998</v>
      </c>
      <c r="U2681" s="16">
        <v>0.37880000000000003</v>
      </c>
      <c r="V2681" s="16">
        <v>0.71530000000000005</v>
      </c>
      <c r="W2681" s="17">
        <v>715.96799999999996</v>
      </c>
      <c r="X2681" s="17">
        <v>750.024</v>
      </c>
      <c r="Y2681" s="17">
        <v>1416.2940000000001</v>
      </c>
      <c r="Z2681" s="10">
        <v>1462.75272</v>
      </c>
    </row>
    <row r="2682" spans="1:26" s="2" customFormat="1" ht="13.15" customHeight="1" x14ac:dyDescent="0.2">
      <c r="A2682" s="3" t="s">
        <v>973</v>
      </c>
      <c r="B2682" s="3" t="s">
        <v>31</v>
      </c>
      <c r="C2682" s="7">
        <v>2.7</v>
      </c>
      <c r="D2682" s="6">
        <v>841056</v>
      </c>
      <c r="E2682" s="6">
        <f>VLOOKUP(A2682,'extrait DDF'!B:C,2,FALSE)</f>
        <v>8516299900</v>
      </c>
      <c r="F2682" s="6">
        <v>8516299900</v>
      </c>
      <c r="G2682" s="5">
        <v>8</v>
      </c>
      <c r="H2682" s="5" t="str">
        <f t="shared" si="385"/>
        <v>UACU50782888516299900</v>
      </c>
      <c r="I2682" s="15">
        <f>VLOOKUP(H2682,'extrait DDF'!A:O,15,FALSE)</f>
        <v>2.8000000000000003</v>
      </c>
      <c r="J2682" s="13" t="str">
        <f t="shared" si="382"/>
        <v>pas ok</v>
      </c>
      <c r="K2682" s="24">
        <f t="shared" si="383"/>
        <v>-0.10000000000000009</v>
      </c>
      <c r="L2682" s="13" t="e">
        <f>VLOOKUP(A2682,#REF!,2,FALSE)</f>
        <v>#REF!</v>
      </c>
      <c r="M2682" s="13" t="e">
        <f>VLOOKUP(A2682,#REF!,2,FALSE)</f>
        <v>#REF!</v>
      </c>
      <c r="N2682" s="13" t="e">
        <f t="shared" si="384"/>
        <v>#REF!</v>
      </c>
      <c r="O2682" s="3" t="s">
        <v>15</v>
      </c>
      <c r="P2682" s="4">
        <v>43733</v>
      </c>
      <c r="Q2682" s="5">
        <v>8</v>
      </c>
      <c r="R2682" s="7">
        <v>28380</v>
      </c>
      <c r="S2682" s="7">
        <v>24408.714</v>
      </c>
      <c r="T2682" s="8">
        <v>1.4392</v>
      </c>
      <c r="U2682" s="8">
        <v>0.98040000000000005</v>
      </c>
      <c r="V2682" s="8">
        <v>2.9956</v>
      </c>
      <c r="W2682" s="9">
        <v>316.62400000000002</v>
      </c>
      <c r="X2682" s="9">
        <v>215.68799999999999</v>
      </c>
      <c r="Y2682" s="9">
        <v>659.03200000000004</v>
      </c>
      <c r="Z2682" s="10">
        <v>667.58412600000008</v>
      </c>
    </row>
    <row r="2683" spans="1:26" s="2" customFormat="1" ht="13.15" customHeight="1" x14ac:dyDescent="0.2">
      <c r="A2683" s="11" t="s">
        <v>973</v>
      </c>
      <c r="B2683" s="11" t="s">
        <v>31</v>
      </c>
      <c r="C2683" s="15">
        <v>2.7</v>
      </c>
      <c r="D2683" s="14">
        <v>841057</v>
      </c>
      <c r="E2683" s="6">
        <f>VLOOKUP(A2683,'extrait DDF'!B:C,2,FALSE)</f>
        <v>8516299900</v>
      </c>
      <c r="F2683" s="14">
        <v>8516299900</v>
      </c>
      <c r="G2683" s="13">
        <v>8</v>
      </c>
      <c r="H2683" s="5" t="str">
        <f t="shared" si="385"/>
        <v>UACU50782888516299900</v>
      </c>
      <c r="I2683" s="15">
        <f>VLOOKUP(H2683,'extrait DDF'!A:O,15,FALSE)</f>
        <v>2.8000000000000003</v>
      </c>
      <c r="J2683" s="13" t="str">
        <f t="shared" si="382"/>
        <v>pas ok</v>
      </c>
      <c r="K2683" s="24">
        <f t="shared" si="383"/>
        <v>-0.10000000000000009</v>
      </c>
      <c r="L2683" s="13" t="e">
        <f>VLOOKUP(A2683,#REF!,2,FALSE)</f>
        <v>#REF!</v>
      </c>
      <c r="M2683" s="13" t="e">
        <f>VLOOKUP(A2683,#REF!,2,FALSE)</f>
        <v>#REF!</v>
      </c>
      <c r="N2683" s="13" t="e">
        <f t="shared" si="384"/>
        <v>#REF!</v>
      </c>
      <c r="O2683" s="11" t="s">
        <v>15</v>
      </c>
      <c r="P2683" s="12">
        <v>43733</v>
      </c>
      <c r="Q2683" s="13">
        <v>8</v>
      </c>
      <c r="R2683" s="15">
        <v>73000</v>
      </c>
      <c r="S2683" s="15">
        <v>62784.891000000003</v>
      </c>
      <c r="T2683" s="16">
        <v>1.1053999999999999</v>
      </c>
      <c r="U2683" s="16">
        <v>0.753</v>
      </c>
      <c r="V2683" s="16">
        <v>2.3222</v>
      </c>
      <c r="W2683" s="17">
        <v>806.94200000000001</v>
      </c>
      <c r="X2683" s="17">
        <v>549.69000000000005</v>
      </c>
      <c r="Y2683" s="17">
        <v>1695.2059999999999</v>
      </c>
      <c r="Z2683" s="10">
        <v>1716.9794910000003</v>
      </c>
    </row>
    <row r="2684" spans="1:26" s="2" customFormat="1" ht="13.15" customHeight="1" x14ac:dyDescent="0.2">
      <c r="A2684" s="3" t="s">
        <v>974</v>
      </c>
      <c r="B2684" s="3" t="s">
        <v>64</v>
      </c>
      <c r="C2684" s="7">
        <v>6</v>
      </c>
      <c r="D2684" s="6">
        <v>923265</v>
      </c>
      <c r="E2684" s="6">
        <f>VLOOKUP(A2684,'extrait DDF'!B:C,2,FALSE)</f>
        <v>7610909000</v>
      </c>
      <c r="F2684" s="6">
        <v>7610909000</v>
      </c>
      <c r="G2684" s="5">
        <v>7</v>
      </c>
      <c r="H2684" s="5" t="str">
        <f t="shared" si="385"/>
        <v>UACU51221177610909000</v>
      </c>
      <c r="I2684" s="15">
        <f>VLOOKUP(H2684,'extrait DDF'!A:O,15,FALSE)</f>
        <v>6.1</v>
      </c>
      <c r="J2684" s="13" t="str">
        <f t="shared" si="382"/>
        <v>pas ok</v>
      </c>
      <c r="K2684" s="24">
        <f t="shared" si="383"/>
        <v>-9.9999999999999645E-2</v>
      </c>
      <c r="L2684" s="13" t="e">
        <f>VLOOKUP(A2684,#REF!,2,FALSE)</f>
        <v>#REF!</v>
      </c>
      <c r="M2684" s="13" t="e">
        <f>VLOOKUP(A2684,#REF!,2,FALSE)</f>
        <v>#REF!</v>
      </c>
      <c r="N2684" s="13" t="e">
        <f t="shared" si="384"/>
        <v>#REF!</v>
      </c>
      <c r="O2684" s="3" t="s">
        <v>15</v>
      </c>
      <c r="P2684" s="4">
        <v>43724</v>
      </c>
      <c r="Q2684" s="5">
        <v>7</v>
      </c>
      <c r="R2684" s="7">
        <v>17541.599999999999</v>
      </c>
      <c r="S2684" s="7">
        <v>15057.168</v>
      </c>
      <c r="T2684" s="8">
        <v>4.6318999999999999</v>
      </c>
      <c r="U2684" s="8">
        <v>5.2083000000000004</v>
      </c>
      <c r="V2684" s="8">
        <v>3.7643</v>
      </c>
      <c r="W2684" s="9">
        <v>1111.6559999999999</v>
      </c>
      <c r="X2684" s="9">
        <v>1249.992</v>
      </c>
      <c r="Y2684" s="9">
        <v>903.43200000000002</v>
      </c>
      <c r="Z2684" s="10">
        <v>970.12944000000005</v>
      </c>
    </row>
    <row r="2685" spans="1:26" s="2" customFormat="1" ht="13.15" customHeight="1" x14ac:dyDescent="0.2">
      <c r="A2685" s="11" t="s">
        <v>974</v>
      </c>
      <c r="B2685" s="11" t="s">
        <v>64</v>
      </c>
      <c r="C2685" s="15">
        <v>6</v>
      </c>
      <c r="D2685" s="14">
        <v>934267</v>
      </c>
      <c r="E2685" s="6">
        <f>VLOOKUP(A2685,'extrait DDF'!B:C,2,FALSE)</f>
        <v>7610909000</v>
      </c>
      <c r="F2685" s="14">
        <v>7610909000</v>
      </c>
      <c r="G2685" s="13">
        <v>7</v>
      </c>
      <c r="H2685" s="5" t="str">
        <f t="shared" si="385"/>
        <v>UACU51221177610909000</v>
      </c>
      <c r="I2685" s="15">
        <f>VLOOKUP(H2685,'extrait DDF'!A:O,15,FALSE)</f>
        <v>6.1</v>
      </c>
      <c r="J2685" s="13" t="str">
        <f t="shared" si="382"/>
        <v>pas ok</v>
      </c>
      <c r="K2685" s="24">
        <f t="shared" si="383"/>
        <v>-9.9999999999999645E-2</v>
      </c>
      <c r="L2685" s="13" t="e">
        <f>VLOOKUP(A2685,#REF!,2,FALSE)</f>
        <v>#REF!</v>
      </c>
      <c r="M2685" s="13" t="e">
        <f>VLOOKUP(A2685,#REF!,2,FALSE)</f>
        <v>#REF!</v>
      </c>
      <c r="N2685" s="13" t="e">
        <f t="shared" si="384"/>
        <v>#REF!</v>
      </c>
      <c r="O2685" s="11" t="s">
        <v>15</v>
      </c>
      <c r="P2685" s="12">
        <v>43724</v>
      </c>
      <c r="Q2685" s="13">
        <v>7</v>
      </c>
      <c r="R2685" s="15">
        <v>4311.3599999999997</v>
      </c>
      <c r="S2685" s="15">
        <v>3700.7375999999999</v>
      </c>
      <c r="T2685" s="16">
        <v>4.1688000000000001</v>
      </c>
      <c r="U2685" s="16">
        <v>4.6875</v>
      </c>
      <c r="V2685" s="16">
        <v>4.6258999999999997</v>
      </c>
      <c r="W2685" s="17">
        <v>200.10239999999999</v>
      </c>
      <c r="X2685" s="17">
        <v>225</v>
      </c>
      <c r="Y2685" s="17">
        <v>222.04320000000001</v>
      </c>
      <c r="Z2685" s="10">
        <v>234.0504</v>
      </c>
    </row>
    <row r="2686" spans="1:26" s="2" customFormat="1" ht="13.15" customHeight="1" x14ac:dyDescent="0.2">
      <c r="A2686" s="11" t="s">
        <v>975</v>
      </c>
      <c r="B2686" s="11" t="s">
        <v>28</v>
      </c>
      <c r="C2686" s="15">
        <v>7</v>
      </c>
      <c r="D2686" s="14">
        <v>846386</v>
      </c>
      <c r="E2686" s="6">
        <f>VLOOKUP(A2686,'extrait DDF'!B:C,2,FALSE)</f>
        <v>6910900000</v>
      </c>
      <c r="F2686" s="14">
        <v>6910900000</v>
      </c>
      <c r="G2686" s="13">
        <v>7</v>
      </c>
      <c r="H2686" s="5" t="str">
        <f t="shared" ref="H2686:H2733" si="386">CONCATENATE(A2686,F2686)</f>
        <v>UACU53131606910900000</v>
      </c>
      <c r="I2686" s="15">
        <f>VLOOKUP(H2686,'extrait DDF'!A:O,15,FALSE)</f>
        <v>7</v>
      </c>
      <c r="J2686" s="13" t="str">
        <f t="shared" si="382"/>
        <v>ok</v>
      </c>
      <c r="K2686" s="24">
        <f t="shared" si="383"/>
        <v>0</v>
      </c>
      <c r="L2686" s="13" t="e">
        <f>VLOOKUP(A2686,#REF!,2,FALSE)</f>
        <v>#REF!</v>
      </c>
      <c r="M2686" s="13" t="e">
        <f>VLOOKUP(A2686,#REF!,2,FALSE)</f>
        <v>#REF!</v>
      </c>
      <c r="N2686" s="13" t="e">
        <f t="shared" si="384"/>
        <v>#REF!</v>
      </c>
      <c r="O2686" s="11" t="s">
        <v>15</v>
      </c>
      <c r="P2686" s="12">
        <v>43727</v>
      </c>
      <c r="Q2686" s="13">
        <v>7</v>
      </c>
      <c r="R2686" s="15">
        <v>5027.88</v>
      </c>
      <c r="S2686" s="15">
        <v>4315.7795999999998</v>
      </c>
      <c r="T2686" s="16">
        <v>4.1485000000000003</v>
      </c>
      <c r="U2686" s="16">
        <v>2.2726999999999999</v>
      </c>
      <c r="V2686" s="16">
        <v>2.2887</v>
      </c>
      <c r="W2686" s="17">
        <v>547.60199999999998</v>
      </c>
      <c r="X2686" s="17">
        <v>299.99639999999999</v>
      </c>
      <c r="Y2686" s="17">
        <v>302.10840000000002</v>
      </c>
      <c r="Z2686" s="10">
        <v>340.43671199999994</v>
      </c>
    </row>
    <row r="2687" spans="1:26" s="2" customFormat="1" ht="13.15" customHeight="1" x14ac:dyDescent="0.2">
      <c r="A2687" s="3" t="s">
        <v>975</v>
      </c>
      <c r="B2687" s="3" t="s">
        <v>28</v>
      </c>
      <c r="C2687" s="7">
        <v>7</v>
      </c>
      <c r="D2687" s="6">
        <v>846405</v>
      </c>
      <c r="E2687" s="6">
        <f>VLOOKUP(A2687,'extrait DDF'!B:C,2,FALSE)</f>
        <v>6910900000</v>
      </c>
      <c r="F2687" s="6">
        <v>6910900000</v>
      </c>
      <c r="G2687" s="5">
        <v>7</v>
      </c>
      <c r="H2687" s="5" t="str">
        <f t="shared" si="386"/>
        <v>UACU53131606910900000</v>
      </c>
      <c r="I2687" s="15">
        <f>VLOOKUP(H2687,'extrait DDF'!A:O,15,FALSE)</f>
        <v>7</v>
      </c>
      <c r="J2687" s="13" t="str">
        <f t="shared" si="382"/>
        <v>ok</v>
      </c>
      <c r="K2687" s="24">
        <f t="shared" si="383"/>
        <v>0</v>
      </c>
      <c r="L2687" s="13" t="e">
        <f>VLOOKUP(A2687,#REF!,2,FALSE)</f>
        <v>#REF!</v>
      </c>
      <c r="M2687" s="13" t="e">
        <f>VLOOKUP(A2687,#REF!,2,FALSE)</f>
        <v>#REF!</v>
      </c>
      <c r="N2687" s="13" t="e">
        <f t="shared" si="384"/>
        <v>#REF!</v>
      </c>
      <c r="O2687" s="3" t="s">
        <v>15</v>
      </c>
      <c r="P2687" s="4">
        <v>43727</v>
      </c>
      <c r="Q2687" s="5">
        <v>7</v>
      </c>
      <c r="R2687" s="7">
        <v>3622.08</v>
      </c>
      <c r="S2687" s="7">
        <v>3109.0752000000002</v>
      </c>
      <c r="T2687" s="8">
        <v>2.3934000000000002</v>
      </c>
      <c r="U2687" s="8">
        <v>1.3111999999999999</v>
      </c>
      <c r="V2687" s="8">
        <v>1.6488</v>
      </c>
      <c r="W2687" s="9">
        <v>315.92880000000002</v>
      </c>
      <c r="X2687" s="9">
        <v>173.07839999999999</v>
      </c>
      <c r="Y2687" s="9">
        <v>217.64160000000001</v>
      </c>
      <c r="Z2687" s="10">
        <v>239.75028000000003</v>
      </c>
    </row>
    <row r="2688" spans="1:26" s="2" customFormat="1" ht="13.15" customHeight="1" x14ac:dyDescent="0.2">
      <c r="A2688" s="11" t="s">
        <v>975</v>
      </c>
      <c r="B2688" s="11" t="s">
        <v>28</v>
      </c>
      <c r="C2688" s="15">
        <v>7</v>
      </c>
      <c r="D2688" s="14">
        <v>846407</v>
      </c>
      <c r="E2688" s="6">
        <f>VLOOKUP(A2688,'extrait DDF'!B:C,2,FALSE)</f>
        <v>6910900000</v>
      </c>
      <c r="F2688" s="14">
        <v>6910900000</v>
      </c>
      <c r="G2688" s="13">
        <v>7</v>
      </c>
      <c r="H2688" s="5" t="str">
        <f t="shared" si="386"/>
        <v>UACU53131606910900000</v>
      </c>
      <c r="I2688" s="15">
        <f>VLOOKUP(H2688,'extrait DDF'!A:O,15,FALSE)</f>
        <v>7</v>
      </c>
      <c r="J2688" s="13" t="str">
        <f t="shared" si="382"/>
        <v>ok</v>
      </c>
      <c r="K2688" s="24">
        <f t="shared" si="383"/>
        <v>0</v>
      </c>
      <c r="L2688" s="13" t="e">
        <f>VLOOKUP(A2688,#REF!,2,FALSE)</f>
        <v>#REF!</v>
      </c>
      <c r="M2688" s="13" t="e">
        <f>VLOOKUP(A2688,#REF!,2,FALSE)</f>
        <v>#REF!</v>
      </c>
      <c r="N2688" s="13" t="e">
        <f t="shared" si="384"/>
        <v>#REF!</v>
      </c>
      <c r="O2688" s="11" t="s">
        <v>15</v>
      </c>
      <c r="P2688" s="12">
        <v>43727</v>
      </c>
      <c r="Q2688" s="13">
        <v>7</v>
      </c>
      <c r="R2688" s="15">
        <v>3043.92</v>
      </c>
      <c r="S2688" s="15">
        <v>2612.808</v>
      </c>
      <c r="T2688" s="16">
        <v>2.0741999999999998</v>
      </c>
      <c r="U2688" s="16">
        <v>1.1364000000000001</v>
      </c>
      <c r="V2688" s="16">
        <v>1.3855999999999999</v>
      </c>
      <c r="W2688" s="17">
        <v>273.7944</v>
      </c>
      <c r="X2688" s="17">
        <v>150.00479999999999</v>
      </c>
      <c r="Y2688" s="17">
        <v>182.89920000000001</v>
      </c>
      <c r="Z2688" s="10">
        <v>202.06216799999999</v>
      </c>
    </row>
    <row r="2689" spans="1:26" s="2" customFormat="1" ht="13.15" customHeight="1" x14ac:dyDescent="0.2">
      <c r="A2689" s="3" t="s">
        <v>975</v>
      </c>
      <c r="B2689" s="3" t="s">
        <v>28</v>
      </c>
      <c r="C2689" s="7">
        <v>7</v>
      </c>
      <c r="D2689" s="6">
        <v>846408</v>
      </c>
      <c r="E2689" s="6">
        <f>VLOOKUP(A2689,'extrait DDF'!B:C,2,FALSE)</f>
        <v>6910900000</v>
      </c>
      <c r="F2689" s="6">
        <v>6910900000</v>
      </c>
      <c r="G2689" s="5">
        <v>7</v>
      </c>
      <c r="H2689" s="5" t="str">
        <f t="shared" si="386"/>
        <v>UACU53131606910900000</v>
      </c>
      <c r="I2689" s="15">
        <f>VLOOKUP(H2689,'extrait DDF'!A:O,15,FALSE)</f>
        <v>7</v>
      </c>
      <c r="J2689" s="13" t="str">
        <f t="shared" si="382"/>
        <v>ok</v>
      </c>
      <c r="K2689" s="24">
        <f t="shared" si="383"/>
        <v>0</v>
      </c>
      <c r="L2689" s="13" t="e">
        <f>VLOOKUP(A2689,#REF!,2,FALSE)</f>
        <v>#REF!</v>
      </c>
      <c r="M2689" s="13" t="e">
        <f>VLOOKUP(A2689,#REF!,2,FALSE)</f>
        <v>#REF!</v>
      </c>
      <c r="N2689" s="13" t="e">
        <f t="shared" si="384"/>
        <v>#REF!</v>
      </c>
      <c r="O2689" s="3" t="s">
        <v>15</v>
      </c>
      <c r="P2689" s="4">
        <v>43727</v>
      </c>
      <c r="Q2689" s="5">
        <v>7</v>
      </c>
      <c r="R2689" s="7">
        <v>6036.8</v>
      </c>
      <c r="S2689" s="7">
        <v>5181.7920000000004</v>
      </c>
      <c r="T2689" s="8">
        <v>2.3934000000000002</v>
      </c>
      <c r="U2689" s="8">
        <v>1.3111999999999999</v>
      </c>
      <c r="V2689" s="8">
        <v>1.6488</v>
      </c>
      <c r="W2689" s="9">
        <v>526.548</v>
      </c>
      <c r="X2689" s="9">
        <v>288.464</v>
      </c>
      <c r="Y2689" s="9">
        <v>362.73599999999999</v>
      </c>
      <c r="Z2689" s="10">
        <v>399.58380000000005</v>
      </c>
    </row>
    <row r="2690" spans="1:26" s="2" customFormat="1" ht="13.15" customHeight="1" x14ac:dyDescent="0.2">
      <c r="A2690" s="11" t="s">
        <v>976</v>
      </c>
      <c r="B2690" s="11" t="s">
        <v>32</v>
      </c>
      <c r="C2690" s="15">
        <v>2.7</v>
      </c>
      <c r="D2690" s="14">
        <v>851869</v>
      </c>
      <c r="E2690" s="6">
        <f>VLOOKUP(A2690,'extrait DDF'!B:C,2,FALSE)</f>
        <v>8516295000</v>
      </c>
      <c r="F2690" s="14">
        <v>8516295000</v>
      </c>
      <c r="G2690" s="13">
        <v>8</v>
      </c>
      <c r="H2690" s="5" t="str">
        <f t="shared" si="386"/>
        <v>UACU54492028516295000</v>
      </c>
      <c r="I2690" s="15">
        <f>VLOOKUP(H2690,'extrait DDF'!A:O,15,FALSE)</f>
        <v>2.8000000000000003</v>
      </c>
      <c r="J2690" s="13" t="str">
        <f t="shared" si="382"/>
        <v>pas ok</v>
      </c>
      <c r="K2690" s="24">
        <f t="shared" si="383"/>
        <v>-0.10000000000000009</v>
      </c>
      <c r="L2690" s="13" t="e">
        <f>VLOOKUP(A2690,#REF!,2,FALSE)</f>
        <v>#REF!</v>
      </c>
      <c r="M2690" s="13" t="e">
        <f>VLOOKUP(A2690,#REF!,2,FALSE)</f>
        <v>#REF!</v>
      </c>
      <c r="N2690" s="13" t="e">
        <f t="shared" si="384"/>
        <v>#REF!</v>
      </c>
      <c r="O2690" s="11" t="s">
        <v>15</v>
      </c>
      <c r="P2690" s="12">
        <v>43717</v>
      </c>
      <c r="Q2690" s="13">
        <v>8</v>
      </c>
      <c r="R2690" s="15">
        <v>32040</v>
      </c>
      <c r="S2690" s="15">
        <v>27556.536</v>
      </c>
      <c r="T2690" s="16">
        <v>1.3076000000000001</v>
      </c>
      <c r="U2690" s="16">
        <v>0.89070000000000005</v>
      </c>
      <c r="V2690" s="16">
        <v>0.83599999999999997</v>
      </c>
      <c r="W2690" s="17">
        <v>1163.7639999999999</v>
      </c>
      <c r="X2690" s="17">
        <v>792.72299999999996</v>
      </c>
      <c r="Y2690" s="17">
        <v>744.04</v>
      </c>
      <c r="Z2690" s="10">
        <v>775.44809999999995</v>
      </c>
    </row>
    <row r="2691" spans="1:26" s="2" customFormat="1" ht="13.15" customHeight="1" x14ac:dyDescent="0.2">
      <c r="A2691" s="3" t="s">
        <v>977</v>
      </c>
      <c r="B2691" s="3" t="s">
        <v>97</v>
      </c>
      <c r="C2691" s="7">
        <v>2.7</v>
      </c>
      <c r="D2691" s="6">
        <v>859067</v>
      </c>
      <c r="E2691" s="6">
        <f>VLOOKUP(A2691,'extrait DDF'!B:C,2,FALSE)</f>
        <v>8467295100</v>
      </c>
      <c r="F2691" s="6">
        <v>8467295100</v>
      </c>
      <c r="G2691" s="5">
        <v>4</v>
      </c>
      <c r="H2691" s="5" t="str">
        <f t="shared" si="386"/>
        <v>UACU54562908467295100</v>
      </c>
      <c r="I2691" s="15">
        <f>VLOOKUP(H2691,'extrait DDF'!A:O,15,FALSE)</f>
        <v>2.8000000000000003</v>
      </c>
      <c r="J2691" s="13" t="str">
        <f t="shared" si="382"/>
        <v>pas ok</v>
      </c>
      <c r="K2691" s="24">
        <f t="shared" si="383"/>
        <v>-0.10000000000000009</v>
      </c>
      <c r="L2691" s="13" t="e">
        <f>VLOOKUP(A2691,#REF!,2,FALSE)</f>
        <v>#REF!</v>
      </c>
      <c r="M2691" s="13" t="e">
        <f>VLOOKUP(A2691,#REF!,2,FALSE)</f>
        <v>#REF!</v>
      </c>
      <c r="N2691" s="13" t="e">
        <f t="shared" si="384"/>
        <v>#REF!</v>
      </c>
      <c r="O2691" s="3" t="s">
        <v>15</v>
      </c>
      <c r="P2691" s="4">
        <v>43742</v>
      </c>
      <c r="Q2691" s="5">
        <v>4</v>
      </c>
      <c r="R2691" s="7">
        <v>70347.326000000001</v>
      </c>
      <c r="S2691" s="7">
        <v>60384.081599999998</v>
      </c>
      <c r="T2691" s="8">
        <v>0.25019999999999998</v>
      </c>
      <c r="U2691" s="8">
        <v>0.17199999999999999</v>
      </c>
      <c r="V2691" s="8">
        <v>0.32840000000000003</v>
      </c>
      <c r="W2691" s="9">
        <v>1241.9928</v>
      </c>
      <c r="X2691" s="9">
        <v>853.80799999999999</v>
      </c>
      <c r="Y2691" s="9">
        <v>1630.1776</v>
      </c>
      <c r="Z2691" s="10">
        <v>1663.9040087999999</v>
      </c>
    </row>
    <row r="2692" spans="1:26" s="2" customFormat="1" ht="13.15" customHeight="1" x14ac:dyDescent="0.2">
      <c r="A2692" s="11" t="s">
        <v>978</v>
      </c>
      <c r="B2692" s="11" t="s">
        <v>32</v>
      </c>
      <c r="C2692" s="15">
        <v>2.7</v>
      </c>
      <c r="D2692" s="14">
        <v>851872</v>
      </c>
      <c r="E2692" s="6">
        <f>VLOOKUP(A2692,'extrait DDF'!B:C,2,FALSE)</f>
        <v>8516295000</v>
      </c>
      <c r="F2692" s="14">
        <v>8516295000</v>
      </c>
      <c r="G2692" s="13">
        <v>8</v>
      </c>
      <c r="H2692" s="5" t="str">
        <f t="shared" si="386"/>
        <v>UACU54605418516295000</v>
      </c>
      <c r="I2692" s="15">
        <f>VLOOKUP(H2692,'extrait DDF'!A:O,15,FALSE)</f>
        <v>2.7</v>
      </c>
      <c r="J2692" s="13" t="str">
        <f t="shared" si="382"/>
        <v>ok</v>
      </c>
      <c r="K2692" s="24">
        <f t="shared" si="383"/>
        <v>0</v>
      </c>
      <c r="L2692" s="13" t="e">
        <f>VLOOKUP(A2692,#REF!,2,FALSE)</f>
        <v>#REF!</v>
      </c>
      <c r="M2692" s="13" t="e">
        <f>VLOOKUP(A2692,#REF!,2,FALSE)</f>
        <v>#REF!</v>
      </c>
      <c r="N2692" s="13" t="e">
        <f t="shared" si="384"/>
        <v>#REF!</v>
      </c>
      <c r="O2692" s="11" t="s">
        <v>15</v>
      </c>
      <c r="P2692" s="12">
        <v>43718</v>
      </c>
      <c r="Q2692" s="13">
        <v>8</v>
      </c>
      <c r="R2692" s="15">
        <v>25061</v>
      </c>
      <c r="S2692" s="15">
        <v>21554.1747</v>
      </c>
      <c r="T2692" s="16">
        <v>0.89219999999999999</v>
      </c>
      <c r="U2692" s="16">
        <v>0.60780000000000001</v>
      </c>
      <c r="V2692" s="16">
        <v>0.44119999999999998</v>
      </c>
      <c r="W2692" s="17">
        <v>1176.8117999999999</v>
      </c>
      <c r="X2692" s="17">
        <v>801.68820000000005</v>
      </c>
      <c r="Y2692" s="17">
        <v>581.94280000000003</v>
      </c>
      <c r="Z2692" s="10">
        <v>613.73663550000003</v>
      </c>
    </row>
    <row r="2693" spans="1:26" s="2" customFormat="1" ht="13.15" customHeight="1" x14ac:dyDescent="0.2">
      <c r="A2693" s="3" t="s">
        <v>979</v>
      </c>
      <c r="B2693" s="3" t="s">
        <v>62</v>
      </c>
      <c r="C2693" s="7">
        <v>2.7</v>
      </c>
      <c r="D2693" s="6">
        <v>842132</v>
      </c>
      <c r="E2693" s="6">
        <f>VLOOKUP(A2693,'extrait DDF'!B:C,2,FALSE)</f>
        <v>8516291000</v>
      </c>
      <c r="F2693" s="6">
        <v>8516291000</v>
      </c>
      <c r="G2693" s="5">
        <v>8</v>
      </c>
      <c r="H2693" s="5" t="str">
        <f t="shared" si="386"/>
        <v>UACU54735338516291000</v>
      </c>
      <c r="I2693" s="15">
        <f>VLOOKUP(H2693,'extrait DDF'!A:O,15,FALSE)</f>
        <v>2.7</v>
      </c>
      <c r="J2693" s="13" t="str">
        <f t="shared" si="382"/>
        <v>ok</v>
      </c>
      <c r="K2693" s="24">
        <f t="shared" si="383"/>
        <v>0</v>
      </c>
      <c r="L2693" s="13" t="e">
        <f>VLOOKUP(A2693,#REF!,2,FALSE)</f>
        <v>#REF!</v>
      </c>
      <c r="M2693" s="13" t="e">
        <f>VLOOKUP(A2693,#REF!,2,FALSE)</f>
        <v>#REF!</v>
      </c>
      <c r="N2693" s="13" t="e">
        <f t="shared" si="384"/>
        <v>#REF!</v>
      </c>
      <c r="O2693" s="3" t="s">
        <v>30</v>
      </c>
      <c r="P2693" s="4">
        <v>43742</v>
      </c>
      <c r="Q2693" s="5">
        <v>8</v>
      </c>
      <c r="R2693" s="7">
        <v>8068</v>
      </c>
      <c r="S2693" s="7">
        <v>6939.04</v>
      </c>
      <c r="T2693" s="8">
        <v>0.86099999999999999</v>
      </c>
      <c r="U2693" s="8">
        <v>0.60740000000000005</v>
      </c>
      <c r="V2693" s="8">
        <v>0.46839999999999998</v>
      </c>
      <c r="W2693" s="9">
        <v>344.4</v>
      </c>
      <c r="X2693" s="9">
        <v>242.96</v>
      </c>
      <c r="Y2693" s="9">
        <v>187.36</v>
      </c>
      <c r="Z2693" s="10">
        <v>196.65288000000001</v>
      </c>
    </row>
    <row r="2694" spans="1:26" s="2" customFormat="1" ht="13.15" customHeight="1" x14ac:dyDescent="0.2">
      <c r="A2694" s="11" t="s">
        <v>979</v>
      </c>
      <c r="B2694" s="11" t="s">
        <v>62</v>
      </c>
      <c r="C2694" s="15">
        <v>2.7</v>
      </c>
      <c r="D2694" s="14">
        <v>842135</v>
      </c>
      <c r="E2694" s="6">
        <f>VLOOKUP(A2694,'extrait DDF'!B:C,2,FALSE)</f>
        <v>8516291000</v>
      </c>
      <c r="F2694" s="14">
        <v>8516291000</v>
      </c>
      <c r="G2694" s="13">
        <v>8</v>
      </c>
      <c r="H2694" s="5" t="str">
        <f t="shared" si="386"/>
        <v>UACU54735338516291000</v>
      </c>
      <c r="I2694" s="15">
        <f>VLOOKUP(H2694,'extrait DDF'!A:O,15,FALSE)</f>
        <v>2.7</v>
      </c>
      <c r="J2694" s="13" t="str">
        <f t="shared" si="382"/>
        <v>ok</v>
      </c>
      <c r="K2694" s="24">
        <f t="shared" si="383"/>
        <v>0</v>
      </c>
      <c r="L2694" s="13" t="e">
        <f>VLOOKUP(A2694,#REF!,2,FALSE)</f>
        <v>#REF!</v>
      </c>
      <c r="M2694" s="13" t="e">
        <f>VLOOKUP(A2694,#REF!,2,FALSE)</f>
        <v>#REF!</v>
      </c>
      <c r="N2694" s="13" t="e">
        <f t="shared" si="384"/>
        <v>#REF!</v>
      </c>
      <c r="O2694" s="11" t="s">
        <v>30</v>
      </c>
      <c r="P2694" s="12">
        <v>43742</v>
      </c>
      <c r="Q2694" s="13">
        <v>8</v>
      </c>
      <c r="R2694" s="15">
        <v>7064</v>
      </c>
      <c r="S2694" s="15">
        <v>6075.52</v>
      </c>
      <c r="T2694" s="16">
        <v>0.73829999999999996</v>
      </c>
      <c r="U2694" s="16">
        <v>0.52080000000000004</v>
      </c>
      <c r="V2694" s="16">
        <v>0.41010000000000002</v>
      </c>
      <c r="W2694" s="17">
        <v>295.32</v>
      </c>
      <c r="X2694" s="17">
        <v>208.32</v>
      </c>
      <c r="Y2694" s="17">
        <v>164.04</v>
      </c>
      <c r="Z2694" s="10">
        <v>172.01267999999999</v>
      </c>
    </row>
    <row r="2695" spans="1:26" s="2" customFormat="1" ht="13.15" customHeight="1" x14ac:dyDescent="0.2">
      <c r="A2695" s="3" t="s">
        <v>979</v>
      </c>
      <c r="B2695" s="3" t="s">
        <v>62</v>
      </c>
      <c r="C2695" s="7">
        <v>2.7</v>
      </c>
      <c r="D2695" s="6">
        <v>842137</v>
      </c>
      <c r="E2695" s="6">
        <f>VLOOKUP(A2695,'extrait DDF'!B:C,2,FALSE)</f>
        <v>8516291000</v>
      </c>
      <c r="F2695" s="6">
        <v>8516291000</v>
      </c>
      <c r="G2695" s="5">
        <v>8</v>
      </c>
      <c r="H2695" s="5" t="str">
        <f t="shared" si="386"/>
        <v>UACU54735338516291000</v>
      </c>
      <c r="I2695" s="15">
        <f>VLOOKUP(H2695,'extrait DDF'!A:O,15,FALSE)</f>
        <v>2.7</v>
      </c>
      <c r="J2695" s="13" t="str">
        <f t="shared" si="382"/>
        <v>ok</v>
      </c>
      <c r="K2695" s="24">
        <f t="shared" si="383"/>
        <v>0</v>
      </c>
      <c r="L2695" s="13" t="e">
        <f>VLOOKUP(A2695,#REF!,2,FALSE)</f>
        <v>#REF!</v>
      </c>
      <c r="M2695" s="13" t="e">
        <f>VLOOKUP(A2695,#REF!,2,FALSE)</f>
        <v>#REF!</v>
      </c>
      <c r="N2695" s="13" t="e">
        <f t="shared" si="384"/>
        <v>#REF!</v>
      </c>
      <c r="O2695" s="3" t="s">
        <v>30</v>
      </c>
      <c r="P2695" s="4">
        <v>43742</v>
      </c>
      <c r="Q2695" s="5">
        <v>8</v>
      </c>
      <c r="R2695" s="7">
        <v>5320</v>
      </c>
      <c r="S2695" s="7">
        <v>4575.55</v>
      </c>
      <c r="T2695" s="8">
        <v>0.61499999999999999</v>
      </c>
      <c r="U2695" s="8">
        <v>0.43380000000000002</v>
      </c>
      <c r="V2695" s="8">
        <v>0.35299999999999998</v>
      </c>
      <c r="W2695" s="9">
        <v>215.25</v>
      </c>
      <c r="X2695" s="9">
        <v>151.83000000000001</v>
      </c>
      <c r="Y2695" s="9">
        <v>123.55</v>
      </c>
      <c r="Z2695" s="10">
        <v>129.35160000000002</v>
      </c>
    </row>
    <row r="2696" spans="1:26" s="2" customFormat="1" ht="13.15" customHeight="1" x14ac:dyDescent="0.2">
      <c r="A2696" s="11" t="s">
        <v>979</v>
      </c>
      <c r="B2696" s="11" t="s">
        <v>62</v>
      </c>
      <c r="C2696" s="15">
        <v>2.7</v>
      </c>
      <c r="D2696" s="14">
        <v>842138</v>
      </c>
      <c r="E2696" s="6">
        <f>VLOOKUP(A2696,'extrait DDF'!B:C,2,FALSE)</f>
        <v>8516291000</v>
      </c>
      <c r="F2696" s="14">
        <v>8516291000</v>
      </c>
      <c r="G2696" s="13">
        <v>8</v>
      </c>
      <c r="H2696" s="5" t="str">
        <f t="shared" si="386"/>
        <v>UACU54735338516291000</v>
      </c>
      <c r="I2696" s="15">
        <f>VLOOKUP(H2696,'extrait DDF'!A:O,15,FALSE)</f>
        <v>2.7</v>
      </c>
      <c r="J2696" s="13" t="str">
        <f t="shared" si="382"/>
        <v>ok</v>
      </c>
      <c r="K2696" s="24">
        <f t="shared" si="383"/>
        <v>0</v>
      </c>
      <c r="L2696" s="13" t="e">
        <f>VLOOKUP(A2696,#REF!,2,FALSE)</f>
        <v>#REF!</v>
      </c>
      <c r="M2696" s="13" t="e">
        <f>VLOOKUP(A2696,#REF!,2,FALSE)</f>
        <v>#REF!</v>
      </c>
      <c r="N2696" s="13" t="e">
        <f t="shared" si="384"/>
        <v>#REF!</v>
      </c>
      <c r="O2696" s="11" t="s">
        <v>30</v>
      </c>
      <c r="P2696" s="12">
        <v>43742</v>
      </c>
      <c r="Q2696" s="13">
        <v>8</v>
      </c>
      <c r="R2696" s="15">
        <v>1635</v>
      </c>
      <c r="S2696" s="15">
        <v>1406.21</v>
      </c>
      <c r="T2696" s="16">
        <v>0.51359999999999995</v>
      </c>
      <c r="U2696" s="16">
        <v>0.36230000000000001</v>
      </c>
      <c r="V2696" s="16">
        <v>0.37969999999999998</v>
      </c>
      <c r="W2696" s="17">
        <v>51.36</v>
      </c>
      <c r="X2696" s="17">
        <v>36.229999999999997</v>
      </c>
      <c r="Y2696" s="17">
        <v>37.97</v>
      </c>
      <c r="Z2696" s="10">
        <v>39.354390000000002</v>
      </c>
    </row>
    <row r="2697" spans="1:26" s="2" customFormat="1" ht="13.15" customHeight="1" x14ac:dyDescent="0.2">
      <c r="A2697" s="3" t="s">
        <v>979</v>
      </c>
      <c r="B2697" s="3" t="s">
        <v>32</v>
      </c>
      <c r="C2697" s="7">
        <v>2.7</v>
      </c>
      <c r="D2697" s="6">
        <v>852797</v>
      </c>
      <c r="E2697" s="6">
        <f>VLOOKUP(A2697,'extrait DDF'!B:C,2,FALSE)</f>
        <v>8516291000</v>
      </c>
      <c r="F2697" s="6">
        <v>8516291000</v>
      </c>
      <c r="G2697" s="5">
        <v>8</v>
      </c>
      <c r="H2697" s="5" t="str">
        <f t="shared" si="386"/>
        <v>UACU54735338516291000</v>
      </c>
      <c r="I2697" s="15">
        <f>VLOOKUP(H2697,'extrait DDF'!A:O,15,FALSE)</f>
        <v>2.7</v>
      </c>
      <c r="J2697" s="13" t="str">
        <f t="shared" si="382"/>
        <v>ok</v>
      </c>
      <c r="K2697" s="24">
        <f t="shared" si="383"/>
        <v>0</v>
      </c>
      <c r="L2697" s="13" t="e">
        <f>VLOOKUP(A2697,#REF!,2,FALSE)</f>
        <v>#REF!</v>
      </c>
      <c r="M2697" s="13" t="e">
        <f>VLOOKUP(A2697,#REF!,2,FALSE)</f>
        <v>#REF!</v>
      </c>
      <c r="N2697" s="13" t="e">
        <f t="shared" si="384"/>
        <v>#REF!</v>
      </c>
      <c r="O2697" s="3" t="s">
        <v>30</v>
      </c>
      <c r="P2697" s="4">
        <v>43742</v>
      </c>
      <c r="Q2697" s="5">
        <v>8</v>
      </c>
      <c r="R2697" s="7">
        <v>3472</v>
      </c>
      <c r="S2697" s="7">
        <v>2986.1579999999999</v>
      </c>
      <c r="T2697" s="8">
        <v>1.0628</v>
      </c>
      <c r="U2697" s="8">
        <v>0.74980000000000002</v>
      </c>
      <c r="V2697" s="8">
        <v>0.57589999999999997</v>
      </c>
      <c r="W2697" s="9">
        <v>148.792</v>
      </c>
      <c r="X2697" s="9">
        <v>104.97199999999999</v>
      </c>
      <c r="Y2697" s="9">
        <v>80.626000000000005</v>
      </c>
      <c r="Z2697" s="10">
        <v>84.643649999999994</v>
      </c>
    </row>
    <row r="2698" spans="1:26" s="2" customFormat="1" ht="13.15" customHeight="1" x14ac:dyDescent="0.2">
      <c r="A2698" s="11" t="s">
        <v>980</v>
      </c>
      <c r="B2698" s="11" t="s">
        <v>55</v>
      </c>
      <c r="C2698" s="15">
        <v>3.7</v>
      </c>
      <c r="D2698" s="14">
        <v>850211</v>
      </c>
      <c r="E2698" s="6">
        <f>VLOOKUP(A2698,'extrait DDF'!B:C,2,FALSE)</f>
        <v>8539500000</v>
      </c>
      <c r="F2698" s="14">
        <v>8539500000</v>
      </c>
      <c r="G2698" s="13">
        <v>13</v>
      </c>
      <c r="H2698" s="5" t="str">
        <f t="shared" si="386"/>
        <v>UACU54889608539500000</v>
      </c>
      <c r="I2698" s="15">
        <f>VLOOKUP(H2698,'extrait DDF'!A:O,15,FALSE)</f>
        <v>3.7</v>
      </c>
      <c r="J2698" s="13" t="str">
        <f t="shared" si="382"/>
        <v>ok</v>
      </c>
      <c r="K2698" s="24">
        <f t="shared" si="383"/>
        <v>0</v>
      </c>
      <c r="L2698" s="13" t="e">
        <f>VLOOKUP(A2698,#REF!,2,FALSE)</f>
        <v>#REF!</v>
      </c>
      <c r="M2698" s="13" t="e">
        <f>VLOOKUP(A2698,#REF!,2,FALSE)</f>
        <v>#REF!</v>
      </c>
      <c r="N2698" s="13" t="e">
        <f t="shared" si="384"/>
        <v>#REF!</v>
      </c>
      <c r="O2698" s="11" t="s">
        <v>15</v>
      </c>
      <c r="P2698" s="12">
        <v>43727</v>
      </c>
      <c r="Q2698" s="13">
        <v>13</v>
      </c>
      <c r="R2698" s="15">
        <v>14428.8</v>
      </c>
      <c r="S2698" s="15">
        <v>12384.72</v>
      </c>
      <c r="T2698" s="16">
        <v>1.46E-2</v>
      </c>
      <c r="U2698" s="16">
        <v>0.01</v>
      </c>
      <c r="V2698" s="16">
        <v>2.86E-2</v>
      </c>
      <c r="W2698" s="17">
        <v>234.06720000000001</v>
      </c>
      <c r="X2698" s="17">
        <v>160.32</v>
      </c>
      <c r="Y2698" s="17">
        <v>458.51519999999999</v>
      </c>
      <c r="Z2698" s="10">
        <v>466.89512639999998</v>
      </c>
    </row>
    <row r="2699" spans="1:26" s="2" customFormat="1" ht="13.15" customHeight="1" x14ac:dyDescent="0.2">
      <c r="A2699" s="3" t="s">
        <v>980</v>
      </c>
      <c r="B2699" s="3" t="s">
        <v>55</v>
      </c>
      <c r="C2699" s="7">
        <v>3.7</v>
      </c>
      <c r="D2699" s="6">
        <v>850233</v>
      </c>
      <c r="E2699" s="6">
        <f>VLOOKUP(A2699,'extrait DDF'!B:C,2,FALSE)</f>
        <v>8539500000</v>
      </c>
      <c r="F2699" s="6">
        <v>8539500000</v>
      </c>
      <c r="G2699" s="5">
        <v>13</v>
      </c>
      <c r="H2699" s="5" t="str">
        <f t="shared" si="386"/>
        <v>UACU54889608539500000</v>
      </c>
      <c r="I2699" s="15">
        <f>VLOOKUP(H2699,'extrait DDF'!A:O,15,FALSE)</f>
        <v>3.7</v>
      </c>
      <c r="J2699" s="13" t="str">
        <f t="shared" si="382"/>
        <v>ok</v>
      </c>
      <c r="K2699" s="24">
        <f t="shared" si="383"/>
        <v>0</v>
      </c>
      <c r="L2699" s="13" t="e">
        <f>VLOOKUP(A2699,#REF!,2,FALSE)</f>
        <v>#REF!</v>
      </c>
      <c r="M2699" s="13" t="e">
        <f>VLOOKUP(A2699,#REF!,2,FALSE)</f>
        <v>#REF!</v>
      </c>
      <c r="N2699" s="13" t="e">
        <f t="shared" si="384"/>
        <v>#REF!</v>
      </c>
      <c r="O2699" s="3" t="s">
        <v>15</v>
      </c>
      <c r="P2699" s="4">
        <v>43727</v>
      </c>
      <c r="Q2699" s="5">
        <v>13</v>
      </c>
      <c r="R2699" s="7">
        <v>1344</v>
      </c>
      <c r="S2699" s="7">
        <v>1153.6320000000001</v>
      </c>
      <c r="T2699" s="8">
        <v>7.9000000000000008E-3</v>
      </c>
      <c r="U2699" s="8">
        <v>5.4000000000000003E-3</v>
      </c>
      <c r="V2699" s="8">
        <v>4.4499999999999998E-2</v>
      </c>
      <c r="W2699" s="9">
        <v>7.5839999999999996</v>
      </c>
      <c r="X2699" s="9">
        <v>5.1840000000000002</v>
      </c>
      <c r="Y2699" s="9">
        <v>42.72</v>
      </c>
      <c r="Z2699" s="10">
        <v>42.964992000000009</v>
      </c>
    </row>
    <row r="2700" spans="1:26" s="2" customFormat="1" ht="13.15" customHeight="1" x14ac:dyDescent="0.2">
      <c r="A2700" s="11" t="s">
        <v>980</v>
      </c>
      <c r="B2700" s="11" t="s">
        <v>55</v>
      </c>
      <c r="C2700" s="15">
        <v>3.7</v>
      </c>
      <c r="D2700" s="14">
        <v>850234</v>
      </c>
      <c r="E2700" s="6">
        <f>VLOOKUP(A2700,'extrait DDF'!B:C,2,FALSE)</f>
        <v>8539500000</v>
      </c>
      <c r="F2700" s="14">
        <v>8539500000</v>
      </c>
      <c r="G2700" s="13">
        <v>13</v>
      </c>
      <c r="H2700" s="5" t="str">
        <f t="shared" si="386"/>
        <v>UACU54889608539500000</v>
      </c>
      <c r="I2700" s="15">
        <f>VLOOKUP(H2700,'extrait DDF'!A:O,15,FALSE)</f>
        <v>3.7</v>
      </c>
      <c r="J2700" s="13" t="str">
        <f t="shared" si="382"/>
        <v>ok</v>
      </c>
      <c r="K2700" s="24">
        <f t="shared" si="383"/>
        <v>0</v>
      </c>
      <c r="L2700" s="13" t="e">
        <f>VLOOKUP(A2700,#REF!,2,FALSE)</f>
        <v>#REF!</v>
      </c>
      <c r="M2700" s="13" t="e">
        <f>VLOOKUP(A2700,#REF!,2,FALSE)</f>
        <v>#REF!</v>
      </c>
      <c r="N2700" s="13" t="e">
        <f t="shared" si="384"/>
        <v>#REF!</v>
      </c>
      <c r="O2700" s="11" t="s">
        <v>15</v>
      </c>
      <c r="P2700" s="12">
        <v>43727</v>
      </c>
      <c r="Q2700" s="13">
        <v>13</v>
      </c>
      <c r="R2700" s="15">
        <v>2774.4</v>
      </c>
      <c r="S2700" s="15">
        <v>2381.4144000000001</v>
      </c>
      <c r="T2700" s="16">
        <v>1.5699999999999999E-2</v>
      </c>
      <c r="U2700" s="16">
        <v>1.0800000000000001E-2</v>
      </c>
      <c r="V2700" s="16">
        <v>5.3999999999999999E-2</v>
      </c>
      <c r="W2700" s="17">
        <v>25.622399999999999</v>
      </c>
      <c r="X2700" s="17">
        <v>17.625599999999999</v>
      </c>
      <c r="Y2700" s="17">
        <v>88.128</v>
      </c>
      <c r="Z2700" s="10">
        <v>89.060361600000022</v>
      </c>
    </row>
    <row r="2701" spans="1:26" s="2" customFormat="1" ht="13.15" customHeight="1" x14ac:dyDescent="0.2">
      <c r="A2701" s="3" t="s">
        <v>980</v>
      </c>
      <c r="B2701" s="3" t="s">
        <v>55</v>
      </c>
      <c r="C2701" s="7">
        <v>3.7</v>
      </c>
      <c r="D2701" s="6">
        <v>850235</v>
      </c>
      <c r="E2701" s="6">
        <f>VLOOKUP(A2701,'extrait DDF'!B:C,2,FALSE)</f>
        <v>8539500000</v>
      </c>
      <c r="F2701" s="6">
        <v>8539500000</v>
      </c>
      <c r="G2701" s="5">
        <v>13</v>
      </c>
      <c r="H2701" s="5" t="str">
        <f t="shared" si="386"/>
        <v>UACU54889608539500000</v>
      </c>
      <c r="I2701" s="15">
        <f>VLOOKUP(H2701,'extrait DDF'!A:O,15,FALSE)</f>
        <v>3.7</v>
      </c>
      <c r="J2701" s="13" t="str">
        <f t="shared" si="382"/>
        <v>ok</v>
      </c>
      <c r="K2701" s="24">
        <f t="shared" si="383"/>
        <v>0</v>
      </c>
      <c r="L2701" s="13" t="e">
        <f>VLOOKUP(A2701,#REF!,2,FALSE)</f>
        <v>#REF!</v>
      </c>
      <c r="M2701" s="13" t="e">
        <f>VLOOKUP(A2701,#REF!,2,FALSE)</f>
        <v>#REF!</v>
      </c>
      <c r="N2701" s="13" t="e">
        <f t="shared" si="384"/>
        <v>#REF!</v>
      </c>
      <c r="O2701" s="3" t="s">
        <v>15</v>
      </c>
      <c r="P2701" s="4">
        <v>43727</v>
      </c>
      <c r="Q2701" s="5">
        <v>13</v>
      </c>
      <c r="R2701" s="7">
        <v>1704</v>
      </c>
      <c r="S2701" s="7">
        <v>1462.56</v>
      </c>
      <c r="T2701" s="8">
        <v>6.1000000000000004E-3</v>
      </c>
      <c r="U2701" s="8">
        <v>4.1999999999999997E-3</v>
      </c>
      <c r="V2701" s="8">
        <v>2.2499999999999999E-2</v>
      </c>
      <c r="W2701" s="9">
        <v>14.64</v>
      </c>
      <c r="X2701" s="9">
        <v>10.08</v>
      </c>
      <c r="Y2701" s="9">
        <v>54</v>
      </c>
      <c r="Z2701" s="10">
        <v>54.656400000000005</v>
      </c>
    </row>
    <row r="2702" spans="1:26" s="2" customFormat="1" ht="13.15" customHeight="1" x14ac:dyDescent="0.2">
      <c r="A2702" s="11" t="s">
        <v>980</v>
      </c>
      <c r="B2702" s="11" t="s">
        <v>55</v>
      </c>
      <c r="C2702" s="15">
        <v>3.7</v>
      </c>
      <c r="D2702" s="14">
        <v>850308</v>
      </c>
      <c r="E2702" s="6">
        <f>VLOOKUP(A2702,'extrait DDF'!B:C,2,FALSE)</f>
        <v>8539500000</v>
      </c>
      <c r="F2702" s="14">
        <v>8539500000</v>
      </c>
      <c r="G2702" s="13">
        <v>13</v>
      </c>
      <c r="H2702" s="5" t="str">
        <f t="shared" si="386"/>
        <v>UACU54889608539500000</v>
      </c>
      <c r="I2702" s="15">
        <f>VLOOKUP(H2702,'extrait DDF'!A:O,15,FALSE)</f>
        <v>3.7</v>
      </c>
      <c r="J2702" s="13" t="str">
        <f t="shared" si="382"/>
        <v>ok</v>
      </c>
      <c r="K2702" s="24">
        <f t="shared" si="383"/>
        <v>0</v>
      </c>
      <c r="L2702" s="13" t="e">
        <f>VLOOKUP(A2702,#REF!,2,FALSE)</f>
        <v>#REF!</v>
      </c>
      <c r="M2702" s="13" t="e">
        <f>VLOOKUP(A2702,#REF!,2,FALSE)</f>
        <v>#REF!</v>
      </c>
      <c r="N2702" s="13" t="e">
        <f t="shared" si="384"/>
        <v>#REF!</v>
      </c>
      <c r="O2702" s="11" t="s">
        <v>15</v>
      </c>
      <c r="P2702" s="12">
        <v>43727</v>
      </c>
      <c r="Q2702" s="13">
        <v>13</v>
      </c>
      <c r="R2702" s="15">
        <v>14280</v>
      </c>
      <c r="S2702" s="15">
        <v>12257</v>
      </c>
      <c r="T2702" s="16">
        <v>6.0000000000000001E-3</v>
      </c>
      <c r="U2702" s="16">
        <v>4.1000000000000003E-3</v>
      </c>
      <c r="V2702" s="16">
        <v>1.52E-2</v>
      </c>
      <c r="W2702" s="17">
        <v>178.5</v>
      </c>
      <c r="X2702" s="17">
        <v>121.97499999999999</v>
      </c>
      <c r="Y2702" s="17">
        <v>452.2</v>
      </c>
      <c r="Z2702" s="10">
        <v>460.11350000000004</v>
      </c>
    </row>
    <row r="2703" spans="1:26" s="2" customFormat="1" ht="13.15" customHeight="1" x14ac:dyDescent="0.2">
      <c r="A2703" s="3" t="s">
        <v>980</v>
      </c>
      <c r="B2703" s="3" t="s">
        <v>55</v>
      </c>
      <c r="C2703" s="7">
        <v>3.7</v>
      </c>
      <c r="D2703" s="6">
        <v>850310</v>
      </c>
      <c r="E2703" s="6">
        <f>VLOOKUP(A2703,'extrait DDF'!B:C,2,FALSE)</f>
        <v>8539500000</v>
      </c>
      <c r="F2703" s="6">
        <v>8539500000</v>
      </c>
      <c r="G2703" s="5">
        <v>13</v>
      </c>
      <c r="H2703" s="5" t="str">
        <f t="shared" si="386"/>
        <v>UACU54889608539500000</v>
      </c>
      <c r="I2703" s="15">
        <f>VLOOKUP(H2703,'extrait DDF'!A:O,15,FALSE)</f>
        <v>3.7</v>
      </c>
      <c r="J2703" s="13" t="str">
        <f t="shared" si="382"/>
        <v>ok</v>
      </c>
      <c r="K2703" s="24">
        <f t="shared" si="383"/>
        <v>0</v>
      </c>
      <c r="L2703" s="13" t="e">
        <f>VLOOKUP(A2703,#REF!,2,FALSE)</f>
        <v>#REF!</v>
      </c>
      <c r="M2703" s="13" t="e">
        <f>VLOOKUP(A2703,#REF!,2,FALSE)</f>
        <v>#REF!</v>
      </c>
      <c r="N2703" s="13" t="e">
        <f t="shared" si="384"/>
        <v>#REF!</v>
      </c>
      <c r="O2703" s="3" t="s">
        <v>15</v>
      </c>
      <c r="P2703" s="4">
        <v>43727</v>
      </c>
      <c r="Q2703" s="5">
        <v>13</v>
      </c>
      <c r="R2703" s="7">
        <v>2098.8000000000002</v>
      </c>
      <c r="S2703" s="7">
        <v>1801.5336</v>
      </c>
      <c r="T2703" s="8">
        <v>1.34E-2</v>
      </c>
      <c r="U2703" s="8">
        <v>9.1999999999999998E-3</v>
      </c>
      <c r="V2703" s="8">
        <v>3.49E-2</v>
      </c>
      <c r="W2703" s="9">
        <v>25.5672</v>
      </c>
      <c r="X2703" s="9">
        <v>17.553599999999999</v>
      </c>
      <c r="Y2703" s="9">
        <v>66.589200000000005</v>
      </c>
      <c r="Z2703" s="10">
        <v>67.602729600000004</v>
      </c>
    </row>
    <row r="2704" spans="1:26" s="2" customFormat="1" ht="13.15" customHeight="1" x14ac:dyDescent="0.2">
      <c r="A2704" s="11" t="s">
        <v>980</v>
      </c>
      <c r="B2704" s="11" t="s">
        <v>55</v>
      </c>
      <c r="C2704" s="15">
        <v>3.7</v>
      </c>
      <c r="D2704" s="14">
        <v>850311</v>
      </c>
      <c r="E2704" s="6">
        <f>VLOOKUP(A2704,'extrait DDF'!B:C,2,FALSE)</f>
        <v>8539500000</v>
      </c>
      <c r="F2704" s="14">
        <v>8539500000</v>
      </c>
      <c r="G2704" s="13">
        <v>13</v>
      </c>
      <c r="H2704" s="5" t="str">
        <f t="shared" si="386"/>
        <v>UACU54889608539500000</v>
      </c>
      <c r="I2704" s="15">
        <f>VLOOKUP(H2704,'extrait DDF'!A:O,15,FALSE)</f>
        <v>3.7</v>
      </c>
      <c r="J2704" s="13" t="str">
        <f t="shared" si="382"/>
        <v>ok</v>
      </c>
      <c r="K2704" s="24">
        <f t="shared" si="383"/>
        <v>0</v>
      </c>
      <c r="L2704" s="13" t="e">
        <f>VLOOKUP(A2704,#REF!,2,FALSE)</f>
        <v>#REF!</v>
      </c>
      <c r="M2704" s="13" t="e">
        <f>VLOOKUP(A2704,#REF!,2,FALSE)</f>
        <v>#REF!</v>
      </c>
      <c r="N2704" s="13" t="e">
        <f t="shared" si="384"/>
        <v>#REF!</v>
      </c>
      <c r="O2704" s="11" t="s">
        <v>15</v>
      </c>
      <c r="P2704" s="12">
        <v>43727</v>
      </c>
      <c r="Q2704" s="13">
        <v>13</v>
      </c>
      <c r="R2704" s="15">
        <v>18111.599999999999</v>
      </c>
      <c r="S2704" s="15">
        <v>15546.492</v>
      </c>
      <c r="T2704" s="16">
        <v>1.8800000000000001E-2</v>
      </c>
      <c r="U2704" s="16">
        <v>1.29E-2</v>
      </c>
      <c r="V2704" s="16">
        <v>6.83E-2</v>
      </c>
      <c r="W2704" s="17">
        <v>158.37119999999999</v>
      </c>
      <c r="X2704" s="17">
        <v>108.6696</v>
      </c>
      <c r="Y2704" s="17">
        <v>575.35919999999999</v>
      </c>
      <c r="Z2704" s="10">
        <v>581.07993840000006</v>
      </c>
    </row>
    <row r="2705" spans="1:26" s="2" customFormat="1" ht="13.15" customHeight="1" x14ac:dyDescent="0.2">
      <c r="A2705" s="3" t="s">
        <v>980</v>
      </c>
      <c r="B2705" s="3" t="s">
        <v>55</v>
      </c>
      <c r="C2705" s="7">
        <v>3.7</v>
      </c>
      <c r="D2705" s="6">
        <v>850312</v>
      </c>
      <c r="E2705" s="6">
        <f>VLOOKUP(A2705,'extrait DDF'!B:C,2,FALSE)</f>
        <v>8539500000</v>
      </c>
      <c r="F2705" s="6">
        <v>8539500000</v>
      </c>
      <c r="G2705" s="5">
        <v>13</v>
      </c>
      <c r="H2705" s="5" t="str">
        <f t="shared" si="386"/>
        <v>UACU54889608539500000</v>
      </c>
      <c r="I2705" s="15">
        <f>VLOOKUP(H2705,'extrait DDF'!A:O,15,FALSE)</f>
        <v>3.7</v>
      </c>
      <c r="J2705" s="13" t="str">
        <f t="shared" ref="J2705:J2758" si="387">IF(C2705=I2705,"ok","pas ok")</f>
        <v>ok</v>
      </c>
      <c r="K2705" s="24">
        <f t="shared" si="383"/>
        <v>0</v>
      </c>
      <c r="L2705" s="13" t="e">
        <f>VLOOKUP(A2705,#REF!,2,FALSE)</f>
        <v>#REF!</v>
      </c>
      <c r="M2705" s="13" t="e">
        <f>VLOOKUP(A2705,#REF!,2,FALSE)</f>
        <v>#REF!</v>
      </c>
      <c r="N2705" s="13" t="e">
        <f t="shared" si="384"/>
        <v>#REF!</v>
      </c>
      <c r="O2705" s="3" t="s">
        <v>15</v>
      </c>
      <c r="P2705" s="4">
        <v>43727</v>
      </c>
      <c r="Q2705" s="5">
        <v>13</v>
      </c>
      <c r="R2705" s="7">
        <v>7275.6</v>
      </c>
      <c r="S2705" s="7">
        <v>6245.1719999999996</v>
      </c>
      <c r="T2705" s="8">
        <v>1.8800000000000001E-2</v>
      </c>
      <c r="U2705" s="8">
        <v>1.29E-2</v>
      </c>
      <c r="V2705" s="8">
        <v>6.83E-2</v>
      </c>
      <c r="W2705" s="9">
        <v>63.619199999999999</v>
      </c>
      <c r="X2705" s="9">
        <v>43.653599999999997</v>
      </c>
      <c r="Y2705" s="9">
        <v>231.12719999999999</v>
      </c>
      <c r="Z2705" s="10">
        <v>233.42527440000001</v>
      </c>
    </row>
    <row r="2706" spans="1:26" s="2" customFormat="1" ht="13.15" customHeight="1" x14ac:dyDescent="0.2">
      <c r="A2706" s="11" t="s">
        <v>980</v>
      </c>
      <c r="B2706" s="11" t="s">
        <v>55</v>
      </c>
      <c r="C2706" s="15">
        <v>3.7</v>
      </c>
      <c r="D2706" s="14">
        <v>850313</v>
      </c>
      <c r="E2706" s="6">
        <f>VLOOKUP(A2706,'extrait DDF'!B:C,2,FALSE)</f>
        <v>8539500000</v>
      </c>
      <c r="F2706" s="14">
        <v>8539500000</v>
      </c>
      <c r="G2706" s="13">
        <v>13</v>
      </c>
      <c r="H2706" s="5" t="str">
        <f t="shared" si="386"/>
        <v>UACU54889608539500000</v>
      </c>
      <c r="I2706" s="15">
        <f>VLOOKUP(H2706,'extrait DDF'!A:O,15,FALSE)</f>
        <v>3.7</v>
      </c>
      <c r="J2706" s="13" t="str">
        <f t="shared" si="387"/>
        <v>ok</v>
      </c>
      <c r="K2706" s="24">
        <f t="shared" ref="K2706:K2758" si="388">C2706-I2706</f>
        <v>0</v>
      </c>
      <c r="L2706" s="13" t="e">
        <f>VLOOKUP(A2706,#REF!,2,FALSE)</f>
        <v>#REF!</v>
      </c>
      <c r="M2706" s="13" t="e">
        <f>VLOOKUP(A2706,#REF!,2,FALSE)</f>
        <v>#REF!</v>
      </c>
      <c r="N2706" s="13" t="e">
        <f t="shared" ref="N2706:N2758" si="389">M2706-L2706</f>
        <v>#REF!</v>
      </c>
      <c r="O2706" s="11" t="s">
        <v>15</v>
      </c>
      <c r="P2706" s="12">
        <v>43727</v>
      </c>
      <c r="Q2706" s="13">
        <v>13</v>
      </c>
      <c r="R2706" s="15">
        <v>16130.4</v>
      </c>
      <c r="S2706" s="15">
        <v>13845.748799999999</v>
      </c>
      <c r="T2706" s="16">
        <v>8.1799999999999998E-2</v>
      </c>
      <c r="U2706" s="16">
        <v>5.62E-2</v>
      </c>
      <c r="V2706" s="16">
        <v>0.2271</v>
      </c>
      <c r="W2706" s="17">
        <v>184.54079999999999</v>
      </c>
      <c r="X2706" s="17">
        <v>126.7872</v>
      </c>
      <c r="Y2706" s="17">
        <v>512.33759999999995</v>
      </c>
      <c r="Z2706" s="10">
        <v>519.12071520000006</v>
      </c>
    </row>
    <row r="2707" spans="1:26" s="2" customFormat="1" ht="13.15" customHeight="1" x14ac:dyDescent="0.2">
      <c r="A2707" s="3" t="s">
        <v>980</v>
      </c>
      <c r="B2707" s="3" t="s">
        <v>55</v>
      </c>
      <c r="C2707" s="7">
        <v>3.7</v>
      </c>
      <c r="D2707" s="6">
        <v>850332</v>
      </c>
      <c r="E2707" s="6">
        <f>VLOOKUP(A2707,'extrait DDF'!B:C,2,FALSE)</f>
        <v>8539500000</v>
      </c>
      <c r="F2707" s="6">
        <v>8539500000</v>
      </c>
      <c r="G2707" s="5">
        <v>13</v>
      </c>
      <c r="H2707" s="5" t="str">
        <f t="shared" si="386"/>
        <v>UACU54889608539500000</v>
      </c>
      <c r="I2707" s="15">
        <f>VLOOKUP(H2707,'extrait DDF'!A:O,15,FALSE)</f>
        <v>3.7</v>
      </c>
      <c r="J2707" s="13" t="str">
        <f t="shared" si="387"/>
        <v>ok</v>
      </c>
      <c r="K2707" s="24">
        <f t="shared" si="388"/>
        <v>0</v>
      </c>
      <c r="L2707" s="13" t="e">
        <f>VLOOKUP(A2707,#REF!,2,FALSE)</f>
        <v>#REF!</v>
      </c>
      <c r="M2707" s="13" t="e">
        <f>VLOOKUP(A2707,#REF!,2,FALSE)</f>
        <v>#REF!</v>
      </c>
      <c r="N2707" s="13" t="e">
        <f t="shared" si="389"/>
        <v>#REF!</v>
      </c>
      <c r="O2707" s="3" t="s">
        <v>15</v>
      </c>
      <c r="P2707" s="4">
        <v>43727</v>
      </c>
      <c r="Q2707" s="5">
        <v>13</v>
      </c>
      <c r="R2707" s="7">
        <v>9331.2000000000007</v>
      </c>
      <c r="S2707" s="7">
        <v>8009.6688000000004</v>
      </c>
      <c r="T2707" s="8">
        <v>8.9999999999999993E-3</v>
      </c>
      <c r="U2707" s="8">
        <v>6.1999999999999998E-3</v>
      </c>
      <c r="V2707" s="8">
        <v>0.1016</v>
      </c>
      <c r="W2707" s="9">
        <v>26.244</v>
      </c>
      <c r="X2707" s="9">
        <v>18.0792</v>
      </c>
      <c r="Y2707" s="9">
        <v>296.26560000000001</v>
      </c>
      <c r="Z2707" s="10">
        <v>297.32877360000003</v>
      </c>
    </row>
    <row r="2708" spans="1:26" s="2" customFormat="1" ht="13.15" customHeight="1" x14ac:dyDescent="0.2">
      <c r="A2708" s="11" t="s">
        <v>980</v>
      </c>
      <c r="B2708" s="11" t="s">
        <v>55</v>
      </c>
      <c r="C2708" s="15">
        <v>3.7</v>
      </c>
      <c r="D2708" s="14">
        <v>850412</v>
      </c>
      <c r="E2708" s="6">
        <f>VLOOKUP(A2708,'extrait DDF'!B:C,2,FALSE)</f>
        <v>8539500000</v>
      </c>
      <c r="F2708" s="14">
        <v>8539500000</v>
      </c>
      <c r="G2708" s="13">
        <v>13</v>
      </c>
      <c r="H2708" s="5" t="str">
        <f t="shared" si="386"/>
        <v>UACU54889608539500000</v>
      </c>
      <c r="I2708" s="15">
        <f>VLOOKUP(H2708,'extrait DDF'!A:O,15,FALSE)</f>
        <v>3.7</v>
      </c>
      <c r="J2708" s="13" t="str">
        <f t="shared" si="387"/>
        <v>ok</v>
      </c>
      <c r="K2708" s="24">
        <f t="shared" si="388"/>
        <v>0</v>
      </c>
      <c r="L2708" s="13" t="e">
        <f>VLOOKUP(A2708,#REF!,2,FALSE)</f>
        <v>#REF!</v>
      </c>
      <c r="M2708" s="13" t="e">
        <f>VLOOKUP(A2708,#REF!,2,FALSE)</f>
        <v>#REF!</v>
      </c>
      <c r="N2708" s="13" t="e">
        <f t="shared" si="389"/>
        <v>#REF!</v>
      </c>
      <c r="O2708" s="11" t="s">
        <v>15</v>
      </c>
      <c r="P2708" s="12">
        <v>43727</v>
      </c>
      <c r="Q2708" s="13">
        <v>13</v>
      </c>
      <c r="R2708" s="15">
        <v>10454.4</v>
      </c>
      <c r="S2708" s="15">
        <v>8973.36</v>
      </c>
      <c r="T2708" s="16">
        <v>1.43E-2</v>
      </c>
      <c r="U2708" s="16">
        <v>9.9000000000000008E-3</v>
      </c>
      <c r="V2708" s="16">
        <v>2.1000000000000001E-2</v>
      </c>
      <c r="W2708" s="17">
        <v>226.512</v>
      </c>
      <c r="X2708" s="17">
        <v>156.816</v>
      </c>
      <c r="Y2708" s="17">
        <v>332.64</v>
      </c>
      <c r="Z2708" s="10">
        <v>340.395264</v>
      </c>
    </row>
    <row r="2709" spans="1:26" s="2" customFormat="1" ht="13.15" customHeight="1" x14ac:dyDescent="0.2">
      <c r="A2709" s="3" t="s">
        <v>980</v>
      </c>
      <c r="B2709" s="3" t="s">
        <v>55</v>
      </c>
      <c r="C2709" s="7">
        <v>3.7</v>
      </c>
      <c r="D2709" s="6">
        <v>850415</v>
      </c>
      <c r="E2709" s="6">
        <f>VLOOKUP(A2709,'extrait DDF'!B:C,2,FALSE)</f>
        <v>8539500000</v>
      </c>
      <c r="F2709" s="6">
        <v>8539500000</v>
      </c>
      <c r="G2709" s="5">
        <v>13</v>
      </c>
      <c r="H2709" s="5" t="str">
        <f t="shared" si="386"/>
        <v>UACU54889608539500000</v>
      </c>
      <c r="I2709" s="15">
        <f>VLOOKUP(H2709,'extrait DDF'!A:O,15,FALSE)</f>
        <v>3.7</v>
      </c>
      <c r="J2709" s="13" t="str">
        <f t="shared" si="387"/>
        <v>ok</v>
      </c>
      <c r="K2709" s="24">
        <f t="shared" si="388"/>
        <v>0</v>
      </c>
      <c r="L2709" s="13" t="e">
        <f>VLOOKUP(A2709,#REF!,2,FALSE)</f>
        <v>#REF!</v>
      </c>
      <c r="M2709" s="13" t="e">
        <f>VLOOKUP(A2709,#REF!,2,FALSE)</f>
        <v>#REF!</v>
      </c>
      <c r="N2709" s="13" t="e">
        <f t="shared" si="389"/>
        <v>#REF!</v>
      </c>
      <c r="O2709" s="3" t="s">
        <v>15</v>
      </c>
      <c r="P2709" s="4">
        <v>43727</v>
      </c>
      <c r="Q2709" s="5">
        <v>13</v>
      </c>
      <c r="R2709" s="7">
        <v>8928.48</v>
      </c>
      <c r="S2709" s="7">
        <v>7663.4448000000002</v>
      </c>
      <c r="T2709" s="8">
        <v>7.9000000000000008E-3</v>
      </c>
      <c r="U2709" s="8">
        <v>5.4000000000000003E-3</v>
      </c>
      <c r="V2709" s="8">
        <v>2.8299999999999999E-2</v>
      </c>
      <c r="W2709" s="9">
        <v>79.252799999999993</v>
      </c>
      <c r="X2709" s="9">
        <v>54.172800000000002</v>
      </c>
      <c r="Y2709" s="9">
        <v>283.90559999999999</v>
      </c>
      <c r="Z2709" s="10">
        <v>286.47981120000003</v>
      </c>
    </row>
    <row r="2710" spans="1:26" s="2" customFormat="1" ht="13.15" customHeight="1" x14ac:dyDescent="0.2">
      <c r="A2710" s="11" t="s">
        <v>980</v>
      </c>
      <c r="B2710" s="11" t="s">
        <v>55</v>
      </c>
      <c r="C2710" s="15">
        <v>3.7</v>
      </c>
      <c r="D2710" s="14">
        <v>850524</v>
      </c>
      <c r="E2710" s="6">
        <f>VLOOKUP(A2710,'extrait DDF'!B:C,2,FALSE)</f>
        <v>8539500000</v>
      </c>
      <c r="F2710" s="14">
        <v>8539500000</v>
      </c>
      <c r="G2710" s="13">
        <v>13</v>
      </c>
      <c r="H2710" s="5" t="str">
        <f t="shared" si="386"/>
        <v>UACU54889608539500000</v>
      </c>
      <c r="I2710" s="15">
        <f>VLOOKUP(H2710,'extrait DDF'!A:O,15,FALSE)</f>
        <v>3.7</v>
      </c>
      <c r="J2710" s="13" t="str">
        <f t="shared" si="387"/>
        <v>ok</v>
      </c>
      <c r="K2710" s="24">
        <f t="shared" si="388"/>
        <v>0</v>
      </c>
      <c r="L2710" s="13" t="e">
        <f>VLOOKUP(A2710,#REF!,2,FALSE)</f>
        <v>#REF!</v>
      </c>
      <c r="M2710" s="13" t="e">
        <f>VLOOKUP(A2710,#REF!,2,FALSE)</f>
        <v>#REF!</v>
      </c>
      <c r="N2710" s="13" t="e">
        <f t="shared" si="389"/>
        <v>#REF!</v>
      </c>
      <c r="O2710" s="11" t="s">
        <v>15</v>
      </c>
      <c r="P2710" s="12">
        <v>43727</v>
      </c>
      <c r="Q2710" s="13">
        <v>13</v>
      </c>
      <c r="R2710" s="15">
        <v>1386</v>
      </c>
      <c r="S2710" s="15">
        <v>1189.692</v>
      </c>
      <c r="T2710" s="16">
        <v>1.34E-2</v>
      </c>
      <c r="U2710" s="16">
        <v>9.1999999999999998E-3</v>
      </c>
      <c r="V2710" s="16">
        <v>3.49E-2</v>
      </c>
      <c r="W2710" s="17">
        <v>16.884</v>
      </c>
      <c r="X2710" s="17">
        <v>11.592000000000001</v>
      </c>
      <c r="Y2710" s="17">
        <v>43.973999999999997</v>
      </c>
      <c r="Z2710" s="10">
        <v>44.643312000000009</v>
      </c>
    </row>
    <row r="2711" spans="1:26" s="2" customFormat="1" ht="13.15" customHeight="1" x14ac:dyDescent="0.2">
      <c r="A2711" s="3" t="s">
        <v>980</v>
      </c>
      <c r="B2711" s="3" t="s">
        <v>55</v>
      </c>
      <c r="C2711" s="7">
        <v>3.7</v>
      </c>
      <c r="D2711" s="6">
        <v>850664</v>
      </c>
      <c r="E2711" s="6">
        <f>VLOOKUP(A2711,'extrait DDF'!B:C,2,FALSE)</f>
        <v>8539500000</v>
      </c>
      <c r="F2711" s="6">
        <v>8539500000</v>
      </c>
      <c r="G2711" s="5">
        <v>13</v>
      </c>
      <c r="H2711" s="5" t="str">
        <f t="shared" si="386"/>
        <v>UACU54889608539500000</v>
      </c>
      <c r="I2711" s="15">
        <f>VLOOKUP(H2711,'extrait DDF'!A:O,15,FALSE)</f>
        <v>3.7</v>
      </c>
      <c r="J2711" s="13" t="str">
        <f t="shared" si="387"/>
        <v>ok</v>
      </c>
      <c r="K2711" s="24">
        <f t="shared" si="388"/>
        <v>0</v>
      </c>
      <c r="L2711" s="13" t="e">
        <f>VLOOKUP(A2711,#REF!,2,FALSE)</f>
        <v>#REF!</v>
      </c>
      <c r="M2711" s="13" t="e">
        <f>VLOOKUP(A2711,#REF!,2,FALSE)</f>
        <v>#REF!</v>
      </c>
      <c r="N2711" s="13" t="e">
        <f t="shared" si="389"/>
        <v>#REF!</v>
      </c>
      <c r="O2711" s="3" t="s">
        <v>15</v>
      </c>
      <c r="P2711" s="4">
        <v>43727</v>
      </c>
      <c r="Q2711" s="5">
        <v>13</v>
      </c>
      <c r="R2711" s="7">
        <v>5184</v>
      </c>
      <c r="S2711" s="7">
        <v>4449.8159999999998</v>
      </c>
      <c r="T2711" s="8">
        <v>8.9999999999999993E-3</v>
      </c>
      <c r="U2711" s="8">
        <v>6.1999999999999998E-3</v>
      </c>
      <c r="V2711" s="8">
        <v>0.1016</v>
      </c>
      <c r="W2711" s="9">
        <v>14.58</v>
      </c>
      <c r="X2711" s="9">
        <v>10.044</v>
      </c>
      <c r="Y2711" s="9">
        <v>164.59200000000001</v>
      </c>
      <c r="Z2711" s="10">
        <v>165.18265199999999</v>
      </c>
    </row>
    <row r="2712" spans="1:26" s="2" customFormat="1" ht="13.15" customHeight="1" x14ac:dyDescent="0.2">
      <c r="A2712" s="11" t="s">
        <v>981</v>
      </c>
      <c r="B2712" s="11" t="s">
        <v>57</v>
      </c>
      <c r="C2712" s="15">
        <v>2.7</v>
      </c>
      <c r="D2712" s="14">
        <v>848956</v>
      </c>
      <c r="E2712" s="6">
        <f>VLOOKUP(A2712,'extrait DDF'!B:C,2,FALSE)</f>
        <v>9405109190</v>
      </c>
      <c r="F2712" s="14">
        <v>9405109190</v>
      </c>
      <c r="G2712" s="13">
        <v>13</v>
      </c>
      <c r="H2712" s="5" t="str">
        <f t="shared" si="386"/>
        <v>UACU55652239405109190</v>
      </c>
      <c r="I2712" s="15">
        <f>VLOOKUP(H2712,'extrait DDF'!A:O,15,FALSE)</f>
        <v>2.7</v>
      </c>
      <c r="J2712" s="13" t="str">
        <f t="shared" si="387"/>
        <v>ok</v>
      </c>
      <c r="K2712" s="24">
        <f t="shared" si="388"/>
        <v>0</v>
      </c>
      <c r="L2712" s="13" t="e">
        <f>VLOOKUP(A2712,#REF!,2,FALSE)</f>
        <v>#REF!</v>
      </c>
      <c r="M2712" s="13" t="e">
        <f>VLOOKUP(A2712,#REF!,2,FALSE)</f>
        <v>#REF!</v>
      </c>
      <c r="N2712" s="13" t="e">
        <f t="shared" si="389"/>
        <v>#REF!</v>
      </c>
      <c r="O2712" s="11" t="s">
        <v>15</v>
      </c>
      <c r="P2712" s="12">
        <v>43738</v>
      </c>
      <c r="Q2712" s="13">
        <v>13</v>
      </c>
      <c r="R2712" s="15">
        <v>4554</v>
      </c>
      <c r="S2712" s="15">
        <v>3909.0156000000002</v>
      </c>
      <c r="T2712" s="16">
        <v>0.82599999999999996</v>
      </c>
      <c r="U2712" s="16">
        <v>0.56730000000000003</v>
      </c>
      <c r="V2712" s="16">
        <v>0.38240000000000002</v>
      </c>
      <c r="W2712" s="17">
        <v>227.976</v>
      </c>
      <c r="X2712" s="17">
        <v>156.57480000000001</v>
      </c>
      <c r="Y2712" s="17">
        <v>105.5424</v>
      </c>
      <c r="Z2712" s="10">
        <v>111.69877320000002</v>
      </c>
    </row>
    <row r="2713" spans="1:26" s="2" customFormat="1" ht="13.15" customHeight="1" x14ac:dyDescent="0.2">
      <c r="A2713" s="3" t="s">
        <v>981</v>
      </c>
      <c r="B2713" s="3" t="s">
        <v>56</v>
      </c>
      <c r="C2713" s="7">
        <v>2.7</v>
      </c>
      <c r="D2713" s="6">
        <v>849022</v>
      </c>
      <c r="E2713" s="6">
        <f>VLOOKUP(A2713,'extrait DDF'!B:C,2,FALSE)</f>
        <v>9405109190</v>
      </c>
      <c r="F2713" s="6">
        <v>9405109190</v>
      </c>
      <c r="G2713" s="5">
        <v>13</v>
      </c>
      <c r="H2713" s="5" t="str">
        <f t="shared" si="386"/>
        <v>UACU55652239405109190</v>
      </c>
      <c r="I2713" s="15">
        <f>VLOOKUP(H2713,'extrait DDF'!A:O,15,FALSE)</f>
        <v>2.7</v>
      </c>
      <c r="J2713" s="13" t="str">
        <f t="shared" si="387"/>
        <v>ok</v>
      </c>
      <c r="K2713" s="24">
        <f t="shared" si="388"/>
        <v>0</v>
      </c>
      <c r="L2713" s="13" t="e">
        <f>VLOOKUP(A2713,#REF!,2,FALSE)</f>
        <v>#REF!</v>
      </c>
      <c r="M2713" s="13" t="e">
        <f>VLOOKUP(A2713,#REF!,2,FALSE)</f>
        <v>#REF!</v>
      </c>
      <c r="N2713" s="13" t="e">
        <f t="shared" si="389"/>
        <v>#REF!</v>
      </c>
      <c r="O2713" s="3" t="s">
        <v>15</v>
      </c>
      <c r="P2713" s="4">
        <v>43738</v>
      </c>
      <c r="Q2713" s="5">
        <v>13</v>
      </c>
      <c r="R2713" s="7">
        <v>3813.12</v>
      </c>
      <c r="S2713" s="7">
        <v>3273.0623999999998</v>
      </c>
      <c r="T2713" s="8">
        <v>0.1017</v>
      </c>
      <c r="U2713" s="8">
        <v>6.9800000000000001E-2</v>
      </c>
      <c r="V2713" s="8">
        <v>0.15340000000000001</v>
      </c>
      <c r="W2713" s="9">
        <v>58.5792</v>
      </c>
      <c r="X2713" s="9">
        <v>40.204799999999999</v>
      </c>
      <c r="Y2713" s="9">
        <v>88.358400000000003</v>
      </c>
      <c r="Z2713" s="10">
        <v>89.954323200000005</v>
      </c>
    </row>
    <row r="2714" spans="1:26" s="2" customFormat="1" ht="13.15" customHeight="1" x14ac:dyDescent="0.2">
      <c r="A2714" s="11" t="s">
        <v>981</v>
      </c>
      <c r="B2714" s="11" t="s">
        <v>57</v>
      </c>
      <c r="C2714" s="15">
        <v>2.7</v>
      </c>
      <c r="D2714" s="14">
        <v>849062</v>
      </c>
      <c r="E2714" s="6">
        <f>VLOOKUP(A2714,'extrait DDF'!B:C,2,FALSE)</f>
        <v>9405109190</v>
      </c>
      <c r="F2714" s="14">
        <v>9405109190</v>
      </c>
      <c r="G2714" s="13">
        <v>13</v>
      </c>
      <c r="H2714" s="5" t="str">
        <f t="shared" si="386"/>
        <v>UACU55652239405109190</v>
      </c>
      <c r="I2714" s="15">
        <f>VLOOKUP(H2714,'extrait DDF'!A:O,15,FALSE)</f>
        <v>2.7</v>
      </c>
      <c r="J2714" s="13" t="str">
        <f t="shared" si="387"/>
        <v>ok</v>
      </c>
      <c r="K2714" s="24">
        <f t="shared" si="388"/>
        <v>0</v>
      </c>
      <c r="L2714" s="13" t="e">
        <f>VLOOKUP(A2714,#REF!,2,FALSE)</f>
        <v>#REF!</v>
      </c>
      <c r="M2714" s="13" t="e">
        <f>VLOOKUP(A2714,#REF!,2,FALSE)</f>
        <v>#REF!</v>
      </c>
      <c r="N2714" s="13" t="e">
        <f t="shared" si="389"/>
        <v>#REF!</v>
      </c>
      <c r="O2714" s="11" t="s">
        <v>15</v>
      </c>
      <c r="P2714" s="12">
        <v>43738</v>
      </c>
      <c r="Q2714" s="13">
        <v>13</v>
      </c>
      <c r="R2714" s="15">
        <v>14850</v>
      </c>
      <c r="S2714" s="15">
        <v>12746.79</v>
      </c>
      <c r="T2714" s="16">
        <v>0.82599999999999996</v>
      </c>
      <c r="U2714" s="16">
        <v>0.56730000000000003</v>
      </c>
      <c r="V2714" s="16">
        <v>0.38240000000000002</v>
      </c>
      <c r="W2714" s="17">
        <v>743.4</v>
      </c>
      <c r="X2714" s="17">
        <v>510.57</v>
      </c>
      <c r="Y2714" s="17">
        <v>344.16</v>
      </c>
      <c r="Z2714" s="10">
        <v>364.23513000000008</v>
      </c>
    </row>
    <row r="2715" spans="1:26" s="2" customFormat="1" ht="13.15" customHeight="1" x14ac:dyDescent="0.2">
      <c r="A2715" s="3" t="s">
        <v>981</v>
      </c>
      <c r="B2715" s="3" t="s">
        <v>56</v>
      </c>
      <c r="C2715" s="7">
        <v>2.7</v>
      </c>
      <c r="D2715" s="6">
        <v>849070</v>
      </c>
      <c r="E2715" s="6">
        <f>VLOOKUP(A2715,'extrait DDF'!B:C,2,FALSE)</f>
        <v>9405109190</v>
      </c>
      <c r="F2715" s="6">
        <v>9405109190</v>
      </c>
      <c r="G2715" s="5">
        <v>13</v>
      </c>
      <c r="H2715" s="5" t="str">
        <f t="shared" si="386"/>
        <v>UACU55652239405109190</v>
      </c>
      <c r="I2715" s="15">
        <f>VLOOKUP(H2715,'extrait DDF'!A:O,15,FALSE)</f>
        <v>2.7</v>
      </c>
      <c r="J2715" s="13" t="str">
        <f t="shared" si="387"/>
        <v>ok</v>
      </c>
      <c r="K2715" s="24">
        <f t="shared" si="388"/>
        <v>0</v>
      </c>
      <c r="L2715" s="13" t="e">
        <f>VLOOKUP(A2715,#REF!,2,FALSE)</f>
        <v>#REF!</v>
      </c>
      <c r="M2715" s="13" t="e">
        <f>VLOOKUP(A2715,#REF!,2,FALSE)</f>
        <v>#REF!</v>
      </c>
      <c r="N2715" s="13" t="e">
        <f t="shared" si="389"/>
        <v>#REF!</v>
      </c>
      <c r="O2715" s="3" t="s">
        <v>15</v>
      </c>
      <c r="P2715" s="4">
        <v>43738</v>
      </c>
      <c r="Q2715" s="5">
        <v>13</v>
      </c>
      <c r="R2715" s="7">
        <v>7546.8</v>
      </c>
      <c r="S2715" s="7">
        <v>6477.9359999999997</v>
      </c>
      <c r="T2715" s="8">
        <v>0.1017</v>
      </c>
      <c r="U2715" s="8">
        <v>6.9800000000000001E-2</v>
      </c>
      <c r="V2715" s="8">
        <v>0.15340000000000001</v>
      </c>
      <c r="W2715" s="9">
        <v>115.938</v>
      </c>
      <c r="X2715" s="9">
        <v>79.572000000000003</v>
      </c>
      <c r="Y2715" s="9">
        <v>174.876</v>
      </c>
      <c r="Z2715" s="10">
        <v>178.03459800000002</v>
      </c>
    </row>
    <row r="2716" spans="1:26" s="2" customFormat="1" ht="13.15" customHeight="1" x14ac:dyDescent="0.2">
      <c r="A2716" s="3" t="s">
        <v>982</v>
      </c>
      <c r="B2716" s="3" t="s">
        <v>64</v>
      </c>
      <c r="C2716" s="7">
        <v>6</v>
      </c>
      <c r="D2716" s="6">
        <v>923018</v>
      </c>
      <c r="E2716" s="6">
        <f>VLOOKUP(A2716,'extrait DDF'!B:C,2,FALSE)</f>
        <v>7610909000</v>
      </c>
      <c r="F2716" s="6">
        <v>7610909000</v>
      </c>
      <c r="G2716" s="5">
        <v>7</v>
      </c>
      <c r="H2716" s="5" t="str">
        <f t="shared" si="386"/>
        <v>UACU56005827610909000</v>
      </c>
      <c r="I2716" s="15">
        <f>VLOOKUP(H2716,'extrait DDF'!A:O,15,FALSE)</f>
        <v>6.1</v>
      </c>
      <c r="J2716" s="13" t="str">
        <f t="shared" si="387"/>
        <v>pas ok</v>
      </c>
      <c r="K2716" s="24">
        <f t="shared" si="388"/>
        <v>-9.9999999999999645E-2</v>
      </c>
      <c r="L2716" s="13" t="e">
        <f>VLOOKUP(A2716,#REF!,2,FALSE)</f>
        <v>#REF!</v>
      </c>
      <c r="M2716" s="13" t="e">
        <f>VLOOKUP(A2716,#REF!,2,FALSE)</f>
        <v>#REF!</v>
      </c>
      <c r="N2716" s="13" t="e">
        <f t="shared" si="389"/>
        <v>#REF!</v>
      </c>
      <c r="O2716" s="3" t="s">
        <v>15</v>
      </c>
      <c r="P2716" s="4">
        <v>43738</v>
      </c>
      <c r="Q2716" s="5">
        <v>7</v>
      </c>
      <c r="R2716" s="7">
        <v>109280.64</v>
      </c>
      <c r="S2716" s="7">
        <v>14200.7808</v>
      </c>
      <c r="T2716" s="8">
        <v>2.9895999999999998</v>
      </c>
      <c r="U2716" s="8">
        <v>1.9531000000000001</v>
      </c>
      <c r="V2716" s="8">
        <v>4.4377000000000004</v>
      </c>
      <c r="W2716" s="9">
        <v>574.00319999999999</v>
      </c>
      <c r="X2716" s="9">
        <v>374.99520000000001</v>
      </c>
      <c r="Y2716" s="9">
        <v>852.03840000000002</v>
      </c>
      <c r="Z2716" s="10">
        <v>886.48703999999998</v>
      </c>
    </row>
    <row r="2717" spans="1:26" s="2" customFormat="1" ht="13.15" customHeight="1" x14ac:dyDescent="0.2">
      <c r="A2717" s="11" t="s">
        <v>982</v>
      </c>
      <c r="B2717" s="11" t="s">
        <v>64</v>
      </c>
      <c r="C2717" s="15">
        <v>6</v>
      </c>
      <c r="D2717" s="14">
        <v>923021</v>
      </c>
      <c r="E2717" s="6">
        <f>VLOOKUP(A2717,'extrait DDF'!B:C,2,FALSE)</f>
        <v>7610909000</v>
      </c>
      <c r="F2717" s="14">
        <v>7610909000</v>
      </c>
      <c r="G2717" s="13">
        <v>7</v>
      </c>
      <c r="H2717" s="5" t="str">
        <f t="shared" si="386"/>
        <v>UACU56005827610909000</v>
      </c>
      <c r="I2717" s="15">
        <f>VLOOKUP(H2717,'extrait DDF'!A:O,15,FALSE)</f>
        <v>6.1</v>
      </c>
      <c r="J2717" s="13" t="str">
        <f t="shared" si="387"/>
        <v>pas ok</v>
      </c>
      <c r="K2717" s="24">
        <f t="shared" si="388"/>
        <v>-9.9999999999999645E-2</v>
      </c>
      <c r="L2717" s="13" t="e">
        <f>VLOOKUP(A2717,#REF!,2,FALSE)</f>
        <v>#REF!</v>
      </c>
      <c r="M2717" s="13" t="e">
        <f>VLOOKUP(A2717,#REF!,2,FALSE)</f>
        <v>#REF!</v>
      </c>
      <c r="N2717" s="13" t="e">
        <f t="shared" si="389"/>
        <v>#REF!</v>
      </c>
      <c r="O2717" s="11" t="s">
        <v>15</v>
      </c>
      <c r="P2717" s="12">
        <v>43738</v>
      </c>
      <c r="Q2717" s="13">
        <v>7</v>
      </c>
      <c r="R2717" s="15">
        <v>109747.2</v>
      </c>
      <c r="S2717" s="15">
        <v>14261.395200000001</v>
      </c>
      <c r="T2717" s="16">
        <v>2.9895999999999998</v>
      </c>
      <c r="U2717" s="16">
        <v>1.9531000000000001</v>
      </c>
      <c r="V2717" s="16">
        <v>4.4566999999999997</v>
      </c>
      <c r="W2717" s="17">
        <v>574.00319999999999</v>
      </c>
      <c r="X2717" s="17">
        <v>374.99520000000001</v>
      </c>
      <c r="Y2717" s="17">
        <v>855.68640000000005</v>
      </c>
      <c r="Z2717" s="10">
        <v>890.12390400000004</v>
      </c>
    </row>
    <row r="2718" spans="1:26" s="2" customFormat="1" ht="13.15" customHeight="1" x14ac:dyDescent="0.2">
      <c r="A2718" s="11" t="s">
        <v>983</v>
      </c>
      <c r="B2718" s="11" t="s">
        <v>55</v>
      </c>
      <c r="C2718" s="15">
        <v>3.7</v>
      </c>
      <c r="D2718" s="14">
        <v>850665</v>
      </c>
      <c r="E2718" s="6">
        <f>VLOOKUP(A2718,'extrait DDF'!B:C,2,FALSE)</f>
        <v>8539500000</v>
      </c>
      <c r="F2718" s="14">
        <v>8539500000</v>
      </c>
      <c r="G2718" s="13">
        <v>13</v>
      </c>
      <c r="H2718" s="5" t="str">
        <f t="shared" si="386"/>
        <v>UACU57165258539500000</v>
      </c>
      <c r="I2718" s="15">
        <f>VLOOKUP(H2718,'extrait DDF'!A:O,15,FALSE)</f>
        <v>3.7</v>
      </c>
      <c r="J2718" s="13" t="str">
        <f t="shared" si="387"/>
        <v>ok</v>
      </c>
      <c r="K2718" s="24">
        <f t="shared" si="388"/>
        <v>0</v>
      </c>
      <c r="L2718" s="13" t="e">
        <f>VLOOKUP(A2718,#REF!,2,FALSE)</f>
        <v>#REF!</v>
      </c>
      <c r="M2718" s="13" t="e">
        <f>VLOOKUP(A2718,#REF!,2,FALSE)</f>
        <v>#REF!</v>
      </c>
      <c r="N2718" s="13" t="e">
        <f t="shared" si="389"/>
        <v>#REF!</v>
      </c>
      <c r="O2718" s="11" t="s">
        <v>15</v>
      </c>
      <c r="P2718" s="12">
        <v>43728</v>
      </c>
      <c r="Q2718" s="13">
        <v>13</v>
      </c>
      <c r="R2718" s="15">
        <v>7250.4</v>
      </c>
      <c r="S2718" s="15">
        <v>6223.5144</v>
      </c>
      <c r="T2718" s="16">
        <v>1.1599999999999999E-2</v>
      </c>
      <c r="U2718" s="16">
        <v>8.0000000000000002E-3</v>
      </c>
      <c r="V2718" s="16">
        <v>0.1207</v>
      </c>
      <c r="W2718" s="17">
        <v>22.1328</v>
      </c>
      <c r="X2718" s="17">
        <v>15.263999999999999</v>
      </c>
      <c r="Y2718" s="17">
        <v>230.29560000000001</v>
      </c>
      <c r="Z2718" s="10">
        <v>231.08894640000003</v>
      </c>
    </row>
    <row r="2719" spans="1:26" s="2" customFormat="1" ht="13.15" customHeight="1" x14ac:dyDescent="0.2">
      <c r="A2719" s="3" t="s">
        <v>983</v>
      </c>
      <c r="B2719" s="3" t="s">
        <v>55</v>
      </c>
      <c r="C2719" s="7">
        <v>3.7</v>
      </c>
      <c r="D2719" s="6">
        <v>850743</v>
      </c>
      <c r="E2719" s="6">
        <f>VLOOKUP(A2719,'extrait DDF'!B:C,2,FALSE)</f>
        <v>8539500000</v>
      </c>
      <c r="F2719" s="6">
        <v>8539500000</v>
      </c>
      <c r="G2719" s="5">
        <v>13</v>
      </c>
      <c r="H2719" s="5" t="str">
        <f t="shared" si="386"/>
        <v>UACU57165258539500000</v>
      </c>
      <c r="I2719" s="15">
        <f>VLOOKUP(H2719,'extrait DDF'!A:O,15,FALSE)</f>
        <v>3.7</v>
      </c>
      <c r="J2719" s="13" t="str">
        <f t="shared" si="387"/>
        <v>ok</v>
      </c>
      <c r="K2719" s="24">
        <f t="shared" si="388"/>
        <v>0</v>
      </c>
      <c r="L2719" s="13" t="e">
        <f>VLOOKUP(A2719,#REF!,2,FALSE)</f>
        <v>#REF!</v>
      </c>
      <c r="M2719" s="13" t="e">
        <f>VLOOKUP(A2719,#REF!,2,FALSE)</f>
        <v>#REF!</v>
      </c>
      <c r="N2719" s="13" t="e">
        <f t="shared" si="389"/>
        <v>#REF!</v>
      </c>
      <c r="O2719" s="3" t="s">
        <v>15</v>
      </c>
      <c r="P2719" s="4">
        <v>43728</v>
      </c>
      <c r="Q2719" s="5">
        <v>13</v>
      </c>
      <c r="R2719" s="7">
        <v>14616</v>
      </c>
      <c r="S2719" s="7">
        <v>12545.82</v>
      </c>
      <c r="T2719" s="8">
        <v>1.1599999999999999E-2</v>
      </c>
      <c r="U2719" s="8">
        <v>8.0000000000000002E-3</v>
      </c>
      <c r="V2719" s="8">
        <v>0.1842</v>
      </c>
      <c r="W2719" s="9">
        <v>29.231999999999999</v>
      </c>
      <c r="X2719" s="9">
        <v>20.16</v>
      </c>
      <c r="Y2719" s="9">
        <v>464.18400000000003</v>
      </c>
      <c r="Z2719" s="10">
        <v>465.27692400000001</v>
      </c>
    </row>
    <row r="2720" spans="1:26" s="2" customFormat="1" ht="13.15" customHeight="1" x14ac:dyDescent="0.2">
      <c r="A2720" s="11" t="s">
        <v>983</v>
      </c>
      <c r="B2720" s="11" t="s">
        <v>55</v>
      </c>
      <c r="C2720" s="15">
        <v>3.7</v>
      </c>
      <c r="D2720" s="14">
        <v>850862</v>
      </c>
      <c r="E2720" s="6">
        <f>VLOOKUP(A2720,'extrait DDF'!B:C,2,FALSE)</f>
        <v>8539500000</v>
      </c>
      <c r="F2720" s="14">
        <v>8539500000</v>
      </c>
      <c r="G2720" s="13">
        <v>13</v>
      </c>
      <c r="H2720" s="5" t="str">
        <f t="shared" si="386"/>
        <v>UACU57165258539500000</v>
      </c>
      <c r="I2720" s="15">
        <f>VLOOKUP(H2720,'extrait DDF'!A:O,15,FALSE)</f>
        <v>3.7</v>
      </c>
      <c r="J2720" s="13" t="str">
        <f t="shared" si="387"/>
        <v>ok</v>
      </c>
      <c r="K2720" s="24">
        <f t="shared" si="388"/>
        <v>0</v>
      </c>
      <c r="L2720" s="13" t="e">
        <f>VLOOKUP(A2720,#REF!,2,FALSE)</f>
        <v>#REF!</v>
      </c>
      <c r="M2720" s="13" t="e">
        <f>VLOOKUP(A2720,#REF!,2,FALSE)</f>
        <v>#REF!</v>
      </c>
      <c r="N2720" s="13" t="e">
        <f t="shared" si="389"/>
        <v>#REF!</v>
      </c>
      <c r="O2720" s="11" t="s">
        <v>15</v>
      </c>
      <c r="P2720" s="12">
        <v>43728</v>
      </c>
      <c r="Q2720" s="13">
        <v>13</v>
      </c>
      <c r="R2720" s="15">
        <v>6177.3</v>
      </c>
      <c r="S2720" s="15">
        <v>5302.0079999999998</v>
      </c>
      <c r="T2720" s="16">
        <v>6.0000000000000001E-3</v>
      </c>
      <c r="U2720" s="16">
        <v>4.1000000000000003E-3</v>
      </c>
      <c r="V2720" s="16">
        <v>1.8700000000000001E-2</v>
      </c>
      <c r="W2720" s="17">
        <v>62.82</v>
      </c>
      <c r="X2720" s="17">
        <v>42.927</v>
      </c>
      <c r="Y2720" s="17">
        <v>195.78899999999999</v>
      </c>
      <c r="Z2720" s="10">
        <v>198.498636</v>
      </c>
    </row>
    <row r="2721" spans="1:26" s="2" customFormat="1" ht="13.15" customHeight="1" x14ac:dyDescent="0.2">
      <c r="A2721" s="3" t="s">
        <v>983</v>
      </c>
      <c r="B2721" s="3" t="s">
        <v>55</v>
      </c>
      <c r="C2721" s="7">
        <v>3.7</v>
      </c>
      <c r="D2721" s="6">
        <v>850865</v>
      </c>
      <c r="E2721" s="6">
        <f>VLOOKUP(A2721,'extrait DDF'!B:C,2,FALSE)</f>
        <v>8539500000</v>
      </c>
      <c r="F2721" s="6">
        <v>8539500000</v>
      </c>
      <c r="G2721" s="5">
        <v>13</v>
      </c>
      <c r="H2721" s="5" t="str">
        <f t="shared" si="386"/>
        <v>UACU57165258539500000</v>
      </c>
      <c r="I2721" s="15">
        <f>VLOOKUP(H2721,'extrait DDF'!A:O,15,FALSE)</f>
        <v>3.7</v>
      </c>
      <c r="J2721" s="13" t="str">
        <f t="shared" si="387"/>
        <v>ok</v>
      </c>
      <c r="K2721" s="24">
        <f t="shared" si="388"/>
        <v>0</v>
      </c>
      <c r="L2721" s="13" t="e">
        <f>VLOOKUP(A2721,#REF!,2,FALSE)</f>
        <v>#REF!</v>
      </c>
      <c r="M2721" s="13" t="e">
        <f>VLOOKUP(A2721,#REF!,2,FALSE)</f>
        <v>#REF!</v>
      </c>
      <c r="N2721" s="13" t="e">
        <f t="shared" si="389"/>
        <v>#REF!</v>
      </c>
      <c r="O2721" s="3" t="s">
        <v>15</v>
      </c>
      <c r="P2721" s="4">
        <v>43728</v>
      </c>
      <c r="Q2721" s="5">
        <v>13</v>
      </c>
      <c r="R2721" s="7">
        <v>21924</v>
      </c>
      <c r="S2721" s="7">
        <v>18818.73</v>
      </c>
      <c r="T2721" s="8">
        <v>1.1599999999999999E-2</v>
      </c>
      <c r="U2721" s="8">
        <v>8.0000000000000002E-3</v>
      </c>
      <c r="V2721" s="8">
        <v>0.1842</v>
      </c>
      <c r="W2721" s="9">
        <v>43.847999999999999</v>
      </c>
      <c r="X2721" s="9">
        <v>30.24</v>
      </c>
      <c r="Y2721" s="9">
        <v>696.27599999999995</v>
      </c>
      <c r="Z2721" s="10">
        <v>697.91538600000013</v>
      </c>
    </row>
    <row r="2722" spans="1:26" s="2" customFormat="1" ht="13.15" customHeight="1" x14ac:dyDescent="0.2">
      <c r="A2722" s="11" t="s">
        <v>983</v>
      </c>
      <c r="B2722" s="11" t="s">
        <v>55</v>
      </c>
      <c r="C2722" s="15">
        <v>3.7</v>
      </c>
      <c r="D2722" s="14">
        <v>850896</v>
      </c>
      <c r="E2722" s="6">
        <f>VLOOKUP(A2722,'extrait DDF'!B:C,2,FALSE)</f>
        <v>8539500000</v>
      </c>
      <c r="F2722" s="14">
        <v>8539500000</v>
      </c>
      <c r="G2722" s="13">
        <v>13</v>
      </c>
      <c r="H2722" s="5" t="str">
        <f t="shared" si="386"/>
        <v>UACU57165258539500000</v>
      </c>
      <c r="I2722" s="15">
        <f>VLOOKUP(H2722,'extrait DDF'!A:O,15,FALSE)</f>
        <v>3.7</v>
      </c>
      <c r="J2722" s="13" t="str">
        <f t="shared" si="387"/>
        <v>ok</v>
      </c>
      <c r="K2722" s="24">
        <f t="shared" si="388"/>
        <v>0</v>
      </c>
      <c r="L2722" s="13" t="e">
        <f>VLOOKUP(A2722,#REF!,2,FALSE)</f>
        <v>#REF!</v>
      </c>
      <c r="M2722" s="13" t="e">
        <f>VLOOKUP(A2722,#REF!,2,FALSE)</f>
        <v>#REF!</v>
      </c>
      <c r="N2722" s="13" t="e">
        <f t="shared" si="389"/>
        <v>#REF!</v>
      </c>
      <c r="O2722" s="11" t="s">
        <v>15</v>
      </c>
      <c r="P2722" s="12">
        <v>43728</v>
      </c>
      <c r="Q2722" s="13">
        <v>13</v>
      </c>
      <c r="R2722" s="15">
        <v>1360.8</v>
      </c>
      <c r="S2722" s="15">
        <v>1168.02</v>
      </c>
      <c r="T2722" s="16">
        <v>4.4000000000000003E-3</v>
      </c>
      <c r="U2722" s="16">
        <v>3.0000000000000001E-3</v>
      </c>
      <c r="V2722" s="16">
        <v>2.6700000000000002E-2</v>
      </c>
      <c r="W2722" s="17">
        <v>7.1280000000000001</v>
      </c>
      <c r="X2722" s="17">
        <v>4.8600000000000003</v>
      </c>
      <c r="Y2722" s="17">
        <v>43.253999999999998</v>
      </c>
      <c r="Z2722" s="10">
        <v>43.480475999999996</v>
      </c>
    </row>
    <row r="2723" spans="1:26" s="2" customFormat="1" ht="13.15" customHeight="1" x14ac:dyDescent="0.2">
      <c r="A2723" s="3" t="s">
        <v>983</v>
      </c>
      <c r="B2723" s="3" t="s">
        <v>55</v>
      </c>
      <c r="C2723" s="7">
        <v>3.7</v>
      </c>
      <c r="D2723" s="6">
        <v>850978</v>
      </c>
      <c r="E2723" s="6">
        <f>VLOOKUP(A2723,'extrait DDF'!B:C,2,FALSE)</f>
        <v>8539500000</v>
      </c>
      <c r="F2723" s="6">
        <v>8539500000</v>
      </c>
      <c r="G2723" s="5">
        <v>13</v>
      </c>
      <c r="H2723" s="5" t="str">
        <f t="shared" si="386"/>
        <v>UACU57165258539500000</v>
      </c>
      <c r="I2723" s="15">
        <f>VLOOKUP(H2723,'extrait DDF'!A:O,15,FALSE)</f>
        <v>3.7</v>
      </c>
      <c r="J2723" s="13" t="str">
        <f t="shared" si="387"/>
        <v>ok</v>
      </c>
      <c r="K2723" s="24">
        <f t="shared" si="388"/>
        <v>0</v>
      </c>
      <c r="L2723" s="13" t="e">
        <f>VLOOKUP(A2723,#REF!,2,FALSE)</f>
        <v>#REF!</v>
      </c>
      <c r="M2723" s="13" t="e">
        <f>VLOOKUP(A2723,#REF!,2,FALSE)</f>
        <v>#REF!</v>
      </c>
      <c r="N2723" s="13" t="e">
        <f t="shared" si="389"/>
        <v>#REF!</v>
      </c>
      <c r="O2723" s="3" t="s">
        <v>15</v>
      </c>
      <c r="P2723" s="4">
        <v>43728</v>
      </c>
      <c r="Q2723" s="5">
        <v>13</v>
      </c>
      <c r="R2723" s="7">
        <v>10612.8</v>
      </c>
      <c r="S2723" s="7">
        <v>9109.32</v>
      </c>
      <c r="T2723" s="8">
        <v>1.43E-2</v>
      </c>
      <c r="U2723" s="8">
        <v>9.9000000000000008E-3</v>
      </c>
      <c r="V2723" s="8">
        <v>2.1000000000000001E-2</v>
      </c>
      <c r="W2723" s="9">
        <v>229.94399999999999</v>
      </c>
      <c r="X2723" s="9">
        <v>159.19200000000001</v>
      </c>
      <c r="Y2723" s="9">
        <v>337.68</v>
      </c>
      <c r="Z2723" s="10">
        <v>345.55276800000001</v>
      </c>
    </row>
    <row r="2724" spans="1:26" s="2" customFormat="1" ht="13.15" customHeight="1" x14ac:dyDescent="0.2">
      <c r="A2724" s="11" t="s">
        <v>983</v>
      </c>
      <c r="B2724" s="11" t="s">
        <v>55</v>
      </c>
      <c r="C2724" s="15">
        <v>3.7</v>
      </c>
      <c r="D2724" s="14">
        <v>850979</v>
      </c>
      <c r="E2724" s="6">
        <f>VLOOKUP(A2724,'extrait DDF'!B:C,2,FALSE)</f>
        <v>8539500000</v>
      </c>
      <c r="F2724" s="14">
        <v>8539500000</v>
      </c>
      <c r="G2724" s="13">
        <v>13</v>
      </c>
      <c r="H2724" s="5" t="str">
        <f t="shared" si="386"/>
        <v>UACU57165258539500000</v>
      </c>
      <c r="I2724" s="15">
        <f>VLOOKUP(H2724,'extrait DDF'!A:O,15,FALSE)</f>
        <v>3.7</v>
      </c>
      <c r="J2724" s="13" t="str">
        <f t="shared" si="387"/>
        <v>ok</v>
      </c>
      <c r="K2724" s="24">
        <f t="shared" si="388"/>
        <v>0</v>
      </c>
      <c r="L2724" s="13" t="e">
        <f>VLOOKUP(A2724,#REF!,2,FALSE)</f>
        <v>#REF!</v>
      </c>
      <c r="M2724" s="13" t="e">
        <f>VLOOKUP(A2724,#REF!,2,FALSE)</f>
        <v>#REF!</v>
      </c>
      <c r="N2724" s="13" t="e">
        <f t="shared" si="389"/>
        <v>#REF!</v>
      </c>
      <c r="O2724" s="11" t="s">
        <v>15</v>
      </c>
      <c r="P2724" s="12">
        <v>43728</v>
      </c>
      <c r="Q2724" s="13">
        <v>13</v>
      </c>
      <c r="R2724" s="15">
        <v>3294.72</v>
      </c>
      <c r="S2724" s="15">
        <v>2827.9679999999998</v>
      </c>
      <c r="T2724" s="16">
        <v>1.43E-2</v>
      </c>
      <c r="U2724" s="16">
        <v>9.9000000000000008E-3</v>
      </c>
      <c r="V2724" s="16">
        <v>2.1000000000000001E-2</v>
      </c>
      <c r="W2724" s="17">
        <v>71.385599999999997</v>
      </c>
      <c r="X2724" s="17">
        <v>49.4208</v>
      </c>
      <c r="Y2724" s="17">
        <v>104.83199999999999</v>
      </c>
      <c r="Z2724" s="10">
        <v>107.27608319999999</v>
      </c>
    </row>
    <row r="2725" spans="1:26" s="2" customFormat="1" ht="13.15" customHeight="1" x14ac:dyDescent="0.2">
      <c r="A2725" s="3" t="s">
        <v>983</v>
      </c>
      <c r="B2725" s="3" t="s">
        <v>55</v>
      </c>
      <c r="C2725" s="7">
        <v>3.7</v>
      </c>
      <c r="D2725" s="6">
        <v>850980</v>
      </c>
      <c r="E2725" s="6">
        <f>VLOOKUP(A2725,'extrait DDF'!B:C,2,FALSE)</f>
        <v>8539500000</v>
      </c>
      <c r="F2725" s="6">
        <v>8539500000</v>
      </c>
      <c r="G2725" s="5">
        <v>13</v>
      </c>
      <c r="H2725" s="5" t="str">
        <f t="shared" si="386"/>
        <v>UACU57165258539500000</v>
      </c>
      <c r="I2725" s="15">
        <f>VLOOKUP(H2725,'extrait DDF'!A:O,15,FALSE)</f>
        <v>3.7</v>
      </c>
      <c r="J2725" s="13" t="str">
        <f t="shared" si="387"/>
        <v>ok</v>
      </c>
      <c r="K2725" s="24">
        <f t="shared" si="388"/>
        <v>0</v>
      </c>
      <c r="L2725" s="13" t="e">
        <f>VLOOKUP(A2725,#REF!,2,FALSE)</f>
        <v>#REF!</v>
      </c>
      <c r="M2725" s="13" t="e">
        <f>VLOOKUP(A2725,#REF!,2,FALSE)</f>
        <v>#REF!</v>
      </c>
      <c r="N2725" s="13" t="e">
        <f t="shared" si="389"/>
        <v>#REF!</v>
      </c>
      <c r="O2725" s="3" t="s">
        <v>15</v>
      </c>
      <c r="P2725" s="4">
        <v>43728</v>
      </c>
      <c r="Q2725" s="5">
        <v>13</v>
      </c>
      <c r="R2725" s="7">
        <v>8415.84</v>
      </c>
      <c r="S2725" s="7">
        <v>7223.4384</v>
      </c>
      <c r="T2725" s="8">
        <v>7.9000000000000008E-3</v>
      </c>
      <c r="U2725" s="8">
        <v>5.4000000000000003E-3</v>
      </c>
      <c r="V2725" s="8">
        <v>2.8299999999999999E-2</v>
      </c>
      <c r="W2725" s="9">
        <v>74.702399999999997</v>
      </c>
      <c r="X2725" s="9">
        <v>51.062399999999997</v>
      </c>
      <c r="Y2725" s="9">
        <v>267.60480000000001</v>
      </c>
      <c r="Z2725" s="10">
        <v>270.03120960000001</v>
      </c>
    </row>
    <row r="2726" spans="1:26" s="2" customFormat="1" ht="13.15" customHeight="1" x14ac:dyDescent="0.2">
      <c r="A2726" s="11" t="s">
        <v>983</v>
      </c>
      <c r="B2726" s="11" t="s">
        <v>55</v>
      </c>
      <c r="C2726" s="15">
        <v>3.7</v>
      </c>
      <c r="D2726" s="14">
        <v>850984</v>
      </c>
      <c r="E2726" s="6">
        <f>VLOOKUP(A2726,'extrait DDF'!B:C,2,FALSE)</f>
        <v>8539500000</v>
      </c>
      <c r="F2726" s="14">
        <v>8539500000</v>
      </c>
      <c r="G2726" s="13">
        <v>13</v>
      </c>
      <c r="H2726" s="5" t="str">
        <f t="shared" si="386"/>
        <v>UACU57165258539500000</v>
      </c>
      <c r="I2726" s="15">
        <f>VLOOKUP(H2726,'extrait DDF'!A:O,15,FALSE)</f>
        <v>3.7</v>
      </c>
      <c r="J2726" s="13" t="str">
        <f t="shared" si="387"/>
        <v>ok</v>
      </c>
      <c r="K2726" s="24">
        <f t="shared" si="388"/>
        <v>0</v>
      </c>
      <c r="L2726" s="13" t="e">
        <f>VLOOKUP(A2726,#REF!,2,FALSE)</f>
        <v>#REF!</v>
      </c>
      <c r="M2726" s="13" t="e">
        <f>VLOOKUP(A2726,#REF!,2,FALSE)</f>
        <v>#REF!</v>
      </c>
      <c r="N2726" s="13" t="e">
        <f t="shared" si="389"/>
        <v>#REF!</v>
      </c>
      <c r="O2726" s="11" t="s">
        <v>15</v>
      </c>
      <c r="P2726" s="12">
        <v>43728</v>
      </c>
      <c r="Q2726" s="13">
        <v>13</v>
      </c>
      <c r="R2726" s="15">
        <v>10296</v>
      </c>
      <c r="S2726" s="15">
        <v>8837.4</v>
      </c>
      <c r="T2726" s="16">
        <v>1.43E-2</v>
      </c>
      <c r="U2726" s="16">
        <v>9.9000000000000008E-3</v>
      </c>
      <c r="V2726" s="16">
        <v>2.1000000000000001E-2</v>
      </c>
      <c r="W2726" s="17">
        <v>223.08</v>
      </c>
      <c r="X2726" s="17">
        <v>154.44</v>
      </c>
      <c r="Y2726" s="17">
        <v>327.60000000000002</v>
      </c>
      <c r="Z2726" s="10">
        <v>335.23775999999998</v>
      </c>
    </row>
    <row r="2727" spans="1:26" s="2" customFormat="1" ht="13.15" customHeight="1" x14ac:dyDescent="0.2">
      <c r="A2727" s="3" t="s">
        <v>983</v>
      </c>
      <c r="B2727" s="3" t="s">
        <v>55</v>
      </c>
      <c r="C2727" s="7">
        <v>3.7</v>
      </c>
      <c r="D2727" s="6">
        <v>850985</v>
      </c>
      <c r="E2727" s="6">
        <f>VLOOKUP(A2727,'extrait DDF'!B:C,2,FALSE)</f>
        <v>8539500000</v>
      </c>
      <c r="F2727" s="6">
        <v>8539500000</v>
      </c>
      <c r="G2727" s="5">
        <v>13</v>
      </c>
      <c r="H2727" s="5" t="str">
        <f t="shared" si="386"/>
        <v>UACU57165258539500000</v>
      </c>
      <c r="I2727" s="15">
        <f>VLOOKUP(H2727,'extrait DDF'!A:O,15,FALSE)</f>
        <v>3.7</v>
      </c>
      <c r="J2727" s="13" t="str">
        <f t="shared" si="387"/>
        <v>ok</v>
      </c>
      <c r="K2727" s="24">
        <f t="shared" si="388"/>
        <v>0</v>
      </c>
      <c r="L2727" s="13" t="e">
        <f>VLOOKUP(A2727,#REF!,2,FALSE)</f>
        <v>#REF!</v>
      </c>
      <c r="M2727" s="13" t="e">
        <f>VLOOKUP(A2727,#REF!,2,FALSE)</f>
        <v>#REF!</v>
      </c>
      <c r="N2727" s="13" t="e">
        <f t="shared" si="389"/>
        <v>#REF!</v>
      </c>
      <c r="O2727" s="3" t="s">
        <v>15</v>
      </c>
      <c r="P2727" s="4">
        <v>43728</v>
      </c>
      <c r="Q2727" s="5">
        <v>13</v>
      </c>
      <c r="R2727" s="7">
        <v>38610</v>
      </c>
      <c r="S2727" s="7">
        <v>33141.42</v>
      </c>
      <c r="T2727" s="8">
        <v>8.1799999999999998E-2</v>
      </c>
      <c r="U2727" s="8">
        <v>5.62E-2</v>
      </c>
      <c r="V2727" s="8">
        <v>0.2271</v>
      </c>
      <c r="W2727" s="9">
        <v>441.72</v>
      </c>
      <c r="X2727" s="9">
        <v>303.48</v>
      </c>
      <c r="Y2727" s="9">
        <v>1226.3399999999999</v>
      </c>
      <c r="Z2727" s="10">
        <v>1242.57618</v>
      </c>
    </row>
    <row r="2728" spans="1:26" s="2" customFormat="1" ht="13.15" customHeight="1" x14ac:dyDescent="0.2">
      <c r="A2728" s="11" t="s">
        <v>983</v>
      </c>
      <c r="B2728" s="11" t="s">
        <v>55</v>
      </c>
      <c r="C2728" s="15">
        <v>3.7</v>
      </c>
      <c r="D2728" s="14">
        <v>851013</v>
      </c>
      <c r="E2728" s="6">
        <f>VLOOKUP(A2728,'extrait DDF'!B:C,2,FALSE)</f>
        <v>8539500000</v>
      </c>
      <c r="F2728" s="14">
        <v>8539500000</v>
      </c>
      <c r="G2728" s="13">
        <v>13</v>
      </c>
      <c r="H2728" s="5" t="str">
        <f t="shared" si="386"/>
        <v>UACU57165258539500000</v>
      </c>
      <c r="I2728" s="15">
        <f>VLOOKUP(H2728,'extrait DDF'!A:O,15,FALSE)</f>
        <v>3.7</v>
      </c>
      <c r="J2728" s="13" t="str">
        <f t="shared" si="387"/>
        <v>ok</v>
      </c>
      <c r="K2728" s="24">
        <f t="shared" si="388"/>
        <v>0</v>
      </c>
      <c r="L2728" s="13" t="e">
        <f>VLOOKUP(A2728,#REF!,2,FALSE)</f>
        <v>#REF!</v>
      </c>
      <c r="M2728" s="13" t="e">
        <f>VLOOKUP(A2728,#REF!,2,FALSE)</f>
        <v>#REF!</v>
      </c>
      <c r="N2728" s="13" t="e">
        <f t="shared" si="389"/>
        <v>#REF!</v>
      </c>
      <c r="O2728" s="11" t="s">
        <v>15</v>
      </c>
      <c r="P2728" s="12">
        <v>43728</v>
      </c>
      <c r="Q2728" s="13">
        <v>13</v>
      </c>
      <c r="R2728" s="15">
        <v>2851.2</v>
      </c>
      <c r="S2728" s="15">
        <v>2447.3663999999999</v>
      </c>
      <c r="T2728" s="16">
        <v>6.3E-3</v>
      </c>
      <c r="U2728" s="16">
        <v>4.3E-3</v>
      </c>
      <c r="V2728" s="16">
        <v>5.2400000000000002E-2</v>
      </c>
      <c r="W2728" s="17">
        <v>10.8864</v>
      </c>
      <c r="X2728" s="17">
        <v>7.4303999999999997</v>
      </c>
      <c r="Y2728" s="17">
        <v>90.547200000000004</v>
      </c>
      <c r="Z2728" s="10">
        <v>90.955353599999995</v>
      </c>
    </row>
    <row r="2729" spans="1:26" s="2" customFormat="1" ht="13.15" customHeight="1" x14ac:dyDescent="0.2">
      <c r="A2729" s="3" t="s">
        <v>983</v>
      </c>
      <c r="B2729" s="3" t="s">
        <v>55</v>
      </c>
      <c r="C2729" s="7">
        <v>3.7</v>
      </c>
      <c r="D2729" s="6">
        <v>851014</v>
      </c>
      <c r="E2729" s="6">
        <f>VLOOKUP(A2729,'extrait DDF'!B:C,2,FALSE)</f>
        <v>8539500000</v>
      </c>
      <c r="F2729" s="6">
        <v>8539500000</v>
      </c>
      <c r="G2729" s="5">
        <v>13</v>
      </c>
      <c r="H2729" s="5" t="str">
        <f t="shared" si="386"/>
        <v>UACU57165258539500000</v>
      </c>
      <c r="I2729" s="15">
        <f>VLOOKUP(H2729,'extrait DDF'!A:O,15,FALSE)</f>
        <v>3.7</v>
      </c>
      <c r="J2729" s="13" t="str">
        <f t="shared" si="387"/>
        <v>ok</v>
      </c>
      <c r="K2729" s="24">
        <f t="shared" si="388"/>
        <v>0</v>
      </c>
      <c r="L2729" s="13" t="e">
        <f>VLOOKUP(A2729,#REF!,2,FALSE)</f>
        <v>#REF!</v>
      </c>
      <c r="M2729" s="13" t="e">
        <f>VLOOKUP(A2729,#REF!,2,FALSE)</f>
        <v>#REF!</v>
      </c>
      <c r="N2729" s="13" t="e">
        <f t="shared" si="389"/>
        <v>#REF!</v>
      </c>
      <c r="O2729" s="3" t="s">
        <v>15</v>
      </c>
      <c r="P2729" s="4">
        <v>43728</v>
      </c>
      <c r="Q2729" s="5">
        <v>13</v>
      </c>
      <c r="R2729" s="7">
        <v>10670.4</v>
      </c>
      <c r="S2729" s="7">
        <v>9159.1344000000008</v>
      </c>
      <c r="T2729" s="8">
        <v>1.1599999999999999E-2</v>
      </c>
      <c r="U2729" s="8">
        <v>8.0000000000000002E-3</v>
      </c>
      <c r="V2729" s="8">
        <v>0.1207</v>
      </c>
      <c r="W2729" s="9">
        <v>32.572800000000001</v>
      </c>
      <c r="X2729" s="9">
        <v>22.463999999999999</v>
      </c>
      <c r="Y2729" s="9">
        <v>338.92559999999997</v>
      </c>
      <c r="Z2729" s="10">
        <v>340.09316640000003</v>
      </c>
    </row>
    <row r="2730" spans="1:26" s="2" customFormat="1" ht="13.15" customHeight="1" x14ac:dyDescent="0.2">
      <c r="A2730" s="11" t="s">
        <v>983</v>
      </c>
      <c r="B2730" s="11" t="s">
        <v>55</v>
      </c>
      <c r="C2730" s="15">
        <v>3.7</v>
      </c>
      <c r="D2730" s="14">
        <v>861346</v>
      </c>
      <c r="E2730" s="6">
        <f>VLOOKUP(A2730,'extrait DDF'!B:C,2,FALSE)</f>
        <v>8539500000</v>
      </c>
      <c r="F2730" s="14">
        <v>8539500000</v>
      </c>
      <c r="G2730" s="13">
        <v>13</v>
      </c>
      <c r="H2730" s="5" t="str">
        <f t="shared" si="386"/>
        <v>UACU57165258539500000</v>
      </c>
      <c r="I2730" s="15">
        <f>VLOOKUP(H2730,'extrait DDF'!A:O,15,FALSE)</f>
        <v>3.7</v>
      </c>
      <c r="J2730" s="13" t="str">
        <f t="shared" si="387"/>
        <v>ok</v>
      </c>
      <c r="K2730" s="24">
        <f t="shared" si="388"/>
        <v>0</v>
      </c>
      <c r="L2730" s="13" t="e">
        <f>VLOOKUP(A2730,#REF!,2,FALSE)</f>
        <v>#REF!</v>
      </c>
      <c r="M2730" s="13" t="e">
        <f>VLOOKUP(A2730,#REF!,2,FALSE)</f>
        <v>#REF!</v>
      </c>
      <c r="N2730" s="13" t="e">
        <f t="shared" si="389"/>
        <v>#REF!</v>
      </c>
      <c r="O2730" s="11" t="s">
        <v>15</v>
      </c>
      <c r="P2730" s="12">
        <v>43728</v>
      </c>
      <c r="Q2730" s="13">
        <v>13</v>
      </c>
      <c r="R2730" s="15">
        <v>2056.3200000000002</v>
      </c>
      <c r="S2730" s="15">
        <v>1765.008</v>
      </c>
      <c r="T2730" s="16">
        <v>4.4000000000000003E-3</v>
      </c>
      <c r="U2730" s="16">
        <v>3.0000000000000001E-3</v>
      </c>
      <c r="V2730" s="16">
        <v>2.6700000000000002E-2</v>
      </c>
      <c r="W2730" s="17">
        <v>10.7712</v>
      </c>
      <c r="X2730" s="17">
        <v>7.3440000000000003</v>
      </c>
      <c r="Y2730" s="17">
        <v>65.361599999999996</v>
      </c>
      <c r="Z2730" s="10">
        <v>65.703830400000001</v>
      </c>
    </row>
    <row r="2731" spans="1:26" s="2" customFormat="1" ht="13.15" customHeight="1" x14ac:dyDescent="0.2">
      <c r="A2731" s="11" t="s">
        <v>984</v>
      </c>
      <c r="B2731" s="11" t="s">
        <v>50</v>
      </c>
      <c r="C2731" s="15">
        <v>3</v>
      </c>
      <c r="D2731" s="14">
        <v>857016</v>
      </c>
      <c r="E2731" s="6">
        <f>VLOOKUP(A2731,'extrait DDF'!B:C,2,FALSE)</f>
        <v>7020008000</v>
      </c>
      <c r="F2731" s="14">
        <v>7020008000</v>
      </c>
      <c r="G2731" s="13">
        <v>7</v>
      </c>
      <c r="H2731" s="5" t="str">
        <f t="shared" si="386"/>
        <v>UACU57957827020008000</v>
      </c>
      <c r="I2731" s="15">
        <f>VLOOKUP(H2731,'extrait DDF'!A:O,15,FALSE)</f>
        <v>3</v>
      </c>
      <c r="J2731" s="13" t="str">
        <f t="shared" si="387"/>
        <v>ok</v>
      </c>
      <c r="K2731" s="24">
        <f t="shared" si="388"/>
        <v>0</v>
      </c>
      <c r="L2731" s="13" t="e">
        <f>VLOOKUP(A2731,#REF!,2,FALSE)</f>
        <v>#REF!</v>
      </c>
      <c r="M2731" s="13" t="e">
        <f>VLOOKUP(A2731,#REF!,2,FALSE)</f>
        <v>#REF!</v>
      </c>
      <c r="N2731" s="13" t="e">
        <f t="shared" si="389"/>
        <v>#REF!</v>
      </c>
      <c r="O2731" s="11" t="s">
        <v>15</v>
      </c>
      <c r="P2731" s="12">
        <v>43725</v>
      </c>
      <c r="Q2731" s="13">
        <v>7</v>
      </c>
      <c r="R2731" s="15">
        <v>11571.12</v>
      </c>
      <c r="S2731" s="15">
        <v>1473.3532</v>
      </c>
      <c r="T2731" s="16">
        <v>2.4977</v>
      </c>
      <c r="U2731" s="16">
        <v>1.7044999999999999</v>
      </c>
      <c r="V2731" s="16">
        <v>1.0045999999999999</v>
      </c>
      <c r="W2731" s="17">
        <v>109.89879999999999</v>
      </c>
      <c r="X2731" s="17">
        <v>74.998000000000005</v>
      </c>
      <c r="Y2731" s="17">
        <v>44.202399999999997</v>
      </c>
      <c r="Z2731" s="10">
        <v>47.497559999999993</v>
      </c>
    </row>
    <row r="2732" spans="1:26" s="2" customFormat="1" ht="13.15" customHeight="1" x14ac:dyDescent="0.2">
      <c r="A2732" s="3" t="s">
        <v>984</v>
      </c>
      <c r="B2732" s="3" t="s">
        <v>50</v>
      </c>
      <c r="C2732" s="7">
        <v>3</v>
      </c>
      <c r="D2732" s="6">
        <v>857020</v>
      </c>
      <c r="E2732" s="6">
        <f>VLOOKUP(A2732,'extrait DDF'!B:C,2,FALSE)</f>
        <v>7020008000</v>
      </c>
      <c r="F2732" s="6">
        <v>7020008000</v>
      </c>
      <c r="G2732" s="5">
        <v>7</v>
      </c>
      <c r="H2732" s="5" t="str">
        <f t="shared" si="386"/>
        <v>UACU57957827020008000</v>
      </c>
      <c r="I2732" s="15">
        <f>VLOOKUP(H2732,'extrait DDF'!A:O,15,FALSE)</f>
        <v>3</v>
      </c>
      <c r="J2732" s="13" t="str">
        <f t="shared" si="387"/>
        <v>ok</v>
      </c>
      <c r="K2732" s="24">
        <f t="shared" si="388"/>
        <v>0</v>
      </c>
      <c r="L2732" s="13" t="e">
        <f>VLOOKUP(A2732,#REF!,2,FALSE)</f>
        <v>#REF!</v>
      </c>
      <c r="M2732" s="13" t="e">
        <f>VLOOKUP(A2732,#REF!,2,FALSE)</f>
        <v>#REF!</v>
      </c>
      <c r="N2732" s="13" t="e">
        <f t="shared" si="389"/>
        <v>#REF!</v>
      </c>
      <c r="O2732" s="3" t="s">
        <v>15</v>
      </c>
      <c r="P2732" s="4">
        <v>43725</v>
      </c>
      <c r="Q2732" s="5">
        <v>7</v>
      </c>
      <c r="R2732" s="7">
        <v>122978.24000000001</v>
      </c>
      <c r="S2732" s="7">
        <v>15658.86</v>
      </c>
      <c r="T2732" s="8">
        <v>1.2574000000000001</v>
      </c>
      <c r="U2732" s="8">
        <v>0.85809999999999997</v>
      </c>
      <c r="V2732" s="8">
        <v>0.72950000000000004</v>
      </c>
      <c r="W2732" s="9">
        <v>809.76559999999995</v>
      </c>
      <c r="X2732" s="9">
        <v>552.6164</v>
      </c>
      <c r="Y2732" s="9">
        <v>469.798</v>
      </c>
      <c r="Z2732" s="10">
        <v>494.05876799999999</v>
      </c>
    </row>
    <row r="2733" spans="1:26" s="2" customFormat="1" ht="13.15" customHeight="1" x14ac:dyDescent="0.2">
      <c r="A2733" s="11" t="s">
        <v>984</v>
      </c>
      <c r="B2733" s="11" t="s">
        <v>50</v>
      </c>
      <c r="C2733" s="15">
        <v>3</v>
      </c>
      <c r="D2733" s="14">
        <v>857021</v>
      </c>
      <c r="E2733" s="6">
        <f>VLOOKUP(A2733,'extrait DDF'!B:C,2,FALSE)</f>
        <v>7020008000</v>
      </c>
      <c r="F2733" s="14">
        <v>7020008000</v>
      </c>
      <c r="G2733" s="13">
        <v>7</v>
      </c>
      <c r="H2733" s="5" t="str">
        <f t="shared" si="386"/>
        <v>UACU57957827020008000</v>
      </c>
      <c r="I2733" s="15">
        <f>VLOOKUP(H2733,'extrait DDF'!A:O,15,FALSE)</f>
        <v>3</v>
      </c>
      <c r="J2733" s="13" t="str">
        <f t="shared" si="387"/>
        <v>ok</v>
      </c>
      <c r="K2733" s="24">
        <f t="shared" si="388"/>
        <v>0</v>
      </c>
      <c r="L2733" s="13" t="e">
        <f>VLOOKUP(A2733,#REF!,2,FALSE)</f>
        <v>#REF!</v>
      </c>
      <c r="M2733" s="13" t="e">
        <f>VLOOKUP(A2733,#REF!,2,FALSE)</f>
        <v>#REF!</v>
      </c>
      <c r="N2733" s="13" t="e">
        <f t="shared" si="389"/>
        <v>#REF!</v>
      </c>
      <c r="O2733" s="11" t="s">
        <v>15</v>
      </c>
      <c r="P2733" s="12">
        <v>43725</v>
      </c>
      <c r="Q2733" s="13">
        <v>7</v>
      </c>
      <c r="R2733" s="15">
        <v>32566.16</v>
      </c>
      <c r="S2733" s="15">
        <v>4146.6607999999997</v>
      </c>
      <c r="T2733" s="16">
        <v>1.2574000000000001</v>
      </c>
      <c r="U2733" s="16">
        <v>0.85809999999999997</v>
      </c>
      <c r="V2733" s="16">
        <v>0.67610000000000003</v>
      </c>
      <c r="W2733" s="17">
        <v>231.36160000000001</v>
      </c>
      <c r="X2733" s="17">
        <v>157.8904</v>
      </c>
      <c r="Y2733" s="17">
        <v>124.4024</v>
      </c>
      <c r="Z2733" s="10">
        <v>131.34067199999998</v>
      </c>
    </row>
    <row r="2734" spans="1:26" s="2" customFormat="1" ht="13.15" customHeight="1" x14ac:dyDescent="0.2">
      <c r="A2734" s="11" t="s">
        <v>985</v>
      </c>
      <c r="B2734" s="11" t="s">
        <v>55</v>
      </c>
      <c r="C2734" s="15">
        <v>3.7</v>
      </c>
      <c r="D2734" s="14">
        <v>850164</v>
      </c>
      <c r="E2734" s="6">
        <f>VLOOKUP(A2734,'extrait DDF'!B:C,2,FALSE)</f>
        <v>8539500000</v>
      </c>
      <c r="F2734" s="14">
        <v>8539500000</v>
      </c>
      <c r="G2734" s="13">
        <v>13</v>
      </c>
      <c r="H2734" s="5" t="str">
        <f t="shared" ref="H2734:H2762" si="390">CONCATENATE(A2734,F2734)</f>
        <v>UACU59346988539500000</v>
      </c>
      <c r="I2734" s="15">
        <f>VLOOKUP(H2734,'extrait DDF'!A:O,15,FALSE)</f>
        <v>3.8000000000000003</v>
      </c>
      <c r="J2734" s="13" t="str">
        <f t="shared" si="387"/>
        <v>pas ok</v>
      </c>
      <c r="K2734" s="24">
        <f t="shared" si="388"/>
        <v>-0.10000000000000009</v>
      </c>
      <c r="L2734" s="13" t="e">
        <f>VLOOKUP(A2734,#REF!,2,FALSE)</f>
        <v>#REF!</v>
      </c>
      <c r="M2734" s="13" t="e">
        <f>VLOOKUP(A2734,#REF!,2,FALSE)</f>
        <v>#REF!</v>
      </c>
      <c r="N2734" s="13" t="e">
        <f t="shared" si="389"/>
        <v>#REF!</v>
      </c>
      <c r="O2734" s="11" t="s">
        <v>15</v>
      </c>
      <c r="P2734" s="12">
        <v>43728</v>
      </c>
      <c r="Q2734" s="13">
        <v>13</v>
      </c>
      <c r="R2734" s="15">
        <v>5866.56</v>
      </c>
      <c r="S2734" s="15">
        <v>5035.4639999999999</v>
      </c>
      <c r="T2734" s="16">
        <v>1.55E-2</v>
      </c>
      <c r="U2734" s="16">
        <v>1.06E-2</v>
      </c>
      <c r="V2734" s="16">
        <v>2.6700000000000002E-2</v>
      </c>
      <c r="W2734" s="17">
        <v>108.252</v>
      </c>
      <c r="X2734" s="17">
        <v>74.0304</v>
      </c>
      <c r="Y2734" s="17">
        <v>186.47280000000001</v>
      </c>
      <c r="Z2734" s="10">
        <v>190.31749200000002</v>
      </c>
    </row>
    <row r="2735" spans="1:26" s="2" customFormat="1" ht="13.15" customHeight="1" x14ac:dyDescent="0.2">
      <c r="A2735" s="3" t="s">
        <v>985</v>
      </c>
      <c r="B2735" s="3" t="s">
        <v>55</v>
      </c>
      <c r="C2735" s="7">
        <v>3.7</v>
      </c>
      <c r="D2735" s="6">
        <v>850171</v>
      </c>
      <c r="E2735" s="6">
        <f>VLOOKUP(A2735,'extrait DDF'!B:C,2,FALSE)</f>
        <v>8539500000</v>
      </c>
      <c r="F2735" s="6">
        <v>8539500000</v>
      </c>
      <c r="G2735" s="5">
        <v>13</v>
      </c>
      <c r="H2735" s="5" t="str">
        <f t="shared" si="390"/>
        <v>UACU59346988539500000</v>
      </c>
      <c r="I2735" s="15">
        <f>VLOOKUP(H2735,'extrait DDF'!A:O,15,FALSE)</f>
        <v>3.8000000000000003</v>
      </c>
      <c r="J2735" s="13" t="str">
        <f t="shared" si="387"/>
        <v>pas ok</v>
      </c>
      <c r="K2735" s="24">
        <f t="shared" si="388"/>
        <v>-0.10000000000000009</v>
      </c>
      <c r="L2735" s="13" t="e">
        <f>VLOOKUP(A2735,#REF!,2,FALSE)</f>
        <v>#REF!</v>
      </c>
      <c r="M2735" s="13" t="e">
        <f>VLOOKUP(A2735,#REF!,2,FALSE)</f>
        <v>#REF!</v>
      </c>
      <c r="N2735" s="13" t="e">
        <f t="shared" si="389"/>
        <v>#REF!</v>
      </c>
      <c r="O2735" s="3" t="s">
        <v>15</v>
      </c>
      <c r="P2735" s="4">
        <v>43728</v>
      </c>
      <c r="Q2735" s="5">
        <v>13</v>
      </c>
      <c r="R2735" s="7">
        <v>3808</v>
      </c>
      <c r="S2735" s="7">
        <v>3268.64</v>
      </c>
      <c r="T2735" s="8">
        <v>4.7199999999999999E-2</v>
      </c>
      <c r="U2735" s="8">
        <v>3.2399999999999998E-2</v>
      </c>
      <c r="V2735" s="8">
        <v>7.5600000000000001E-2</v>
      </c>
      <c r="W2735" s="9">
        <v>75.52</v>
      </c>
      <c r="X2735" s="9">
        <v>51.84</v>
      </c>
      <c r="Y2735" s="9">
        <v>120.96</v>
      </c>
      <c r="Z2735" s="10">
        <v>123.73392</v>
      </c>
    </row>
    <row r="2736" spans="1:26" s="2" customFormat="1" ht="13.15" customHeight="1" x14ac:dyDescent="0.2">
      <c r="A2736" s="11" t="s">
        <v>985</v>
      </c>
      <c r="B2736" s="11" t="s">
        <v>55</v>
      </c>
      <c r="C2736" s="15">
        <v>3.7</v>
      </c>
      <c r="D2736" s="14">
        <v>850174</v>
      </c>
      <c r="E2736" s="6">
        <f>VLOOKUP(A2736,'extrait DDF'!B:C,2,FALSE)</f>
        <v>8539500000</v>
      </c>
      <c r="F2736" s="14">
        <v>8539500000</v>
      </c>
      <c r="G2736" s="13">
        <v>13</v>
      </c>
      <c r="H2736" s="5" t="str">
        <f t="shared" si="390"/>
        <v>UACU59346988539500000</v>
      </c>
      <c r="I2736" s="15">
        <f>VLOOKUP(H2736,'extrait DDF'!A:O,15,FALSE)</f>
        <v>3.8000000000000003</v>
      </c>
      <c r="J2736" s="13" t="str">
        <f t="shared" si="387"/>
        <v>pas ok</v>
      </c>
      <c r="K2736" s="24">
        <f t="shared" si="388"/>
        <v>-0.10000000000000009</v>
      </c>
      <c r="L2736" s="13" t="e">
        <f>VLOOKUP(A2736,#REF!,2,FALSE)</f>
        <v>#REF!</v>
      </c>
      <c r="M2736" s="13" t="e">
        <f>VLOOKUP(A2736,#REF!,2,FALSE)</f>
        <v>#REF!</v>
      </c>
      <c r="N2736" s="13" t="e">
        <f t="shared" si="389"/>
        <v>#REF!</v>
      </c>
      <c r="O2736" s="11" t="s">
        <v>15</v>
      </c>
      <c r="P2736" s="12">
        <v>43728</v>
      </c>
      <c r="Q2736" s="13">
        <v>13</v>
      </c>
      <c r="R2736" s="15">
        <v>4858.88</v>
      </c>
      <c r="S2736" s="15">
        <v>4170.6944000000003</v>
      </c>
      <c r="T2736" s="16">
        <v>7.7000000000000002E-3</v>
      </c>
      <c r="U2736" s="16">
        <v>5.3E-3</v>
      </c>
      <c r="V2736" s="16">
        <v>3.3000000000000002E-2</v>
      </c>
      <c r="W2736" s="17">
        <v>35.974400000000003</v>
      </c>
      <c r="X2736" s="17">
        <v>24.761600000000001</v>
      </c>
      <c r="Y2736" s="17">
        <v>154.17599999999999</v>
      </c>
      <c r="Z2736" s="10">
        <v>155.6467456</v>
      </c>
    </row>
    <row r="2737" spans="1:26" s="2" customFormat="1" ht="13.15" customHeight="1" x14ac:dyDescent="0.2">
      <c r="A2737" s="3" t="s">
        <v>985</v>
      </c>
      <c r="B2737" s="3" t="s">
        <v>55</v>
      </c>
      <c r="C2737" s="7">
        <v>3.7</v>
      </c>
      <c r="D2737" s="6">
        <v>850182</v>
      </c>
      <c r="E2737" s="6">
        <f>VLOOKUP(A2737,'extrait DDF'!B:C,2,FALSE)</f>
        <v>8539500000</v>
      </c>
      <c r="F2737" s="6">
        <v>8539500000</v>
      </c>
      <c r="G2737" s="5">
        <v>13</v>
      </c>
      <c r="H2737" s="5" t="str">
        <f t="shared" si="390"/>
        <v>UACU59346988539500000</v>
      </c>
      <c r="I2737" s="15">
        <f>VLOOKUP(H2737,'extrait DDF'!A:O,15,FALSE)</f>
        <v>3.8000000000000003</v>
      </c>
      <c r="J2737" s="13" t="str">
        <f t="shared" si="387"/>
        <v>pas ok</v>
      </c>
      <c r="K2737" s="24">
        <f t="shared" si="388"/>
        <v>-0.10000000000000009</v>
      </c>
      <c r="L2737" s="13" t="e">
        <f>VLOOKUP(A2737,#REF!,2,FALSE)</f>
        <v>#REF!</v>
      </c>
      <c r="M2737" s="13" t="e">
        <f>VLOOKUP(A2737,#REF!,2,FALSE)</f>
        <v>#REF!</v>
      </c>
      <c r="N2737" s="13" t="e">
        <f t="shared" si="389"/>
        <v>#REF!</v>
      </c>
      <c r="O2737" s="3" t="s">
        <v>15</v>
      </c>
      <c r="P2737" s="4">
        <v>43728</v>
      </c>
      <c r="Q2737" s="5">
        <v>13</v>
      </c>
      <c r="R2737" s="7">
        <v>680</v>
      </c>
      <c r="S2737" s="7">
        <v>583.70000000000005</v>
      </c>
      <c r="T2737" s="8">
        <v>7.7999999999999996E-3</v>
      </c>
      <c r="U2737" s="8">
        <v>5.3E-3</v>
      </c>
      <c r="V2737" s="8">
        <v>2.1600000000000001E-2</v>
      </c>
      <c r="W2737" s="9">
        <v>7.8</v>
      </c>
      <c r="X2737" s="9">
        <v>5.3</v>
      </c>
      <c r="Y2737" s="9">
        <v>21.6</v>
      </c>
      <c r="Z2737" s="10">
        <v>21.8855</v>
      </c>
    </row>
    <row r="2738" spans="1:26" s="2" customFormat="1" ht="13.15" customHeight="1" x14ac:dyDescent="0.2">
      <c r="A2738" s="11" t="s">
        <v>985</v>
      </c>
      <c r="B2738" s="11" t="s">
        <v>55</v>
      </c>
      <c r="C2738" s="15">
        <v>3.7</v>
      </c>
      <c r="D2738" s="14">
        <v>850186</v>
      </c>
      <c r="E2738" s="6">
        <f>VLOOKUP(A2738,'extrait DDF'!B:C,2,FALSE)</f>
        <v>8539500000</v>
      </c>
      <c r="F2738" s="14">
        <v>8539500000</v>
      </c>
      <c r="G2738" s="13">
        <v>13</v>
      </c>
      <c r="H2738" s="5" t="str">
        <f t="shared" si="390"/>
        <v>UACU59346988539500000</v>
      </c>
      <c r="I2738" s="15">
        <f>VLOOKUP(H2738,'extrait DDF'!A:O,15,FALSE)</f>
        <v>3.8000000000000003</v>
      </c>
      <c r="J2738" s="13" t="str">
        <f t="shared" si="387"/>
        <v>pas ok</v>
      </c>
      <c r="K2738" s="24">
        <f t="shared" si="388"/>
        <v>-0.10000000000000009</v>
      </c>
      <c r="L2738" s="13" t="e">
        <f>VLOOKUP(A2738,#REF!,2,FALSE)</f>
        <v>#REF!</v>
      </c>
      <c r="M2738" s="13" t="e">
        <f>VLOOKUP(A2738,#REF!,2,FALSE)</f>
        <v>#REF!</v>
      </c>
      <c r="N2738" s="13" t="e">
        <f t="shared" si="389"/>
        <v>#REF!</v>
      </c>
      <c r="O2738" s="11" t="s">
        <v>15</v>
      </c>
      <c r="P2738" s="12">
        <v>43728</v>
      </c>
      <c r="Q2738" s="13">
        <v>13</v>
      </c>
      <c r="R2738" s="15">
        <v>20152.32</v>
      </c>
      <c r="S2738" s="15">
        <v>17298.227200000001</v>
      </c>
      <c r="T2738" s="16">
        <v>2.0299999999999999E-2</v>
      </c>
      <c r="U2738" s="16">
        <v>1.4E-2</v>
      </c>
      <c r="V2738" s="16">
        <v>7.8100000000000003E-2</v>
      </c>
      <c r="W2738" s="17">
        <v>166.29759999999999</v>
      </c>
      <c r="X2738" s="17">
        <v>114.688</v>
      </c>
      <c r="Y2738" s="17">
        <v>639.79520000000002</v>
      </c>
      <c r="Z2738" s="10">
        <v>646.18741760000012</v>
      </c>
    </row>
    <row r="2739" spans="1:26" s="2" customFormat="1" ht="13.15" customHeight="1" x14ac:dyDescent="0.2">
      <c r="A2739" s="3" t="s">
        <v>985</v>
      </c>
      <c r="B2739" s="3" t="s">
        <v>55</v>
      </c>
      <c r="C2739" s="7">
        <v>3.7</v>
      </c>
      <c r="D2739" s="6">
        <v>850261</v>
      </c>
      <c r="E2739" s="6">
        <f>VLOOKUP(A2739,'extrait DDF'!B:C,2,FALSE)</f>
        <v>8539500000</v>
      </c>
      <c r="F2739" s="6">
        <v>8539500000</v>
      </c>
      <c r="G2739" s="5">
        <v>13</v>
      </c>
      <c r="H2739" s="5" t="str">
        <f t="shared" si="390"/>
        <v>UACU59346988539500000</v>
      </c>
      <c r="I2739" s="15">
        <f>VLOOKUP(H2739,'extrait DDF'!A:O,15,FALSE)</f>
        <v>3.8000000000000003</v>
      </c>
      <c r="J2739" s="13" t="str">
        <f t="shared" si="387"/>
        <v>pas ok</v>
      </c>
      <c r="K2739" s="24">
        <f t="shared" si="388"/>
        <v>-0.10000000000000009</v>
      </c>
      <c r="L2739" s="13" t="e">
        <f>VLOOKUP(A2739,#REF!,2,FALSE)</f>
        <v>#REF!</v>
      </c>
      <c r="M2739" s="13" t="e">
        <f>VLOOKUP(A2739,#REF!,2,FALSE)</f>
        <v>#REF!</v>
      </c>
      <c r="N2739" s="13" t="e">
        <f t="shared" si="389"/>
        <v>#REF!</v>
      </c>
      <c r="O2739" s="3" t="s">
        <v>15</v>
      </c>
      <c r="P2739" s="4">
        <v>43728</v>
      </c>
      <c r="Q2739" s="5">
        <v>13</v>
      </c>
      <c r="R2739" s="7">
        <v>19070.400000000001</v>
      </c>
      <c r="S2739" s="7">
        <v>16369.6368</v>
      </c>
      <c r="T2739" s="8">
        <v>4.1599999999999998E-2</v>
      </c>
      <c r="U2739" s="8">
        <v>2.86E-2</v>
      </c>
      <c r="V2739" s="8">
        <v>9.2100000000000001E-2</v>
      </c>
      <c r="W2739" s="9">
        <v>273.5616</v>
      </c>
      <c r="X2739" s="9">
        <v>188.0736</v>
      </c>
      <c r="Y2739" s="9">
        <v>605.64959999999996</v>
      </c>
      <c r="Z2739" s="10">
        <v>615.79834080000012</v>
      </c>
    </row>
    <row r="2740" spans="1:26" s="2" customFormat="1" ht="13.15" customHeight="1" x14ac:dyDescent="0.2">
      <c r="A2740" s="11" t="s">
        <v>985</v>
      </c>
      <c r="B2740" s="11" t="s">
        <v>55</v>
      </c>
      <c r="C2740" s="15">
        <v>3.7</v>
      </c>
      <c r="D2740" s="14">
        <v>850264</v>
      </c>
      <c r="E2740" s="6">
        <f>VLOOKUP(A2740,'extrait DDF'!B:C,2,FALSE)</f>
        <v>8539500000</v>
      </c>
      <c r="F2740" s="14">
        <v>8539500000</v>
      </c>
      <c r="G2740" s="13">
        <v>13</v>
      </c>
      <c r="H2740" s="5" t="str">
        <f t="shared" si="390"/>
        <v>UACU59346988539500000</v>
      </c>
      <c r="I2740" s="15">
        <f>VLOOKUP(H2740,'extrait DDF'!A:O,15,FALSE)</f>
        <v>3.8000000000000003</v>
      </c>
      <c r="J2740" s="13" t="str">
        <f t="shared" si="387"/>
        <v>pas ok</v>
      </c>
      <c r="K2740" s="24">
        <f t="shared" si="388"/>
        <v>-0.10000000000000009</v>
      </c>
      <c r="L2740" s="13" t="e">
        <f>VLOOKUP(A2740,#REF!,2,FALSE)</f>
        <v>#REF!</v>
      </c>
      <c r="M2740" s="13" t="e">
        <f>VLOOKUP(A2740,#REF!,2,FALSE)</f>
        <v>#REF!</v>
      </c>
      <c r="N2740" s="13" t="e">
        <f t="shared" si="389"/>
        <v>#REF!</v>
      </c>
      <c r="O2740" s="11" t="s">
        <v>15</v>
      </c>
      <c r="P2740" s="12">
        <v>43728</v>
      </c>
      <c r="Q2740" s="13">
        <v>13</v>
      </c>
      <c r="R2740" s="15">
        <v>4536</v>
      </c>
      <c r="S2740" s="15">
        <v>3893.7024000000001</v>
      </c>
      <c r="T2740" s="16">
        <v>1.55E-2</v>
      </c>
      <c r="U2740" s="16">
        <v>1.06E-2</v>
      </c>
      <c r="V2740" s="16">
        <v>3.1800000000000002E-2</v>
      </c>
      <c r="W2740" s="17">
        <v>70.308000000000007</v>
      </c>
      <c r="X2740" s="17">
        <v>48.081600000000002</v>
      </c>
      <c r="Y2740" s="17">
        <v>144.2448</v>
      </c>
      <c r="Z2740" s="10">
        <v>146.66838480000001</v>
      </c>
    </row>
    <row r="2741" spans="1:26" s="2" customFormat="1" ht="13.15" customHeight="1" x14ac:dyDescent="0.2">
      <c r="A2741" s="3" t="s">
        <v>985</v>
      </c>
      <c r="B2741" s="3" t="s">
        <v>55</v>
      </c>
      <c r="C2741" s="7">
        <v>3.7</v>
      </c>
      <c r="D2741" s="6">
        <v>850279</v>
      </c>
      <c r="E2741" s="6">
        <f>VLOOKUP(A2741,'extrait DDF'!B:C,2,FALSE)</f>
        <v>8539500000</v>
      </c>
      <c r="F2741" s="6">
        <v>8539500000</v>
      </c>
      <c r="G2741" s="5">
        <v>13</v>
      </c>
      <c r="H2741" s="5" t="str">
        <f t="shared" si="390"/>
        <v>UACU59346988539500000</v>
      </c>
      <c r="I2741" s="15">
        <f>VLOOKUP(H2741,'extrait DDF'!A:O,15,FALSE)</f>
        <v>3.8000000000000003</v>
      </c>
      <c r="J2741" s="13" t="str">
        <f t="shared" si="387"/>
        <v>pas ok</v>
      </c>
      <c r="K2741" s="24">
        <f t="shared" si="388"/>
        <v>-0.10000000000000009</v>
      </c>
      <c r="L2741" s="13" t="e">
        <f>VLOOKUP(A2741,#REF!,2,FALSE)</f>
        <v>#REF!</v>
      </c>
      <c r="M2741" s="13" t="e">
        <f>VLOOKUP(A2741,#REF!,2,FALSE)</f>
        <v>#REF!</v>
      </c>
      <c r="N2741" s="13" t="e">
        <f t="shared" si="389"/>
        <v>#REF!</v>
      </c>
      <c r="O2741" s="3" t="s">
        <v>15</v>
      </c>
      <c r="P2741" s="4">
        <v>43728</v>
      </c>
      <c r="Q2741" s="5">
        <v>13</v>
      </c>
      <c r="R2741" s="7">
        <v>10391.040000000001</v>
      </c>
      <c r="S2741" s="7">
        <v>8919.3984</v>
      </c>
      <c r="T2741" s="8">
        <v>2.0299999999999999E-2</v>
      </c>
      <c r="U2741" s="8">
        <v>1.4E-2</v>
      </c>
      <c r="V2741" s="8">
        <v>7.8100000000000003E-2</v>
      </c>
      <c r="W2741" s="9">
        <v>85.747200000000007</v>
      </c>
      <c r="X2741" s="9">
        <v>59.136000000000003</v>
      </c>
      <c r="Y2741" s="9">
        <v>329.89440000000002</v>
      </c>
      <c r="Z2741" s="10">
        <v>333.19038720000003</v>
      </c>
    </row>
    <row r="2742" spans="1:26" s="2" customFormat="1" ht="13.15" customHeight="1" x14ac:dyDescent="0.2">
      <c r="A2742" s="11" t="s">
        <v>985</v>
      </c>
      <c r="B2742" s="11" t="s">
        <v>55</v>
      </c>
      <c r="C2742" s="15">
        <v>3.7</v>
      </c>
      <c r="D2742" s="14">
        <v>850286</v>
      </c>
      <c r="E2742" s="6">
        <f>VLOOKUP(A2742,'extrait DDF'!B:C,2,FALSE)</f>
        <v>8539500000</v>
      </c>
      <c r="F2742" s="14">
        <v>8539500000</v>
      </c>
      <c r="G2742" s="13">
        <v>13</v>
      </c>
      <c r="H2742" s="5" t="str">
        <f t="shared" si="390"/>
        <v>UACU59346988539500000</v>
      </c>
      <c r="I2742" s="15">
        <f>VLOOKUP(H2742,'extrait DDF'!A:O,15,FALSE)</f>
        <v>3.8000000000000003</v>
      </c>
      <c r="J2742" s="13" t="str">
        <f t="shared" si="387"/>
        <v>pas ok</v>
      </c>
      <c r="K2742" s="24">
        <f t="shared" si="388"/>
        <v>-0.10000000000000009</v>
      </c>
      <c r="L2742" s="13" t="e">
        <f>VLOOKUP(A2742,#REF!,2,FALSE)</f>
        <v>#REF!</v>
      </c>
      <c r="M2742" s="13" t="e">
        <f>VLOOKUP(A2742,#REF!,2,FALSE)</f>
        <v>#REF!</v>
      </c>
      <c r="N2742" s="13" t="e">
        <f t="shared" si="389"/>
        <v>#REF!</v>
      </c>
      <c r="O2742" s="11" t="s">
        <v>15</v>
      </c>
      <c r="P2742" s="12">
        <v>43728</v>
      </c>
      <c r="Q2742" s="13">
        <v>13</v>
      </c>
      <c r="R2742" s="15">
        <v>780</v>
      </c>
      <c r="S2742" s="15">
        <v>669.5</v>
      </c>
      <c r="T2742" s="16">
        <v>7.7999999999999996E-3</v>
      </c>
      <c r="U2742" s="16">
        <v>5.3E-3</v>
      </c>
      <c r="V2742" s="16">
        <v>2.4799999999999999E-2</v>
      </c>
      <c r="W2742" s="17">
        <v>7.8</v>
      </c>
      <c r="X2742" s="17">
        <v>5.3</v>
      </c>
      <c r="Y2742" s="17">
        <v>24.8</v>
      </c>
      <c r="Z2742" s="10">
        <v>25.060099999999998</v>
      </c>
    </row>
    <row r="2743" spans="1:26" s="2" customFormat="1" ht="13.15" customHeight="1" x14ac:dyDescent="0.2">
      <c r="A2743" s="3" t="s">
        <v>985</v>
      </c>
      <c r="B2743" s="3" t="s">
        <v>55</v>
      </c>
      <c r="C2743" s="7">
        <v>3.7</v>
      </c>
      <c r="D2743" s="6">
        <v>850361</v>
      </c>
      <c r="E2743" s="6">
        <f>VLOOKUP(A2743,'extrait DDF'!B:C,2,FALSE)</f>
        <v>8539500000</v>
      </c>
      <c r="F2743" s="6">
        <v>8539500000</v>
      </c>
      <c r="G2743" s="5">
        <v>13</v>
      </c>
      <c r="H2743" s="5" t="str">
        <f t="shared" si="390"/>
        <v>UACU59346988539500000</v>
      </c>
      <c r="I2743" s="15">
        <f>VLOOKUP(H2743,'extrait DDF'!A:O,15,FALSE)</f>
        <v>3.8000000000000003</v>
      </c>
      <c r="J2743" s="13" t="str">
        <f t="shared" si="387"/>
        <v>pas ok</v>
      </c>
      <c r="K2743" s="24">
        <f t="shared" si="388"/>
        <v>-0.10000000000000009</v>
      </c>
      <c r="L2743" s="13" t="e">
        <f>VLOOKUP(A2743,#REF!,2,FALSE)</f>
        <v>#REF!</v>
      </c>
      <c r="M2743" s="13" t="e">
        <f>VLOOKUP(A2743,#REF!,2,FALSE)</f>
        <v>#REF!</v>
      </c>
      <c r="N2743" s="13" t="e">
        <f t="shared" si="389"/>
        <v>#REF!</v>
      </c>
      <c r="O2743" s="3" t="s">
        <v>15</v>
      </c>
      <c r="P2743" s="4">
        <v>43728</v>
      </c>
      <c r="Q2743" s="5">
        <v>13</v>
      </c>
      <c r="R2743" s="7">
        <v>36211.199999999997</v>
      </c>
      <c r="S2743" s="7">
        <v>31082.567999999999</v>
      </c>
      <c r="T2743" s="8">
        <v>4.1599999999999998E-2</v>
      </c>
      <c r="U2743" s="8">
        <v>2.86E-2</v>
      </c>
      <c r="V2743" s="8">
        <v>0.20830000000000001</v>
      </c>
      <c r="W2743" s="9">
        <v>229.63200000000001</v>
      </c>
      <c r="X2743" s="9">
        <v>157.87200000000001</v>
      </c>
      <c r="Y2743" s="9">
        <v>1149.816</v>
      </c>
      <c r="Z2743" s="10">
        <v>1158.5514000000001</v>
      </c>
    </row>
    <row r="2744" spans="1:26" s="2" customFormat="1" ht="13.15" customHeight="1" x14ac:dyDescent="0.2">
      <c r="A2744" s="11" t="s">
        <v>985</v>
      </c>
      <c r="B2744" s="11" t="s">
        <v>55</v>
      </c>
      <c r="C2744" s="15">
        <v>3.7</v>
      </c>
      <c r="D2744" s="14">
        <v>850372</v>
      </c>
      <c r="E2744" s="6">
        <f>VLOOKUP(A2744,'extrait DDF'!B:C,2,FALSE)</f>
        <v>8539500000</v>
      </c>
      <c r="F2744" s="14">
        <v>8539500000</v>
      </c>
      <c r="G2744" s="13">
        <v>13</v>
      </c>
      <c r="H2744" s="5" t="str">
        <f t="shared" si="390"/>
        <v>UACU59346988539500000</v>
      </c>
      <c r="I2744" s="15">
        <f>VLOOKUP(H2744,'extrait DDF'!A:O,15,FALSE)</f>
        <v>3.8000000000000003</v>
      </c>
      <c r="J2744" s="13" t="str">
        <f t="shared" si="387"/>
        <v>pas ok</v>
      </c>
      <c r="K2744" s="24">
        <f t="shared" si="388"/>
        <v>-0.10000000000000009</v>
      </c>
      <c r="L2744" s="13" t="e">
        <f>VLOOKUP(A2744,#REF!,2,FALSE)</f>
        <v>#REF!</v>
      </c>
      <c r="M2744" s="13" t="e">
        <f>VLOOKUP(A2744,#REF!,2,FALSE)</f>
        <v>#REF!</v>
      </c>
      <c r="N2744" s="13" t="e">
        <f t="shared" si="389"/>
        <v>#REF!</v>
      </c>
      <c r="O2744" s="11" t="s">
        <v>15</v>
      </c>
      <c r="P2744" s="12">
        <v>43728</v>
      </c>
      <c r="Q2744" s="13">
        <v>13</v>
      </c>
      <c r="R2744" s="15">
        <v>3764.88</v>
      </c>
      <c r="S2744" s="15">
        <v>3231.4463999999998</v>
      </c>
      <c r="T2744" s="16">
        <v>1.55E-2</v>
      </c>
      <c r="U2744" s="16">
        <v>1.06E-2</v>
      </c>
      <c r="V2744" s="16">
        <v>2.64E-2</v>
      </c>
      <c r="W2744" s="17">
        <v>70.308000000000007</v>
      </c>
      <c r="X2744" s="17">
        <v>48.081600000000002</v>
      </c>
      <c r="Y2744" s="17">
        <v>119.7504</v>
      </c>
      <c r="Z2744" s="10">
        <v>122.1649128</v>
      </c>
    </row>
    <row r="2745" spans="1:26" s="2" customFormat="1" ht="13.15" customHeight="1" x14ac:dyDescent="0.2">
      <c r="A2745" s="3" t="s">
        <v>986</v>
      </c>
      <c r="B2745" s="3" t="s">
        <v>16</v>
      </c>
      <c r="C2745" s="7">
        <v>2.7</v>
      </c>
      <c r="D2745" s="6">
        <v>896947</v>
      </c>
      <c r="E2745" s="6">
        <f>VLOOKUP(A2745,'extrait DDF'!B:C,2,FALSE)</f>
        <v>9405109890</v>
      </c>
      <c r="F2745" s="6">
        <v>9405109890</v>
      </c>
      <c r="G2745" s="5">
        <v>13</v>
      </c>
      <c r="H2745" s="5" t="str">
        <f t="shared" si="390"/>
        <v>UACU59449739405109890</v>
      </c>
      <c r="I2745" s="15">
        <f>VLOOKUP(H2745,'extrait DDF'!A:O,15,FALSE)</f>
        <v>2.7</v>
      </c>
      <c r="J2745" s="13" t="str">
        <f t="shared" si="387"/>
        <v>ok</v>
      </c>
      <c r="K2745" s="24">
        <f t="shared" si="388"/>
        <v>0</v>
      </c>
      <c r="L2745" s="13" t="e">
        <f>VLOOKUP(A2745,#REF!,2,FALSE)</f>
        <v>#REF!</v>
      </c>
      <c r="M2745" s="13" t="e">
        <f>VLOOKUP(A2745,#REF!,2,FALSE)</f>
        <v>#REF!</v>
      </c>
      <c r="N2745" s="13" t="e">
        <f t="shared" si="389"/>
        <v>#REF!</v>
      </c>
      <c r="O2745" s="3" t="s">
        <v>15</v>
      </c>
      <c r="P2745" s="4">
        <v>43726</v>
      </c>
      <c r="Q2745" s="5">
        <v>13</v>
      </c>
      <c r="R2745" s="7">
        <v>10879.44</v>
      </c>
      <c r="S2745" s="7">
        <v>9338.5864000000001</v>
      </c>
      <c r="T2745" s="8">
        <v>0.21740000000000001</v>
      </c>
      <c r="U2745" s="8">
        <v>0.14929999999999999</v>
      </c>
      <c r="V2745" s="8">
        <v>0.22040000000000001</v>
      </c>
      <c r="W2745" s="9">
        <v>248.7056</v>
      </c>
      <c r="X2745" s="9">
        <v>170.79920000000001</v>
      </c>
      <c r="Y2745" s="9">
        <v>252.13759999999999</v>
      </c>
      <c r="Z2745" s="10">
        <v>258.85688399999998</v>
      </c>
    </row>
    <row r="2746" spans="1:26" s="2" customFormat="1" ht="13.15" customHeight="1" x14ac:dyDescent="0.2">
      <c r="A2746" s="11" t="s">
        <v>986</v>
      </c>
      <c r="B2746" s="11" t="s">
        <v>16</v>
      </c>
      <c r="C2746" s="15">
        <v>2.7</v>
      </c>
      <c r="D2746" s="14">
        <v>896950</v>
      </c>
      <c r="E2746" s="6">
        <f>VLOOKUP(A2746,'extrait DDF'!B:C,2,FALSE)</f>
        <v>9405109890</v>
      </c>
      <c r="F2746" s="14">
        <v>9405109890</v>
      </c>
      <c r="G2746" s="13">
        <v>13</v>
      </c>
      <c r="H2746" s="5" t="str">
        <f t="shared" si="390"/>
        <v>UACU59449739405109890</v>
      </c>
      <c r="I2746" s="15">
        <f>VLOOKUP(H2746,'extrait DDF'!A:O,15,FALSE)</f>
        <v>2.7</v>
      </c>
      <c r="J2746" s="13" t="str">
        <f t="shared" si="387"/>
        <v>ok</v>
      </c>
      <c r="K2746" s="24">
        <f t="shared" si="388"/>
        <v>0</v>
      </c>
      <c r="L2746" s="13" t="e">
        <f>VLOOKUP(A2746,#REF!,2,FALSE)</f>
        <v>#REF!</v>
      </c>
      <c r="M2746" s="13" t="e">
        <f>VLOOKUP(A2746,#REF!,2,FALSE)</f>
        <v>#REF!</v>
      </c>
      <c r="N2746" s="13" t="e">
        <f t="shared" si="389"/>
        <v>#REF!</v>
      </c>
      <c r="O2746" s="11" t="s">
        <v>15</v>
      </c>
      <c r="P2746" s="12">
        <v>43726</v>
      </c>
      <c r="Q2746" s="13">
        <v>13</v>
      </c>
      <c r="R2746" s="15">
        <v>11942.88</v>
      </c>
      <c r="S2746" s="15">
        <v>10251.401599999999</v>
      </c>
      <c r="T2746" s="16">
        <v>0.40439999999999998</v>
      </c>
      <c r="U2746" s="16">
        <v>0.27779999999999999</v>
      </c>
      <c r="V2746" s="16">
        <v>0.3866</v>
      </c>
      <c r="W2746" s="17">
        <v>289.55040000000002</v>
      </c>
      <c r="X2746" s="17">
        <v>198.90479999999999</v>
      </c>
      <c r="Y2746" s="17">
        <v>276.80560000000003</v>
      </c>
      <c r="Z2746" s="10">
        <v>284.605704</v>
      </c>
    </row>
    <row r="2747" spans="1:26" s="2" customFormat="1" ht="13.15" customHeight="1" x14ac:dyDescent="0.2">
      <c r="A2747" s="3" t="s">
        <v>986</v>
      </c>
      <c r="B2747" s="3" t="s">
        <v>16</v>
      </c>
      <c r="C2747" s="7">
        <v>2.7</v>
      </c>
      <c r="D2747" s="6">
        <v>896951</v>
      </c>
      <c r="E2747" s="6">
        <f>VLOOKUP(A2747,'extrait DDF'!B:C,2,FALSE)</f>
        <v>9405109890</v>
      </c>
      <c r="F2747" s="6">
        <v>9405109890</v>
      </c>
      <c r="G2747" s="5">
        <v>13</v>
      </c>
      <c r="H2747" s="5" t="str">
        <f t="shared" si="390"/>
        <v>UACU59449739405109890</v>
      </c>
      <c r="I2747" s="15">
        <f>VLOOKUP(H2747,'extrait DDF'!A:O,15,FALSE)</f>
        <v>2.7</v>
      </c>
      <c r="J2747" s="13" t="str">
        <f t="shared" si="387"/>
        <v>ok</v>
      </c>
      <c r="K2747" s="24">
        <f t="shared" si="388"/>
        <v>0</v>
      </c>
      <c r="L2747" s="13" t="e">
        <f>VLOOKUP(A2747,#REF!,2,FALSE)</f>
        <v>#REF!</v>
      </c>
      <c r="M2747" s="13" t="e">
        <f>VLOOKUP(A2747,#REF!,2,FALSE)</f>
        <v>#REF!</v>
      </c>
      <c r="N2747" s="13" t="e">
        <f t="shared" si="389"/>
        <v>#REF!</v>
      </c>
      <c r="O2747" s="3" t="s">
        <v>15</v>
      </c>
      <c r="P2747" s="4">
        <v>43726</v>
      </c>
      <c r="Q2747" s="5">
        <v>13</v>
      </c>
      <c r="R2747" s="7">
        <v>4248.5600000000004</v>
      </c>
      <c r="S2747" s="7">
        <v>3646.8247999999999</v>
      </c>
      <c r="T2747" s="8">
        <v>0.316</v>
      </c>
      <c r="U2747" s="8">
        <v>0.217</v>
      </c>
      <c r="V2747" s="8">
        <v>0.53510000000000002</v>
      </c>
      <c r="W2747" s="9">
        <v>58.143999999999998</v>
      </c>
      <c r="X2747" s="9">
        <v>39.927999999999997</v>
      </c>
      <c r="Y2747" s="9">
        <v>98.458399999999997</v>
      </c>
      <c r="Z2747" s="10">
        <v>100.0341576</v>
      </c>
    </row>
    <row r="2748" spans="1:26" s="2" customFormat="1" ht="13.15" customHeight="1" x14ac:dyDescent="0.2">
      <c r="A2748" s="11" t="s">
        <v>986</v>
      </c>
      <c r="B2748" s="11" t="s">
        <v>16</v>
      </c>
      <c r="C2748" s="15">
        <v>2.7</v>
      </c>
      <c r="D2748" s="14">
        <v>924426</v>
      </c>
      <c r="E2748" s="6">
        <f>VLOOKUP(A2748,'extrait DDF'!B:C,2,FALSE)</f>
        <v>9405109890</v>
      </c>
      <c r="F2748" s="14">
        <v>9405109890</v>
      </c>
      <c r="G2748" s="13">
        <v>13</v>
      </c>
      <c r="H2748" s="5" t="str">
        <f t="shared" si="390"/>
        <v>UACU59449739405109890</v>
      </c>
      <c r="I2748" s="15">
        <f>VLOOKUP(H2748,'extrait DDF'!A:O,15,FALSE)</f>
        <v>2.7</v>
      </c>
      <c r="J2748" s="13" t="str">
        <f t="shared" si="387"/>
        <v>ok</v>
      </c>
      <c r="K2748" s="24">
        <f t="shared" si="388"/>
        <v>0</v>
      </c>
      <c r="L2748" s="13" t="e">
        <f>VLOOKUP(A2748,#REF!,2,FALSE)</f>
        <v>#REF!</v>
      </c>
      <c r="M2748" s="13" t="e">
        <f>VLOOKUP(A2748,#REF!,2,FALSE)</f>
        <v>#REF!</v>
      </c>
      <c r="N2748" s="13" t="e">
        <f t="shared" si="389"/>
        <v>#REF!</v>
      </c>
      <c r="O2748" s="11" t="s">
        <v>15</v>
      </c>
      <c r="P2748" s="12">
        <v>43726</v>
      </c>
      <c r="Q2748" s="13">
        <v>13</v>
      </c>
      <c r="R2748" s="15">
        <v>8908.7999999999993</v>
      </c>
      <c r="S2748" s="15">
        <v>7647.0216</v>
      </c>
      <c r="T2748" s="16">
        <v>0.22090000000000001</v>
      </c>
      <c r="U2748" s="16">
        <v>0.1517</v>
      </c>
      <c r="V2748" s="16">
        <v>0.29670000000000002</v>
      </c>
      <c r="W2748" s="17">
        <v>153.74639999999999</v>
      </c>
      <c r="X2748" s="17">
        <v>105.58320000000001</v>
      </c>
      <c r="Y2748" s="17">
        <v>206.50319999999999</v>
      </c>
      <c r="Z2748" s="10">
        <v>210.62073599999999</v>
      </c>
    </row>
    <row r="2749" spans="1:26" s="2" customFormat="1" ht="13.15" customHeight="1" x14ac:dyDescent="0.2">
      <c r="A2749" s="3" t="s">
        <v>986</v>
      </c>
      <c r="B2749" s="3" t="s">
        <v>16</v>
      </c>
      <c r="C2749" s="7">
        <v>2.7</v>
      </c>
      <c r="D2749" s="6">
        <v>924428</v>
      </c>
      <c r="E2749" s="6">
        <f>VLOOKUP(A2749,'extrait DDF'!B:C,2,FALSE)</f>
        <v>9405109890</v>
      </c>
      <c r="F2749" s="6">
        <v>9405109890</v>
      </c>
      <c r="G2749" s="5">
        <v>13</v>
      </c>
      <c r="H2749" s="5" t="str">
        <f t="shared" si="390"/>
        <v>UACU59449739405109890</v>
      </c>
      <c r="I2749" s="15">
        <f>VLOOKUP(H2749,'extrait DDF'!A:O,15,FALSE)</f>
        <v>2.7</v>
      </c>
      <c r="J2749" s="13" t="str">
        <f t="shared" si="387"/>
        <v>ok</v>
      </c>
      <c r="K2749" s="24">
        <f t="shared" si="388"/>
        <v>0</v>
      </c>
      <c r="L2749" s="13" t="e">
        <f>VLOOKUP(A2749,#REF!,2,FALSE)</f>
        <v>#REF!</v>
      </c>
      <c r="M2749" s="13" t="e">
        <f>VLOOKUP(A2749,#REF!,2,FALSE)</f>
        <v>#REF!</v>
      </c>
      <c r="N2749" s="13" t="e">
        <f t="shared" si="389"/>
        <v>#REF!</v>
      </c>
      <c r="O2749" s="3" t="s">
        <v>15</v>
      </c>
      <c r="P2749" s="4">
        <v>43726</v>
      </c>
      <c r="Q2749" s="5">
        <v>13</v>
      </c>
      <c r="R2749" s="7">
        <v>8879.3799999999992</v>
      </c>
      <c r="S2749" s="7">
        <v>7621.7795999999998</v>
      </c>
      <c r="T2749" s="8">
        <v>0.35320000000000001</v>
      </c>
      <c r="U2749" s="8">
        <v>0.24260000000000001</v>
      </c>
      <c r="V2749" s="8">
        <v>0.5171</v>
      </c>
      <c r="W2749" s="9">
        <v>140.5736</v>
      </c>
      <c r="X2749" s="9">
        <v>96.5548</v>
      </c>
      <c r="Y2749" s="9">
        <v>205.8058</v>
      </c>
      <c r="Z2749" s="10">
        <v>209.58353640000001</v>
      </c>
    </row>
    <row r="2750" spans="1:26" s="2" customFormat="1" ht="13.15" customHeight="1" x14ac:dyDescent="0.2">
      <c r="A2750" s="11" t="s">
        <v>986</v>
      </c>
      <c r="B2750" s="11" t="s">
        <v>171</v>
      </c>
      <c r="C2750" s="15">
        <v>2.7</v>
      </c>
      <c r="D2750" s="14">
        <v>924433</v>
      </c>
      <c r="E2750" s="6">
        <f>VLOOKUP(A2750,'extrait DDF'!B:C,2,FALSE)</f>
        <v>9405109890</v>
      </c>
      <c r="F2750" s="14">
        <v>9405109890</v>
      </c>
      <c r="G2750" s="13">
        <v>13</v>
      </c>
      <c r="H2750" s="5" t="str">
        <f t="shared" si="390"/>
        <v>UACU59449739405109890</v>
      </c>
      <c r="I2750" s="15">
        <f>VLOOKUP(H2750,'extrait DDF'!A:O,15,FALSE)</f>
        <v>2.7</v>
      </c>
      <c r="J2750" s="13" t="str">
        <f t="shared" si="387"/>
        <v>ok</v>
      </c>
      <c r="K2750" s="24">
        <f t="shared" si="388"/>
        <v>0</v>
      </c>
      <c r="L2750" s="13" t="e">
        <f>VLOOKUP(A2750,#REF!,2,FALSE)</f>
        <v>#REF!</v>
      </c>
      <c r="M2750" s="13" t="e">
        <f>VLOOKUP(A2750,#REF!,2,FALSE)</f>
        <v>#REF!</v>
      </c>
      <c r="N2750" s="13" t="e">
        <f t="shared" si="389"/>
        <v>#REF!</v>
      </c>
      <c r="O2750" s="11" t="s">
        <v>15</v>
      </c>
      <c r="P2750" s="12">
        <v>43726</v>
      </c>
      <c r="Q2750" s="13">
        <v>13</v>
      </c>
      <c r="R2750" s="15">
        <v>6258</v>
      </c>
      <c r="S2750" s="15">
        <v>5371.68</v>
      </c>
      <c r="T2750" s="16">
        <v>2.0297000000000001</v>
      </c>
      <c r="U2750" s="16">
        <v>1.3940999999999999</v>
      </c>
      <c r="V2750" s="16">
        <v>0.48349999999999999</v>
      </c>
      <c r="W2750" s="17">
        <v>608.91</v>
      </c>
      <c r="X2750" s="17">
        <v>418.23</v>
      </c>
      <c r="Y2750" s="17">
        <v>145.05000000000001</v>
      </c>
      <c r="Z2750" s="10">
        <v>161.47593000000001</v>
      </c>
    </row>
    <row r="2751" spans="1:26" s="2" customFormat="1" ht="13.15" customHeight="1" x14ac:dyDescent="0.2">
      <c r="A2751" s="3" t="s">
        <v>986</v>
      </c>
      <c r="B2751" s="3" t="s">
        <v>16</v>
      </c>
      <c r="C2751" s="7">
        <v>2.7</v>
      </c>
      <c r="D2751" s="6">
        <v>924459</v>
      </c>
      <c r="E2751" s="6">
        <f>VLOOKUP(A2751,'extrait DDF'!B:C,2,FALSE)</f>
        <v>9405109890</v>
      </c>
      <c r="F2751" s="6">
        <v>9405109890</v>
      </c>
      <c r="G2751" s="5">
        <v>13</v>
      </c>
      <c r="H2751" s="5" t="str">
        <f t="shared" si="390"/>
        <v>UACU59449739405109890</v>
      </c>
      <c r="I2751" s="15">
        <f>VLOOKUP(H2751,'extrait DDF'!A:O,15,FALSE)</f>
        <v>2.7</v>
      </c>
      <c r="J2751" s="13" t="str">
        <f t="shared" si="387"/>
        <v>ok</v>
      </c>
      <c r="K2751" s="24">
        <f t="shared" si="388"/>
        <v>0</v>
      </c>
      <c r="L2751" s="13" t="e">
        <f>VLOOKUP(A2751,#REF!,2,FALSE)</f>
        <v>#REF!</v>
      </c>
      <c r="M2751" s="13" t="e">
        <f>VLOOKUP(A2751,#REF!,2,FALSE)</f>
        <v>#REF!</v>
      </c>
      <c r="N2751" s="13" t="e">
        <f t="shared" si="389"/>
        <v>#REF!</v>
      </c>
      <c r="O2751" s="3" t="s">
        <v>15</v>
      </c>
      <c r="P2751" s="4">
        <v>43726</v>
      </c>
      <c r="Q2751" s="5">
        <v>13</v>
      </c>
      <c r="R2751" s="7">
        <v>7856.8</v>
      </c>
      <c r="S2751" s="7">
        <v>6744.0136000000002</v>
      </c>
      <c r="T2751" s="8">
        <v>0.12130000000000001</v>
      </c>
      <c r="U2751" s="8">
        <v>8.3299999999999999E-2</v>
      </c>
      <c r="V2751" s="8">
        <v>0.37309999999999999</v>
      </c>
      <c r="W2751" s="9">
        <v>59.194400000000002</v>
      </c>
      <c r="X2751" s="9">
        <v>40.650399999999998</v>
      </c>
      <c r="Y2751" s="9">
        <v>182.0728</v>
      </c>
      <c r="Z2751" s="10">
        <v>183.68661600000004</v>
      </c>
    </row>
    <row r="2752" spans="1:26" s="2" customFormat="1" ht="13.15" customHeight="1" x14ac:dyDescent="0.2">
      <c r="A2752" s="11" t="s">
        <v>986</v>
      </c>
      <c r="B2752" s="11" t="s">
        <v>16</v>
      </c>
      <c r="C2752" s="15">
        <v>2.7</v>
      </c>
      <c r="D2752" s="14">
        <v>924460</v>
      </c>
      <c r="E2752" s="6">
        <f>VLOOKUP(A2752,'extrait DDF'!B:C,2,FALSE)</f>
        <v>9405109890</v>
      </c>
      <c r="F2752" s="14">
        <v>9405109890</v>
      </c>
      <c r="G2752" s="13">
        <v>13</v>
      </c>
      <c r="H2752" s="5" t="str">
        <f t="shared" si="390"/>
        <v>UACU59449739405109890</v>
      </c>
      <c r="I2752" s="15">
        <f>VLOOKUP(H2752,'extrait DDF'!A:O,15,FALSE)</f>
        <v>2.7</v>
      </c>
      <c r="J2752" s="13" t="str">
        <f t="shared" si="387"/>
        <v>ok</v>
      </c>
      <c r="K2752" s="24">
        <f t="shared" si="388"/>
        <v>0</v>
      </c>
      <c r="L2752" s="13" t="e">
        <f>VLOOKUP(A2752,#REF!,2,FALSE)</f>
        <v>#REF!</v>
      </c>
      <c r="M2752" s="13" t="e">
        <f>VLOOKUP(A2752,#REF!,2,FALSE)</f>
        <v>#REF!</v>
      </c>
      <c r="N2752" s="13" t="e">
        <f t="shared" si="389"/>
        <v>#REF!</v>
      </c>
      <c r="O2752" s="11" t="s">
        <v>15</v>
      </c>
      <c r="P2752" s="12">
        <v>43726</v>
      </c>
      <c r="Q2752" s="13">
        <v>13</v>
      </c>
      <c r="R2752" s="15">
        <v>6576</v>
      </c>
      <c r="S2752" s="15">
        <v>5644.62</v>
      </c>
      <c r="T2752" s="16">
        <v>8.7499999999999994E-2</v>
      </c>
      <c r="U2752" s="16">
        <v>6.0100000000000001E-2</v>
      </c>
      <c r="V2752" s="16">
        <v>0.254</v>
      </c>
      <c r="W2752" s="17">
        <v>52.5</v>
      </c>
      <c r="X2752" s="17">
        <v>36.06</v>
      </c>
      <c r="Y2752" s="17">
        <v>152.4</v>
      </c>
      <c r="Z2752" s="10">
        <v>153.82223999999999</v>
      </c>
    </row>
    <row r="2753" spans="1:26" s="2" customFormat="1" ht="13.15" customHeight="1" x14ac:dyDescent="0.2">
      <c r="A2753" s="3" t="s">
        <v>986</v>
      </c>
      <c r="B2753" s="3" t="s">
        <v>16</v>
      </c>
      <c r="C2753" s="7">
        <v>2.7</v>
      </c>
      <c r="D2753" s="6">
        <v>924461</v>
      </c>
      <c r="E2753" s="6">
        <f>VLOOKUP(A2753,'extrait DDF'!B:C,2,FALSE)</f>
        <v>9405109890</v>
      </c>
      <c r="F2753" s="6">
        <v>9405109890</v>
      </c>
      <c r="G2753" s="5">
        <v>13</v>
      </c>
      <c r="H2753" s="5" t="str">
        <f t="shared" si="390"/>
        <v>UACU59449739405109890</v>
      </c>
      <c r="I2753" s="15">
        <f>VLOOKUP(H2753,'extrait DDF'!A:O,15,FALSE)</f>
        <v>2.7</v>
      </c>
      <c r="J2753" s="13" t="str">
        <f t="shared" si="387"/>
        <v>ok</v>
      </c>
      <c r="K2753" s="24">
        <f t="shared" si="388"/>
        <v>0</v>
      </c>
      <c r="L2753" s="13" t="e">
        <f>VLOOKUP(A2753,#REF!,2,FALSE)</f>
        <v>#REF!</v>
      </c>
      <c r="M2753" s="13" t="e">
        <f>VLOOKUP(A2753,#REF!,2,FALSE)</f>
        <v>#REF!</v>
      </c>
      <c r="N2753" s="13" t="e">
        <f t="shared" si="389"/>
        <v>#REF!</v>
      </c>
      <c r="O2753" s="3" t="s">
        <v>15</v>
      </c>
      <c r="P2753" s="4">
        <v>43726</v>
      </c>
      <c r="Q2753" s="5">
        <v>13</v>
      </c>
      <c r="R2753" s="7">
        <v>2307.84</v>
      </c>
      <c r="S2753" s="7">
        <v>1980.9792</v>
      </c>
      <c r="T2753" s="8">
        <v>4.5400000000000003E-2</v>
      </c>
      <c r="U2753" s="8">
        <v>3.1199999999999999E-2</v>
      </c>
      <c r="V2753" s="8">
        <v>0.13930000000000001</v>
      </c>
      <c r="W2753" s="9">
        <v>17.433599999999998</v>
      </c>
      <c r="X2753" s="9">
        <v>11.9808</v>
      </c>
      <c r="Y2753" s="9">
        <v>53.491199999999999</v>
      </c>
      <c r="Z2753" s="10">
        <v>53.957145600000004</v>
      </c>
    </row>
    <row r="2754" spans="1:26" s="2" customFormat="1" ht="13.15" customHeight="1" x14ac:dyDescent="0.2">
      <c r="A2754" s="11" t="s">
        <v>986</v>
      </c>
      <c r="B2754" s="11" t="s">
        <v>16</v>
      </c>
      <c r="C2754" s="15">
        <v>2.7</v>
      </c>
      <c r="D2754" s="14">
        <v>936060</v>
      </c>
      <c r="E2754" s="6">
        <f>VLOOKUP(A2754,'extrait DDF'!B:C,2,FALSE)</f>
        <v>9405109890</v>
      </c>
      <c r="F2754" s="14">
        <v>9405109890</v>
      </c>
      <c r="G2754" s="13">
        <v>13</v>
      </c>
      <c r="H2754" s="5" t="str">
        <f t="shared" si="390"/>
        <v>UACU59449739405109890</v>
      </c>
      <c r="I2754" s="15">
        <f>VLOOKUP(H2754,'extrait DDF'!A:O,15,FALSE)</f>
        <v>2.7</v>
      </c>
      <c r="J2754" s="13" t="str">
        <f t="shared" si="387"/>
        <v>ok</v>
      </c>
      <c r="K2754" s="24">
        <f t="shared" si="388"/>
        <v>0</v>
      </c>
      <c r="L2754" s="13" t="e">
        <f>VLOOKUP(A2754,#REF!,2,FALSE)</f>
        <v>#REF!</v>
      </c>
      <c r="M2754" s="13" t="e">
        <f>VLOOKUP(A2754,#REF!,2,FALSE)</f>
        <v>#REF!</v>
      </c>
      <c r="N2754" s="13" t="e">
        <f t="shared" si="389"/>
        <v>#REF!</v>
      </c>
      <c r="O2754" s="11" t="s">
        <v>15</v>
      </c>
      <c r="P2754" s="12">
        <v>43726</v>
      </c>
      <c r="Q2754" s="13">
        <v>13</v>
      </c>
      <c r="R2754" s="15">
        <v>4088.44</v>
      </c>
      <c r="S2754" s="15">
        <v>3509.3847999999998</v>
      </c>
      <c r="T2754" s="16">
        <v>0.34470000000000001</v>
      </c>
      <c r="U2754" s="16">
        <v>0.23669999999999999</v>
      </c>
      <c r="V2754" s="16">
        <v>0.55089999999999995</v>
      </c>
      <c r="W2754" s="17">
        <v>59.288400000000003</v>
      </c>
      <c r="X2754" s="17">
        <v>40.712400000000002</v>
      </c>
      <c r="Y2754" s="17">
        <v>94.754800000000003</v>
      </c>
      <c r="Z2754" s="10">
        <v>96.3541764</v>
      </c>
    </row>
    <row r="2755" spans="1:26" s="2" customFormat="1" ht="13.15" customHeight="1" x14ac:dyDescent="0.2">
      <c r="A2755" s="3" t="s">
        <v>986</v>
      </c>
      <c r="B2755" s="3" t="s">
        <v>57</v>
      </c>
      <c r="C2755" s="7">
        <v>2.7</v>
      </c>
      <c r="D2755" s="6">
        <v>937130</v>
      </c>
      <c r="E2755" s="6">
        <f>VLOOKUP(A2755,'extrait DDF'!B:C,2,FALSE)</f>
        <v>9405109890</v>
      </c>
      <c r="F2755" s="6">
        <v>9405109890</v>
      </c>
      <c r="G2755" s="5">
        <v>13</v>
      </c>
      <c r="H2755" s="5" t="str">
        <f t="shared" si="390"/>
        <v>UACU59449739405109890</v>
      </c>
      <c r="I2755" s="15">
        <f>VLOOKUP(H2755,'extrait DDF'!A:O,15,FALSE)</f>
        <v>2.7</v>
      </c>
      <c r="J2755" s="13" t="str">
        <f t="shared" si="387"/>
        <v>ok</v>
      </c>
      <c r="K2755" s="24">
        <f t="shared" si="388"/>
        <v>0</v>
      </c>
      <c r="L2755" s="13" t="e">
        <f>VLOOKUP(A2755,#REF!,2,FALSE)</f>
        <v>#REF!</v>
      </c>
      <c r="M2755" s="13" t="e">
        <f>VLOOKUP(A2755,#REF!,2,FALSE)</f>
        <v>#REF!</v>
      </c>
      <c r="N2755" s="13" t="e">
        <f t="shared" si="389"/>
        <v>#REF!</v>
      </c>
      <c r="O2755" s="3" t="s">
        <v>15</v>
      </c>
      <c r="P2755" s="4">
        <v>43726</v>
      </c>
      <c r="Q2755" s="5">
        <v>13</v>
      </c>
      <c r="R2755" s="7">
        <v>5808.9</v>
      </c>
      <c r="S2755" s="7">
        <v>4986.1668</v>
      </c>
      <c r="T2755" s="8">
        <v>0.19889999999999999</v>
      </c>
      <c r="U2755" s="8">
        <v>0.1366</v>
      </c>
      <c r="V2755" s="8">
        <v>0.33489999999999998</v>
      </c>
      <c r="W2755" s="9">
        <v>79.957800000000006</v>
      </c>
      <c r="X2755" s="9">
        <v>54.913200000000003</v>
      </c>
      <c r="Y2755" s="9">
        <v>134.62979999999999</v>
      </c>
      <c r="Z2755" s="10">
        <v>136.7853642</v>
      </c>
    </row>
    <row r="2756" spans="1:26" s="2" customFormat="1" ht="13.15" customHeight="1" x14ac:dyDescent="0.2">
      <c r="A2756" s="3" t="s">
        <v>987</v>
      </c>
      <c r="B2756" s="3" t="s">
        <v>50</v>
      </c>
      <c r="C2756" s="7">
        <v>3</v>
      </c>
      <c r="D2756" s="6">
        <v>857008</v>
      </c>
      <c r="E2756" s="6">
        <f>VLOOKUP(A2756,'extrait DDF'!B:C,2,FALSE)</f>
        <v>7020008000</v>
      </c>
      <c r="F2756" s="6">
        <v>7020008000</v>
      </c>
      <c r="G2756" s="5">
        <v>7</v>
      </c>
      <c r="H2756" s="5" t="str">
        <f t="shared" si="390"/>
        <v>UACU60514717020008000</v>
      </c>
      <c r="I2756" s="15">
        <f>VLOOKUP(H2756,'extrait DDF'!A:O,15,FALSE)</f>
        <v>3.1</v>
      </c>
      <c r="J2756" s="13" t="str">
        <f t="shared" si="387"/>
        <v>pas ok</v>
      </c>
      <c r="K2756" s="24">
        <f t="shared" si="388"/>
        <v>-0.10000000000000009</v>
      </c>
      <c r="L2756" s="13" t="e">
        <f>VLOOKUP(A2756,#REF!,2,FALSE)</f>
        <v>#REF!</v>
      </c>
      <c r="M2756" s="13" t="e">
        <f>VLOOKUP(A2756,#REF!,2,FALSE)</f>
        <v>#REF!</v>
      </c>
      <c r="N2756" s="13" t="e">
        <f t="shared" si="389"/>
        <v>#REF!</v>
      </c>
      <c r="O2756" s="3" t="s">
        <v>15</v>
      </c>
      <c r="P2756" s="4">
        <v>43725</v>
      </c>
      <c r="Q2756" s="5">
        <v>7</v>
      </c>
      <c r="R2756" s="7">
        <v>155164.79999999999</v>
      </c>
      <c r="S2756" s="7">
        <v>19757.135999999999</v>
      </c>
      <c r="T2756" s="8">
        <v>2.4100999999999999</v>
      </c>
      <c r="U2756" s="8">
        <v>1.6447000000000001</v>
      </c>
      <c r="V2756" s="8">
        <v>1.2347999999999999</v>
      </c>
      <c r="W2756" s="9">
        <v>1156.848</v>
      </c>
      <c r="X2756" s="9">
        <v>789.45600000000002</v>
      </c>
      <c r="Y2756" s="9">
        <v>592.70399999999995</v>
      </c>
      <c r="Z2756" s="10">
        <v>627.41951999999992</v>
      </c>
    </row>
    <row r="2757" spans="1:26" s="2" customFormat="1" ht="13.15" customHeight="1" x14ac:dyDescent="0.2">
      <c r="A2757" s="11" t="s">
        <v>988</v>
      </c>
      <c r="B2757" s="11" t="s">
        <v>50</v>
      </c>
      <c r="C2757" s="15">
        <v>3</v>
      </c>
      <c r="D2757" s="14">
        <v>857033</v>
      </c>
      <c r="E2757" s="6">
        <f>VLOOKUP(A2757,'extrait DDF'!B:C,2,FALSE)</f>
        <v>7020008000</v>
      </c>
      <c r="F2757" s="14">
        <v>7020008000</v>
      </c>
      <c r="G2757" s="13">
        <v>7</v>
      </c>
      <c r="H2757" s="5" t="str">
        <f t="shared" si="390"/>
        <v>UACU81477207020008000</v>
      </c>
      <c r="I2757" s="15">
        <f>VLOOKUP(H2757,'extrait DDF'!A:O,15,FALSE)</f>
        <v>3</v>
      </c>
      <c r="J2757" s="13" t="str">
        <f t="shared" si="387"/>
        <v>ok</v>
      </c>
      <c r="K2757" s="24">
        <f t="shared" si="388"/>
        <v>0</v>
      </c>
      <c r="L2757" s="13" t="e">
        <f>VLOOKUP(A2757,#REF!,2,FALSE)</f>
        <v>#REF!</v>
      </c>
      <c r="M2757" s="13" t="e">
        <f>VLOOKUP(A2757,#REF!,2,FALSE)</f>
        <v>#REF!</v>
      </c>
      <c r="N2757" s="13" t="e">
        <f t="shared" si="389"/>
        <v>#REF!</v>
      </c>
      <c r="O2757" s="11" t="s">
        <v>15</v>
      </c>
      <c r="P2757" s="12">
        <v>43728</v>
      </c>
      <c r="Q2757" s="13">
        <v>7</v>
      </c>
      <c r="R2757" s="15">
        <v>21454.74</v>
      </c>
      <c r="S2757" s="15">
        <v>2731.8330000000001</v>
      </c>
      <c r="T2757" s="16">
        <v>3.3919999999999999</v>
      </c>
      <c r="U2757" s="16">
        <v>2.3148</v>
      </c>
      <c r="V2757" s="16">
        <v>1.5177</v>
      </c>
      <c r="W2757" s="17">
        <v>183.16800000000001</v>
      </c>
      <c r="X2757" s="17">
        <v>124.9992</v>
      </c>
      <c r="Y2757" s="17">
        <v>81.955799999999996</v>
      </c>
      <c r="Z2757" s="10">
        <v>87.450030000000012</v>
      </c>
    </row>
    <row r="2758" spans="1:26" s="2" customFormat="1" ht="13.15" customHeight="1" x14ac:dyDescent="0.2">
      <c r="A2758" s="3" t="s">
        <v>988</v>
      </c>
      <c r="B2758" s="3" t="s">
        <v>50</v>
      </c>
      <c r="C2758" s="7">
        <v>3</v>
      </c>
      <c r="D2758" s="6">
        <v>857052</v>
      </c>
      <c r="E2758" s="6">
        <f>VLOOKUP(A2758,'extrait DDF'!B:C,2,FALSE)</f>
        <v>7020008000</v>
      </c>
      <c r="F2758" s="6">
        <v>7020008000</v>
      </c>
      <c r="G2758" s="5">
        <v>7</v>
      </c>
      <c r="H2758" s="5" t="str">
        <f t="shared" si="390"/>
        <v>UACU81477207020008000</v>
      </c>
      <c r="I2758" s="15">
        <f>VLOOKUP(H2758,'extrait DDF'!A:O,15,FALSE)</f>
        <v>3</v>
      </c>
      <c r="J2758" s="13" t="str">
        <f t="shared" si="387"/>
        <v>ok</v>
      </c>
      <c r="K2758" s="24">
        <f t="shared" si="388"/>
        <v>0</v>
      </c>
      <c r="L2758" s="13" t="e">
        <f>VLOOKUP(A2758,#REF!,2,FALSE)</f>
        <v>#REF!</v>
      </c>
      <c r="M2758" s="13" t="e">
        <f>VLOOKUP(A2758,#REF!,2,FALSE)</f>
        <v>#REF!</v>
      </c>
      <c r="N2758" s="13" t="e">
        <f t="shared" si="389"/>
        <v>#REF!</v>
      </c>
      <c r="O2758" s="3" t="s">
        <v>15</v>
      </c>
      <c r="P2758" s="4">
        <v>43728</v>
      </c>
      <c r="Q2758" s="5">
        <v>7</v>
      </c>
      <c r="R2758" s="7">
        <v>100437.3</v>
      </c>
      <c r="S2758" s="7">
        <v>12788.684999999999</v>
      </c>
      <c r="T2758" s="8">
        <v>3.3919999999999999</v>
      </c>
      <c r="U2758" s="8">
        <v>2.3148</v>
      </c>
      <c r="V2758" s="8">
        <v>1.421</v>
      </c>
      <c r="W2758" s="9">
        <v>915.84</v>
      </c>
      <c r="X2758" s="9">
        <v>624.99599999999998</v>
      </c>
      <c r="Y2758" s="9">
        <v>383.67</v>
      </c>
      <c r="Z2758" s="10">
        <v>411.13574999999997</v>
      </c>
    </row>
    <row r="2759" spans="1:26" s="2" customFormat="1" ht="13.15" customHeight="1" x14ac:dyDescent="0.2">
      <c r="A2759" s="11" t="s">
        <v>989</v>
      </c>
      <c r="B2759" s="11" t="s">
        <v>146</v>
      </c>
      <c r="C2759" s="15">
        <v>0.02</v>
      </c>
      <c r="D2759" s="14">
        <v>943558</v>
      </c>
      <c r="E2759" s="6">
        <f>VLOOKUP(A2759,'extrait DDF'!B:C,2,FALSE)</f>
        <v>4811412000</v>
      </c>
      <c r="F2759" s="14">
        <v>4811412000</v>
      </c>
      <c r="G2759" s="13">
        <v>11</v>
      </c>
      <c r="H2759" s="5" t="str">
        <f t="shared" si="390"/>
        <v>UACU81835014811412000</v>
      </c>
      <c r="I2759" s="15">
        <f>VLOOKUP(H2759,'extrait DDF'!A:O,15,FALSE)</f>
        <v>0</v>
      </c>
      <c r="J2759" s="13" t="str">
        <f t="shared" ref="J2759:J2812" si="391">IF(C2759=I2759,"ok","pas ok")</f>
        <v>pas ok</v>
      </c>
      <c r="K2759" s="24">
        <f t="shared" ref="K2759:K2812" si="392">C2759-I2759</f>
        <v>0.02</v>
      </c>
      <c r="L2759" s="13" t="e">
        <f>VLOOKUP(A2759,#REF!,2,FALSE)</f>
        <v>#REF!</v>
      </c>
      <c r="M2759" s="13" t="e">
        <f>VLOOKUP(A2759,#REF!,2,FALSE)</f>
        <v>#REF!</v>
      </c>
      <c r="N2759" s="13" t="e">
        <f t="shared" ref="N2759:N2812" si="393">M2759-L2759</f>
        <v>#REF!</v>
      </c>
      <c r="O2759" s="11" t="s">
        <v>30</v>
      </c>
      <c r="P2759" s="12">
        <v>43720</v>
      </c>
      <c r="Q2759" s="13">
        <v>11</v>
      </c>
      <c r="R2759" s="15">
        <v>4988.7</v>
      </c>
      <c r="S2759" s="15">
        <v>4386.33</v>
      </c>
      <c r="T2759" s="16">
        <v>2.2200000000000001E-2</v>
      </c>
      <c r="U2759" s="16">
        <v>1.4500000000000001E-2</v>
      </c>
      <c r="V2759" s="16">
        <v>2.0000000000000001E-4</v>
      </c>
      <c r="W2759" s="17">
        <v>91.908000000000001</v>
      </c>
      <c r="X2759" s="17">
        <v>60.03</v>
      </c>
      <c r="Y2759" s="17">
        <v>0.82799999999999996</v>
      </c>
      <c r="Z2759" s="10">
        <v>0.8956476000000001</v>
      </c>
    </row>
    <row r="2760" spans="1:26" s="2" customFormat="1" ht="13.15" customHeight="1" x14ac:dyDescent="0.2">
      <c r="A2760" s="3" t="s">
        <v>989</v>
      </c>
      <c r="B2760" s="3" t="s">
        <v>146</v>
      </c>
      <c r="C2760" s="7">
        <v>0.02</v>
      </c>
      <c r="D2760" s="6">
        <v>948289</v>
      </c>
      <c r="E2760" s="6">
        <f>VLOOKUP(A2760,'extrait DDF'!B:C,2,FALSE)</f>
        <v>4811412000</v>
      </c>
      <c r="F2760" s="6">
        <v>4811412000</v>
      </c>
      <c r="G2760" s="5">
        <v>11</v>
      </c>
      <c r="H2760" s="5" t="str">
        <f t="shared" si="390"/>
        <v>UACU81835014811412000</v>
      </c>
      <c r="I2760" s="15">
        <f>VLOOKUP(H2760,'extrait DDF'!A:O,15,FALSE)</f>
        <v>0</v>
      </c>
      <c r="J2760" s="13" t="str">
        <f t="shared" si="391"/>
        <v>pas ok</v>
      </c>
      <c r="K2760" s="24">
        <f t="shared" si="392"/>
        <v>0.02</v>
      </c>
      <c r="L2760" s="13" t="e">
        <f>VLOOKUP(A2760,#REF!,2,FALSE)</f>
        <v>#REF!</v>
      </c>
      <c r="M2760" s="13" t="e">
        <f>VLOOKUP(A2760,#REF!,2,FALSE)</f>
        <v>#REF!</v>
      </c>
      <c r="N2760" s="13" t="e">
        <f t="shared" si="393"/>
        <v>#REF!</v>
      </c>
      <c r="O2760" s="3" t="s">
        <v>30</v>
      </c>
      <c r="P2760" s="4">
        <v>43720</v>
      </c>
      <c r="Q2760" s="5">
        <v>11</v>
      </c>
      <c r="R2760" s="7">
        <v>2008.96</v>
      </c>
      <c r="S2760" s="7">
        <v>1766.3712</v>
      </c>
      <c r="T2760" s="8">
        <v>2.47E-2</v>
      </c>
      <c r="U2760" s="8">
        <v>1.61E-2</v>
      </c>
      <c r="V2760" s="8">
        <v>2.9999999999999997E-4</v>
      </c>
      <c r="W2760" s="9">
        <v>33.987200000000001</v>
      </c>
      <c r="X2760" s="9">
        <v>22.153600000000001</v>
      </c>
      <c r="Y2760" s="9">
        <v>0.4128</v>
      </c>
      <c r="Z2760" s="10">
        <v>0.36007168000000001</v>
      </c>
    </row>
    <row r="2761" spans="1:26" s="2" customFormat="1" ht="13.15" customHeight="1" x14ac:dyDescent="0.2">
      <c r="A2761" s="11" t="s">
        <v>989</v>
      </c>
      <c r="B2761" s="11" t="s">
        <v>146</v>
      </c>
      <c r="C2761" s="15">
        <v>0.02</v>
      </c>
      <c r="D2761" s="14">
        <v>948291</v>
      </c>
      <c r="E2761" s="6">
        <f>VLOOKUP(A2761,'extrait DDF'!B:C,2,FALSE)</f>
        <v>4811412000</v>
      </c>
      <c r="F2761" s="14">
        <v>4811412000</v>
      </c>
      <c r="G2761" s="13">
        <v>11</v>
      </c>
      <c r="H2761" s="5" t="str">
        <f t="shared" si="390"/>
        <v>UACU81835014811412000</v>
      </c>
      <c r="I2761" s="15">
        <f>VLOOKUP(H2761,'extrait DDF'!A:O,15,FALSE)</f>
        <v>0</v>
      </c>
      <c r="J2761" s="13" t="str">
        <f t="shared" si="391"/>
        <v>pas ok</v>
      </c>
      <c r="K2761" s="24">
        <f t="shared" si="392"/>
        <v>0.02</v>
      </c>
      <c r="L2761" s="13" t="e">
        <f>VLOOKUP(A2761,#REF!,2,FALSE)</f>
        <v>#REF!</v>
      </c>
      <c r="M2761" s="13" t="e">
        <f>VLOOKUP(A2761,#REF!,2,FALSE)</f>
        <v>#REF!</v>
      </c>
      <c r="N2761" s="13" t="e">
        <f t="shared" si="393"/>
        <v>#REF!</v>
      </c>
      <c r="O2761" s="11" t="s">
        <v>30</v>
      </c>
      <c r="P2761" s="12">
        <v>43720</v>
      </c>
      <c r="Q2761" s="13">
        <v>11</v>
      </c>
      <c r="R2761" s="15">
        <v>15290.2</v>
      </c>
      <c r="S2761" s="15">
        <v>13444.380800000001</v>
      </c>
      <c r="T2761" s="16">
        <v>5.5300000000000002E-2</v>
      </c>
      <c r="U2761" s="16">
        <v>3.61E-2</v>
      </c>
      <c r="V2761" s="16">
        <v>4.0000000000000002E-4</v>
      </c>
      <c r="W2761" s="17">
        <v>380.02159999999998</v>
      </c>
      <c r="X2761" s="17">
        <v>248.07919999999999</v>
      </c>
      <c r="Y2761" s="17">
        <v>2.7488000000000001</v>
      </c>
      <c r="Z2761" s="10">
        <v>2.7648804800000004</v>
      </c>
    </row>
    <row r="2762" spans="1:26" s="2" customFormat="1" ht="13.15" customHeight="1" x14ac:dyDescent="0.2">
      <c r="A2762" s="3" t="s">
        <v>989</v>
      </c>
      <c r="B2762" s="3" t="s">
        <v>146</v>
      </c>
      <c r="C2762" s="7">
        <v>0.02</v>
      </c>
      <c r="D2762" s="6">
        <v>948292</v>
      </c>
      <c r="E2762" s="6">
        <f>VLOOKUP(A2762,'extrait DDF'!B:C,2,FALSE)</f>
        <v>4811412000</v>
      </c>
      <c r="F2762" s="6">
        <v>4811412000</v>
      </c>
      <c r="G2762" s="5">
        <v>11</v>
      </c>
      <c r="H2762" s="5" t="str">
        <f t="shared" si="390"/>
        <v>UACU81835014811412000</v>
      </c>
      <c r="I2762" s="15">
        <f>VLOOKUP(H2762,'extrait DDF'!A:O,15,FALSE)</f>
        <v>0</v>
      </c>
      <c r="J2762" s="13" t="str">
        <f t="shared" si="391"/>
        <v>pas ok</v>
      </c>
      <c r="K2762" s="24">
        <f t="shared" si="392"/>
        <v>0.02</v>
      </c>
      <c r="L2762" s="13" t="e">
        <f>VLOOKUP(A2762,#REF!,2,FALSE)</f>
        <v>#REF!</v>
      </c>
      <c r="M2762" s="13" t="e">
        <f>VLOOKUP(A2762,#REF!,2,FALSE)</f>
        <v>#REF!</v>
      </c>
      <c r="N2762" s="13" t="e">
        <f t="shared" si="393"/>
        <v>#REF!</v>
      </c>
      <c r="O2762" s="3" t="s">
        <v>30</v>
      </c>
      <c r="P2762" s="4">
        <v>43720</v>
      </c>
      <c r="Q2762" s="5">
        <v>11</v>
      </c>
      <c r="R2762" s="7">
        <v>6473.88</v>
      </c>
      <c r="S2762" s="7">
        <v>5692.6103999999996</v>
      </c>
      <c r="T2762" s="8">
        <v>2.2800000000000001E-2</v>
      </c>
      <c r="U2762" s="8">
        <v>1.49E-2</v>
      </c>
      <c r="V2762" s="8">
        <v>1E-4</v>
      </c>
      <c r="W2762" s="9">
        <v>200.82239999999999</v>
      </c>
      <c r="X2762" s="9">
        <v>131.23920000000001</v>
      </c>
      <c r="Y2762" s="9">
        <v>0.88080000000000003</v>
      </c>
      <c r="Z2762" s="10">
        <v>1.1786865599999998</v>
      </c>
    </row>
    <row r="2763" spans="1:26" s="2" customFormat="1" ht="13.15" customHeight="1" x14ac:dyDescent="0.2">
      <c r="A2763" s="11" t="s">
        <v>989</v>
      </c>
      <c r="B2763" s="11" t="s">
        <v>146</v>
      </c>
      <c r="C2763" s="15">
        <v>0.02</v>
      </c>
      <c r="D2763" s="14">
        <v>948293</v>
      </c>
      <c r="E2763" s="6">
        <f>VLOOKUP(A2763,'extrait DDF'!B:C,2,FALSE)</f>
        <v>4811412000</v>
      </c>
      <c r="F2763" s="14">
        <v>4811412000</v>
      </c>
      <c r="G2763" s="13">
        <v>11</v>
      </c>
      <c r="H2763" s="5" t="str">
        <f t="shared" ref="H2763:H2797" si="394">CONCATENATE(A2763,F2763)</f>
        <v>UACU81835014811412000</v>
      </c>
      <c r="I2763" s="15">
        <f>VLOOKUP(H2763,'extrait DDF'!A:O,15,FALSE)</f>
        <v>0</v>
      </c>
      <c r="J2763" s="13" t="str">
        <f t="shared" si="391"/>
        <v>pas ok</v>
      </c>
      <c r="K2763" s="24">
        <f t="shared" si="392"/>
        <v>0.02</v>
      </c>
      <c r="L2763" s="13" t="e">
        <f>VLOOKUP(A2763,#REF!,2,FALSE)</f>
        <v>#REF!</v>
      </c>
      <c r="M2763" s="13" t="e">
        <f>VLOOKUP(A2763,#REF!,2,FALSE)</f>
        <v>#REF!</v>
      </c>
      <c r="N2763" s="13" t="e">
        <f t="shared" si="393"/>
        <v>#REF!</v>
      </c>
      <c r="O2763" s="11" t="s">
        <v>30</v>
      </c>
      <c r="P2763" s="12">
        <v>43720</v>
      </c>
      <c r="Q2763" s="13">
        <v>11</v>
      </c>
      <c r="R2763" s="15">
        <v>493.92</v>
      </c>
      <c r="S2763" s="15">
        <v>434.31360000000001</v>
      </c>
      <c r="T2763" s="16">
        <v>1.23E-2</v>
      </c>
      <c r="U2763" s="16">
        <v>8.0000000000000002E-3</v>
      </c>
      <c r="V2763" s="16">
        <v>1E-4</v>
      </c>
      <c r="W2763" s="17">
        <v>8.2655999999999992</v>
      </c>
      <c r="X2763" s="17">
        <v>5.3760000000000003</v>
      </c>
      <c r="Y2763" s="17">
        <v>6.7199999999999996E-2</v>
      </c>
      <c r="Z2763" s="10">
        <v>8.8515840000000012E-2</v>
      </c>
    </row>
    <row r="2764" spans="1:26" s="2" customFormat="1" ht="13.15" customHeight="1" x14ac:dyDescent="0.2">
      <c r="A2764" s="3" t="s">
        <v>989</v>
      </c>
      <c r="B2764" s="3" t="s">
        <v>146</v>
      </c>
      <c r="C2764" s="7">
        <v>0.02</v>
      </c>
      <c r="D2764" s="6">
        <v>948294</v>
      </c>
      <c r="E2764" s="6">
        <f>VLOOKUP(A2764,'extrait DDF'!B:C,2,FALSE)</f>
        <v>4811412000</v>
      </c>
      <c r="F2764" s="6">
        <v>4811412000</v>
      </c>
      <c r="G2764" s="5">
        <v>11</v>
      </c>
      <c r="H2764" s="5" t="str">
        <f t="shared" si="394"/>
        <v>UACU81835014811412000</v>
      </c>
      <c r="I2764" s="15">
        <f>VLOOKUP(H2764,'extrait DDF'!A:O,15,FALSE)</f>
        <v>0</v>
      </c>
      <c r="J2764" s="13" t="str">
        <f t="shared" si="391"/>
        <v>pas ok</v>
      </c>
      <c r="K2764" s="24">
        <f t="shared" si="392"/>
        <v>0.02</v>
      </c>
      <c r="L2764" s="13" t="e">
        <f>VLOOKUP(A2764,#REF!,2,FALSE)</f>
        <v>#REF!</v>
      </c>
      <c r="M2764" s="13" t="e">
        <f>VLOOKUP(A2764,#REF!,2,FALSE)</f>
        <v>#REF!</v>
      </c>
      <c r="N2764" s="13" t="e">
        <f t="shared" si="393"/>
        <v>#REF!</v>
      </c>
      <c r="O2764" s="3" t="s">
        <v>30</v>
      </c>
      <c r="P2764" s="4">
        <v>43720</v>
      </c>
      <c r="Q2764" s="5">
        <v>11</v>
      </c>
      <c r="R2764" s="7">
        <v>2488.4160000000002</v>
      </c>
      <c r="S2764" s="7">
        <v>2187.9072000000001</v>
      </c>
      <c r="T2764" s="8">
        <v>2.63E-2</v>
      </c>
      <c r="U2764" s="8">
        <v>1.7100000000000001E-2</v>
      </c>
      <c r="V2764" s="8">
        <v>2.0000000000000001E-4</v>
      </c>
      <c r="W2764" s="9">
        <v>58.070399999999999</v>
      </c>
      <c r="X2764" s="9">
        <v>37.756799999999998</v>
      </c>
      <c r="Y2764" s="9">
        <v>0.44159999999999999</v>
      </c>
      <c r="Z2764" s="10">
        <v>0.44919552000000001</v>
      </c>
    </row>
    <row r="2765" spans="1:26" s="2" customFormat="1" ht="13.15" customHeight="1" x14ac:dyDescent="0.2">
      <c r="A2765" s="11" t="s">
        <v>989</v>
      </c>
      <c r="B2765" s="11" t="s">
        <v>146</v>
      </c>
      <c r="C2765" s="15">
        <v>0.02</v>
      </c>
      <c r="D2765" s="14">
        <v>948295</v>
      </c>
      <c r="E2765" s="6">
        <f>VLOOKUP(A2765,'extrait DDF'!B:C,2,FALSE)</f>
        <v>4811412000</v>
      </c>
      <c r="F2765" s="14">
        <v>4811412000</v>
      </c>
      <c r="G2765" s="13">
        <v>11</v>
      </c>
      <c r="H2765" s="5" t="str">
        <f t="shared" si="394"/>
        <v>UACU81835014811412000</v>
      </c>
      <c r="I2765" s="15">
        <f>VLOOKUP(H2765,'extrait DDF'!A:O,15,FALSE)</f>
        <v>0</v>
      </c>
      <c r="J2765" s="13" t="str">
        <f t="shared" si="391"/>
        <v>pas ok</v>
      </c>
      <c r="K2765" s="24">
        <f t="shared" si="392"/>
        <v>0.02</v>
      </c>
      <c r="L2765" s="13" t="e">
        <f>VLOOKUP(A2765,#REF!,2,FALSE)</f>
        <v>#REF!</v>
      </c>
      <c r="M2765" s="13" t="e">
        <f>VLOOKUP(A2765,#REF!,2,FALSE)</f>
        <v>#REF!</v>
      </c>
      <c r="N2765" s="13" t="e">
        <f t="shared" si="393"/>
        <v>#REF!</v>
      </c>
      <c r="O2765" s="11" t="s">
        <v>30</v>
      </c>
      <c r="P2765" s="12">
        <v>43720</v>
      </c>
      <c r="Q2765" s="13">
        <v>11</v>
      </c>
      <c r="R2765" s="15">
        <v>1178.4960000000001</v>
      </c>
      <c r="S2765" s="15">
        <v>1036.2528</v>
      </c>
      <c r="T2765" s="16">
        <v>9.7000000000000003E-3</v>
      </c>
      <c r="U2765" s="16">
        <v>6.3E-3</v>
      </c>
      <c r="V2765" s="16">
        <v>1E-4</v>
      </c>
      <c r="W2765" s="17">
        <v>30.729600000000001</v>
      </c>
      <c r="X2765" s="17">
        <v>19.958400000000001</v>
      </c>
      <c r="Y2765" s="17">
        <v>0.31680000000000003</v>
      </c>
      <c r="Z2765" s="10">
        <v>0.21339647999999997</v>
      </c>
    </row>
    <row r="2766" spans="1:26" s="2" customFormat="1" ht="13.15" customHeight="1" x14ac:dyDescent="0.2">
      <c r="A2766" s="3" t="s">
        <v>989</v>
      </c>
      <c r="B2766" s="3" t="s">
        <v>46</v>
      </c>
      <c r="C2766" s="7">
        <v>6.55</v>
      </c>
      <c r="D2766" s="6">
        <v>950987</v>
      </c>
      <c r="E2766" s="6">
        <f>VLOOKUP(A2766,'extrait DDF'!B:C,2,FALSE)</f>
        <v>4811412000</v>
      </c>
      <c r="F2766" s="6">
        <v>4811412000</v>
      </c>
      <c r="G2766" s="5">
        <v>11</v>
      </c>
      <c r="H2766" s="5" t="str">
        <f t="shared" si="394"/>
        <v>UACU81835014811412000</v>
      </c>
      <c r="I2766" s="15">
        <f>VLOOKUP(H2766,'extrait DDF'!A:O,15,FALSE)</f>
        <v>0</v>
      </c>
      <c r="J2766" s="13" t="str">
        <f t="shared" si="391"/>
        <v>pas ok</v>
      </c>
      <c r="K2766" s="24">
        <f t="shared" si="392"/>
        <v>6.55</v>
      </c>
      <c r="L2766" s="13" t="e">
        <f>VLOOKUP(A2766,#REF!,2,FALSE)</f>
        <v>#REF!</v>
      </c>
      <c r="M2766" s="13" t="e">
        <f>VLOOKUP(A2766,#REF!,2,FALSE)</f>
        <v>#REF!</v>
      </c>
      <c r="N2766" s="13" t="e">
        <f t="shared" si="393"/>
        <v>#REF!</v>
      </c>
      <c r="O2766" s="3" t="s">
        <v>30</v>
      </c>
      <c r="P2766" s="4">
        <v>43720</v>
      </c>
      <c r="Q2766" s="5">
        <v>11</v>
      </c>
      <c r="R2766" s="7">
        <v>1808.9760000000001</v>
      </c>
      <c r="S2766" s="7">
        <v>1590.5604000000001</v>
      </c>
      <c r="T2766" s="8">
        <v>1.84E-2</v>
      </c>
      <c r="U2766" s="8">
        <v>1.2E-2</v>
      </c>
      <c r="V2766" s="8">
        <v>5.1400000000000001E-2</v>
      </c>
      <c r="W2766" s="9">
        <v>37.315199999999997</v>
      </c>
      <c r="X2766" s="9">
        <v>24.335999999999999</v>
      </c>
      <c r="Y2766" s="9">
        <v>104.2392</v>
      </c>
      <c r="Z2766" s="10">
        <v>106.62585180000001</v>
      </c>
    </row>
    <row r="2767" spans="1:26" s="2" customFormat="1" ht="13.15" customHeight="1" x14ac:dyDescent="0.2">
      <c r="A2767" s="11" t="s">
        <v>989</v>
      </c>
      <c r="B2767" s="11" t="s">
        <v>46</v>
      </c>
      <c r="C2767" s="15">
        <v>6.55</v>
      </c>
      <c r="D2767" s="14">
        <v>950988</v>
      </c>
      <c r="E2767" s="6">
        <f>VLOOKUP(A2767,'extrait DDF'!B:C,2,FALSE)</f>
        <v>4811412000</v>
      </c>
      <c r="F2767" s="14">
        <v>4811412000</v>
      </c>
      <c r="G2767" s="13">
        <v>11</v>
      </c>
      <c r="H2767" s="5" t="str">
        <f t="shared" si="394"/>
        <v>UACU81835014811412000</v>
      </c>
      <c r="I2767" s="15">
        <f>VLOOKUP(H2767,'extrait DDF'!A:O,15,FALSE)</f>
        <v>0</v>
      </c>
      <c r="J2767" s="13" t="str">
        <f t="shared" si="391"/>
        <v>pas ok</v>
      </c>
      <c r="K2767" s="24">
        <f t="shared" si="392"/>
        <v>6.55</v>
      </c>
      <c r="L2767" s="13" t="e">
        <f>VLOOKUP(A2767,#REF!,2,FALSE)</f>
        <v>#REF!</v>
      </c>
      <c r="M2767" s="13" t="e">
        <f>VLOOKUP(A2767,#REF!,2,FALSE)</f>
        <v>#REF!</v>
      </c>
      <c r="N2767" s="13" t="e">
        <f t="shared" si="393"/>
        <v>#REF!</v>
      </c>
      <c r="O2767" s="11" t="s">
        <v>30</v>
      </c>
      <c r="P2767" s="12">
        <v>43720</v>
      </c>
      <c r="Q2767" s="13">
        <v>11</v>
      </c>
      <c r="R2767" s="15">
        <v>579.84</v>
      </c>
      <c r="S2767" s="15">
        <v>509.87520000000001</v>
      </c>
      <c r="T2767" s="16">
        <v>1.1299999999999999E-2</v>
      </c>
      <c r="U2767" s="16">
        <v>7.4000000000000003E-3</v>
      </c>
      <c r="V2767" s="16">
        <v>4.3499999999999997E-2</v>
      </c>
      <c r="W2767" s="17">
        <v>8.6783999999999999</v>
      </c>
      <c r="X2767" s="17">
        <v>5.6832000000000003</v>
      </c>
      <c r="Y2767" s="17">
        <v>33.408000000000001</v>
      </c>
      <c r="Z2767" s="10">
        <v>33.965260799999996</v>
      </c>
    </row>
    <row r="2768" spans="1:26" s="2" customFormat="1" ht="13.15" customHeight="1" x14ac:dyDescent="0.2">
      <c r="A2768" s="3" t="s">
        <v>989</v>
      </c>
      <c r="B2768" s="3" t="s">
        <v>46</v>
      </c>
      <c r="C2768" s="7">
        <v>6.55</v>
      </c>
      <c r="D2768" s="6">
        <v>950994</v>
      </c>
      <c r="E2768" s="6">
        <f>VLOOKUP(A2768,'extrait DDF'!B:C,2,FALSE)</f>
        <v>4811412000</v>
      </c>
      <c r="F2768" s="6">
        <v>4811412000</v>
      </c>
      <c r="G2768" s="5">
        <v>11</v>
      </c>
      <c r="H2768" s="5" t="str">
        <f t="shared" si="394"/>
        <v>UACU81835014811412000</v>
      </c>
      <c r="I2768" s="15">
        <f>VLOOKUP(H2768,'extrait DDF'!A:O,15,FALSE)</f>
        <v>0</v>
      </c>
      <c r="J2768" s="13" t="str">
        <f t="shared" si="391"/>
        <v>pas ok</v>
      </c>
      <c r="K2768" s="24">
        <f t="shared" si="392"/>
        <v>6.55</v>
      </c>
      <c r="L2768" s="13" t="e">
        <f>VLOOKUP(A2768,#REF!,2,FALSE)</f>
        <v>#REF!</v>
      </c>
      <c r="M2768" s="13" t="e">
        <f>VLOOKUP(A2768,#REF!,2,FALSE)</f>
        <v>#REF!</v>
      </c>
      <c r="N2768" s="13" t="e">
        <f t="shared" si="393"/>
        <v>#REF!</v>
      </c>
      <c r="O2768" s="3" t="s">
        <v>30</v>
      </c>
      <c r="P2768" s="4">
        <v>43720</v>
      </c>
      <c r="Q2768" s="5">
        <v>11</v>
      </c>
      <c r="R2768" s="7">
        <v>2099.16</v>
      </c>
      <c r="S2768" s="7">
        <v>1845.6479999999999</v>
      </c>
      <c r="T2768" s="8">
        <v>1.46E-2</v>
      </c>
      <c r="U2768" s="8">
        <v>9.4999999999999998E-3</v>
      </c>
      <c r="V2768" s="8">
        <v>4.8000000000000001E-2</v>
      </c>
      <c r="W2768" s="9">
        <v>36.792000000000002</v>
      </c>
      <c r="X2768" s="9">
        <v>23.94</v>
      </c>
      <c r="Y2768" s="9">
        <v>120.96</v>
      </c>
      <c r="Z2768" s="10">
        <v>123.29981999999998</v>
      </c>
    </row>
    <row r="2769" spans="1:26" s="2" customFormat="1" ht="13.15" customHeight="1" x14ac:dyDescent="0.2">
      <c r="A2769" s="11" t="s">
        <v>989</v>
      </c>
      <c r="B2769" s="11" t="s">
        <v>147</v>
      </c>
      <c r="C2769" s="15">
        <v>6.3</v>
      </c>
      <c r="D2769" s="14">
        <v>951006</v>
      </c>
      <c r="E2769" s="6">
        <f>VLOOKUP(A2769,'extrait DDF'!B:C,2,FALSE)</f>
        <v>4811412000</v>
      </c>
      <c r="F2769" s="14">
        <v>4811412000</v>
      </c>
      <c r="G2769" s="13">
        <v>11</v>
      </c>
      <c r="H2769" s="5" t="str">
        <f t="shared" si="394"/>
        <v>UACU81835014811412000</v>
      </c>
      <c r="I2769" s="15">
        <f>VLOOKUP(H2769,'extrait DDF'!A:O,15,FALSE)</f>
        <v>0</v>
      </c>
      <c r="J2769" s="13" t="str">
        <f t="shared" si="391"/>
        <v>pas ok</v>
      </c>
      <c r="K2769" s="24">
        <f t="shared" si="392"/>
        <v>6.3</v>
      </c>
      <c r="L2769" s="13" t="e">
        <f>VLOOKUP(A2769,#REF!,2,FALSE)</f>
        <v>#REF!</v>
      </c>
      <c r="M2769" s="13" t="e">
        <f>VLOOKUP(A2769,#REF!,2,FALSE)</f>
        <v>#REF!</v>
      </c>
      <c r="N2769" s="13" t="e">
        <f t="shared" si="393"/>
        <v>#REF!</v>
      </c>
      <c r="O2769" s="11" t="s">
        <v>30</v>
      </c>
      <c r="P2769" s="12">
        <v>43720</v>
      </c>
      <c r="Q2769" s="13">
        <v>11</v>
      </c>
      <c r="R2769" s="15">
        <v>4129.3440000000001</v>
      </c>
      <c r="S2769" s="15">
        <v>3630.6383999999998</v>
      </c>
      <c r="T2769" s="16">
        <v>1.61E-2</v>
      </c>
      <c r="U2769" s="16">
        <v>1.0500000000000001E-2</v>
      </c>
      <c r="V2769" s="16">
        <v>4.4499999999999998E-2</v>
      </c>
      <c r="W2769" s="17">
        <v>82.689599999999999</v>
      </c>
      <c r="X2769" s="17">
        <v>53.927999999999997</v>
      </c>
      <c r="Y2769" s="17">
        <v>228.55199999999999</v>
      </c>
      <c r="Z2769" s="10">
        <v>233.93966399999996</v>
      </c>
    </row>
    <row r="2770" spans="1:26" s="2" customFormat="1" ht="13.15" customHeight="1" x14ac:dyDescent="0.2">
      <c r="A2770" s="3" t="s">
        <v>989</v>
      </c>
      <c r="B2770" s="3" t="s">
        <v>147</v>
      </c>
      <c r="C2770" s="7">
        <v>6.3</v>
      </c>
      <c r="D2770" s="6">
        <v>951008</v>
      </c>
      <c r="E2770" s="6">
        <f>VLOOKUP(A2770,'extrait DDF'!B:C,2,FALSE)</f>
        <v>4811412000</v>
      </c>
      <c r="F2770" s="6">
        <v>4811412000</v>
      </c>
      <c r="G2770" s="5">
        <v>11</v>
      </c>
      <c r="H2770" s="5" t="str">
        <f t="shared" si="394"/>
        <v>UACU81835014811412000</v>
      </c>
      <c r="I2770" s="15">
        <f>VLOOKUP(H2770,'extrait DDF'!A:O,15,FALSE)</f>
        <v>0</v>
      </c>
      <c r="J2770" s="13" t="str">
        <f t="shared" si="391"/>
        <v>pas ok</v>
      </c>
      <c r="K2770" s="24">
        <f t="shared" si="392"/>
        <v>6.3</v>
      </c>
      <c r="L2770" s="13" t="e">
        <f>VLOOKUP(A2770,#REF!,2,FALSE)</f>
        <v>#REF!</v>
      </c>
      <c r="M2770" s="13" t="e">
        <f>VLOOKUP(A2770,#REF!,2,FALSE)</f>
        <v>#REF!</v>
      </c>
      <c r="N2770" s="13" t="e">
        <f t="shared" si="393"/>
        <v>#REF!</v>
      </c>
      <c r="O2770" s="3" t="s">
        <v>30</v>
      </c>
      <c r="P2770" s="4">
        <v>43720</v>
      </c>
      <c r="Q2770" s="5">
        <v>11</v>
      </c>
      <c r="R2770" s="7">
        <v>4052.16</v>
      </c>
      <c r="S2770" s="7">
        <v>3562.7759999999998</v>
      </c>
      <c r="T2770" s="8">
        <v>1.61E-2</v>
      </c>
      <c r="U2770" s="8">
        <v>1.0500000000000001E-2</v>
      </c>
      <c r="V2770" s="8">
        <v>4.4499999999999998E-2</v>
      </c>
      <c r="W2770" s="9">
        <v>81.144000000000005</v>
      </c>
      <c r="X2770" s="9">
        <v>52.92</v>
      </c>
      <c r="Y2770" s="9">
        <v>224.28</v>
      </c>
      <c r="Z2770" s="10">
        <v>229.56695999999999</v>
      </c>
    </row>
    <row r="2771" spans="1:26" s="2" customFormat="1" ht="13.15" customHeight="1" x14ac:dyDescent="0.2">
      <c r="A2771" s="3" t="s">
        <v>990</v>
      </c>
      <c r="B2771" s="3" t="s">
        <v>197</v>
      </c>
      <c r="C2771" s="7">
        <v>2.2000000000000002</v>
      </c>
      <c r="D2771" s="6">
        <v>946989</v>
      </c>
      <c r="E2771" s="6">
        <f>VLOOKUP(A2771,'extrait DDF'!B:C,2,FALSE)</f>
        <v>8481801990</v>
      </c>
      <c r="F2771" s="6">
        <v>8481801990</v>
      </c>
      <c r="G2771" s="5">
        <v>7</v>
      </c>
      <c r="H2771" s="5" t="str">
        <f t="shared" si="394"/>
        <v>UACU81993658481801990</v>
      </c>
      <c r="I2771" s="15">
        <f>VLOOKUP(H2771,'extrait DDF'!A:O,15,FALSE)</f>
        <v>2.3000000000000003</v>
      </c>
      <c r="J2771" s="13" t="str">
        <f t="shared" si="391"/>
        <v>pas ok</v>
      </c>
      <c r="K2771" s="24">
        <f t="shared" si="392"/>
        <v>-0.10000000000000009</v>
      </c>
      <c r="L2771" s="13" t="e">
        <f>VLOOKUP(A2771,#REF!,2,FALSE)</f>
        <v>#REF!</v>
      </c>
      <c r="M2771" s="13" t="e">
        <f>VLOOKUP(A2771,#REF!,2,FALSE)</f>
        <v>#REF!</v>
      </c>
      <c r="N2771" s="13" t="e">
        <f t="shared" si="393"/>
        <v>#REF!</v>
      </c>
      <c r="O2771" s="3" t="s">
        <v>15</v>
      </c>
      <c r="P2771" s="4">
        <v>43732</v>
      </c>
      <c r="Q2771" s="5">
        <v>7</v>
      </c>
      <c r="R2771" s="7">
        <v>16917.12</v>
      </c>
      <c r="S2771" s="7">
        <v>14521.132799999999</v>
      </c>
      <c r="T2771" s="8">
        <v>7.6318999999999999</v>
      </c>
      <c r="U2771" s="8">
        <v>5.2083000000000004</v>
      </c>
      <c r="V2771" s="8">
        <v>2.2185000000000001</v>
      </c>
      <c r="W2771" s="9">
        <v>1098.9936</v>
      </c>
      <c r="X2771" s="9">
        <v>749.99519999999995</v>
      </c>
      <c r="Y2771" s="9">
        <v>319.464</v>
      </c>
      <c r="Z2771" s="10">
        <v>343.64278080000003</v>
      </c>
    </row>
    <row r="2772" spans="1:26" s="2" customFormat="1" ht="13.15" customHeight="1" x14ac:dyDescent="0.2">
      <c r="A2772" s="3" t="s">
        <v>991</v>
      </c>
      <c r="B2772" s="3" t="s">
        <v>433</v>
      </c>
      <c r="C2772" s="7">
        <v>12</v>
      </c>
      <c r="D2772" s="6">
        <v>841942</v>
      </c>
      <c r="E2772" s="6">
        <f>VLOOKUP(A2772,'extrait DDF'!B:C,2,FALSE)</f>
        <v>6303910099</v>
      </c>
      <c r="F2772" s="6">
        <v>6303910099</v>
      </c>
      <c r="G2772" s="5">
        <v>12</v>
      </c>
      <c r="H2772" s="5" t="str">
        <f t="shared" si="394"/>
        <v>UACU82652616303910099</v>
      </c>
      <c r="I2772" s="15">
        <f>VLOOKUP(H2772,'extrait DDF'!A:O,15,FALSE)</f>
        <v>8.7999999999999989</v>
      </c>
      <c r="J2772" s="13" t="str">
        <f t="shared" si="391"/>
        <v>pas ok</v>
      </c>
      <c r="K2772" s="24">
        <f t="shared" si="392"/>
        <v>3.2000000000000011</v>
      </c>
      <c r="L2772" s="13" t="e">
        <f>VLOOKUP(A2772,#REF!,2,FALSE)</f>
        <v>#REF!</v>
      </c>
      <c r="M2772" s="13" t="e">
        <f>VLOOKUP(A2772,#REF!,2,FALSE)</f>
        <v>#REF!</v>
      </c>
      <c r="N2772" s="13" t="e">
        <f t="shared" si="393"/>
        <v>#REF!</v>
      </c>
      <c r="O2772" s="3" t="s">
        <v>15</v>
      </c>
      <c r="P2772" s="4">
        <v>43733</v>
      </c>
      <c r="Q2772" s="5">
        <v>12</v>
      </c>
      <c r="R2772" s="7">
        <v>2847.6</v>
      </c>
      <c r="S2772" s="7">
        <v>2444.2991999999999</v>
      </c>
      <c r="T2772" s="8">
        <v>4.6600000000000003E-2</v>
      </c>
      <c r="U2772" s="8">
        <v>3.2000000000000001E-2</v>
      </c>
      <c r="V2772" s="8">
        <v>0.58199999999999996</v>
      </c>
      <c r="W2772" s="9">
        <v>23.4864</v>
      </c>
      <c r="X2772" s="9">
        <v>16.128</v>
      </c>
      <c r="Y2772" s="9">
        <v>293.32799999999997</v>
      </c>
      <c r="Z2772" s="10">
        <v>296.13427200000001</v>
      </c>
    </row>
    <row r="2773" spans="1:26" s="2" customFormat="1" ht="13.15" customHeight="1" x14ac:dyDescent="0.2">
      <c r="A2773" s="11" t="s">
        <v>991</v>
      </c>
      <c r="B2773" s="11" t="s">
        <v>204</v>
      </c>
      <c r="C2773" s="15">
        <v>3.7</v>
      </c>
      <c r="D2773" s="14">
        <v>842265</v>
      </c>
      <c r="E2773" s="6">
        <f>VLOOKUP(A2773,'extrait DDF'!B:C,2,FALSE)</f>
        <v>6303910099</v>
      </c>
      <c r="F2773" s="14">
        <v>6303910099</v>
      </c>
      <c r="G2773" s="13">
        <v>12</v>
      </c>
      <c r="H2773" s="5" t="str">
        <f t="shared" si="394"/>
        <v>UACU82652616303910099</v>
      </c>
      <c r="I2773" s="15">
        <f>VLOOKUP(H2773,'extrait DDF'!A:O,15,FALSE)</f>
        <v>8.7999999999999989</v>
      </c>
      <c r="J2773" s="13" t="str">
        <f t="shared" si="391"/>
        <v>pas ok</v>
      </c>
      <c r="K2773" s="24">
        <f t="shared" si="392"/>
        <v>-5.0999999999999988</v>
      </c>
      <c r="L2773" s="13" t="e">
        <f>VLOOKUP(A2773,#REF!,2,FALSE)</f>
        <v>#REF!</v>
      </c>
      <c r="M2773" s="13" t="e">
        <f>VLOOKUP(A2773,#REF!,2,FALSE)</f>
        <v>#REF!</v>
      </c>
      <c r="N2773" s="13" t="e">
        <f t="shared" si="393"/>
        <v>#REF!</v>
      </c>
      <c r="O2773" s="11" t="s">
        <v>15</v>
      </c>
      <c r="P2773" s="12">
        <v>43733</v>
      </c>
      <c r="Q2773" s="13">
        <v>12</v>
      </c>
      <c r="R2773" s="15">
        <v>3578.4</v>
      </c>
      <c r="S2773" s="15">
        <v>3071.5776000000001</v>
      </c>
      <c r="T2773" s="16">
        <v>0.1229</v>
      </c>
      <c r="U2773" s="16">
        <v>8.4500000000000006E-2</v>
      </c>
      <c r="V2773" s="16">
        <v>0.11269999999999999</v>
      </c>
      <c r="W2773" s="17">
        <v>123.8832</v>
      </c>
      <c r="X2773" s="17">
        <v>85.176000000000002</v>
      </c>
      <c r="Y2773" s="17">
        <v>113.6016</v>
      </c>
      <c r="Z2773" s="10">
        <v>118.23204960000001</v>
      </c>
    </row>
    <row r="2774" spans="1:26" s="2" customFormat="1" ht="13.15" customHeight="1" x14ac:dyDescent="0.2">
      <c r="A2774" s="3" t="s">
        <v>991</v>
      </c>
      <c r="B2774" s="3" t="s">
        <v>204</v>
      </c>
      <c r="C2774" s="7">
        <v>3.7</v>
      </c>
      <c r="D2774" s="6">
        <v>842267</v>
      </c>
      <c r="E2774" s="6">
        <f>VLOOKUP(A2774,'extrait DDF'!B:C,2,FALSE)</f>
        <v>6303910099</v>
      </c>
      <c r="F2774" s="6">
        <v>6303910099</v>
      </c>
      <c r="G2774" s="5">
        <v>12</v>
      </c>
      <c r="H2774" s="5" t="str">
        <f t="shared" si="394"/>
        <v>UACU82652616303910099</v>
      </c>
      <c r="I2774" s="15">
        <f>VLOOKUP(H2774,'extrait DDF'!A:O,15,FALSE)</f>
        <v>8.7999999999999989</v>
      </c>
      <c r="J2774" s="13" t="str">
        <f t="shared" si="391"/>
        <v>pas ok</v>
      </c>
      <c r="K2774" s="24">
        <f t="shared" si="392"/>
        <v>-5.0999999999999988</v>
      </c>
      <c r="L2774" s="13" t="e">
        <f>VLOOKUP(A2774,#REF!,2,FALSE)</f>
        <v>#REF!</v>
      </c>
      <c r="M2774" s="13" t="e">
        <f>VLOOKUP(A2774,#REF!,2,FALSE)</f>
        <v>#REF!</v>
      </c>
      <c r="N2774" s="13" t="e">
        <f t="shared" si="393"/>
        <v>#REF!</v>
      </c>
      <c r="O2774" s="3" t="s">
        <v>15</v>
      </c>
      <c r="P2774" s="4">
        <v>43733</v>
      </c>
      <c r="Q2774" s="5">
        <v>12</v>
      </c>
      <c r="R2774" s="7">
        <v>1461.6</v>
      </c>
      <c r="S2774" s="7">
        <v>1254.6071999999999</v>
      </c>
      <c r="T2774" s="8">
        <v>0.1245</v>
      </c>
      <c r="U2774" s="8">
        <v>8.5599999999999996E-2</v>
      </c>
      <c r="V2774" s="8">
        <v>9.2100000000000001E-2</v>
      </c>
      <c r="W2774" s="9">
        <v>62.747999999999998</v>
      </c>
      <c r="X2774" s="9">
        <v>43.142400000000002</v>
      </c>
      <c r="Y2774" s="9">
        <v>46.418399999999998</v>
      </c>
      <c r="Z2774" s="10">
        <v>48.742142400000006</v>
      </c>
    </row>
    <row r="2775" spans="1:26" s="2" customFormat="1" ht="13.15" customHeight="1" x14ac:dyDescent="0.2">
      <c r="A2775" s="11" t="s">
        <v>991</v>
      </c>
      <c r="B2775" s="11" t="s">
        <v>204</v>
      </c>
      <c r="C2775" s="15">
        <v>3.7</v>
      </c>
      <c r="D2775" s="14">
        <v>842268</v>
      </c>
      <c r="E2775" s="6">
        <f>VLOOKUP(A2775,'extrait DDF'!B:C,2,FALSE)</f>
        <v>6303910099</v>
      </c>
      <c r="F2775" s="14">
        <v>6303910099</v>
      </c>
      <c r="G2775" s="13">
        <v>12</v>
      </c>
      <c r="H2775" s="5" t="str">
        <f t="shared" si="394"/>
        <v>UACU82652616303910099</v>
      </c>
      <c r="I2775" s="15">
        <f>VLOOKUP(H2775,'extrait DDF'!A:O,15,FALSE)</f>
        <v>8.7999999999999989</v>
      </c>
      <c r="J2775" s="13" t="str">
        <f t="shared" si="391"/>
        <v>pas ok</v>
      </c>
      <c r="K2775" s="24">
        <f t="shared" si="392"/>
        <v>-5.0999999999999988</v>
      </c>
      <c r="L2775" s="13" t="e">
        <f>VLOOKUP(A2775,#REF!,2,FALSE)</f>
        <v>#REF!</v>
      </c>
      <c r="M2775" s="13" t="e">
        <f>VLOOKUP(A2775,#REF!,2,FALSE)</f>
        <v>#REF!</v>
      </c>
      <c r="N2775" s="13" t="e">
        <f t="shared" si="393"/>
        <v>#REF!</v>
      </c>
      <c r="O2775" s="11" t="s">
        <v>15</v>
      </c>
      <c r="P2775" s="12">
        <v>43733</v>
      </c>
      <c r="Q2775" s="13">
        <v>12</v>
      </c>
      <c r="R2775" s="15">
        <v>3578.4</v>
      </c>
      <c r="S2775" s="15">
        <v>3071.5776000000001</v>
      </c>
      <c r="T2775" s="16">
        <v>0.1229</v>
      </c>
      <c r="U2775" s="16">
        <v>8.4500000000000006E-2</v>
      </c>
      <c r="V2775" s="16">
        <v>0.11269999999999999</v>
      </c>
      <c r="W2775" s="17">
        <v>123.8832</v>
      </c>
      <c r="X2775" s="17">
        <v>85.176000000000002</v>
      </c>
      <c r="Y2775" s="17">
        <v>113.6016</v>
      </c>
      <c r="Z2775" s="10">
        <v>118.23204960000001</v>
      </c>
    </row>
    <row r="2776" spans="1:26" s="2" customFormat="1" ht="13.15" customHeight="1" x14ac:dyDescent="0.2">
      <c r="A2776" s="3" t="s">
        <v>991</v>
      </c>
      <c r="B2776" s="3" t="s">
        <v>204</v>
      </c>
      <c r="C2776" s="7">
        <v>3.7</v>
      </c>
      <c r="D2776" s="6">
        <v>842269</v>
      </c>
      <c r="E2776" s="6">
        <f>VLOOKUP(A2776,'extrait DDF'!B:C,2,FALSE)</f>
        <v>6303910099</v>
      </c>
      <c r="F2776" s="6">
        <v>6303910099</v>
      </c>
      <c r="G2776" s="5">
        <v>12</v>
      </c>
      <c r="H2776" s="5" t="str">
        <f t="shared" si="394"/>
        <v>UACU82652616303910099</v>
      </c>
      <c r="I2776" s="15">
        <f>VLOOKUP(H2776,'extrait DDF'!A:O,15,FALSE)</f>
        <v>8.7999999999999989</v>
      </c>
      <c r="J2776" s="13" t="str">
        <f t="shared" si="391"/>
        <v>pas ok</v>
      </c>
      <c r="K2776" s="24">
        <f t="shared" si="392"/>
        <v>-5.0999999999999988</v>
      </c>
      <c r="L2776" s="13" t="e">
        <f>VLOOKUP(A2776,#REF!,2,FALSE)</f>
        <v>#REF!</v>
      </c>
      <c r="M2776" s="13" t="e">
        <f>VLOOKUP(A2776,#REF!,2,FALSE)</f>
        <v>#REF!</v>
      </c>
      <c r="N2776" s="13" t="e">
        <f t="shared" si="393"/>
        <v>#REF!</v>
      </c>
      <c r="O2776" s="3" t="s">
        <v>15</v>
      </c>
      <c r="P2776" s="4">
        <v>43733</v>
      </c>
      <c r="Q2776" s="5">
        <v>12</v>
      </c>
      <c r="R2776" s="7">
        <v>991.2</v>
      </c>
      <c r="S2776" s="7">
        <v>850.81920000000002</v>
      </c>
      <c r="T2776" s="8">
        <v>9.6500000000000002E-2</v>
      </c>
      <c r="U2776" s="8">
        <v>6.6299999999999998E-2</v>
      </c>
      <c r="V2776" s="8">
        <v>9.3700000000000006E-2</v>
      </c>
      <c r="W2776" s="9">
        <v>32.423999999999999</v>
      </c>
      <c r="X2776" s="9">
        <v>22.276800000000001</v>
      </c>
      <c r="Y2776" s="9">
        <v>31.4832</v>
      </c>
      <c r="Z2776" s="10">
        <v>32.679998400000002</v>
      </c>
    </row>
    <row r="2777" spans="1:26" s="2" customFormat="1" ht="13.15" customHeight="1" x14ac:dyDescent="0.2">
      <c r="A2777" s="11" t="s">
        <v>991</v>
      </c>
      <c r="B2777" s="11" t="s">
        <v>18</v>
      </c>
      <c r="C2777" s="15">
        <v>12</v>
      </c>
      <c r="D2777" s="14">
        <v>842270</v>
      </c>
      <c r="E2777" s="6">
        <f>VLOOKUP(A2777,'extrait DDF'!B:C,2,FALSE)</f>
        <v>6303910099</v>
      </c>
      <c r="F2777" s="14">
        <v>6303910099</v>
      </c>
      <c r="G2777" s="13">
        <v>12</v>
      </c>
      <c r="H2777" s="5" t="str">
        <f t="shared" si="394"/>
        <v>UACU82652616303910099</v>
      </c>
      <c r="I2777" s="15">
        <f>VLOOKUP(H2777,'extrait DDF'!A:O,15,FALSE)</f>
        <v>8.7999999999999989</v>
      </c>
      <c r="J2777" s="13" t="str">
        <f t="shared" si="391"/>
        <v>pas ok</v>
      </c>
      <c r="K2777" s="24">
        <f t="shared" si="392"/>
        <v>3.2000000000000011</v>
      </c>
      <c r="L2777" s="13" t="e">
        <f>VLOOKUP(A2777,#REF!,2,FALSE)</f>
        <v>#REF!</v>
      </c>
      <c r="M2777" s="13" t="e">
        <f>VLOOKUP(A2777,#REF!,2,FALSE)</f>
        <v>#REF!</v>
      </c>
      <c r="N2777" s="13" t="e">
        <f t="shared" si="393"/>
        <v>#REF!</v>
      </c>
      <c r="O2777" s="11" t="s">
        <v>15</v>
      </c>
      <c r="P2777" s="12">
        <v>43733</v>
      </c>
      <c r="Q2777" s="13">
        <v>12</v>
      </c>
      <c r="R2777" s="15">
        <v>2847.6</v>
      </c>
      <c r="S2777" s="15">
        <v>2444.2991999999999</v>
      </c>
      <c r="T2777" s="16">
        <v>4.6600000000000003E-2</v>
      </c>
      <c r="U2777" s="16">
        <v>3.2000000000000001E-2</v>
      </c>
      <c r="V2777" s="16">
        <v>0.58199999999999996</v>
      </c>
      <c r="W2777" s="17">
        <v>23.4864</v>
      </c>
      <c r="X2777" s="17">
        <v>16.128</v>
      </c>
      <c r="Y2777" s="17">
        <v>293.32799999999997</v>
      </c>
      <c r="Z2777" s="10">
        <v>296.13427200000001</v>
      </c>
    </row>
    <row r="2778" spans="1:26" s="2" customFormat="1" ht="13.15" customHeight="1" x14ac:dyDescent="0.2">
      <c r="A2778" s="3" t="s">
        <v>991</v>
      </c>
      <c r="B2778" s="3" t="s">
        <v>18</v>
      </c>
      <c r="C2778" s="7">
        <v>12</v>
      </c>
      <c r="D2778" s="6">
        <v>842281</v>
      </c>
      <c r="E2778" s="6">
        <f>VLOOKUP(A2778,'extrait DDF'!B:C,2,FALSE)</f>
        <v>6303910099</v>
      </c>
      <c r="F2778" s="6">
        <v>6303910099</v>
      </c>
      <c r="G2778" s="5">
        <v>12</v>
      </c>
      <c r="H2778" s="5" t="str">
        <f t="shared" si="394"/>
        <v>UACU82652616303910099</v>
      </c>
      <c r="I2778" s="15">
        <f>VLOOKUP(H2778,'extrait DDF'!A:O,15,FALSE)</f>
        <v>8.7999999999999989</v>
      </c>
      <c r="J2778" s="13" t="str">
        <f t="shared" si="391"/>
        <v>pas ok</v>
      </c>
      <c r="K2778" s="24">
        <f t="shared" si="392"/>
        <v>3.2000000000000011</v>
      </c>
      <c r="L2778" s="13" t="e">
        <f>VLOOKUP(A2778,#REF!,2,FALSE)</f>
        <v>#REF!</v>
      </c>
      <c r="M2778" s="13" t="e">
        <f>VLOOKUP(A2778,#REF!,2,FALSE)</f>
        <v>#REF!</v>
      </c>
      <c r="N2778" s="13" t="e">
        <f t="shared" si="393"/>
        <v>#REF!</v>
      </c>
      <c r="O2778" s="3" t="s">
        <v>15</v>
      </c>
      <c r="P2778" s="4">
        <v>43733</v>
      </c>
      <c r="Q2778" s="5">
        <v>12</v>
      </c>
      <c r="R2778" s="7">
        <v>4746</v>
      </c>
      <c r="S2778" s="7">
        <v>4073.8319999999999</v>
      </c>
      <c r="T2778" s="8">
        <v>4.3900000000000002E-2</v>
      </c>
      <c r="U2778" s="8">
        <v>3.0200000000000001E-2</v>
      </c>
      <c r="V2778" s="8">
        <v>0.58199999999999996</v>
      </c>
      <c r="W2778" s="9">
        <v>36.875999999999998</v>
      </c>
      <c r="X2778" s="9">
        <v>25.367999999999999</v>
      </c>
      <c r="Y2778" s="9">
        <v>488.88</v>
      </c>
      <c r="Z2778" s="10">
        <v>493.28496000000001</v>
      </c>
    </row>
    <row r="2779" spans="1:26" s="2" customFormat="1" ht="13.15" customHeight="1" x14ac:dyDescent="0.2">
      <c r="A2779" s="11" t="s">
        <v>991</v>
      </c>
      <c r="B2779" s="11" t="s">
        <v>18</v>
      </c>
      <c r="C2779" s="15">
        <v>12</v>
      </c>
      <c r="D2779" s="14">
        <v>842282</v>
      </c>
      <c r="E2779" s="6">
        <f>VLOOKUP(A2779,'extrait DDF'!B:C,2,FALSE)</f>
        <v>6303910099</v>
      </c>
      <c r="F2779" s="14">
        <v>6303910099</v>
      </c>
      <c r="G2779" s="13">
        <v>12</v>
      </c>
      <c r="H2779" s="5" t="str">
        <f t="shared" si="394"/>
        <v>UACU82652616303910099</v>
      </c>
      <c r="I2779" s="15">
        <f>VLOOKUP(H2779,'extrait DDF'!A:O,15,FALSE)</f>
        <v>8.7999999999999989</v>
      </c>
      <c r="J2779" s="13" t="str">
        <f t="shared" si="391"/>
        <v>pas ok</v>
      </c>
      <c r="K2779" s="24">
        <f t="shared" si="392"/>
        <v>3.2000000000000011</v>
      </c>
      <c r="L2779" s="13" t="e">
        <f>VLOOKUP(A2779,#REF!,2,FALSE)</f>
        <v>#REF!</v>
      </c>
      <c r="M2779" s="13" t="e">
        <f>VLOOKUP(A2779,#REF!,2,FALSE)</f>
        <v>#REF!</v>
      </c>
      <c r="N2779" s="13" t="e">
        <f t="shared" si="393"/>
        <v>#REF!</v>
      </c>
      <c r="O2779" s="11" t="s">
        <v>15</v>
      </c>
      <c r="P2779" s="12">
        <v>43733</v>
      </c>
      <c r="Q2779" s="13">
        <v>12</v>
      </c>
      <c r="R2779" s="15">
        <v>4203.6000000000004</v>
      </c>
      <c r="S2779" s="15">
        <v>3608.2512000000002</v>
      </c>
      <c r="T2779" s="16">
        <v>4.3900000000000002E-2</v>
      </c>
      <c r="U2779" s="16">
        <v>3.0200000000000001E-2</v>
      </c>
      <c r="V2779" s="16">
        <v>0.58199999999999996</v>
      </c>
      <c r="W2779" s="17">
        <v>32.6616</v>
      </c>
      <c r="X2779" s="17">
        <v>22.468800000000002</v>
      </c>
      <c r="Y2779" s="17">
        <v>433.00799999999998</v>
      </c>
      <c r="Z2779" s="10">
        <v>436.909536</v>
      </c>
    </row>
    <row r="2780" spans="1:26" s="2" customFormat="1" ht="13.15" customHeight="1" x14ac:dyDescent="0.2">
      <c r="A2780" s="3" t="s">
        <v>991</v>
      </c>
      <c r="B2780" s="3" t="s">
        <v>18</v>
      </c>
      <c r="C2780" s="7">
        <v>12</v>
      </c>
      <c r="D2780" s="6">
        <v>843856</v>
      </c>
      <c r="E2780" s="6">
        <f>VLOOKUP(A2780,'extrait DDF'!B:C,2,FALSE)</f>
        <v>6303910099</v>
      </c>
      <c r="F2780" s="6">
        <v>6303910099</v>
      </c>
      <c r="G2780" s="5">
        <v>12</v>
      </c>
      <c r="H2780" s="5" t="str">
        <f t="shared" si="394"/>
        <v>UACU82652616303910099</v>
      </c>
      <c r="I2780" s="15">
        <f>VLOOKUP(H2780,'extrait DDF'!A:O,15,FALSE)</f>
        <v>8.7999999999999989</v>
      </c>
      <c r="J2780" s="13" t="str">
        <f t="shared" si="391"/>
        <v>pas ok</v>
      </c>
      <c r="K2780" s="24">
        <f t="shared" si="392"/>
        <v>3.2000000000000011</v>
      </c>
      <c r="L2780" s="13" t="e">
        <f>VLOOKUP(A2780,#REF!,2,FALSE)</f>
        <v>#REF!</v>
      </c>
      <c r="M2780" s="13" t="e">
        <f>VLOOKUP(A2780,#REF!,2,FALSE)</f>
        <v>#REF!</v>
      </c>
      <c r="N2780" s="13" t="e">
        <f t="shared" si="393"/>
        <v>#REF!</v>
      </c>
      <c r="O2780" s="3" t="s">
        <v>15</v>
      </c>
      <c r="P2780" s="4">
        <v>43733</v>
      </c>
      <c r="Q2780" s="5">
        <v>12</v>
      </c>
      <c r="R2780" s="7">
        <v>2923.2</v>
      </c>
      <c r="S2780" s="7">
        <v>2509.1640000000002</v>
      </c>
      <c r="T2780" s="8">
        <v>4.6600000000000003E-2</v>
      </c>
      <c r="U2780" s="8">
        <v>3.2000000000000001E-2</v>
      </c>
      <c r="V2780" s="8">
        <v>0.59740000000000004</v>
      </c>
      <c r="W2780" s="9">
        <v>23.4864</v>
      </c>
      <c r="X2780" s="9">
        <v>16.128</v>
      </c>
      <c r="Y2780" s="9">
        <v>301.08960000000002</v>
      </c>
      <c r="Z2780" s="10">
        <v>303.918048</v>
      </c>
    </row>
    <row r="2781" spans="1:26" s="2" customFormat="1" ht="13.15" customHeight="1" x14ac:dyDescent="0.2">
      <c r="A2781" s="11" t="s">
        <v>991</v>
      </c>
      <c r="B2781" s="11" t="s">
        <v>18</v>
      </c>
      <c r="C2781" s="15">
        <v>12</v>
      </c>
      <c r="D2781" s="14">
        <v>843857</v>
      </c>
      <c r="E2781" s="6">
        <f>VLOOKUP(A2781,'extrait DDF'!B:C,2,FALSE)</f>
        <v>6303910099</v>
      </c>
      <c r="F2781" s="14">
        <v>6303910099</v>
      </c>
      <c r="G2781" s="13">
        <v>12</v>
      </c>
      <c r="H2781" s="5" t="str">
        <f t="shared" si="394"/>
        <v>UACU82652616303910099</v>
      </c>
      <c r="I2781" s="15">
        <f>VLOOKUP(H2781,'extrait DDF'!A:O,15,FALSE)</f>
        <v>8.7999999999999989</v>
      </c>
      <c r="J2781" s="13" t="str">
        <f t="shared" si="391"/>
        <v>pas ok</v>
      </c>
      <c r="K2781" s="24">
        <f t="shared" si="392"/>
        <v>3.2000000000000011</v>
      </c>
      <c r="L2781" s="13" t="e">
        <f>VLOOKUP(A2781,#REF!,2,FALSE)</f>
        <v>#REF!</v>
      </c>
      <c r="M2781" s="13" t="e">
        <f>VLOOKUP(A2781,#REF!,2,FALSE)</f>
        <v>#REF!</v>
      </c>
      <c r="N2781" s="13" t="e">
        <f t="shared" si="393"/>
        <v>#REF!</v>
      </c>
      <c r="O2781" s="11" t="s">
        <v>15</v>
      </c>
      <c r="P2781" s="12">
        <v>43733</v>
      </c>
      <c r="Q2781" s="13">
        <v>12</v>
      </c>
      <c r="R2781" s="15">
        <v>4872</v>
      </c>
      <c r="S2781" s="15">
        <v>4181.9399999999996</v>
      </c>
      <c r="T2781" s="16">
        <v>4.6600000000000003E-2</v>
      </c>
      <c r="U2781" s="16">
        <v>3.2000000000000001E-2</v>
      </c>
      <c r="V2781" s="16">
        <v>0.59740000000000004</v>
      </c>
      <c r="W2781" s="17">
        <v>39.143999999999998</v>
      </c>
      <c r="X2781" s="17">
        <v>26.88</v>
      </c>
      <c r="Y2781" s="17">
        <v>501.81599999999997</v>
      </c>
      <c r="Z2781" s="10">
        <v>506.53008</v>
      </c>
    </row>
    <row r="2782" spans="1:26" s="2" customFormat="1" ht="13.15" customHeight="1" x14ac:dyDescent="0.2">
      <c r="A2782" s="3" t="s">
        <v>991</v>
      </c>
      <c r="B2782" s="3" t="s">
        <v>18</v>
      </c>
      <c r="C2782" s="7">
        <v>12</v>
      </c>
      <c r="D2782" s="6">
        <v>843859</v>
      </c>
      <c r="E2782" s="6">
        <f>VLOOKUP(A2782,'extrait DDF'!B:C,2,FALSE)</f>
        <v>6303910099</v>
      </c>
      <c r="F2782" s="6">
        <v>6303910099</v>
      </c>
      <c r="G2782" s="5">
        <v>12</v>
      </c>
      <c r="H2782" s="5" t="str">
        <f t="shared" si="394"/>
        <v>UACU82652616303910099</v>
      </c>
      <c r="I2782" s="15">
        <f>VLOOKUP(H2782,'extrait DDF'!A:O,15,FALSE)</f>
        <v>8.7999999999999989</v>
      </c>
      <c r="J2782" s="13" t="str">
        <f t="shared" si="391"/>
        <v>pas ok</v>
      </c>
      <c r="K2782" s="24">
        <f t="shared" si="392"/>
        <v>3.2000000000000011</v>
      </c>
      <c r="L2782" s="13" t="e">
        <f>VLOOKUP(A2782,#REF!,2,FALSE)</f>
        <v>#REF!</v>
      </c>
      <c r="M2782" s="13" t="e">
        <f>VLOOKUP(A2782,#REF!,2,FALSE)</f>
        <v>#REF!</v>
      </c>
      <c r="N2782" s="13" t="e">
        <f t="shared" si="393"/>
        <v>#REF!</v>
      </c>
      <c r="O2782" s="3" t="s">
        <v>15</v>
      </c>
      <c r="P2782" s="4">
        <v>43733</v>
      </c>
      <c r="Q2782" s="5">
        <v>12</v>
      </c>
      <c r="R2782" s="7">
        <v>2923.2</v>
      </c>
      <c r="S2782" s="7">
        <v>2509.1640000000002</v>
      </c>
      <c r="T2782" s="8">
        <v>4.6600000000000003E-2</v>
      </c>
      <c r="U2782" s="8">
        <v>3.2000000000000001E-2</v>
      </c>
      <c r="V2782" s="8">
        <v>0.59740000000000004</v>
      </c>
      <c r="W2782" s="9">
        <v>23.4864</v>
      </c>
      <c r="X2782" s="9">
        <v>16.128</v>
      </c>
      <c r="Y2782" s="9">
        <v>301.08960000000002</v>
      </c>
      <c r="Z2782" s="10">
        <v>303.918048</v>
      </c>
    </row>
    <row r="2783" spans="1:26" s="2" customFormat="1" ht="13.15" customHeight="1" x14ac:dyDescent="0.2">
      <c r="A2783" s="11" t="s">
        <v>991</v>
      </c>
      <c r="B2783" s="11" t="s">
        <v>204</v>
      </c>
      <c r="C2783" s="15">
        <v>3.7</v>
      </c>
      <c r="D2783" s="14">
        <v>852584</v>
      </c>
      <c r="E2783" s="6">
        <f>VLOOKUP(A2783,'extrait DDF'!B:C,2,FALSE)</f>
        <v>6303910099</v>
      </c>
      <c r="F2783" s="14">
        <v>6303910099</v>
      </c>
      <c r="G2783" s="13">
        <v>12</v>
      </c>
      <c r="H2783" s="5" t="str">
        <f t="shared" si="394"/>
        <v>UACU82652616303910099</v>
      </c>
      <c r="I2783" s="15">
        <f>VLOOKUP(H2783,'extrait DDF'!A:O,15,FALSE)</f>
        <v>8.7999999999999989</v>
      </c>
      <c r="J2783" s="13" t="str">
        <f t="shared" si="391"/>
        <v>pas ok</v>
      </c>
      <c r="K2783" s="24">
        <f t="shared" si="392"/>
        <v>-5.0999999999999988</v>
      </c>
      <c r="L2783" s="13" t="e">
        <f>VLOOKUP(A2783,#REF!,2,FALSE)</f>
        <v>#REF!</v>
      </c>
      <c r="M2783" s="13" t="e">
        <f>VLOOKUP(A2783,#REF!,2,FALSE)</f>
        <v>#REF!</v>
      </c>
      <c r="N2783" s="13" t="e">
        <f t="shared" si="393"/>
        <v>#REF!</v>
      </c>
      <c r="O2783" s="11" t="s">
        <v>15</v>
      </c>
      <c r="P2783" s="12">
        <v>43733</v>
      </c>
      <c r="Q2783" s="13">
        <v>12</v>
      </c>
      <c r="R2783" s="15">
        <v>2772</v>
      </c>
      <c r="S2783" s="15">
        <v>2379.384</v>
      </c>
      <c r="T2783" s="16">
        <v>0.1245</v>
      </c>
      <c r="U2783" s="16">
        <v>8.5599999999999996E-2</v>
      </c>
      <c r="V2783" s="16">
        <v>8.7300000000000003E-2</v>
      </c>
      <c r="W2783" s="17">
        <v>125.496</v>
      </c>
      <c r="X2783" s="17">
        <v>86.284800000000004</v>
      </c>
      <c r="Y2783" s="17">
        <v>87.998400000000004</v>
      </c>
      <c r="Z2783" s="10">
        <v>92.68056</v>
      </c>
    </row>
    <row r="2784" spans="1:26" s="2" customFormat="1" ht="13.15" customHeight="1" x14ac:dyDescent="0.2">
      <c r="A2784" s="3" t="s">
        <v>991</v>
      </c>
      <c r="B2784" s="3" t="s">
        <v>204</v>
      </c>
      <c r="C2784" s="7">
        <v>3.7</v>
      </c>
      <c r="D2784" s="6">
        <v>852597</v>
      </c>
      <c r="E2784" s="6">
        <f>VLOOKUP(A2784,'extrait DDF'!B:C,2,FALSE)</f>
        <v>6303910099</v>
      </c>
      <c r="F2784" s="6">
        <v>6303910099</v>
      </c>
      <c r="G2784" s="5">
        <v>12</v>
      </c>
      <c r="H2784" s="5" t="str">
        <f t="shared" si="394"/>
        <v>UACU82652616303910099</v>
      </c>
      <c r="I2784" s="15">
        <f>VLOOKUP(H2784,'extrait DDF'!A:O,15,FALSE)</f>
        <v>8.7999999999999989</v>
      </c>
      <c r="J2784" s="13" t="str">
        <f t="shared" si="391"/>
        <v>pas ok</v>
      </c>
      <c r="K2784" s="24">
        <f t="shared" si="392"/>
        <v>-5.0999999999999988</v>
      </c>
      <c r="L2784" s="13" t="e">
        <f>VLOOKUP(A2784,#REF!,2,FALSE)</f>
        <v>#REF!</v>
      </c>
      <c r="M2784" s="13" t="e">
        <f>VLOOKUP(A2784,#REF!,2,FALSE)</f>
        <v>#REF!</v>
      </c>
      <c r="N2784" s="13" t="e">
        <f t="shared" si="393"/>
        <v>#REF!</v>
      </c>
      <c r="O2784" s="3" t="s">
        <v>15</v>
      </c>
      <c r="P2784" s="4">
        <v>43733</v>
      </c>
      <c r="Q2784" s="5">
        <v>12</v>
      </c>
      <c r="R2784" s="7">
        <v>3780</v>
      </c>
      <c r="S2784" s="7">
        <v>3244.6511999999998</v>
      </c>
      <c r="T2784" s="8">
        <v>0.15359999999999999</v>
      </c>
      <c r="U2784" s="8">
        <v>0.1056</v>
      </c>
      <c r="V2784" s="8">
        <v>0.1191</v>
      </c>
      <c r="W2784" s="9">
        <v>154.8288</v>
      </c>
      <c r="X2784" s="9">
        <v>106.4448</v>
      </c>
      <c r="Y2784" s="9">
        <v>120.0528</v>
      </c>
      <c r="Z2784" s="10">
        <v>125.78075999999999</v>
      </c>
    </row>
    <row r="2785" spans="1:26" s="2" customFormat="1" ht="13.15" customHeight="1" x14ac:dyDescent="0.2">
      <c r="A2785" s="11" t="s">
        <v>992</v>
      </c>
      <c r="B2785" s="11" t="s">
        <v>98</v>
      </c>
      <c r="C2785" s="15">
        <v>2.7</v>
      </c>
      <c r="D2785" s="14">
        <v>848578</v>
      </c>
      <c r="E2785" s="6">
        <f>VLOOKUP(A2785,'extrait DDF'!B:C,2,FALSE)</f>
        <v>8467219900</v>
      </c>
      <c r="F2785" s="14">
        <v>8467219900</v>
      </c>
      <c r="G2785" s="13">
        <v>4</v>
      </c>
      <c r="H2785" s="5" t="str">
        <f t="shared" si="394"/>
        <v>UACU82690828467219900</v>
      </c>
      <c r="I2785" s="15">
        <f>VLOOKUP(H2785,'extrait DDF'!A:O,15,FALSE)</f>
        <v>2.8000000000000003</v>
      </c>
      <c r="J2785" s="13" t="str">
        <f t="shared" si="391"/>
        <v>pas ok</v>
      </c>
      <c r="K2785" s="24">
        <f t="shared" si="392"/>
        <v>-0.10000000000000009</v>
      </c>
      <c r="L2785" s="13" t="e">
        <f>VLOOKUP(A2785,#REF!,2,FALSE)</f>
        <v>#REF!</v>
      </c>
      <c r="M2785" s="13" t="e">
        <f>VLOOKUP(A2785,#REF!,2,FALSE)</f>
        <v>#REF!</v>
      </c>
      <c r="N2785" s="13" t="e">
        <f t="shared" si="393"/>
        <v>#REF!</v>
      </c>
      <c r="O2785" s="11" t="s">
        <v>15</v>
      </c>
      <c r="P2785" s="12">
        <v>43742</v>
      </c>
      <c r="Q2785" s="13">
        <v>4</v>
      </c>
      <c r="R2785" s="15">
        <v>117266.841</v>
      </c>
      <c r="S2785" s="15">
        <v>100658.2782</v>
      </c>
      <c r="T2785" s="16">
        <v>0.32219999999999999</v>
      </c>
      <c r="U2785" s="16">
        <v>0.21990000000000001</v>
      </c>
      <c r="V2785" s="16">
        <v>0.79330000000000001</v>
      </c>
      <c r="W2785" s="17">
        <v>1103.8571999999999</v>
      </c>
      <c r="X2785" s="17">
        <v>753.37739999999997</v>
      </c>
      <c r="Y2785" s="17">
        <v>2717.8458000000001</v>
      </c>
      <c r="Z2785" s="10">
        <v>2747.5776558000002</v>
      </c>
    </row>
    <row r="2786" spans="1:26" s="2" customFormat="1" ht="13.15" customHeight="1" x14ac:dyDescent="0.2">
      <c r="A2786" s="11" t="s">
        <v>993</v>
      </c>
      <c r="B2786" s="11" t="s">
        <v>197</v>
      </c>
      <c r="C2786" s="15">
        <v>2.2000000000000002</v>
      </c>
      <c r="D2786" s="14">
        <v>946989</v>
      </c>
      <c r="E2786" s="6">
        <f>VLOOKUP(A2786,'extrait DDF'!B:C,2,FALSE)</f>
        <v>8481801990</v>
      </c>
      <c r="F2786" s="14">
        <v>8481801990</v>
      </c>
      <c r="G2786" s="13">
        <v>7</v>
      </c>
      <c r="H2786" s="5" t="str">
        <f t="shared" si="394"/>
        <v>UACU82725278481801990</v>
      </c>
      <c r="I2786" s="15">
        <f>VLOOKUP(H2786,'extrait DDF'!A:O,15,FALSE)</f>
        <v>2.3000000000000003</v>
      </c>
      <c r="J2786" s="13" t="str">
        <f t="shared" si="391"/>
        <v>pas ok</v>
      </c>
      <c r="K2786" s="24">
        <f t="shared" si="392"/>
        <v>-0.10000000000000009</v>
      </c>
      <c r="L2786" s="13" t="e">
        <f>VLOOKUP(A2786,#REF!,2,FALSE)</f>
        <v>#REF!</v>
      </c>
      <c r="M2786" s="13" t="e">
        <f>VLOOKUP(A2786,#REF!,2,FALSE)</f>
        <v>#REF!</v>
      </c>
      <c r="N2786" s="13" t="e">
        <f t="shared" si="393"/>
        <v>#REF!</v>
      </c>
      <c r="O2786" s="11" t="s">
        <v>15</v>
      </c>
      <c r="P2786" s="12">
        <v>43732</v>
      </c>
      <c r="Q2786" s="13">
        <v>7</v>
      </c>
      <c r="R2786" s="15">
        <v>16917.12</v>
      </c>
      <c r="S2786" s="15">
        <v>14521.132799999999</v>
      </c>
      <c r="T2786" s="16">
        <v>7.6318999999999999</v>
      </c>
      <c r="U2786" s="16">
        <v>5.2083000000000004</v>
      </c>
      <c r="V2786" s="16">
        <v>2.2185000000000001</v>
      </c>
      <c r="W2786" s="17">
        <v>1098.9936</v>
      </c>
      <c r="X2786" s="17">
        <v>749.99519999999995</v>
      </c>
      <c r="Y2786" s="17">
        <v>319.464</v>
      </c>
      <c r="Z2786" s="10">
        <v>343.64278080000003</v>
      </c>
    </row>
    <row r="2787" spans="1:26" s="2" customFormat="1" ht="13.15" customHeight="1" x14ac:dyDescent="0.2">
      <c r="A2787" s="11" t="s">
        <v>994</v>
      </c>
      <c r="B2787" s="11" t="s">
        <v>50</v>
      </c>
      <c r="C2787" s="15">
        <v>3</v>
      </c>
      <c r="D2787" s="14">
        <v>856987</v>
      </c>
      <c r="E2787" s="6">
        <f>VLOOKUP(A2787,'extrait DDF'!B:C,2,FALSE)</f>
        <v>7020008000</v>
      </c>
      <c r="F2787" s="14">
        <v>7020008000</v>
      </c>
      <c r="G2787" s="13">
        <v>7</v>
      </c>
      <c r="H2787" s="5" t="str">
        <f t="shared" si="394"/>
        <v>UACU83440997020008000</v>
      </c>
      <c r="I2787" s="15">
        <f>VLOOKUP(H2787,'extrait DDF'!A:O,15,FALSE)</f>
        <v>3</v>
      </c>
      <c r="J2787" s="13" t="str">
        <f t="shared" si="391"/>
        <v>ok</v>
      </c>
      <c r="K2787" s="24">
        <f t="shared" si="392"/>
        <v>0</v>
      </c>
      <c r="L2787" s="13" t="e">
        <f>VLOOKUP(A2787,#REF!,2,FALSE)</f>
        <v>#REF!</v>
      </c>
      <c r="M2787" s="13" t="e">
        <f>VLOOKUP(A2787,#REF!,2,FALSE)</f>
        <v>#REF!</v>
      </c>
      <c r="N2787" s="13" t="e">
        <f t="shared" si="393"/>
        <v>#REF!</v>
      </c>
      <c r="O2787" s="11" t="s">
        <v>15</v>
      </c>
      <c r="P2787" s="12">
        <v>43725</v>
      </c>
      <c r="Q2787" s="13">
        <v>7</v>
      </c>
      <c r="R2787" s="15">
        <v>107989.2</v>
      </c>
      <c r="S2787" s="15">
        <v>13750.275</v>
      </c>
      <c r="T2787" s="16">
        <v>2.6292</v>
      </c>
      <c r="U2787" s="16">
        <v>1.7943</v>
      </c>
      <c r="V2787" s="16">
        <v>1.25</v>
      </c>
      <c r="W2787" s="17">
        <v>867.63599999999997</v>
      </c>
      <c r="X2787" s="17">
        <v>592.11900000000003</v>
      </c>
      <c r="Y2787" s="17">
        <v>412.5</v>
      </c>
      <c r="Z2787" s="10">
        <v>438.53733</v>
      </c>
    </row>
    <row r="2788" spans="1:26" s="2" customFormat="1" ht="13.15" customHeight="1" x14ac:dyDescent="0.2">
      <c r="A2788" s="3" t="s">
        <v>994</v>
      </c>
      <c r="B2788" s="3" t="s">
        <v>50</v>
      </c>
      <c r="C2788" s="7">
        <v>3</v>
      </c>
      <c r="D2788" s="6">
        <v>856995</v>
      </c>
      <c r="E2788" s="6">
        <f>VLOOKUP(A2788,'extrait DDF'!B:C,2,FALSE)</f>
        <v>7020008000</v>
      </c>
      <c r="F2788" s="6">
        <v>7020008000</v>
      </c>
      <c r="G2788" s="5">
        <v>7</v>
      </c>
      <c r="H2788" s="5" t="str">
        <f t="shared" si="394"/>
        <v>UACU83440997020008000</v>
      </c>
      <c r="I2788" s="15">
        <f>VLOOKUP(H2788,'extrait DDF'!A:O,15,FALSE)</f>
        <v>3</v>
      </c>
      <c r="J2788" s="13" t="str">
        <f t="shared" si="391"/>
        <v>ok</v>
      </c>
      <c r="K2788" s="24">
        <f t="shared" si="392"/>
        <v>0</v>
      </c>
      <c r="L2788" s="13" t="e">
        <f>VLOOKUP(A2788,#REF!,2,FALSE)</f>
        <v>#REF!</v>
      </c>
      <c r="M2788" s="13" t="e">
        <f>VLOOKUP(A2788,#REF!,2,FALSE)</f>
        <v>#REF!</v>
      </c>
      <c r="N2788" s="13" t="e">
        <f t="shared" si="393"/>
        <v>#REF!</v>
      </c>
      <c r="O2788" s="3" t="s">
        <v>15</v>
      </c>
      <c r="P2788" s="4">
        <v>43725</v>
      </c>
      <c r="Q2788" s="5">
        <v>7</v>
      </c>
      <c r="R2788" s="7">
        <v>36592</v>
      </c>
      <c r="S2788" s="7">
        <v>4659.26</v>
      </c>
      <c r="T2788" s="8">
        <v>2.8921000000000001</v>
      </c>
      <c r="U2788" s="8">
        <v>1.9737</v>
      </c>
      <c r="V2788" s="8">
        <v>1.3977999999999999</v>
      </c>
      <c r="W2788" s="9">
        <v>289.20999999999998</v>
      </c>
      <c r="X2788" s="9">
        <v>197.37</v>
      </c>
      <c r="Y2788" s="9">
        <v>139.78</v>
      </c>
      <c r="Z2788" s="10">
        <v>148.45410000000001</v>
      </c>
    </row>
    <row r="2789" spans="1:26" s="2" customFormat="1" ht="13.15" customHeight="1" x14ac:dyDescent="0.2">
      <c r="A2789" s="3" t="s">
        <v>995</v>
      </c>
      <c r="B2789" s="3" t="s">
        <v>35</v>
      </c>
      <c r="C2789" s="7">
        <v>4.7</v>
      </c>
      <c r="D2789" s="6">
        <v>841129</v>
      </c>
      <c r="E2789" s="6">
        <f>VLOOKUP(A2789,'extrait DDF'!B:C,2,FALSE)</f>
        <v>9405104090</v>
      </c>
      <c r="F2789" s="6">
        <v>9405104090</v>
      </c>
      <c r="G2789" s="5">
        <v>13</v>
      </c>
      <c r="H2789" s="5" t="str">
        <f t="shared" si="394"/>
        <v>UACU83471649405104090</v>
      </c>
      <c r="I2789" s="15">
        <f>VLOOKUP(H2789,'extrait DDF'!A:O,15,FALSE)</f>
        <v>4.6999999999999993</v>
      </c>
      <c r="J2789" s="13" t="str">
        <f t="shared" si="391"/>
        <v>ok</v>
      </c>
      <c r="K2789" s="24">
        <f t="shared" si="392"/>
        <v>0</v>
      </c>
      <c r="L2789" s="13" t="e">
        <f>VLOOKUP(A2789,#REF!,2,FALSE)</f>
        <v>#REF!</v>
      </c>
      <c r="M2789" s="13" t="e">
        <f>VLOOKUP(A2789,#REF!,2,FALSE)</f>
        <v>#REF!</v>
      </c>
      <c r="N2789" s="13" t="e">
        <f t="shared" si="393"/>
        <v>#REF!</v>
      </c>
      <c r="O2789" s="3" t="s">
        <v>15</v>
      </c>
      <c r="P2789" s="4">
        <v>43725</v>
      </c>
      <c r="Q2789" s="5">
        <v>13</v>
      </c>
      <c r="R2789" s="7">
        <v>19342.400000000001</v>
      </c>
      <c r="S2789" s="7">
        <v>16602.8128</v>
      </c>
      <c r="T2789" s="8">
        <v>0.14660000000000001</v>
      </c>
      <c r="U2789" s="8">
        <v>0.1046</v>
      </c>
      <c r="V2789" s="8">
        <v>0.31059999999999999</v>
      </c>
      <c r="W2789" s="9">
        <v>368.25920000000002</v>
      </c>
      <c r="X2789" s="9">
        <v>262.7552</v>
      </c>
      <c r="Y2789" s="9">
        <v>780.22720000000004</v>
      </c>
      <c r="Z2789" s="10">
        <v>797.64038400000004</v>
      </c>
    </row>
    <row r="2790" spans="1:26" s="2" customFormat="1" ht="13.15" customHeight="1" x14ac:dyDescent="0.2">
      <c r="A2790" s="11" t="s">
        <v>995</v>
      </c>
      <c r="B2790" s="11" t="s">
        <v>35</v>
      </c>
      <c r="C2790" s="15">
        <v>4.7</v>
      </c>
      <c r="D2790" s="14">
        <v>846676</v>
      </c>
      <c r="E2790" s="6">
        <f>VLOOKUP(A2790,'extrait DDF'!B:C,2,FALSE)</f>
        <v>9405104090</v>
      </c>
      <c r="F2790" s="14">
        <v>9405104090</v>
      </c>
      <c r="G2790" s="13">
        <v>13</v>
      </c>
      <c r="H2790" s="5" t="str">
        <f t="shared" si="394"/>
        <v>UACU83471649405104090</v>
      </c>
      <c r="I2790" s="15">
        <f>VLOOKUP(H2790,'extrait DDF'!A:O,15,FALSE)</f>
        <v>4.6999999999999993</v>
      </c>
      <c r="J2790" s="13" t="str">
        <f t="shared" si="391"/>
        <v>ok</v>
      </c>
      <c r="K2790" s="24">
        <f t="shared" si="392"/>
        <v>0</v>
      </c>
      <c r="L2790" s="13" t="e">
        <f>VLOOKUP(A2790,#REF!,2,FALSE)</f>
        <v>#REF!</v>
      </c>
      <c r="M2790" s="13" t="e">
        <f>VLOOKUP(A2790,#REF!,2,FALSE)</f>
        <v>#REF!</v>
      </c>
      <c r="N2790" s="13" t="e">
        <f t="shared" si="393"/>
        <v>#REF!</v>
      </c>
      <c r="O2790" s="11" t="s">
        <v>15</v>
      </c>
      <c r="P2790" s="12">
        <v>43725</v>
      </c>
      <c r="Q2790" s="13">
        <v>13</v>
      </c>
      <c r="R2790" s="15">
        <v>10950.72</v>
      </c>
      <c r="S2790" s="15">
        <v>9399.7584000000006</v>
      </c>
      <c r="T2790" s="16">
        <v>4.3400000000000001E-2</v>
      </c>
      <c r="U2790" s="16">
        <v>3.09E-2</v>
      </c>
      <c r="V2790" s="16">
        <v>0.30180000000000001</v>
      </c>
      <c r="W2790" s="17">
        <v>63.537599999999998</v>
      </c>
      <c r="X2790" s="17">
        <v>45.2376</v>
      </c>
      <c r="Y2790" s="17">
        <v>441.83519999999999</v>
      </c>
      <c r="Z2790" s="10">
        <v>444.77491200000003</v>
      </c>
    </row>
    <row r="2791" spans="1:26" s="2" customFormat="1" ht="13.15" customHeight="1" x14ac:dyDescent="0.2">
      <c r="A2791" s="3" t="s">
        <v>995</v>
      </c>
      <c r="B2791" s="3" t="s">
        <v>35</v>
      </c>
      <c r="C2791" s="7">
        <v>4.7</v>
      </c>
      <c r="D2791" s="6">
        <v>846682</v>
      </c>
      <c r="E2791" s="6">
        <f>VLOOKUP(A2791,'extrait DDF'!B:C,2,FALSE)</f>
        <v>9405104090</v>
      </c>
      <c r="F2791" s="6">
        <v>9405104090</v>
      </c>
      <c r="G2791" s="5">
        <v>13</v>
      </c>
      <c r="H2791" s="5" t="str">
        <f t="shared" si="394"/>
        <v>UACU83471649405104090</v>
      </c>
      <c r="I2791" s="15">
        <f>VLOOKUP(H2791,'extrait DDF'!A:O,15,FALSE)</f>
        <v>4.6999999999999993</v>
      </c>
      <c r="J2791" s="13" t="str">
        <f t="shared" si="391"/>
        <v>ok</v>
      </c>
      <c r="K2791" s="24">
        <f t="shared" si="392"/>
        <v>0</v>
      </c>
      <c r="L2791" s="13" t="e">
        <f>VLOOKUP(A2791,#REF!,2,FALSE)</f>
        <v>#REF!</v>
      </c>
      <c r="M2791" s="13" t="e">
        <f>VLOOKUP(A2791,#REF!,2,FALSE)</f>
        <v>#REF!</v>
      </c>
      <c r="N2791" s="13" t="e">
        <f t="shared" si="393"/>
        <v>#REF!</v>
      </c>
      <c r="O2791" s="3" t="s">
        <v>15</v>
      </c>
      <c r="P2791" s="4">
        <v>43725</v>
      </c>
      <c r="Q2791" s="5">
        <v>13</v>
      </c>
      <c r="R2791" s="7">
        <v>12971.52</v>
      </c>
      <c r="S2791" s="7">
        <v>11134.3104</v>
      </c>
      <c r="T2791" s="8">
        <v>3.1699999999999999E-2</v>
      </c>
      <c r="U2791" s="8">
        <v>2.2599999999999999E-2</v>
      </c>
      <c r="V2791" s="8">
        <v>0.2271</v>
      </c>
      <c r="W2791" s="9">
        <v>73.036799999999999</v>
      </c>
      <c r="X2791" s="9">
        <v>52.070399999999999</v>
      </c>
      <c r="Y2791" s="9">
        <v>523.23839999999996</v>
      </c>
      <c r="Z2791" s="10">
        <v>526.74531840000009</v>
      </c>
    </row>
    <row r="2792" spans="1:26" s="2" customFormat="1" ht="13.15" customHeight="1" x14ac:dyDescent="0.2">
      <c r="A2792" s="11" t="s">
        <v>995</v>
      </c>
      <c r="B2792" s="11" t="s">
        <v>35</v>
      </c>
      <c r="C2792" s="15">
        <v>4.7</v>
      </c>
      <c r="D2792" s="14">
        <v>846685</v>
      </c>
      <c r="E2792" s="6">
        <f>VLOOKUP(A2792,'extrait DDF'!B:C,2,FALSE)</f>
        <v>9405104090</v>
      </c>
      <c r="F2792" s="14">
        <v>9405104090</v>
      </c>
      <c r="G2792" s="13">
        <v>13</v>
      </c>
      <c r="H2792" s="5" t="str">
        <f t="shared" si="394"/>
        <v>UACU83471649405104090</v>
      </c>
      <c r="I2792" s="15">
        <f>VLOOKUP(H2792,'extrait DDF'!A:O,15,FALSE)</f>
        <v>4.6999999999999993</v>
      </c>
      <c r="J2792" s="13" t="str">
        <f t="shared" si="391"/>
        <v>ok</v>
      </c>
      <c r="K2792" s="24">
        <f t="shared" si="392"/>
        <v>0</v>
      </c>
      <c r="L2792" s="13" t="e">
        <f>VLOOKUP(A2792,#REF!,2,FALSE)</f>
        <v>#REF!</v>
      </c>
      <c r="M2792" s="13" t="e">
        <f>VLOOKUP(A2792,#REF!,2,FALSE)</f>
        <v>#REF!</v>
      </c>
      <c r="N2792" s="13" t="e">
        <f t="shared" si="393"/>
        <v>#REF!</v>
      </c>
      <c r="O2792" s="11" t="s">
        <v>15</v>
      </c>
      <c r="P2792" s="12">
        <v>43725</v>
      </c>
      <c r="Q2792" s="13">
        <v>13</v>
      </c>
      <c r="R2792" s="15">
        <v>5740.92</v>
      </c>
      <c r="S2792" s="15">
        <v>4927.8671999999997</v>
      </c>
      <c r="T2792" s="16">
        <v>1.2999999999999999E-2</v>
      </c>
      <c r="U2792" s="16">
        <v>9.2999999999999992E-3</v>
      </c>
      <c r="V2792" s="16">
        <v>0.1739</v>
      </c>
      <c r="W2792" s="17">
        <v>17.315999999999999</v>
      </c>
      <c r="X2792" s="17">
        <v>12.387600000000001</v>
      </c>
      <c r="Y2792" s="17">
        <v>231.63480000000001</v>
      </c>
      <c r="Z2792" s="10">
        <v>232.4236104</v>
      </c>
    </row>
    <row r="2793" spans="1:26" s="2" customFormat="1" ht="13.15" customHeight="1" x14ac:dyDescent="0.2">
      <c r="A2793" s="3" t="s">
        <v>995</v>
      </c>
      <c r="B2793" s="3" t="s">
        <v>35</v>
      </c>
      <c r="C2793" s="7">
        <v>4.7</v>
      </c>
      <c r="D2793" s="6">
        <v>846686</v>
      </c>
      <c r="E2793" s="6">
        <f>VLOOKUP(A2793,'extrait DDF'!B:C,2,FALSE)</f>
        <v>9405104090</v>
      </c>
      <c r="F2793" s="6">
        <v>9405104090</v>
      </c>
      <c r="G2793" s="5">
        <v>13</v>
      </c>
      <c r="H2793" s="5" t="str">
        <f t="shared" si="394"/>
        <v>UACU83471649405104090</v>
      </c>
      <c r="I2793" s="15">
        <f>VLOOKUP(H2793,'extrait DDF'!A:O,15,FALSE)</f>
        <v>4.6999999999999993</v>
      </c>
      <c r="J2793" s="13" t="str">
        <f t="shared" si="391"/>
        <v>ok</v>
      </c>
      <c r="K2793" s="24">
        <f t="shared" si="392"/>
        <v>0</v>
      </c>
      <c r="L2793" s="13" t="e">
        <f>VLOOKUP(A2793,#REF!,2,FALSE)</f>
        <v>#REF!</v>
      </c>
      <c r="M2793" s="13" t="e">
        <f>VLOOKUP(A2793,#REF!,2,FALSE)</f>
        <v>#REF!</v>
      </c>
      <c r="N2793" s="13" t="e">
        <f t="shared" si="393"/>
        <v>#REF!</v>
      </c>
      <c r="O2793" s="3" t="s">
        <v>15</v>
      </c>
      <c r="P2793" s="4">
        <v>43725</v>
      </c>
      <c r="Q2793" s="5">
        <v>13</v>
      </c>
      <c r="R2793" s="7">
        <v>7374.24</v>
      </c>
      <c r="S2793" s="7">
        <v>6329.7936</v>
      </c>
      <c r="T2793" s="8">
        <v>1.7999999999999999E-2</v>
      </c>
      <c r="U2793" s="8">
        <v>1.29E-2</v>
      </c>
      <c r="V2793" s="8">
        <v>0.2296</v>
      </c>
      <c r="W2793" s="9">
        <v>23.327999999999999</v>
      </c>
      <c r="X2793" s="9">
        <v>16.718399999999999</v>
      </c>
      <c r="Y2793" s="9">
        <v>297.5616</v>
      </c>
      <c r="Z2793" s="10">
        <v>298.59671520000006</v>
      </c>
    </row>
    <row r="2794" spans="1:26" s="2" customFormat="1" ht="13.15" customHeight="1" x14ac:dyDescent="0.2">
      <c r="A2794" s="11" t="s">
        <v>995</v>
      </c>
      <c r="B2794" s="11" t="s">
        <v>35</v>
      </c>
      <c r="C2794" s="15">
        <v>4.7</v>
      </c>
      <c r="D2794" s="14">
        <v>846688</v>
      </c>
      <c r="E2794" s="6">
        <f>VLOOKUP(A2794,'extrait DDF'!B:C,2,FALSE)</f>
        <v>9405104090</v>
      </c>
      <c r="F2794" s="14">
        <v>9405104090</v>
      </c>
      <c r="G2794" s="13">
        <v>13</v>
      </c>
      <c r="H2794" s="5" t="str">
        <f t="shared" si="394"/>
        <v>UACU83471649405104090</v>
      </c>
      <c r="I2794" s="15">
        <f>VLOOKUP(H2794,'extrait DDF'!A:O,15,FALSE)</f>
        <v>4.6999999999999993</v>
      </c>
      <c r="J2794" s="13" t="str">
        <f t="shared" si="391"/>
        <v>ok</v>
      </c>
      <c r="K2794" s="24">
        <f t="shared" si="392"/>
        <v>0</v>
      </c>
      <c r="L2794" s="13" t="e">
        <f>VLOOKUP(A2794,#REF!,2,FALSE)</f>
        <v>#REF!</v>
      </c>
      <c r="M2794" s="13" t="e">
        <f>VLOOKUP(A2794,#REF!,2,FALSE)</f>
        <v>#REF!</v>
      </c>
      <c r="N2794" s="13" t="e">
        <f t="shared" si="393"/>
        <v>#REF!</v>
      </c>
      <c r="O2794" s="11" t="s">
        <v>15</v>
      </c>
      <c r="P2794" s="12">
        <v>43725</v>
      </c>
      <c r="Q2794" s="13">
        <v>13</v>
      </c>
      <c r="R2794" s="15">
        <v>11631.96</v>
      </c>
      <c r="S2794" s="15">
        <v>9984.4308000000001</v>
      </c>
      <c r="T2794" s="16">
        <v>1.7999999999999999E-2</v>
      </c>
      <c r="U2794" s="16">
        <v>1.29E-2</v>
      </c>
      <c r="V2794" s="16">
        <v>0.16500000000000001</v>
      </c>
      <c r="W2794" s="17">
        <v>51.192</v>
      </c>
      <c r="X2794" s="17">
        <v>36.687600000000003</v>
      </c>
      <c r="Y2794" s="17">
        <v>469.26</v>
      </c>
      <c r="Z2794" s="10">
        <v>471.6742716</v>
      </c>
    </row>
    <row r="2795" spans="1:26" s="2" customFormat="1" ht="13.15" customHeight="1" x14ac:dyDescent="0.2">
      <c r="A2795" s="3" t="s">
        <v>995</v>
      </c>
      <c r="B2795" s="3" t="s">
        <v>35</v>
      </c>
      <c r="C2795" s="7">
        <v>4.7</v>
      </c>
      <c r="D2795" s="6">
        <v>847212</v>
      </c>
      <c r="E2795" s="6">
        <f>VLOOKUP(A2795,'extrait DDF'!B:C,2,FALSE)</f>
        <v>9405104090</v>
      </c>
      <c r="F2795" s="6">
        <v>9405104090</v>
      </c>
      <c r="G2795" s="5">
        <v>13</v>
      </c>
      <c r="H2795" s="5" t="str">
        <f t="shared" si="394"/>
        <v>UACU83471649405104090</v>
      </c>
      <c r="I2795" s="15">
        <f>VLOOKUP(H2795,'extrait DDF'!A:O,15,FALSE)</f>
        <v>4.6999999999999993</v>
      </c>
      <c r="J2795" s="13" t="str">
        <f t="shared" si="391"/>
        <v>ok</v>
      </c>
      <c r="K2795" s="24">
        <f t="shared" si="392"/>
        <v>0</v>
      </c>
      <c r="L2795" s="13" t="e">
        <f>VLOOKUP(A2795,#REF!,2,FALSE)</f>
        <v>#REF!</v>
      </c>
      <c r="M2795" s="13" t="e">
        <f>VLOOKUP(A2795,#REF!,2,FALSE)</f>
        <v>#REF!</v>
      </c>
      <c r="N2795" s="13" t="e">
        <f t="shared" si="393"/>
        <v>#REF!</v>
      </c>
      <c r="O2795" s="3" t="s">
        <v>15</v>
      </c>
      <c r="P2795" s="4">
        <v>43725</v>
      </c>
      <c r="Q2795" s="5">
        <v>13</v>
      </c>
      <c r="R2795" s="7">
        <v>5924.16</v>
      </c>
      <c r="S2795" s="7">
        <v>5085.0976000000001</v>
      </c>
      <c r="T2795" s="8">
        <v>1.6500000000000001E-2</v>
      </c>
      <c r="U2795" s="8">
        <v>1.18E-2</v>
      </c>
      <c r="V2795" s="8">
        <v>6.1699999999999998E-2</v>
      </c>
      <c r="W2795" s="9">
        <v>63.887999999999998</v>
      </c>
      <c r="X2795" s="9">
        <v>45.689599999999999</v>
      </c>
      <c r="Y2795" s="9">
        <v>238.9024</v>
      </c>
      <c r="Z2795" s="10">
        <v>242.00232319999998</v>
      </c>
    </row>
    <row r="2796" spans="1:26" s="2" customFormat="1" ht="13.15" customHeight="1" x14ac:dyDescent="0.2">
      <c r="A2796" s="11" t="s">
        <v>995</v>
      </c>
      <c r="B2796" s="11" t="s">
        <v>16</v>
      </c>
      <c r="C2796" s="15">
        <v>2.7</v>
      </c>
      <c r="D2796" s="14">
        <v>859779</v>
      </c>
      <c r="E2796" s="6">
        <f>VLOOKUP(A2796,'extrait DDF'!B:C,2,FALSE)</f>
        <v>9405104090</v>
      </c>
      <c r="F2796" s="14">
        <v>9405104090</v>
      </c>
      <c r="G2796" s="13">
        <v>13</v>
      </c>
      <c r="H2796" s="5" t="str">
        <f t="shared" si="394"/>
        <v>UACU83471649405104090</v>
      </c>
      <c r="I2796" s="15">
        <f>VLOOKUP(H2796,'extrait DDF'!A:O,15,FALSE)</f>
        <v>4.6999999999999993</v>
      </c>
      <c r="J2796" s="13" t="str">
        <f t="shared" si="391"/>
        <v>pas ok</v>
      </c>
      <c r="K2796" s="24">
        <f t="shared" si="392"/>
        <v>-1.9999999999999991</v>
      </c>
      <c r="L2796" s="13" t="e">
        <f>VLOOKUP(A2796,#REF!,2,FALSE)</f>
        <v>#REF!</v>
      </c>
      <c r="M2796" s="13" t="e">
        <f>VLOOKUP(A2796,#REF!,2,FALSE)</f>
        <v>#REF!</v>
      </c>
      <c r="N2796" s="13" t="e">
        <f t="shared" si="393"/>
        <v>#REF!</v>
      </c>
      <c r="O2796" s="11" t="s">
        <v>15</v>
      </c>
      <c r="P2796" s="12">
        <v>43725</v>
      </c>
      <c r="Q2796" s="13">
        <v>13</v>
      </c>
      <c r="R2796" s="15">
        <v>5781.44</v>
      </c>
      <c r="S2796" s="15">
        <v>4962.6192000000001</v>
      </c>
      <c r="T2796" s="16">
        <v>0.15509999999999999</v>
      </c>
      <c r="U2796" s="16">
        <v>0.11070000000000001</v>
      </c>
      <c r="V2796" s="16">
        <v>8.2500000000000004E-2</v>
      </c>
      <c r="W2796" s="17">
        <v>251.88239999999999</v>
      </c>
      <c r="X2796" s="17">
        <v>179.77680000000001</v>
      </c>
      <c r="Y2796" s="17">
        <v>133.97999999999999</v>
      </c>
      <c r="Z2796" s="10">
        <v>140.79154320000001</v>
      </c>
    </row>
    <row r="2797" spans="1:26" s="2" customFormat="1" ht="13.15" customHeight="1" x14ac:dyDescent="0.2">
      <c r="A2797" s="3" t="s">
        <v>995</v>
      </c>
      <c r="B2797" s="3" t="s">
        <v>16</v>
      </c>
      <c r="C2797" s="7">
        <v>2.7</v>
      </c>
      <c r="D2797" s="6">
        <v>932199</v>
      </c>
      <c r="E2797" s="6">
        <f>VLOOKUP(A2797,'extrait DDF'!B:C,2,FALSE)</f>
        <v>9405104090</v>
      </c>
      <c r="F2797" s="6">
        <v>9405104090</v>
      </c>
      <c r="G2797" s="5">
        <v>13</v>
      </c>
      <c r="H2797" s="5" t="str">
        <f t="shared" si="394"/>
        <v>UACU83471649405104090</v>
      </c>
      <c r="I2797" s="15">
        <f>VLOOKUP(H2797,'extrait DDF'!A:O,15,FALSE)</f>
        <v>4.6999999999999993</v>
      </c>
      <c r="J2797" s="13" t="str">
        <f t="shared" si="391"/>
        <v>pas ok</v>
      </c>
      <c r="K2797" s="24">
        <f t="shared" si="392"/>
        <v>-1.9999999999999991</v>
      </c>
      <c r="L2797" s="13" t="e">
        <f>VLOOKUP(A2797,#REF!,2,FALSE)</f>
        <v>#REF!</v>
      </c>
      <c r="M2797" s="13" t="e">
        <f>VLOOKUP(A2797,#REF!,2,FALSE)</f>
        <v>#REF!</v>
      </c>
      <c r="N2797" s="13" t="e">
        <f t="shared" si="393"/>
        <v>#REF!</v>
      </c>
      <c r="O2797" s="3" t="s">
        <v>15</v>
      </c>
      <c r="P2797" s="4">
        <v>43725</v>
      </c>
      <c r="Q2797" s="5">
        <v>13</v>
      </c>
      <c r="R2797" s="7">
        <v>1852.8</v>
      </c>
      <c r="S2797" s="7">
        <v>1590.384</v>
      </c>
      <c r="T2797" s="8">
        <v>2.7199999999999998E-2</v>
      </c>
      <c r="U2797" s="8">
        <v>1.9400000000000001E-2</v>
      </c>
      <c r="V2797" s="8">
        <v>0.1789</v>
      </c>
      <c r="W2797" s="9">
        <v>6.5279999999999996</v>
      </c>
      <c r="X2797" s="9">
        <v>4.6559999999999997</v>
      </c>
      <c r="Y2797" s="9">
        <v>42.936</v>
      </c>
      <c r="Z2797" s="10">
        <v>43.116624000000002</v>
      </c>
    </row>
    <row r="2798" spans="1:26" s="2" customFormat="1" ht="13.15" customHeight="1" x14ac:dyDescent="0.2">
      <c r="A2798" s="3" t="s">
        <v>996</v>
      </c>
      <c r="B2798" s="3" t="s">
        <v>25</v>
      </c>
      <c r="C2798" s="7">
        <v>1.7</v>
      </c>
      <c r="D2798" s="6">
        <v>928782</v>
      </c>
      <c r="E2798" s="6">
        <f>VLOOKUP(A2798,'extrait DDF'!B:C,2,FALSE)</f>
        <v>8716800000</v>
      </c>
      <c r="F2798" s="6">
        <v>8716800000</v>
      </c>
      <c r="G2798" s="5">
        <v>10</v>
      </c>
      <c r="H2798" s="5" t="str">
        <f t="shared" ref="H2798:H2823" si="395">CONCATENATE(A2798,F2798)</f>
        <v>UACU83543808716800000</v>
      </c>
      <c r="I2798" s="15">
        <f>VLOOKUP(H2798,'extrait DDF'!A:O,15,FALSE)</f>
        <v>1.7000000000000002</v>
      </c>
      <c r="J2798" s="13" t="str">
        <f t="shared" si="391"/>
        <v>ok</v>
      </c>
      <c r="K2798" s="24">
        <f t="shared" si="392"/>
        <v>0</v>
      </c>
      <c r="L2798" s="13" t="e">
        <f>VLOOKUP(A2798,#REF!,2,FALSE)</f>
        <v>#REF!</v>
      </c>
      <c r="M2798" s="13" t="e">
        <f>VLOOKUP(A2798,#REF!,2,FALSE)</f>
        <v>#REF!</v>
      </c>
      <c r="N2798" s="13" t="e">
        <f t="shared" si="393"/>
        <v>#REF!</v>
      </c>
      <c r="O2798" s="3" t="s">
        <v>15</v>
      </c>
      <c r="P2798" s="4">
        <v>43748</v>
      </c>
      <c r="Q2798" s="5">
        <v>10</v>
      </c>
      <c r="R2798" s="7">
        <v>53921.04</v>
      </c>
      <c r="S2798" s="7">
        <v>47411.351999999999</v>
      </c>
      <c r="T2798" s="8">
        <v>0.55740000000000001</v>
      </c>
      <c r="U2798" s="8">
        <v>0.58550000000000002</v>
      </c>
      <c r="V2798" s="8">
        <v>0.33750000000000002</v>
      </c>
      <c r="W2798" s="9">
        <v>1331.0712000000001</v>
      </c>
      <c r="X2798" s="9">
        <v>1398.174</v>
      </c>
      <c r="Y2798" s="9">
        <v>805.95</v>
      </c>
      <c r="Z2798" s="10">
        <v>828.62119439999992</v>
      </c>
    </row>
    <row r="2799" spans="1:26" s="2" customFormat="1" ht="13.15" customHeight="1" x14ac:dyDescent="0.2">
      <c r="A2799" s="3" t="s">
        <v>997</v>
      </c>
      <c r="B2799" s="3" t="s">
        <v>65</v>
      </c>
      <c r="C2799" s="7">
        <v>0</v>
      </c>
      <c r="D2799" s="6">
        <v>841308</v>
      </c>
      <c r="E2799" s="6">
        <f>VLOOKUP(A2799,'extrait DDF'!B:C,2,FALSE)</f>
        <v>8302411000</v>
      </c>
      <c r="F2799" s="6">
        <v>8302411000</v>
      </c>
      <c r="G2799" s="5">
        <v>10</v>
      </c>
      <c r="H2799" s="5" t="str">
        <f t="shared" si="395"/>
        <v>UACU83753778302411000</v>
      </c>
      <c r="I2799" s="15">
        <f>VLOOKUP(H2799,'extrait DDF'!A:O,15,FALSE)</f>
        <v>0</v>
      </c>
      <c r="J2799" s="13" t="str">
        <f t="shared" si="391"/>
        <v>ok</v>
      </c>
      <c r="K2799" s="24">
        <f t="shared" si="392"/>
        <v>0</v>
      </c>
      <c r="L2799" s="13" t="e">
        <f>VLOOKUP(A2799,#REF!,2,FALSE)</f>
        <v>#REF!</v>
      </c>
      <c r="M2799" s="13" t="e">
        <f>VLOOKUP(A2799,#REF!,2,FALSE)</f>
        <v>#REF!</v>
      </c>
      <c r="N2799" s="13" t="e">
        <f t="shared" si="393"/>
        <v>#REF!</v>
      </c>
      <c r="O2799" s="3" t="s">
        <v>15</v>
      </c>
      <c r="P2799" s="4">
        <v>43746</v>
      </c>
      <c r="Q2799" s="5">
        <v>10</v>
      </c>
      <c r="R2799" s="7">
        <v>1269.5</v>
      </c>
      <c r="S2799" s="7">
        <v>1089.7</v>
      </c>
      <c r="T2799" s="8">
        <v>5.5399999999999998E-2</v>
      </c>
      <c r="U2799" s="8">
        <v>6.0299999999999999E-2</v>
      </c>
      <c r="V2799" s="8"/>
      <c r="W2799" s="9">
        <v>27.7</v>
      </c>
      <c r="X2799" s="9">
        <v>30.15</v>
      </c>
      <c r="Y2799" s="9"/>
      <c r="Z2799" s="10">
        <v>0</v>
      </c>
    </row>
    <row r="2800" spans="1:26" s="2" customFormat="1" ht="13.15" customHeight="1" x14ac:dyDescent="0.2">
      <c r="A2800" s="11" t="s">
        <v>997</v>
      </c>
      <c r="B2800" s="11" t="s">
        <v>65</v>
      </c>
      <c r="C2800" s="15">
        <v>0</v>
      </c>
      <c r="D2800" s="14">
        <v>841309</v>
      </c>
      <c r="E2800" s="6">
        <f>VLOOKUP(A2800,'extrait DDF'!B:C,2,FALSE)</f>
        <v>8302411000</v>
      </c>
      <c r="F2800" s="14">
        <v>8302411000</v>
      </c>
      <c r="G2800" s="13">
        <v>10</v>
      </c>
      <c r="H2800" s="5" t="str">
        <f t="shared" si="395"/>
        <v>UACU83753778302411000</v>
      </c>
      <c r="I2800" s="15">
        <f>VLOOKUP(H2800,'extrait DDF'!A:O,15,FALSE)</f>
        <v>0</v>
      </c>
      <c r="J2800" s="13" t="str">
        <f t="shared" si="391"/>
        <v>ok</v>
      </c>
      <c r="K2800" s="24">
        <f t="shared" si="392"/>
        <v>0</v>
      </c>
      <c r="L2800" s="13" t="e">
        <f>VLOOKUP(A2800,#REF!,2,FALSE)</f>
        <v>#REF!</v>
      </c>
      <c r="M2800" s="13" t="e">
        <f>VLOOKUP(A2800,#REF!,2,FALSE)</f>
        <v>#REF!</v>
      </c>
      <c r="N2800" s="13" t="e">
        <f t="shared" si="393"/>
        <v>#REF!</v>
      </c>
      <c r="O2800" s="11" t="s">
        <v>15</v>
      </c>
      <c r="P2800" s="12">
        <v>43746</v>
      </c>
      <c r="Q2800" s="13">
        <v>10</v>
      </c>
      <c r="R2800" s="15">
        <v>1487.7</v>
      </c>
      <c r="S2800" s="15">
        <v>1277.01</v>
      </c>
      <c r="T2800" s="16">
        <v>8.2600000000000007E-2</v>
      </c>
      <c r="U2800" s="16">
        <v>8.9899999999999994E-2</v>
      </c>
      <c r="V2800" s="16"/>
      <c r="W2800" s="17">
        <v>24.78</v>
      </c>
      <c r="X2800" s="17">
        <v>26.97</v>
      </c>
      <c r="Y2800" s="17"/>
      <c r="Z2800" s="10">
        <v>0</v>
      </c>
    </row>
    <row r="2801" spans="1:26" s="2" customFormat="1" ht="13.15" customHeight="1" x14ac:dyDescent="0.2">
      <c r="A2801" s="3" t="s">
        <v>997</v>
      </c>
      <c r="B2801" s="3" t="s">
        <v>65</v>
      </c>
      <c r="C2801" s="7">
        <v>0</v>
      </c>
      <c r="D2801" s="6">
        <v>841311</v>
      </c>
      <c r="E2801" s="6">
        <f>VLOOKUP(A2801,'extrait DDF'!B:C,2,FALSE)</f>
        <v>8302411000</v>
      </c>
      <c r="F2801" s="6">
        <v>8302411000</v>
      </c>
      <c r="G2801" s="5">
        <v>10</v>
      </c>
      <c r="H2801" s="5" t="str">
        <f t="shared" si="395"/>
        <v>UACU83753778302411000</v>
      </c>
      <c r="I2801" s="15">
        <f>VLOOKUP(H2801,'extrait DDF'!A:O,15,FALSE)</f>
        <v>0</v>
      </c>
      <c r="J2801" s="13" t="str">
        <f t="shared" si="391"/>
        <v>ok</v>
      </c>
      <c r="K2801" s="24">
        <f t="shared" si="392"/>
        <v>0</v>
      </c>
      <c r="L2801" s="13" t="e">
        <f>VLOOKUP(A2801,#REF!,2,FALSE)</f>
        <v>#REF!</v>
      </c>
      <c r="M2801" s="13" t="e">
        <f>VLOOKUP(A2801,#REF!,2,FALSE)</f>
        <v>#REF!</v>
      </c>
      <c r="N2801" s="13" t="e">
        <f t="shared" si="393"/>
        <v>#REF!</v>
      </c>
      <c r="O2801" s="3" t="s">
        <v>15</v>
      </c>
      <c r="P2801" s="4">
        <v>43746</v>
      </c>
      <c r="Q2801" s="5">
        <v>10</v>
      </c>
      <c r="R2801" s="7">
        <v>2551</v>
      </c>
      <c r="S2801" s="7">
        <v>2189.6999999999998</v>
      </c>
      <c r="T2801" s="8">
        <v>5.5399999999999998E-2</v>
      </c>
      <c r="U2801" s="8">
        <v>6.0299999999999999E-2</v>
      </c>
      <c r="V2801" s="8"/>
      <c r="W2801" s="9">
        <v>55.4</v>
      </c>
      <c r="X2801" s="9">
        <v>60.3</v>
      </c>
      <c r="Y2801" s="9"/>
      <c r="Z2801" s="10">
        <v>0</v>
      </c>
    </row>
    <row r="2802" spans="1:26" s="2" customFormat="1" ht="13.15" customHeight="1" x14ac:dyDescent="0.2">
      <c r="A2802" s="11" t="s">
        <v>997</v>
      </c>
      <c r="B2802" s="11" t="s">
        <v>65</v>
      </c>
      <c r="C2802" s="15">
        <v>0</v>
      </c>
      <c r="D2802" s="14">
        <v>841313</v>
      </c>
      <c r="E2802" s="6">
        <f>VLOOKUP(A2802,'extrait DDF'!B:C,2,FALSE)</f>
        <v>8302411000</v>
      </c>
      <c r="F2802" s="14">
        <v>8302411000</v>
      </c>
      <c r="G2802" s="13">
        <v>10</v>
      </c>
      <c r="H2802" s="5" t="str">
        <f t="shared" si="395"/>
        <v>UACU83753778302411000</v>
      </c>
      <c r="I2802" s="15">
        <f>VLOOKUP(H2802,'extrait DDF'!A:O,15,FALSE)</f>
        <v>0</v>
      </c>
      <c r="J2802" s="13" t="str">
        <f t="shared" si="391"/>
        <v>ok</v>
      </c>
      <c r="K2802" s="24">
        <f t="shared" si="392"/>
        <v>0</v>
      </c>
      <c r="L2802" s="13" t="e">
        <f>VLOOKUP(A2802,#REF!,2,FALSE)</f>
        <v>#REF!</v>
      </c>
      <c r="M2802" s="13" t="e">
        <f>VLOOKUP(A2802,#REF!,2,FALSE)</f>
        <v>#REF!</v>
      </c>
      <c r="N2802" s="13" t="e">
        <f t="shared" si="393"/>
        <v>#REF!</v>
      </c>
      <c r="O2802" s="11" t="s">
        <v>15</v>
      </c>
      <c r="P2802" s="12">
        <v>43746</v>
      </c>
      <c r="Q2802" s="13">
        <v>10</v>
      </c>
      <c r="R2802" s="15">
        <v>7992</v>
      </c>
      <c r="S2802" s="15">
        <v>6860.1</v>
      </c>
      <c r="T2802" s="16">
        <v>9.0899999999999995E-2</v>
      </c>
      <c r="U2802" s="16">
        <v>9.8900000000000002E-2</v>
      </c>
      <c r="V2802" s="16"/>
      <c r="W2802" s="17">
        <v>136.35</v>
      </c>
      <c r="X2802" s="17">
        <v>148.35</v>
      </c>
      <c r="Y2802" s="17"/>
      <c r="Z2802" s="10">
        <v>0</v>
      </c>
    </row>
    <row r="2803" spans="1:26" s="2" customFormat="1" ht="13.15" customHeight="1" x14ac:dyDescent="0.2">
      <c r="A2803" s="3" t="s">
        <v>997</v>
      </c>
      <c r="B2803" s="3" t="s">
        <v>65</v>
      </c>
      <c r="C2803" s="7">
        <v>0</v>
      </c>
      <c r="D2803" s="6">
        <v>841317</v>
      </c>
      <c r="E2803" s="6">
        <f>VLOOKUP(A2803,'extrait DDF'!B:C,2,FALSE)</f>
        <v>8302411000</v>
      </c>
      <c r="F2803" s="6">
        <v>8302411000</v>
      </c>
      <c r="G2803" s="5">
        <v>10</v>
      </c>
      <c r="H2803" s="5" t="str">
        <f t="shared" si="395"/>
        <v>UACU83753778302411000</v>
      </c>
      <c r="I2803" s="15">
        <f>VLOOKUP(H2803,'extrait DDF'!A:O,15,FALSE)</f>
        <v>0</v>
      </c>
      <c r="J2803" s="13" t="str">
        <f t="shared" si="391"/>
        <v>ok</v>
      </c>
      <c r="K2803" s="24">
        <f t="shared" si="392"/>
        <v>0</v>
      </c>
      <c r="L2803" s="13" t="e">
        <f>VLOOKUP(A2803,#REF!,2,FALSE)</f>
        <v>#REF!</v>
      </c>
      <c r="M2803" s="13" t="e">
        <f>VLOOKUP(A2803,#REF!,2,FALSE)</f>
        <v>#REF!</v>
      </c>
      <c r="N2803" s="13" t="e">
        <f t="shared" si="393"/>
        <v>#REF!</v>
      </c>
      <c r="O2803" s="3" t="s">
        <v>15</v>
      </c>
      <c r="P2803" s="4">
        <v>43746</v>
      </c>
      <c r="Q2803" s="5">
        <v>10</v>
      </c>
      <c r="R2803" s="7">
        <v>23600</v>
      </c>
      <c r="S2803" s="7">
        <v>20257.5</v>
      </c>
      <c r="T2803" s="8">
        <v>9.0899999999999995E-2</v>
      </c>
      <c r="U2803" s="8">
        <v>9.8900000000000002E-2</v>
      </c>
      <c r="V2803" s="8"/>
      <c r="W2803" s="9">
        <v>454.5</v>
      </c>
      <c r="X2803" s="9">
        <v>494.5</v>
      </c>
      <c r="Y2803" s="9"/>
      <c r="Z2803" s="10">
        <v>0</v>
      </c>
    </row>
    <row r="2804" spans="1:26" s="2" customFormat="1" ht="13.15" customHeight="1" x14ac:dyDescent="0.2">
      <c r="A2804" s="11" t="s">
        <v>997</v>
      </c>
      <c r="B2804" s="11" t="s">
        <v>65</v>
      </c>
      <c r="C2804" s="15">
        <v>0</v>
      </c>
      <c r="D2804" s="14">
        <v>841318</v>
      </c>
      <c r="E2804" s="6">
        <f>VLOOKUP(A2804,'extrait DDF'!B:C,2,FALSE)</f>
        <v>8302411000</v>
      </c>
      <c r="F2804" s="14">
        <v>8302411000</v>
      </c>
      <c r="G2804" s="13">
        <v>10</v>
      </c>
      <c r="H2804" s="5" t="str">
        <f t="shared" si="395"/>
        <v>UACU83753778302411000</v>
      </c>
      <c r="I2804" s="15">
        <f>VLOOKUP(H2804,'extrait DDF'!A:O,15,FALSE)</f>
        <v>0</v>
      </c>
      <c r="J2804" s="13" t="str">
        <f t="shared" si="391"/>
        <v>ok</v>
      </c>
      <c r="K2804" s="24">
        <f t="shared" si="392"/>
        <v>0</v>
      </c>
      <c r="L2804" s="13" t="e">
        <f>VLOOKUP(A2804,#REF!,2,FALSE)</f>
        <v>#REF!</v>
      </c>
      <c r="M2804" s="13" t="e">
        <f>VLOOKUP(A2804,#REF!,2,FALSE)</f>
        <v>#REF!</v>
      </c>
      <c r="N2804" s="13" t="e">
        <f t="shared" si="393"/>
        <v>#REF!</v>
      </c>
      <c r="O2804" s="11" t="s">
        <v>15</v>
      </c>
      <c r="P2804" s="12">
        <v>43746</v>
      </c>
      <c r="Q2804" s="13">
        <v>10</v>
      </c>
      <c r="R2804" s="15">
        <v>7813.5</v>
      </c>
      <c r="S2804" s="15">
        <v>6706.8</v>
      </c>
      <c r="T2804" s="16">
        <v>9.0899999999999995E-2</v>
      </c>
      <c r="U2804" s="16">
        <v>9.8900000000000002E-2</v>
      </c>
      <c r="V2804" s="16"/>
      <c r="W2804" s="17">
        <v>136.35</v>
      </c>
      <c r="X2804" s="17">
        <v>148.35</v>
      </c>
      <c r="Y2804" s="17"/>
      <c r="Z2804" s="10">
        <v>0</v>
      </c>
    </row>
    <row r="2805" spans="1:26" s="2" customFormat="1" ht="13.15" customHeight="1" x14ac:dyDescent="0.2">
      <c r="A2805" s="3" t="s">
        <v>997</v>
      </c>
      <c r="B2805" s="3" t="s">
        <v>65</v>
      </c>
      <c r="C2805" s="7">
        <v>0</v>
      </c>
      <c r="D2805" s="6">
        <v>841319</v>
      </c>
      <c r="E2805" s="6">
        <f>VLOOKUP(A2805,'extrait DDF'!B:C,2,FALSE)</f>
        <v>8302411000</v>
      </c>
      <c r="F2805" s="6">
        <v>8302411000</v>
      </c>
      <c r="G2805" s="5">
        <v>10</v>
      </c>
      <c r="H2805" s="5" t="str">
        <f t="shared" si="395"/>
        <v>UACU83753778302411000</v>
      </c>
      <c r="I2805" s="15">
        <f>VLOOKUP(H2805,'extrait DDF'!A:O,15,FALSE)</f>
        <v>0</v>
      </c>
      <c r="J2805" s="13" t="str">
        <f t="shared" si="391"/>
        <v>ok</v>
      </c>
      <c r="K2805" s="24">
        <f t="shared" si="392"/>
        <v>0</v>
      </c>
      <c r="L2805" s="13" t="e">
        <f>VLOOKUP(A2805,#REF!,2,FALSE)</f>
        <v>#REF!</v>
      </c>
      <c r="M2805" s="13" t="e">
        <f>VLOOKUP(A2805,#REF!,2,FALSE)</f>
        <v>#REF!</v>
      </c>
      <c r="N2805" s="13" t="e">
        <f t="shared" si="393"/>
        <v>#REF!</v>
      </c>
      <c r="O2805" s="3" t="s">
        <v>15</v>
      </c>
      <c r="P2805" s="4">
        <v>43746</v>
      </c>
      <c r="Q2805" s="5">
        <v>10</v>
      </c>
      <c r="R2805" s="7">
        <v>2235</v>
      </c>
      <c r="S2805" s="7">
        <v>1918.45</v>
      </c>
      <c r="T2805" s="8">
        <v>8.2600000000000007E-2</v>
      </c>
      <c r="U2805" s="8">
        <v>8.9899999999999994E-2</v>
      </c>
      <c r="V2805" s="8"/>
      <c r="W2805" s="9">
        <v>41.3</v>
      </c>
      <c r="X2805" s="9">
        <v>44.95</v>
      </c>
      <c r="Y2805" s="9"/>
      <c r="Z2805" s="10">
        <v>0</v>
      </c>
    </row>
    <row r="2806" spans="1:26" s="2" customFormat="1" ht="13.15" customHeight="1" x14ac:dyDescent="0.2">
      <c r="A2806" s="11" t="s">
        <v>997</v>
      </c>
      <c r="B2806" s="11" t="s">
        <v>65</v>
      </c>
      <c r="C2806" s="15">
        <v>0</v>
      </c>
      <c r="D2806" s="14">
        <v>841320</v>
      </c>
      <c r="E2806" s="6">
        <f>VLOOKUP(A2806,'extrait DDF'!B:C,2,FALSE)</f>
        <v>8302411000</v>
      </c>
      <c r="F2806" s="14">
        <v>8302411000</v>
      </c>
      <c r="G2806" s="13">
        <v>10</v>
      </c>
      <c r="H2806" s="5" t="str">
        <f t="shared" si="395"/>
        <v>UACU83753778302411000</v>
      </c>
      <c r="I2806" s="15">
        <f>VLOOKUP(H2806,'extrait DDF'!A:O,15,FALSE)</f>
        <v>0</v>
      </c>
      <c r="J2806" s="13" t="str">
        <f t="shared" si="391"/>
        <v>ok</v>
      </c>
      <c r="K2806" s="24">
        <f t="shared" si="392"/>
        <v>0</v>
      </c>
      <c r="L2806" s="13" t="e">
        <f>VLOOKUP(A2806,#REF!,2,FALSE)</f>
        <v>#REF!</v>
      </c>
      <c r="M2806" s="13" t="e">
        <f>VLOOKUP(A2806,#REF!,2,FALSE)</f>
        <v>#REF!</v>
      </c>
      <c r="N2806" s="13" t="e">
        <f t="shared" si="393"/>
        <v>#REF!</v>
      </c>
      <c r="O2806" s="11" t="s">
        <v>15</v>
      </c>
      <c r="P2806" s="12">
        <v>43746</v>
      </c>
      <c r="Q2806" s="13">
        <v>10</v>
      </c>
      <c r="R2806" s="15">
        <v>5324</v>
      </c>
      <c r="S2806" s="15">
        <v>4569.95</v>
      </c>
      <c r="T2806" s="16">
        <v>9.0899999999999995E-2</v>
      </c>
      <c r="U2806" s="16">
        <v>9.8900000000000002E-2</v>
      </c>
      <c r="V2806" s="16"/>
      <c r="W2806" s="17">
        <v>99.99</v>
      </c>
      <c r="X2806" s="17">
        <v>108.79</v>
      </c>
      <c r="Y2806" s="17"/>
      <c r="Z2806" s="10">
        <v>0</v>
      </c>
    </row>
    <row r="2807" spans="1:26" s="2" customFormat="1" ht="13.15" customHeight="1" x14ac:dyDescent="0.2">
      <c r="A2807" s="3" t="s">
        <v>997</v>
      </c>
      <c r="B2807" s="3" t="s">
        <v>65</v>
      </c>
      <c r="C2807" s="7">
        <v>0</v>
      </c>
      <c r="D2807" s="6">
        <v>841321</v>
      </c>
      <c r="E2807" s="6">
        <f>VLOOKUP(A2807,'extrait DDF'!B:C,2,FALSE)</f>
        <v>8302411000</v>
      </c>
      <c r="F2807" s="6">
        <v>8302411000</v>
      </c>
      <c r="G2807" s="5">
        <v>10</v>
      </c>
      <c r="H2807" s="5" t="str">
        <f t="shared" si="395"/>
        <v>UACU83753778302411000</v>
      </c>
      <c r="I2807" s="15">
        <f>VLOOKUP(H2807,'extrait DDF'!A:O,15,FALSE)</f>
        <v>0</v>
      </c>
      <c r="J2807" s="13" t="str">
        <f t="shared" si="391"/>
        <v>ok</v>
      </c>
      <c r="K2807" s="24">
        <f t="shared" si="392"/>
        <v>0</v>
      </c>
      <c r="L2807" s="13" t="e">
        <f>VLOOKUP(A2807,#REF!,2,FALSE)</f>
        <v>#REF!</v>
      </c>
      <c r="M2807" s="13" t="e">
        <f>VLOOKUP(A2807,#REF!,2,FALSE)</f>
        <v>#REF!</v>
      </c>
      <c r="N2807" s="13" t="e">
        <f t="shared" si="393"/>
        <v>#REF!</v>
      </c>
      <c r="O2807" s="3" t="s">
        <v>15</v>
      </c>
      <c r="P2807" s="4">
        <v>43746</v>
      </c>
      <c r="Q2807" s="5">
        <v>10</v>
      </c>
      <c r="R2807" s="7">
        <v>2395.8000000000002</v>
      </c>
      <c r="S2807" s="7">
        <v>2056.5</v>
      </c>
      <c r="T2807" s="8">
        <v>6.4500000000000002E-2</v>
      </c>
      <c r="U2807" s="8">
        <v>7.0199999999999999E-2</v>
      </c>
      <c r="V2807" s="8"/>
      <c r="W2807" s="9">
        <v>38.700000000000003</v>
      </c>
      <c r="X2807" s="9">
        <v>42.12</v>
      </c>
      <c r="Y2807" s="9"/>
      <c r="Z2807" s="10">
        <v>0</v>
      </c>
    </row>
    <row r="2808" spans="1:26" s="2" customFormat="1" ht="13.15" customHeight="1" x14ac:dyDescent="0.2">
      <c r="A2808" s="11" t="s">
        <v>997</v>
      </c>
      <c r="B2808" s="11" t="s">
        <v>65</v>
      </c>
      <c r="C2808" s="15">
        <v>0</v>
      </c>
      <c r="D2808" s="14">
        <v>841322</v>
      </c>
      <c r="E2808" s="6">
        <f>VLOOKUP(A2808,'extrait DDF'!B:C,2,FALSE)</f>
        <v>8302411000</v>
      </c>
      <c r="F2808" s="14">
        <v>8302411000</v>
      </c>
      <c r="G2808" s="13">
        <v>10</v>
      </c>
      <c r="H2808" s="5" t="str">
        <f t="shared" si="395"/>
        <v>UACU83753778302411000</v>
      </c>
      <c r="I2808" s="15">
        <f>VLOOKUP(H2808,'extrait DDF'!A:O,15,FALSE)</f>
        <v>0</v>
      </c>
      <c r="J2808" s="13" t="str">
        <f t="shared" si="391"/>
        <v>ok</v>
      </c>
      <c r="K2808" s="24">
        <f t="shared" si="392"/>
        <v>0</v>
      </c>
      <c r="L2808" s="13" t="e">
        <f>VLOOKUP(A2808,#REF!,2,FALSE)</f>
        <v>#REF!</v>
      </c>
      <c r="M2808" s="13" t="e">
        <f>VLOOKUP(A2808,#REF!,2,FALSE)</f>
        <v>#REF!</v>
      </c>
      <c r="N2808" s="13" t="e">
        <f t="shared" si="393"/>
        <v>#REF!</v>
      </c>
      <c r="O2808" s="11" t="s">
        <v>15</v>
      </c>
      <c r="P2808" s="12">
        <v>43746</v>
      </c>
      <c r="Q2808" s="13">
        <v>10</v>
      </c>
      <c r="R2808" s="15">
        <v>2479</v>
      </c>
      <c r="S2808" s="15">
        <v>2127.9</v>
      </c>
      <c r="T2808" s="16">
        <v>5.5399999999999998E-2</v>
      </c>
      <c r="U2808" s="16">
        <v>6.0299999999999999E-2</v>
      </c>
      <c r="V2808" s="16"/>
      <c r="W2808" s="17">
        <v>55.4</v>
      </c>
      <c r="X2808" s="17">
        <v>60.3</v>
      </c>
      <c r="Y2808" s="17"/>
      <c r="Z2808" s="10">
        <v>0</v>
      </c>
    </row>
    <row r="2809" spans="1:26" s="2" customFormat="1" ht="13.15" customHeight="1" x14ac:dyDescent="0.2">
      <c r="A2809" s="3" t="s">
        <v>997</v>
      </c>
      <c r="B2809" s="3" t="s">
        <v>65</v>
      </c>
      <c r="C2809" s="7">
        <v>0</v>
      </c>
      <c r="D2809" s="6">
        <v>841323</v>
      </c>
      <c r="E2809" s="6">
        <f>VLOOKUP(A2809,'extrait DDF'!B:C,2,FALSE)</f>
        <v>8302411000</v>
      </c>
      <c r="F2809" s="6">
        <v>8302411000</v>
      </c>
      <c r="G2809" s="5">
        <v>10</v>
      </c>
      <c r="H2809" s="5" t="str">
        <f t="shared" si="395"/>
        <v>UACU83753778302411000</v>
      </c>
      <c r="I2809" s="15">
        <f>VLOOKUP(H2809,'extrait DDF'!A:O,15,FALSE)</f>
        <v>0</v>
      </c>
      <c r="J2809" s="13" t="str">
        <f t="shared" si="391"/>
        <v>ok</v>
      </c>
      <c r="K2809" s="24">
        <f t="shared" si="392"/>
        <v>0</v>
      </c>
      <c r="L2809" s="13" t="e">
        <f>VLOOKUP(A2809,#REF!,2,FALSE)</f>
        <v>#REF!</v>
      </c>
      <c r="M2809" s="13" t="e">
        <f>VLOOKUP(A2809,#REF!,2,FALSE)</f>
        <v>#REF!</v>
      </c>
      <c r="N2809" s="13" t="e">
        <f t="shared" si="393"/>
        <v>#REF!</v>
      </c>
      <c r="O2809" s="3" t="s">
        <v>15</v>
      </c>
      <c r="P2809" s="4">
        <v>43746</v>
      </c>
      <c r="Q2809" s="5">
        <v>10</v>
      </c>
      <c r="R2809" s="7">
        <v>2662</v>
      </c>
      <c r="S2809" s="7">
        <v>2285.0300000000002</v>
      </c>
      <c r="T2809" s="8">
        <v>5.0700000000000002E-2</v>
      </c>
      <c r="U2809" s="8">
        <v>5.5100000000000003E-2</v>
      </c>
      <c r="V2809" s="8"/>
      <c r="W2809" s="9">
        <v>55.77</v>
      </c>
      <c r="X2809" s="9">
        <v>60.61</v>
      </c>
      <c r="Y2809" s="9"/>
      <c r="Z2809" s="10">
        <v>0</v>
      </c>
    </row>
    <row r="2810" spans="1:26" s="2" customFormat="1" ht="13.15" customHeight="1" x14ac:dyDescent="0.2">
      <c r="A2810" s="11" t="s">
        <v>997</v>
      </c>
      <c r="B2810" s="11" t="s">
        <v>65</v>
      </c>
      <c r="C2810" s="15">
        <v>0</v>
      </c>
      <c r="D2810" s="14">
        <v>841324</v>
      </c>
      <c r="E2810" s="6">
        <f>VLOOKUP(A2810,'extrait DDF'!B:C,2,FALSE)</f>
        <v>8302411000</v>
      </c>
      <c r="F2810" s="14">
        <v>8302411000</v>
      </c>
      <c r="G2810" s="13">
        <v>10</v>
      </c>
      <c r="H2810" s="5" t="str">
        <f t="shared" si="395"/>
        <v>UACU83753778302411000</v>
      </c>
      <c r="I2810" s="15">
        <f>VLOOKUP(H2810,'extrait DDF'!A:O,15,FALSE)</f>
        <v>0</v>
      </c>
      <c r="J2810" s="13" t="str">
        <f t="shared" si="391"/>
        <v>ok</v>
      </c>
      <c r="K2810" s="24">
        <f t="shared" si="392"/>
        <v>0</v>
      </c>
      <c r="L2810" s="13" t="e">
        <f>VLOOKUP(A2810,#REF!,2,FALSE)</f>
        <v>#REF!</v>
      </c>
      <c r="M2810" s="13" t="e">
        <f>VLOOKUP(A2810,#REF!,2,FALSE)</f>
        <v>#REF!</v>
      </c>
      <c r="N2810" s="13" t="e">
        <f t="shared" si="393"/>
        <v>#REF!</v>
      </c>
      <c r="O2810" s="11" t="s">
        <v>15</v>
      </c>
      <c r="P2810" s="12">
        <v>43746</v>
      </c>
      <c r="Q2810" s="13">
        <v>10</v>
      </c>
      <c r="R2810" s="15">
        <v>1416</v>
      </c>
      <c r="S2810" s="15">
        <v>1215.45</v>
      </c>
      <c r="T2810" s="16">
        <v>9.0899999999999995E-2</v>
      </c>
      <c r="U2810" s="16">
        <v>9.8900000000000002E-2</v>
      </c>
      <c r="V2810" s="16"/>
      <c r="W2810" s="17">
        <v>27.27</v>
      </c>
      <c r="X2810" s="17">
        <v>29.67</v>
      </c>
      <c r="Y2810" s="17"/>
      <c r="Z2810" s="10">
        <v>0</v>
      </c>
    </row>
    <row r="2811" spans="1:26" s="2" customFormat="1" ht="13.15" customHeight="1" x14ac:dyDescent="0.2">
      <c r="A2811" s="3" t="s">
        <v>997</v>
      </c>
      <c r="B2811" s="3" t="s">
        <v>65</v>
      </c>
      <c r="C2811" s="7">
        <v>0</v>
      </c>
      <c r="D2811" s="6">
        <v>841326</v>
      </c>
      <c r="E2811" s="6">
        <f>VLOOKUP(A2811,'extrait DDF'!B:C,2,FALSE)</f>
        <v>8302411000</v>
      </c>
      <c r="F2811" s="6">
        <v>8302411000</v>
      </c>
      <c r="G2811" s="5">
        <v>10</v>
      </c>
      <c r="H2811" s="5" t="str">
        <f t="shared" si="395"/>
        <v>UACU83753778302411000</v>
      </c>
      <c r="I2811" s="15">
        <f>VLOOKUP(H2811,'extrait DDF'!A:O,15,FALSE)</f>
        <v>0</v>
      </c>
      <c r="J2811" s="13" t="str">
        <f t="shared" si="391"/>
        <v>ok</v>
      </c>
      <c r="K2811" s="24">
        <f t="shared" si="392"/>
        <v>0</v>
      </c>
      <c r="L2811" s="13" t="e">
        <f>VLOOKUP(A2811,#REF!,2,FALSE)</f>
        <v>#REF!</v>
      </c>
      <c r="M2811" s="13" t="e">
        <f>VLOOKUP(A2811,#REF!,2,FALSE)</f>
        <v>#REF!</v>
      </c>
      <c r="N2811" s="13" t="e">
        <f t="shared" si="393"/>
        <v>#REF!</v>
      </c>
      <c r="O2811" s="3" t="s">
        <v>15</v>
      </c>
      <c r="P2811" s="4">
        <v>43746</v>
      </c>
      <c r="Q2811" s="5">
        <v>10</v>
      </c>
      <c r="R2811" s="7">
        <v>7260</v>
      </c>
      <c r="S2811" s="7">
        <v>6231.75</v>
      </c>
      <c r="T2811" s="8">
        <v>9.0899999999999995E-2</v>
      </c>
      <c r="U2811" s="8">
        <v>9.8900000000000002E-2</v>
      </c>
      <c r="V2811" s="8"/>
      <c r="W2811" s="9">
        <v>136.35</v>
      </c>
      <c r="X2811" s="9">
        <v>148.35</v>
      </c>
      <c r="Y2811" s="9"/>
      <c r="Z2811" s="10">
        <v>0</v>
      </c>
    </row>
    <row r="2812" spans="1:26" s="2" customFormat="1" ht="13.15" customHeight="1" x14ac:dyDescent="0.2">
      <c r="A2812" s="11" t="s">
        <v>997</v>
      </c>
      <c r="B2812" s="11" t="s">
        <v>65</v>
      </c>
      <c r="C2812" s="15">
        <v>0</v>
      </c>
      <c r="D2812" s="14">
        <v>931688</v>
      </c>
      <c r="E2812" s="6">
        <f>VLOOKUP(A2812,'extrait DDF'!B:C,2,FALSE)</f>
        <v>8302411000</v>
      </c>
      <c r="F2812" s="14">
        <v>8302411000</v>
      </c>
      <c r="G2812" s="13">
        <v>10</v>
      </c>
      <c r="H2812" s="5" t="str">
        <f t="shared" si="395"/>
        <v>UACU83753778302411000</v>
      </c>
      <c r="I2812" s="15">
        <f>VLOOKUP(H2812,'extrait DDF'!A:O,15,FALSE)</f>
        <v>0</v>
      </c>
      <c r="J2812" s="13" t="str">
        <f t="shared" si="391"/>
        <v>ok</v>
      </c>
      <c r="K2812" s="24">
        <f t="shared" si="392"/>
        <v>0</v>
      </c>
      <c r="L2812" s="13" t="e">
        <f>VLOOKUP(A2812,#REF!,2,FALSE)</f>
        <v>#REF!</v>
      </c>
      <c r="M2812" s="13" t="e">
        <f>VLOOKUP(A2812,#REF!,2,FALSE)</f>
        <v>#REF!</v>
      </c>
      <c r="N2812" s="13" t="e">
        <f t="shared" si="393"/>
        <v>#REF!</v>
      </c>
      <c r="O2812" s="11" t="s">
        <v>15</v>
      </c>
      <c r="P2812" s="12">
        <v>43746</v>
      </c>
      <c r="Q2812" s="13">
        <v>10</v>
      </c>
      <c r="R2812" s="15">
        <v>786.6</v>
      </c>
      <c r="S2812" s="15">
        <v>675.18</v>
      </c>
      <c r="T2812" s="16">
        <v>5.5399999999999998E-2</v>
      </c>
      <c r="U2812" s="16">
        <v>6.0299999999999999E-2</v>
      </c>
      <c r="V2812" s="16"/>
      <c r="W2812" s="17">
        <v>16.62</v>
      </c>
      <c r="X2812" s="17">
        <v>18.09</v>
      </c>
      <c r="Y2812" s="17"/>
      <c r="Z2812" s="10">
        <v>0</v>
      </c>
    </row>
    <row r="2813" spans="1:26" s="2" customFormat="1" ht="13.15" customHeight="1" x14ac:dyDescent="0.2">
      <c r="A2813" s="3" t="s">
        <v>998</v>
      </c>
      <c r="B2813" s="3" t="s">
        <v>127</v>
      </c>
      <c r="C2813" s="7">
        <v>6.53</v>
      </c>
      <c r="D2813" s="6">
        <v>845213</v>
      </c>
      <c r="E2813" s="6">
        <f>VLOOKUP(A2813,'extrait DDF'!B:C,2,FALSE)</f>
        <v>3926909790</v>
      </c>
      <c r="F2813" s="6">
        <v>3926909790</v>
      </c>
      <c r="G2813" s="5">
        <v>9</v>
      </c>
      <c r="H2813" s="5" t="str">
        <f t="shared" si="395"/>
        <v>UACU84467583926909790</v>
      </c>
      <c r="I2813" s="15">
        <f>VLOOKUP(H2813,'extrait DDF'!A:O,15,FALSE)</f>
        <v>6.5</v>
      </c>
      <c r="J2813" s="13" t="str">
        <f t="shared" ref="J2813:J2831" si="396">IF(C2813=I2813,"ok","pas ok")</f>
        <v>pas ok</v>
      </c>
      <c r="K2813" s="24">
        <f t="shared" ref="K2813:K2831" si="397">C2813-I2813</f>
        <v>3.0000000000000249E-2</v>
      </c>
      <c r="L2813" s="13" t="e">
        <f>VLOOKUP(A2813,#REF!,2,FALSE)</f>
        <v>#REF!</v>
      </c>
      <c r="M2813" s="13" t="e">
        <f>VLOOKUP(A2813,#REF!,2,FALSE)</f>
        <v>#REF!</v>
      </c>
      <c r="N2813" s="13" t="e">
        <f t="shared" ref="N2813:N2831" si="398">M2813-L2813</f>
        <v>#REF!</v>
      </c>
      <c r="O2813" s="3" t="s">
        <v>15</v>
      </c>
      <c r="P2813" s="4">
        <v>43738</v>
      </c>
      <c r="Q2813" s="5">
        <v>9</v>
      </c>
      <c r="R2813" s="7">
        <v>4069.92</v>
      </c>
      <c r="S2813" s="7">
        <v>3578.6016</v>
      </c>
      <c r="T2813" s="8">
        <v>0.15490000000000001</v>
      </c>
      <c r="U2813" s="8">
        <v>0.1009</v>
      </c>
      <c r="V2813" s="8">
        <v>0.2394</v>
      </c>
      <c r="W2813" s="9">
        <v>151.1824</v>
      </c>
      <c r="X2813" s="9">
        <v>98.478399999999993</v>
      </c>
      <c r="Y2813" s="9">
        <v>233.65440000000001</v>
      </c>
      <c r="Z2813" s="10">
        <v>243.55489520000003</v>
      </c>
    </row>
    <row r="2814" spans="1:26" s="2" customFormat="1" ht="13.15" customHeight="1" x14ac:dyDescent="0.2">
      <c r="A2814" s="11" t="s">
        <v>998</v>
      </c>
      <c r="B2814" s="11" t="s">
        <v>127</v>
      </c>
      <c r="C2814" s="15">
        <v>6.53</v>
      </c>
      <c r="D2814" s="14">
        <v>846313</v>
      </c>
      <c r="E2814" s="6">
        <f>VLOOKUP(A2814,'extrait DDF'!B:C,2,FALSE)</f>
        <v>3926909790</v>
      </c>
      <c r="F2814" s="14">
        <v>3926909790</v>
      </c>
      <c r="G2814" s="13">
        <v>9</v>
      </c>
      <c r="H2814" s="5" t="str">
        <f t="shared" si="395"/>
        <v>UACU84467583926909790</v>
      </c>
      <c r="I2814" s="15">
        <f>VLOOKUP(H2814,'extrait DDF'!A:O,15,FALSE)</f>
        <v>6.5</v>
      </c>
      <c r="J2814" s="13" t="str">
        <f t="shared" si="396"/>
        <v>pas ok</v>
      </c>
      <c r="K2814" s="24">
        <f t="shared" si="397"/>
        <v>3.0000000000000249E-2</v>
      </c>
      <c r="L2814" s="13" t="e">
        <f>VLOOKUP(A2814,#REF!,2,FALSE)</f>
        <v>#REF!</v>
      </c>
      <c r="M2814" s="13" t="e">
        <f>VLOOKUP(A2814,#REF!,2,FALSE)</f>
        <v>#REF!</v>
      </c>
      <c r="N2814" s="13" t="e">
        <f t="shared" si="398"/>
        <v>#REF!</v>
      </c>
      <c r="O2814" s="11" t="s">
        <v>15</v>
      </c>
      <c r="P2814" s="12">
        <v>43738</v>
      </c>
      <c r="Q2814" s="13">
        <v>9</v>
      </c>
      <c r="R2814" s="15">
        <v>1152</v>
      </c>
      <c r="S2814" s="15">
        <v>1012.92</v>
      </c>
      <c r="T2814" s="16">
        <v>8.6999999999999994E-3</v>
      </c>
      <c r="U2814" s="16">
        <v>5.5999999999999999E-3</v>
      </c>
      <c r="V2814" s="16">
        <v>5.5100000000000003E-2</v>
      </c>
      <c r="W2814" s="17">
        <v>10.44</v>
      </c>
      <c r="X2814" s="17">
        <v>6.72</v>
      </c>
      <c r="Y2814" s="17">
        <v>66.12</v>
      </c>
      <c r="Z2814" s="10">
        <v>66.82540800000001</v>
      </c>
    </row>
    <row r="2815" spans="1:26" s="2" customFormat="1" ht="13.15" customHeight="1" x14ac:dyDescent="0.2">
      <c r="A2815" s="3" t="s">
        <v>998</v>
      </c>
      <c r="B2815" s="3" t="s">
        <v>127</v>
      </c>
      <c r="C2815" s="7">
        <v>6.53</v>
      </c>
      <c r="D2815" s="6">
        <v>846317</v>
      </c>
      <c r="E2815" s="6">
        <f>VLOOKUP(A2815,'extrait DDF'!B:C,2,FALSE)</f>
        <v>3926909790</v>
      </c>
      <c r="F2815" s="6">
        <v>3926909790</v>
      </c>
      <c r="G2815" s="5">
        <v>9</v>
      </c>
      <c r="H2815" s="5" t="str">
        <f t="shared" si="395"/>
        <v>UACU84467583926909790</v>
      </c>
      <c r="I2815" s="15">
        <f>VLOOKUP(H2815,'extrait DDF'!A:O,15,FALSE)</f>
        <v>6.5</v>
      </c>
      <c r="J2815" s="13" t="str">
        <f t="shared" si="396"/>
        <v>pas ok</v>
      </c>
      <c r="K2815" s="24">
        <f t="shared" si="397"/>
        <v>3.0000000000000249E-2</v>
      </c>
      <c r="L2815" s="13" t="e">
        <f>VLOOKUP(A2815,#REF!,2,FALSE)</f>
        <v>#REF!</v>
      </c>
      <c r="M2815" s="13" t="e">
        <f>VLOOKUP(A2815,#REF!,2,FALSE)</f>
        <v>#REF!</v>
      </c>
      <c r="N2815" s="13" t="e">
        <f t="shared" si="398"/>
        <v>#REF!</v>
      </c>
      <c r="O2815" s="3" t="s">
        <v>15</v>
      </c>
      <c r="P2815" s="4">
        <v>43738</v>
      </c>
      <c r="Q2815" s="5">
        <v>9</v>
      </c>
      <c r="R2815" s="7">
        <v>1152</v>
      </c>
      <c r="S2815" s="7">
        <v>1012.92</v>
      </c>
      <c r="T2815" s="8">
        <v>8.6999999999999994E-3</v>
      </c>
      <c r="U2815" s="8">
        <v>5.5999999999999999E-3</v>
      </c>
      <c r="V2815" s="8">
        <v>5.5100000000000003E-2</v>
      </c>
      <c r="W2815" s="9">
        <v>10.44</v>
      </c>
      <c r="X2815" s="9">
        <v>6.72</v>
      </c>
      <c r="Y2815" s="9">
        <v>66.12</v>
      </c>
      <c r="Z2815" s="10">
        <v>66.82540800000001</v>
      </c>
    </row>
    <row r="2816" spans="1:26" s="2" customFormat="1" ht="13.15" customHeight="1" x14ac:dyDescent="0.2">
      <c r="A2816" s="11" t="s">
        <v>998</v>
      </c>
      <c r="B2816" s="11" t="s">
        <v>127</v>
      </c>
      <c r="C2816" s="15">
        <v>6.53</v>
      </c>
      <c r="D2816" s="14">
        <v>846318</v>
      </c>
      <c r="E2816" s="6">
        <f>VLOOKUP(A2816,'extrait DDF'!B:C,2,FALSE)</f>
        <v>3926909790</v>
      </c>
      <c r="F2816" s="14">
        <v>3926909790</v>
      </c>
      <c r="G2816" s="13">
        <v>9</v>
      </c>
      <c r="H2816" s="5" t="str">
        <f t="shared" si="395"/>
        <v>UACU84467583926909790</v>
      </c>
      <c r="I2816" s="15">
        <f>VLOOKUP(H2816,'extrait DDF'!A:O,15,FALSE)</f>
        <v>6.5</v>
      </c>
      <c r="J2816" s="13" t="str">
        <f t="shared" si="396"/>
        <v>pas ok</v>
      </c>
      <c r="K2816" s="24">
        <f t="shared" si="397"/>
        <v>3.0000000000000249E-2</v>
      </c>
      <c r="L2816" s="13" t="e">
        <f>VLOOKUP(A2816,#REF!,2,FALSE)</f>
        <v>#REF!</v>
      </c>
      <c r="M2816" s="13" t="e">
        <f>VLOOKUP(A2816,#REF!,2,FALSE)</f>
        <v>#REF!</v>
      </c>
      <c r="N2816" s="13" t="e">
        <f t="shared" si="398"/>
        <v>#REF!</v>
      </c>
      <c r="O2816" s="11" t="s">
        <v>15</v>
      </c>
      <c r="P2816" s="12">
        <v>43738</v>
      </c>
      <c r="Q2816" s="13">
        <v>9</v>
      </c>
      <c r="R2816" s="15">
        <v>768</v>
      </c>
      <c r="S2816" s="15">
        <v>675.28</v>
      </c>
      <c r="T2816" s="16">
        <v>8.6999999999999994E-3</v>
      </c>
      <c r="U2816" s="16">
        <v>5.5999999999999999E-3</v>
      </c>
      <c r="V2816" s="16">
        <v>5.5100000000000003E-2</v>
      </c>
      <c r="W2816" s="17">
        <v>6.96</v>
      </c>
      <c r="X2816" s="17">
        <v>4.4800000000000004</v>
      </c>
      <c r="Y2816" s="17">
        <v>44.08</v>
      </c>
      <c r="Z2816" s="10">
        <v>44.550272000000007</v>
      </c>
    </row>
    <row r="2817" spans="1:26" s="2" customFormat="1" ht="13.15" customHeight="1" x14ac:dyDescent="0.2">
      <c r="A2817" s="3" t="s">
        <v>998</v>
      </c>
      <c r="B2817" s="3" t="s">
        <v>127</v>
      </c>
      <c r="C2817" s="7">
        <v>6.53</v>
      </c>
      <c r="D2817" s="6">
        <v>846319</v>
      </c>
      <c r="E2817" s="6">
        <f>VLOOKUP(A2817,'extrait DDF'!B:C,2,FALSE)</f>
        <v>3926909790</v>
      </c>
      <c r="F2817" s="6">
        <v>3926909790</v>
      </c>
      <c r="G2817" s="5">
        <v>9</v>
      </c>
      <c r="H2817" s="5" t="str">
        <f t="shared" si="395"/>
        <v>UACU84467583926909790</v>
      </c>
      <c r="I2817" s="15">
        <f>VLOOKUP(H2817,'extrait DDF'!A:O,15,FALSE)</f>
        <v>6.5</v>
      </c>
      <c r="J2817" s="13" t="str">
        <f t="shared" si="396"/>
        <v>pas ok</v>
      </c>
      <c r="K2817" s="24">
        <f t="shared" si="397"/>
        <v>3.0000000000000249E-2</v>
      </c>
      <c r="L2817" s="13" t="e">
        <f>VLOOKUP(A2817,#REF!,2,FALSE)</f>
        <v>#REF!</v>
      </c>
      <c r="M2817" s="13" t="e">
        <f>VLOOKUP(A2817,#REF!,2,FALSE)</f>
        <v>#REF!</v>
      </c>
      <c r="N2817" s="13" t="e">
        <f t="shared" si="398"/>
        <v>#REF!</v>
      </c>
      <c r="O2817" s="3" t="s">
        <v>15</v>
      </c>
      <c r="P2817" s="4">
        <v>43738</v>
      </c>
      <c r="Q2817" s="5">
        <v>9</v>
      </c>
      <c r="R2817" s="7">
        <v>1152</v>
      </c>
      <c r="S2817" s="7">
        <v>1012.92</v>
      </c>
      <c r="T2817" s="8">
        <v>8.6999999999999994E-3</v>
      </c>
      <c r="U2817" s="8">
        <v>5.5999999999999999E-3</v>
      </c>
      <c r="V2817" s="8">
        <v>5.5100000000000003E-2</v>
      </c>
      <c r="W2817" s="9">
        <v>10.44</v>
      </c>
      <c r="X2817" s="9">
        <v>6.72</v>
      </c>
      <c r="Y2817" s="9">
        <v>66.12</v>
      </c>
      <c r="Z2817" s="10">
        <v>66.82540800000001</v>
      </c>
    </row>
    <row r="2818" spans="1:26" s="2" customFormat="1" ht="13.15" customHeight="1" x14ac:dyDescent="0.2">
      <c r="A2818" s="11" t="s">
        <v>998</v>
      </c>
      <c r="B2818" s="11" t="s">
        <v>127</v>
      </c>
      <c r="C2818" s="15">
        <v>6.53</v>
      </c>
      <c r="D2818" s="14">
        <v>846320</v>
      </c>
      <c r="E2818" s="6">
        <f>VLOOKUP(A2818,'extrait DDF'!B:C,2,FALSE)</f>
        <v>3926909790</v>
      </c>
      <c r="F2818" s="14">
        <v>3926909790</v>
      </c>
      <c r="G2818" s="13">
        <v>9</v>
      </c>
      <c r="H2818" s="5" t="str">
        <f t="shared" si="395"/>
        <v>UACU84467583926909790</v>
      </c>
      <c r="I2818" s="15">
        <f>VLOOKUP(H2818,'extrait DDF'!A:O,15,FALSE)</f>
        <v>6.5</v>
      </c>
      <c r="J2818" s="13" t="str">
        <f t="shared" si="396"/>
        <v>pas ok</v>
      </c>
      <c r="K2818" s="24">
        <f t="shared" si="397"/>
        <v>3.0000000000000249E-2</v>
      </c>
      <c r="L2818" s="13" t="e">
        <f>VLOOKUP(A2818,#REF!,2,FALSE)</f>
        <v>#REF!</v>
      </c>
      <c r="M2818" s="13" t="e">
        <f>VLOOKUP(A2818,#REF!,2,FALSE)</f>
        <v>#REF!</v>
      </c>
      <c r="N2818" s="13" t="e">
        <f t="shared" si="398"/>
        <v>#REF!</v>
      </c>
      <c r="O2818" s="11" t="s">
        <v>15</v>
      </c>
      <c r="P2818" s="12">
        <v>43738</v>
      </c>
      <c r="Q2818" s="13">
        <v>9</v>
      </c>
      <c r="R2818" s="15">
        <v>1224</v>
      </c>
      <c r="S2818" s="15">
        <v>1076.1600000000001</v>
      </c>
      <c r="T2818" s="16">
        <v>3.8999999999999998E-3</v>
      </c>
      <c r="U2818" s="16">
        <v>2.5000000000000001E-3</v>
      </c>
      <c r="V2818" s="16">
        <v>2.93E-2</v>
      </c>
      <c r="W2818" s="17">
        <v>9.36</v>
      </c>
      <c r="X2818" s="17">
        <v>6</v>
      </c>
      <c r="Y2818" s="17">
        <v>70.319999999999993</v>
      </c>
      <c r="Z2818" s="10">
        <v>70.884456</v>
      </c>
    </row>
    <row r="2819" spans="1:26" s="2" customFormat="1" ht="13.15" customHeight="1" x14ac:dyDescent="0.2">
      <c r="A2819" s="3" t="s">
        <v>998</v>
      </c>
      <c r="B2819" s="3" t="s">
        <v>127</v>
      </c>
      <c r="C2819" s="7">
        <v>6.53</v>
      </c>
      <c r="D2819" s="6">
        <v>846321</v>
      </c>
      <c r="E2819" s="6">
        <f>VLOOKUP(A2819,'extrait DDF'!B:C,2,FALSE)</f>
        <v>3926909790</v>
      </c>
      <c r="F2819" s="6">
        <v>3926909790</v>
      </c>
      <c r="G2819" s="5">
        <v>9</v>
      </c>
      <c r="H2819" s="5" t="str">
        <f t="shared" si="395"/>
        <v>UACU84467583926909790</v>
      </c>
      <c r="I2819" s="15">
        <f>VLOOKUP(H2819,'extrait DDF'!A:O,15,FALSE)</f>
        <v>6.5</v>
      </c>
      <c r="J2819" s="13" t="str">
        <f t="shared" si="396"/>
        <v>pas ok</v>
      </c>
      <c r="K2819" s="24">
        <f t="shared" si="397"/>
        <v>3.0000000000000249E-2</v>
      </c>
      <c r="L2819" s="13" t="e">
        <f>VLOOKUP(A2819,#REF!,2,FALSE)</f>
        <v>#REF!</v>
      </c>
      <c r="M2819" s="13" t="e">
        <f>VLOOKUP(A2819,#REF!,2,FALSE)</f>
        <v>#REF!</v>
      </c>
      <c r="N2819" s="13" t="e">
        <f t="shared" si="398"/>
        <v>#REF!</v>
      </c>
      <c r="O2819" s="3" t="s">
        <v>15</v>
      </c>
      <c r="P2819" s="4">
        <v>43738</v>
      </c>
      <c r="Q2819" s="5">
        <v>9</v>
      </c>
      <c r="R2819" s="7">
        <v>1224</v>
      </c>
      <c r="S2819" s="7">
        <v>1076.1600000000001</v>
      </c>
      <c r="T2819" s="8">
        <v>3.8999999999999998E-3</v>
      </c>
      <c r="U2819" s="8">
        <v>2.5000000000000001E-3</v>
      </c>
      <c r="V2819" s="8">
        <v>2.93E-2</v>
      </c>
      <c r="W2819" s="9">
        <v>9.36</v>
      </c>
      <c r="X2819" s="9">
        <v>6</v>
      </c>
      <c r="Y2819" s="9">
        <v>70.319999999999993</v>
      </c>
      <c r="Z2819" s="10">
        <v>70.884456</v>
      </c>
    </row>
    <row r="2820" spans="1:26" s="2" customFormat="1" ht="13.15" customHeight="1" x14ac:dyDescent="0.2">
      <c r="A2820" s="11" t="s">
        <v>998</v>
      </c>
      <c r="B2820" s="11" t="s">
        <v>127</v>
      </c>
      <c r="C2820" s="15">
        <v>6.53</v>
      </c>
      <c r="D2820" s="14">
        <v>846322</v>
      </c>
      <c r="E2820" s="6">
        <f>VLOOKUP(A2820,'extrait DDF'!B:C,2,FALSE)</f>
        <v>3926909790</v>
      </c>
      <c r="F2820" s="14">
        <v>3926909790</v>
      </c>
      <c r="G2820" s="13">
        <v>9</v>
      </c>
      <c r="H2820" s="5" t="str">
        <f t="shared" si="395"/>
        <v>UACU84467583926909790</v>
      </c>
      <c r="I2820" s="15">
        <f>VLOOKUP(H2820,'extrait DDF'!A:O,15,FALSE)</f>
        <v>6.5</v>
      </c>
      <c r="J2820" s="13" t="str">
        <f t="shared" si="396"/>
        <v>pas ok</v>
      </c>
      <c r="K2820" s="24">
        <f t="shared" si="397"/>
        <v>3.0000000000000249E-2</v>
      </c>
      <c r="L2820" s="13" t="e">
        <f>VLOOKUP(A2820,#REF!,2,FALSE)</f>
        <v>#REF!</v>
      </c>
      <c r="M2820" s="13" t="e">
        <f>VLOOKUP(A2820,#REF!,2,FALSE)</f>
        <v>#REF!</v>
      </c>
      <c r="N2820" s="13" t="e">
        <f t="shared" si="398"/>
        <v>#REF!</v>
      </c>
      <c r="O2820" s="11" t="s">
        <v>15</v>
      </c>
      <c r="P2820" s="12">
        <v>43738</v>
      </c>
      <c r="Q2820" s="13">
        <v>9</v>
      </c>
      <c r="R2820" s="15">
        <v>765</v>
      </c>
      <c r="S2820" s="15">
        <v>672.6</v>
      </c>
      <c r="T2820" s="16">
        <v>3.8999999999999998E-3</v>
      </c>
      <c r="U2820" s="16">
        <v>2.5000000000000001E-3</v>
      </c>
      <c r="V2820" s="16">
        <v>2.93E-2</v>
      </c>
      <c r="W2820" s="17">
        <v>5.85</v>
      </c>
      <c r="X2820" s="17">
        <v>3.75</v>
      </c>
      <c r="Y2820" s="17">
        <v>43.95</v>
      </c>
      <c r="Z2820" s="10">
        <v>44.302785</v>
      </c>
    </row>
    <row r="2821" spans="1:26" s="2" customFormat="1" ht="13.15" customHeight="1" x14ac:dyDescent="0.2">
      <c r="A2821" s="3" t="s">
        <v>998</v>
      </c>
      <c r="B2821" s="3" t="s">
        <v>127</v>
      </c>
      <c r="C2821" s="7">
        <v>6.53</v>
      </c>
      <c r="D2821" s="6">
        <v>846323</v>
      </c>
      <c r="E2821" s="6">
        <f>VLOOKUP(A2821,'extrait DDF'!B:C,2,FALSE)</f>
        <v>3926909790</v>
      </c>
      <c r="F2821" s="6">
        <v>3926909790</v>
      </c>
      <c r="G2821" s="5">
        <v>9</v>
      </c>
      <c r="H2821" s="5" t="str">
        <f t="shared" si="395"/>
        <v>UACU84467583926909790</v>
      </c>
      <c r="I2821" s="15">
        <f>VLOOKUP(H2821,'extrait DDF'!A:O,15,FALSE)</f>
        <v>6.5</v>
      </c>
      <c r="J2821" s="13" t="str">
        <f t="shared" si="396"/>
        <v>pas ok</v>
      </c>
      <c r="K2821" s="24">
        <f t="shared" si="397"/>
        <v>3.0000000000000249E-2</v>
      </c>
      <c r="L2821" s="13" t="e">
        <f>VLOOKUP(A2821,#REF!,2,FALSE)</f>
        <v>#REF!</v>
      </c>
      <c r="M2821" s="13" t="e">
        <f>VLOOKUP(A2821,#REF!,2,FALSE)</f>
        <v>#REF!</v>
      </c>
      <c r="N2821" s="13" t="e">
        <f t="shared" si="398"/>
        <v>#REF!</v>
      </c>
      <c r="O2821" s="3" t="s">
        <v>15</v>
      </c>
      <c r="P2821" s="4">
        <v>43738</v>
      </c>
      <c r="Q2821" s="5">
        <v>9</v>
      </c>
      <c r="R2821" s="7">
        <v>2142</v>
      </c>
      <c r="S2821" s="7">
        <v>1883.28</v>
      </c>
      <c r="T2821" s="8">
        <v>3.8999999999999998E-3</v>
      </c>
      <c r="U2821" s="8">
        <v>2.5000000000000001E-3</v>
      </c>
      <c r="V2821" s="8">
        <v>2.93E-2</v>
      </c>
      <c r="W2821" s="9">
        <v>16.38</v>
      </c>
      <c r="X2821" s="9">
        <v>10.5</v>
      </c>
      <c r="Y2821" s="9">
        <v>123.06</v>
      </c>
      <c r="Z2821" s="10">
        <v>124.047798</v>
      </c>
    </row>
    <row r="2822" spans="1:26" s="2" customFormat="1" ht="13.15" customHeight="1" x14ac:dyDescent="0.2">
      <c r="A2822" s="11" t="s">
        <v>998</v>
      </c>
      <c r="B2822" s="11" t="s">
        <v>127</v>
      </c>
      <c r="C2822" s="15">
        <v>6.53</v>
      </c>
      <c r="D2822" s="14">
        <v>846325</v>
      </c>
      <c r="E2822" s="6">
        <f>VLOOKUP(A2822,'extrait DDF'!B:C,2,FALSE)</f>
        <v>3926909790</v>
      </c>
      <c r="F2822" s="14">
        <v>3926909790</v>
      </c>
      <c r="G2822" s="13">
        <v>9</v>
      </c>
      <c r="H2822" s="5" t="str">
        <f t="shared" si="395"/>
        <v>UACU84467583926909790</v>
      </c>
      <c r="I2822" s="15">
        <f>VLOOKUP(H2822,'extrait DDF'!A:O,15,FALSE)</f>
        <v>6.5</v>
      </c>
      <c r="J2822" s="13" t="str">
        <f t="shared" si="396"/>
        <v>pas ok</v>
      </c>
      <c r="K2822" s="24">
        <f t="shared" si="397"/>
        <v>3.0000000000000249E-2</v>
      </c>
      <c r="L2822" s="13" t="e">
        <f>VLOOKUP(A2822,#REF!,2,FALSE)</f>
        <v>#REF!</v>
      </c>
      <c r="M2822" s="13" t="e">
        <f>VLOOKUP(A2822,#REF!,2,FALSE)</f>
        <v>#REF!</v>
      </c>
      <c r="N2822" s="13" t="e">
        <f t="shared" si="398"/>
        <v>#REF!</v>
      </c>
      <c r="O2822" s="11" t="s">
        <v>15</v>
      </c>
      <c r="P2822" s="12">
        <v>43738</v>
      </c>
      <c r="Q2822" s="13">
        <v>9</v>
      </c>
      <c r="R2822" s="15">
        <v>1036</v>
      </c>
      <c r="S2822" s="15">
        <v>910.84</v>
      </c>
      <c r="T2822" s="16">
        <v>3.0000000000000001E-3</v>
      </c>
      <c r="U2822" s="16">
        <v>2E-3</v>
      </c>
      <c r="V2822" s="16">
        <v>2.12E-2</v>
      </c>
      <c r="W2822" s="17">
        <v>8.4</v>
      </c>
      <c r="X2822" s="17">
        <v>5.6</v>
      </c>
      <c r="Y2822" s="17">
        <v>59.36</v>
      </c>
      <c r="Z2822" s="10">
        <v>60.026372000000002</v>
      </c>
    </row>
    <row r="2823" spans="1:26" s="2" customFormat="1" ht="13.15" customHeight="1" x14ac:dyDescent="0.2">
      <c r="A2823" s="3" t="s">
        <v>998</v>
      </c>
      <c r="B2823" s="3" t="s">
        <v>127</v>
      </c>
      <c r="C2823" s="7">
        <v>6.53</v>
      </c>
      <c r="D2823" s="6">
        <v>846328</v>
      </c>
      <c r="E2823" s="6">
        <f>VLOOKUP(A2823,'extrait DDF'!B:C,2,FALSE)</f>
        <v>3926909790</v>
      </c>
      <c r="F2823" s="6">
        <v>3926909790</v>
      </c>
      <c r="G2823" s="5">
        <v>9</v>
      </c>
      <c r="H2823" s="5" t="str">
        <f t="shared" si="395"/>
        <v>UACU84467583926909790</v>
      </c>
      <c r="I2823" s="15">
        <f>VLOOKUP(H2823,'extrait DDF'!A:O,15,FALSE)</f>
        <v>6.5</v>
      </c>
      <c r="J2823" s="13" t="str">
        <f t="shared" si="396"/>
        <v>pas ok</v>
      </c>
      <c r="K2823" s="24">
        <f t="shared" si="397"/>
        <v>3.0000000000000249E-2</v>
      </c>
      <c r="L2823" s="13" t="e">
        <f>VLOOKUP(A2823,#REF!,2,FALSE)</f>
        <v>#REF!</v>
      </c>
      <c r="M2823" s="13" t="e">
        <f>VLOOKUP(A2823,#REF!,2,FALSE)</f>
        <v>#REF!</v>
      </c>
      <c r="N2823" s="13" t="e">
        <f t="shared" si="398"/>
        <v>#REF!</v>
      </c>
      <c r="O2823" s="3" t="s">
        <v>15</v>
      </c>
      <c r="P2823" s="4">
        <v>43738</v>
      </c>
      <c r="Q2823" s="5">
        <v>9</v>
      </c>
      <c r="R2823" s="7">
        <v>888</v>
      </c>
      <c r="S2823" s="7">
        <v>780.72</v>
      </c>
      <c r="T2823" s="8">
        <v>3.0000000000000001E-3</v>
      </c>
      <c r="U2823" s="8">
        <v>2E-3</v>
      </c>
      <c r="V2823" s="8">
        <v>2.12E-2</v>
      </c>
      <c r="W2823" s="9">
        <v>7.2</v>
      </c>
      <c r="X2823" s="9">
        <v>4.8</v>
      </c>
      <c r="Y2823" s="9">
        <v>50.88</v>
      </c>
      <c r="Z2823" s="10">
        <v>51.451176000000004</v>
      </c>
    </row>
    <row r="2824" spans="1:26" s="2" customFormat="1" ht="13.15" customHeight="1" x14ac:dyDescent="0.2">
      <c r="A2824" s="11" t="s">
        <v>998</v>
      </c>
      <c r="B2824" s="11" t="s">
        <v>127</v>
      </c>
      <c r="C2824" s="15">
        <v>6.53</v>
      </c>
      <c r="D2824" s="14">
        <v>846329</v>
      </c>
      <c r="E2824" s="6">
        <f>VLOOKUP(A2824,'extrait DDF'!B:C,2,FALSE)</f>
        <v>3926909790</v>
      </c>
      <c r="F2824" s="14">
        <v>3926909790</v>
      </c>
      <c r="G2824" s="13">
        <v>9</v>
      </c>
      <c r="H2824" s="5" t="str">
        <f t="shared" ref="H2824:H2831" si="399">CONCATENATE(A2824,F2824)</f>
        <v>UACU84467583926909790</v>
      </c>
      <c r="I2824" s="15">
        <f>VLOOKUP(H2824,'extrait DDF'!A:O,15,FALSE)</f>
        <v>6.5</v>
      </c>
      <c r="J2824" s="13" t="str">
        <f t="shared" si="396"/>
        <v>pas ok</v>
      </c>
      <c r="K2824" s="24">
        <f t="shared" si="397"/>
        <v>3.0000000000000249E-2</v>
      </c>
      <c r="L2824" s="13" t="e">
        <f>VLOOKUP(A2824,#REF!,2,FALSE)</f>
        <v>#REF!</v>
      </c>
      <c r="M2824" s="13" t="e">
        <f>VLOOKUP(A2824,#REF!,2,FALSE)</f>
        <v>#REF!</v>
      </c>
      <c r="N2824" s="13" t="e">
        <f t="shared" si="398"/>
        <v>#REF!</v>
      </c>
      <c r="O2824" s="11" t="s">
        <v>15</v>
      </c>
      <c r="P2824" s="12">
        <v>43738</v>
      </c>
      <c r="Q2824" s="13">
        <v>9</v>
      </c>
      <c r="R2824" s="15">
        <v>296</v>
      </c>
      <c r="S2824" s="15">
        <v>260.24</v>
      </c>
      <c r="T2824" s="16">
        <v>3.0000000000000001E-3</v>
      </c>
      <c r="U2824" s="16">
        <v>2E-3</v>
      </c>
      <c r="V2824" s="16">
        <v>2.12E-2</v>
      </c>
      <c r="W2824" s="17">
        <v>2.4</v>
      </c>
      <c r="X2824" s="17">
        <v>1.6</v>
      </c>
      <c r="Y2824" s="17">
        <v>16.96</v>
      </c>
      <c r="Z2824" s="10">
        <v>17.150392</v>
      </c>
    </row>
    <row r="2825" spans="1:26" s="2" customFormat="1" ht="13.15" customHeight="1" x14ac:dyDescent="0.2">
      <c r="A2825" s="3" t="s">
        <v>998</v>
      </c>
      <c r="B2825" s="3" t="s">
        <v>127</v>
      </c>
      <c r="C2825" s="7">
        <v>6.53</v>
      </c>
      <c r="D2825" s="6">
        <v>846566</v>
      </c>
      <c r="E2825" s="6">
        <f>VLOOKUP(A2825,'extrait DDF'!B:C,2,FALSE)</f>
        <v>3926909790</v>
      </c>
      <c r="F2825" s="6">
        <v>3926909790</v>
      </c>
      <c r="G2825" s="5">
        <v>9</v>
      </c>
      <c r="H2825" s="5" t="str">
        <f t="shared" si="399"/>
        <v>UACU84467583926909790</v>
      </c>
      <c r="I2825" s="15">
        <f>VLOOKUP(H2825,'extrait DDF'!A:O,15,FALSE)</f>
        <v>6.5</v>
      </c>
      <c r="J2825" s="13" t="str">
        <f t="shared" si="396"/>
        <v>pas ok</v>
      </c>
      <c r="K2825" s="24">
        <f t="shared" si="397"/>
        <v>3.0000000000000249E-2</v>
      </c>
      <c r="L2825" s="13" t="e">
        <f>VLOOKUP(A2825,#REF!,2,FALSE)</f>
        <v>#REF!</v>
      </c>
      <c r="M2825" s="13" t="e">
        <f>VLOOKUP(A2825,#REF!,2,FALSE)</f>
        <v>#REF!</v>
      </c>
      <c r="N2825" s="13" t="e">
        <f t="shared" si="398"/>
        <v>#REF!</v>
      </c>
      <c r="O2825" s="3" t="s">
        <v>15</v>
      </c>
      <c r="P2825" s="4">
        <v>43738</v>
      </c>
      <c r="Q2825" s="5">
        <v>9</v>
      </c>
      <c r="R2825" s="7">
        <v>5874</v>
      </c>
      <c r="S2825" s="7">
        <v>5164.8599999999997</v>
      </c>
      <c r="T2825" s="8">
        <v>1.2271000000000001</v>
      </c>
      <c r="U2825" s="8">
        <v>0.79959999999999998</v>
      </c>
      <c r="V2825" s="8">
        <v>1.1242000000000001</v>
      </c>
      <c r="W2825" s="9">
        <v>368.13</v>
      </c>
      <c r="X2825" s="9">
        <v>239.88</v>
      </c>
      <c r="Y2825" s="9">
        <v>337.26</v>
      </c>
      <c r="Z2825" s="10">
        <v>361.30424700000003</v>
      </c>
    </row>
    <row r="2826" spans="1:26" s="2" customFormat="1" ht="13.15" customHeight="1" x14ac:dyDescent="0.2">
      <c r="A2826" s="11" t="s">
        <v>998</v>
      </c>
      <c r="B2826" s="11" t="s">
        <v>127</v>
      </c>
      <c r="C2826" s="15">
        <v>6.53</v>
      </c>
      <c r="D2826" s="14">
        <v>846567</v>
      </c>
      <c r="E2826" s="6">
        <f>VLOOKUP(A2826,'extrait DDF'!B:C,2,FALSE)</f>
        <v>3926909790</v>
      </c>
      <c r="F2826" s="14">
        <v>3926909790</v>
      </c>
      <c r="G2826" s="13">
        <v>9</v>
      </c>
      <c r="H2826" s="5" t="str">
        <f t="shared" si="399"/>
        <v>UACU84467583926909790</v>
      </c>
      <c r="I2826" s="15">
        <f>VLOOKUP(H2826,'extrait DDF'!A:O,15,FALSE)</f>
        <v>6.5</v>
      </c>
      <c r="J2826" s="13" t="str">
        <f t="shared" si="396"/>
        <v>pas ok</v>
      </c>
      <c r="K2826" s="24">
        <f t="shared" si="397"/>
        <v>3.0000000000000249E-2</v>
      </c>
      <c r="L2826" s="13" t="e">
        <f>VLOOKUP(A2826,#REF!,2,FALSE)</f>
        <v>#REF!</v>
      </c>
      <c r="M2826" s="13" t="e">
        <f>VLOOKUP(A2826,#REF!,2,FALSE)</f>
        <v>#REF!</v>
      </c>
      <c r="N2826" s="13" t="e">
        <f t="shared" si="398"/>
        <v>#REF!</v>
      </c>
      <c r="O2826" s="11" t="s">
        <v>15</v>
      </c>
      <c r="P2826" s="12">
        <v>43738</v>
      </c>
      <c r="Q2826" s="13">
        <v>9</v>
      </c>
      <c r="R2826" s="15">
        <v>1879.2</v>
      </c>
      <c r="S2826" s="15">
        <v>1652.328</v>
      </c>
      <c r="T2826" s="16">
        <v>0.56420000000000003</v>
      </c>
      <c r="U2826" s="16">
        <v>0.36759999999999998</v>
      </c>
      <c r="V2826" s="16">
        <v>0.4496</v>
      </c>
      <c r="W2826" s="17">
        <v>135.40799999999999</v>
      </c>
      <c r="X2826" s="17">
        <v>88.224000000000004</v>
      </c>
      <c r="Y2826" s="17">
        <v>107.904</v>
      </c>
      <c r="Z2826" s="10">
        <v>116.73916079999999</v>
      </c>
    </row>
    <row r="2827" spans="1:26" s="2" customFormat="1" ht="13.15" customHeight="1" x14ac:dyDescent="0.2">
      <c r="A2827" s="11" t="s">
        <v>999</v>
      </c>
      <c r="B2827" s="11" t="s">
        <v>17</v>
      </c>
      <c r="C2827" s="15">
        <v>4</v>
      </c>
      <c r="D2827" s="14">
        <v>957561</v>
      </c>
      <c r="E2827" s="6">
        <f>VLOOKUP(A2827,'extrait DDF'!B:C,2,FALSE)</f>
        <v>7009920000</v>
      </c>
      <c r="F2827" s="14">
        <v>7009920000</v>
      </c>
      <c r="G2827" s="13">
        <v>7</v>
      </c>
      <c r="H2827" s="5" t="str">
        <f t="shared" si="399"/>
        <v>UACU84582297009920000</v>
      </c>
      <c r="I2827" s="15">
        <f>VLOOKUP(H2827,'extrait DDF'!A:O,15,FALSE)</f>
        <v>3.8000000000000003</v>
      </c>
      <c r="J2827" s="13" t="str">
        <f t="shared" si="396"/>
        <v>pas ok</v>
      </c>
      <c r="K2827" s="24">
        <f t="shared" si="397"/>
        <v>0.19999999999999973</v>
      </c>
      <c r="L2827" s="13" t="e">
        <f>VLOOKUP(A2827,#REF!,2,FALSE)</f>
        <v>#REF!</v>
      </c>
      <c r="M2827" s="13" t="e">
        <f>VLOOKUP(A2827,#REF!,2,FALSE)</f>
        <v>#REF!</v>
      </c>
      <c r="N2827" s="13" t="e">
        <f t="shared" si="398"/>
        <v>#REF!</v>
      </c>
      <c r="O2827" s="11" t="s">
        <v>15</v>
      </c>
      <c r="P2827" s="12">
        <v>43719</v>
      </c>
      <c r="Q2827" s="13">
        <v>7</v>
      </c>
      <c r="R2827" s="15">
        <v>10966.8</v>
      </c>
      <c r="S2827" s="15">
        <v>9413.56</v>
      </c>
      <c r="T2827" s="16">
        <v>1.5974999999999999</v>
      </c>
      <c r="U2827" s="16">
        <v>1.875</v>
      </c>
      <c r="V2827" s="16">
        <v>0.72409999999999997</v>
      </c>
      <c r="W2827" s="17">
        <v>830.7</v>
      </c>
      <c r="X2827" s="17">
        <v>975</v>
      </c>
      <c r="Y2827" s="17">
        <v>376.53199999999998</v>
      </c>
      <c r="Z2827" s="10">
        <v>409.7704</v>
      </c>
    </row>
    <row r="2828" spans="1:26" s="2" customFormat="1" ht="13.15" customHeight="1" x14ac:dyDescent="0.2">
      <c r="A2828" s="3" t="s">
        <v>999</v>
      </c>
      <c r="B2828" s="3" t="s">
        <v>141</v>
      </c>
      <c r="C2828" s="7">
        <v>5.8</v>
      </c>
      <c r="D2828" s="6">
        <v>957562</v>
      </c>
      <c r="E2828" s="6">
        <f>VLOOKUP(A2828,'extrait DDF'!B:C,2,FALSE)</f>
        <v>7009920000</v>
      </c>
      <c r="F2828" s="6">
        <v>7009920000</v>
      </c>
      <c r="G2828" s="5">
        <v>7</v>
      </c>
      <c r="H2828" s="5" t="str">
        <f t="shared" si="399"/>
        <v>UACU84582297009920000</v>
      </c>
      <c r="I2828" s="15">
        <f>VLOOKUP(H2828,'extrait DDF'!A:O,15,FALSE)</f>
        <v>3.8000000000000003</v>
      </c>
      <c r="J2828" s="13" t="str">
        <f t="shared" si="396"/>
        <v>pas ok</v>
      </c>
      <c r="K2828" s="24">
        <f t="shared" si="397"/>
        <v>1.9999999999999996</v>
      </c>
      <c r="L2828" s="13" t="e">
        <f>VLOOKUP(A2828,#REF!,2,FALSE)</f>
        <v>#REF!</v>
      </c>
      <c r="M2828" s="13" t="e">
        <f>VLOOKUP(A2828,#REF!,2,FALSE)</f>
        <v>#REF!</v>
      </c>
      <c r="N2828" s="13" t="e">
        <f t="shared" si="398"/>
        <v>#REF!</v>
      </c>
      <c r="O2828" s="3" t="s">
        <v>15</v>
      </c>
      <c r="P2828" s="4">
        <v>43719</v>
      </c>
      <c r="Q2828" s="5">
        <v>7</v>
      </c>
      <c r="R2828" s="7">
        <v>13691.88</v>
      </c>
      <c r="S2828" s="7">
        <v>11752.6788</v>
      </c>
      <c r="T2828" s="8">
        <v>2.0680000000000001</v>
      </c>
      <c r="U2828" s="8">
        <v>2.4272</v>
      </c>
      <c r="V2828" s="8">
        <v>3.1126</v>
      </c>
      <c r="W2828" s="9">
        <v>452.892</v>
      </c>
      <c r="X2828" s="9">
        <v>531.55679999999995</v>
      </c>
      <c r="Y2828" s="9">
        <v>681.65940000000001</v>
      </c>
      <c r="Z2828" s="10">
        <v>707.92310639999994</v>
      </c>
    </row>
    <row r="2829" spans="1:26" s="2" customFormat="1" ht="13.15" customHeight="1" x14ac:dyDescent="0.2">
      <c r="A2829" s="11" t="s">
        <v>999</v>
      </c>
      <c r="B2829" s="11" t="s">
        <v>141</v>
      </c>
      <c r="C2829" s="15">
        <v>5.8</v>
      </c>
      <c r="D2829" s="14">
        <v>957566</v>
      </c>
      <c r="E2829" s="6">
        <f>VLOOKUP(A2829,'extrait DDF'!B:C,2,FALSE)</f>
        <v>7009920000</v>
      </c>
      <c r="F2829" s="14">
        <v>7009920000</v>
      </c>
      <c r="G2829" s="13">
        <v>7</v>
      </c>
      <c r="H2829" s="5" t="str">
        <f t="shared" si="399"/>
        <v>UACU84582297009920000</v>
      </c>
      <c r="I2829" s="15">
        <f>VLOOKUP(H2829,'extrait DDF'!A:O,15,FALSE)</f>
        <v>3.8000000000000003</v>
      </c>
      <c r="J2829" s="13" t="str">
        <f t="shared" si="396"/>
        <v>pas ok</v>
      </c>
      <c r="K2829" s="24">
        <f t="shared" si="397"/>
        <v>1.9999999999999996</v>
      </c>
      <c r="L2829" s="13" t="e">
        <f>VLOOKUP(A2829,#REF!,2,FALSE)</f>
        <v>#REF!</v>
      </c>
      <c r="M2829" s="13" t="e">
        <f>VLOOKUP(A2829,#REF!,2,FALSE)</f>
        <v>#REF!</v>
      </c>
      <c r="N2829" s="13" t="e">
        <f t="shared" si="398"/>
        <v>#REF!</v>
      </c>
      <c r="O2829" s="11" t="s">
        <v>15</v>
      </c>
      <c r="P2829" s="12">
        <v>43719</v>
      </c>
      <c r="Q2829" s="13">
        <v>7</v>
      </c>
      <c r="R2829" s="15">
        <v>4382.5600000000004</v>
      </c>
      <c r="S2829" s="15">
        <v>3761.855</v>
      </c>
      <c r="T2829" s="16">
        <v>1.6597</v>
      </c>
      <c r="U2829" s="16">
        <v>1.9480999999999999</v>
      </c>
      <c r="V2829" s="16">
        <v>2.5371000000000001</v>
      </c>
      <c r="W2829" s="17">
        <v>142.73419999999999</v>
      </c>
      <c r="X2829" s="17">
        <v>167.53659999999999</v>
      </c>
      <c r="Y2829" s="17">
        <v>218.19059999999999</v>
      </c>
      <c r="Z2829" s="10">
        <v>226.46617359999999</v>
      </c>
    </row>
    <row r="2830" spans="1:26" s="2" customFormat="1" ht="13.15" customHeight="1" x14ac:dyDescent="0.2">
      <c r="A2830" s="11" t="s">
        <v>1000</v>
      </c>
      <c r="B2830" s="11" t="s">
        <v>50</v>
      </c>
      <c r="C2830" s="15">
        <v>3</v>
      </c>
      <c r="D2830" s="14">
        <v>856987</v>
      </c>
      <c r="E2830" s="6">
        <f>VLOOKUP(A2830,'extrait DDF'!B:C,2,FALSE)</f>
        <v>7020008000</v>
      </c>
      <c r="F2830" s="14">
        <v>7020008000</v>
      </c>
      <c r="G2830" s="13">
        <v>7</v>
      </c>
      <c r="H2830" s="5" t="str">
        <f t="shared" si="399"/>
        <v>UACU85514137020008000</v>
      </c>
      <c r="I2830" s="15">
        <f>VLOOKUP(H2830,'extrait DDF'!A:O,15,FALSE)</f>
        <v>3.1</v>
      </c>
      <c r="J2830" s="13" t="str">
        <f t="shared" si="396"/>
        <v>pas ok</v>
      </c>
      <c r="K2830" s="24">
        <f t="shared" si="397"/>
        <v>-0.10000000000000009</v>
      </c>
      <c r="L2830" s="13" t="e">
        <f>VLOOKUP(A2830,#REF!,2,FALSE)</f>
        <v>#REF!</v>
      </c>
      <c r="M2830" s="13" t="e">
        <f>VLOOKUP(A2830,#REF!,2,FALSE)</f>
        <v>#REF!</v>
      </c>
      <c r="N2830" s="13" t="e">
        <f t="shared" si="398"/>
        <v>#REF!</v>
      </c>
      <c r="O2830" s="11" t="s">
        <v>15</v>
      </c>
      <c r="P2830" s="12">
        <v>43725</v>
      </c>
      <c r="Q2830" s="13">
        <v>7</v>
      </c>
      <c r="R2830" s="15">
        <v>143985.60000000001</v>
      </c>
      <c r="S2830" s="15">
        <v>18333.7</v>
      </c>
      <c r="T2830" s="16">
        <v>2.6292</v>
      </c>
      <c r="U2830" s="16">
        <v>1.7943</v>
      </c>
      <c r="V2830" s="16">
        <v>1.25</v>
      </c>
      <c r="W2830" s="17">
        <v>1156.848</v>
      </c>
      <c r="X2830" s="17">
        <v>789.49199999999996</v>
      </c>
      <c r="Y2830" s="17">
        <v>550</v>
      </c>
      <c r="Z2830" s="10">
        <v>584.71644000000003</v>
      </c>
    </row>
    <row r="2831" spans="1:26" s="2" customFormat="1" ht="13.15" customHeight="1" x14ac:dyDescent="0.2">
      <c r="A2831" s="11" t="s">
        <v>1001</v>
      </c>
      <c r="B2831" s="11" t="s">
        <v>76</v>
      </c>
      <c r="C2831" s="15">
        <v>8</v>
      </c>
      <c r="D2831" s="14">
        <v>856405</v>
      </c>
      <c r="E2831" s="6">
        <f>VLOOKUP(A2831,'extrait DDF'!B:C,2,FALSE)</f>
        <v>5703308800</v>
      </c>
      <c r="F2831" s="14">
        <v>5703308800</v>
      </c>
      <c r="G2831" s="13">
        <v>9</v>
      </c>
      <c r="H2831" s="5" t="str">
        <f t="shared" si="399"/>
        <v>UACU86023995703308800</v>
      </c>
      <c r="I2831" s="15">
        <f>VLOOKUP(H2831,'extrait DDF'!A:O,15,FALSE)</f>
        <v>8.1</v>
      </c>
      <c r="J2831" s="13" t="str">
        <f t="shared" si="396"/>
        <v>pas ok</v>
      </c>
      <c r="K2831" s="24">
        <f t="shared" si="397"/>
        <v>-9.9999999999999645E-2</v>
      </c>
      <c r="L2831" s="13" t="e">
        <f>VLOOKUP(A2831,#REF!,2,FALSE)</f>
        <v>#REF!</v>
      </c>
      <c r="M2831" s="13" t="e">
        <f>VLOOKUP(A2831,#REF!,2,FALSE)</f>
        <v>#REF!</v>
      </c>
      <c r="N2831" s="13" t="e">
        <f t="shared" si="398"/>
        <v>#REF!</v>
      </c>
      <c r="O2831" s="11" t="s">
        <v>30</v>
      </c>
      <c r="P2831" s="12">
        <v>43746</v>
      </c>
      <c r="Q2831" s="13">
        <v>9</v>
      </c>
      <c r="R2831" s="15">
        <v>14400</v>
      </c>
      <c r="S2831" s="15">
        <v>12661.584000000001</v>
      </c>
      <c r="T2831" s="16">
        <v>1.9895</v>
      </c>
      <c r="U2831" s="16">
        <v>1.3158000000000001</v>
      </c>
      <c r="V2831" s="16">
        <v>2.1103000000000001</v>
      </c>
      <c r="W2831" s="17">
        <v>954.96</v>
      </c>
      <c r="X2831" s="17">
        <v>631.58399999999995</v>
      </c>
      <c r="Y2831" s="17">
        <v>1012.944</v>
      </c>
      <c r="Z2831" s="10">
        <v>1089.3235200000001</v>
      </c>
    </row>
    <row r="2832" spans="1:26" s="2" customFormat="1" ht="13.15" customHeight="1" x14ac:dyDescent="0.2">
      <c r="A2832" s="3" t="s">
        <v>1002</v>
      </c>
      <c r="B2832" s="3" t="s">
        <v>45</v>
      </c>
      <c r="C2832" s="7">
        <v>1.9</v>
      </c>
      <c r="D2832" s="6">
        <v>846102</v>
      </c>
      <c r="E2832" s="6">
        <f>VLOOKUP(A2832,'extrait DDF'!B:C,2,FALSE)</f>
        <v>6907210000</v>
      </c>
      <c r="F2832" s="6">
        <v>6907210000</v>
      </c>
      <c r="G2832" s="5">
        <v>6</v>
      </c>
      <c r="H2832" s="5" t="str">
        <f t="shared" ref="H2832:H2840" si="400">CONCATENATE(A2832,F2832)</f>
        <v>UETU27273046907210000</v>
      </c>
      <c r="I2832" s="15">
        <f>VLOOKUP(H2832,'extrait DDF'!A:O,15,FALSE)</f>
        <v>1.5</v>
      </c>
      <c r="J2832" s="13" t="str">
        <f t="shared" ref="J2832:J2860" si="401">IF(C2832=I2832,"ok","pas ok")</f>
        <v>pas ok</v>
      </c>
      <c r="K2832" s="24">
        <f t="shared" ref="K2832:K2860" si="402">C2832-I2832</f>
        <v>0.39999999999999991</v>
      </c>
      <c r="L2832" s="13" t="e">
        <f>VLOOKUP(A2832,#REF!,2,FALSE)</f>
        <v>#REF!</v>
      </c>
      <c r="M2832" s="13" t="e">
        <f>VLOOKUP(A2832,#REF!,2,FALSE)</f>
        <v>#REF!</v>
      </c>
      <c r="N2832" s="13" t="e">
        <f t="shared" ref="N2832:N2860" si="403">M2832-L2832</f>
        <v>#REF!</v>
      </c>
      <c r="O2832" s="3" t="s">
        <v>15</v>
      </c>
      <c r="P2832" s="4">
        <v>43724</v>
      </c>
      <c r="Q2832" s="5">
        <v>6</v>
      </c>
      <c r="R2832" s="7">
        <v>4655.2</v>
      </c>
      <c r="S2832" s="7">
        <v>4093.1904</v>
      </c>
      <c r="T2832" s="8">
        <v>0.55769999999999997</v>
      </c>
      <c r="U2832" s="8">
        <v>0.70889999999999997</v>
      </c>
      <c r="V2832" s="8">
        <v>7.3499999999999996E-2</v>
      </c>
      <c r="W2832" s="9">
        <v>590.04660000000001</v>
      </c>
      <c r="X2832" s="9">
        <v>750.01620000000003</v>
      </c>
      <c r="Y2832" s="9">
        <v>77.763000000000005</v>
      </c>
      <c r="Z2832" s="10">
        <v>88.981502999999989</v>
      </c>
    </row>
    <row r="2833" spans="1:26" s="2" customFormat="1" ht="13.15" customHeight="1" x14ac:dyDescent="0.2">
      <c r="A2833" s="3" t="s">
        <v>1003</v>
      </c>
      <c r="B2833" s="3" t="s">
        <v>69</v>
      </c>
      <c r="C2833" s="7">
        <v>2.7</v>
      </c>
      <c r="D2833" s="6">
        <v>25677</v>
      </c>
      <c r="E2833" s="6">
        <f>VLOOKUP(A2833,'extrait DDF'!B:C,2,FALSE)</f>
        <v>9403901090</v>
      </c>
      <c r="F2833" s="6">
        <v>9403901090</v>
      </c>
      <c r="G2833" s="5">
        <v>14</v>
      </c>
      <c r="H2833" s="5" t="str">
        <f t="shared" si="400"/>
        <v>UETU40407509403901090</v>
      </c>
      <c r="I2833" s="15">
        <f>VLOOKUP(H2833,'extrait DDF'!A:O,15,FALSE)</f>
        <v>2.8000000000000003</v>
      </c>
      <c r="J2833" s="13" t="str">
        <f t="shared" si="401"/>
        <v>pas ok</v>
      </c>
      <c r="K2833" s="24">
        <f t="shared" si="402"/>
        <v>-0.10000000000000009</v>
      </c>
      <c r="L2833" s="13" t="e">
        <f>VLOOKUP(A2833,#REF!,2,FALSE)</f>
        <v>#REF!</v>
      </c>
      <c r="M2833" s="13" t="e">
        <f>VLOOKUP(A2833,#REF!,2,FALSE)</f>
        <v>#REF!</v>
      </c>
      <c r="N2833" s="13" t="e">
        <f t="shared" si="403"/>
        <v>#REF!</v>
      </c>
      <c r="O2833" s="3" t="s">
        <v>15</v>
      </c>
      <c r="P2833" s="4">
        <v>43719</v>
      </c>
      <c r="Q2833" s="5">
        <v>14</v>
      </c>
      <c r="R2833" s="7">
        <v>2409</v>
      </c>
      <c r="S2833" s="7">
        <v>2118.1799999999998</v>
      </c>
      <c r="T2833" s="8">
        <v>0.19400000000000001</v>
      </c>
      <c r="U2833" s="8">
        <v>0.12640000000000001</v>
      </c>
      <c r="V2833" s="8">
        <v>0.19059999999999999</v>
      </c>
      <c r="W2833" s="9">
        <v>58.2</v>
      </c>
      <c r="X2833" s="9">
        <v>37.92</v>
      </c>
      <c r="Y2833" s="9">
        <v>57.18</v>
      </c>
      <c r="Z2833" s="10">
        <v>58.762259999999998</v>
      </c>
    </row>
    <row r="2834" spans="1:26" s="2" customFormat="1" ht="13.15" customHeight="1" x14ac:dyDescent="0.2">
      <c r="A2834" s="11" t="s">
        <v>1003</v>
      </c>
      <c r="B2834" s="11" t="s">
        <v>69</v>
      </c>
      <c r="C2834" s="15">
        <v>2.7</v>
      </c>
      <c r="D2834" s="14">
        <v>896279</v>
      </c>
      <c r="E2834" s="6">
        <f>VLOOKUP(A2834,'extrait DDF'!B:C,2,FALSE)</f>
        <v>9403901090</v>
      </c>
      <c r="F2834" s="14">
        <v>9403901090</v>
      </c>
      <c r="G2834" s="13">
        <v>14</v>
      </c>
      <c r="H2834" s="5" t="str">
        <f t="shared" si="400"/>
        <v>UETU40407509403901090</v>
      </c>
      <c r="I2834" s="15">
        <f>VLOOKUP(H2834,'extrait DDF'!A:O,15,FALSE)</f>
        <v>2.8000000000000003</v>
      </c>
      <c r="J2834" s="13" t="str">
        <f t="shared" si="401"/>
        <v>pas ok</v>
      </c>
      <c r="K2834" s="24">
        <f t="shared" si="402"/>
        <v>-0.10000000000000009</v>
      </c>
      <c r="L2834" s="13" t="e">
        <f>VLOOKUP(A2834,#REF!,2,FALSE)</f>
        <v>#REF!</v>
      </c>
      <c r="M2834" s="13" t="e">
        <f>VLOOKUP(A2834,#REF!,2,FALSE)</f>
        <v>#REF!</v>
      </c>
      <c r="N2834" s="13" t="e">
        <f t="shared" si="403"/>
        <v>#REF!</v>
      </c>
      <c r="O2834" s="11" t="s">
        <v>15</v>
      </c>
      <c r="P2834" s="12">
        <v>43719</v>
      </c>
      <c r="Q2834" s="13">
        <v>14</v>
      </c>
      <c r="R2834" s="15">
        <v>8995</v>
      </c>
      <c r="S2834" s="15">
        <v>7909.1</v>
      </c>
      <c r="T2834" s="16">
        <v>0.40360000000000001</v>
      </c>
      <c r="U2834" s="16">
        <v>0.26300000000000001</v>
      </c>
      <c r="V2834" s="16">
        <v>0.42709999999999998</v>
      </c>
      <c r="W2834" s="17">
        <v>201.8</v>
      </c>
      <c r="X2834" s="17">
        <v>131.5</v>
      </c>
      <c r="Y2834" s="17">
        <v>213.55</v>
      </c>
      <c r="Z2834" s="10">
        <v>218.99430000000004</v>
      </c>
    </row>
    <row r="2835" spans="1:26" s="2" customFormat="1" ht="13.15" customHeight="1" x14ac:dyDescent="0.2">
      <c r="A2835" s="3" t="s">
        <v>1003</v>
      </c>
      <c r="B2835" s="3" t="s">
        <v>69</v>
      </c>
      <c r="C2835" s="7">
        <v>2.7</v>
      </c>
      <c r="D2835" s="6">
        <v>949257</v>
      </c>
      <c r="E2835" s="6">
        <f>VLOOKUP(A2835,'extrait DDF'!B:C,2,FALSE)</f>
        <v>9403901090</v>
      </c>
      <c r="F2835" s="6">
        <v>9403901090</v>
      </c>
      <c r="G2835" s="5">
        <v>14</v>
      </c>
      <c r="H2835" s="5" t="str">
        <f t="shared" si="400"/>
        <v>UETU40407509403901090</v>
      </c>
      <c r="I2835" s="15">
        <f>VLOOKUP(H2835,'extrait DDF'!A:O,15,FALSE)</f>
        <v>2.8000000000000003</v>
      </c>
      <c r="J2835" s="13" t="str">
        <f t="shared" si="401"/>
        <v>pas ok</v>
      </c>
      <c r="K2835" s="24">
        <f t="shared" si="402"/>
        <v>-0.10000000000000009</v>
      </c>
      <c r="L2835" s="13" t="e">
        <f>VLOOKUP(A2835,#REF!,2,FALSE)</f>
        <v>#REF!</v>
      </c>
      <c r="M2835" s="13" t="e">
        <f>VLOOKUP(A2835,#REF!,2,FALSE)</f>
        <v>#REF!</v>
      </c>
      <c r="N2835" s="13" t="e">
        <f t="shared" si="403"/>
        <v>#REF!</v>
      </c>
      <c r="O2835" s="3" t="s">
        <v>15</v>
      </c>
      <c r="P2835" s="4">
        <v>43719</v>
      </c>
      <c r="Q2835" s="5">
        <v>14</v>
      </c>
      <c r="R2835" s="7">
        <v>4449</v>
      </c>
      <c r="S2835" s="7">
        <v>3911.91</v>
      </c>
      <c r="T2835" s="8">
        <v>0.45669999999999999</v>
      </c>
      <c r="U2835" s="8">
        <v>0.29759999999999998</v>
      </c>
      <c r="V2835" s="8">
        <v>0.35210000000000002</v>
      </c>
      <c r="W2835" s="9">
        <v>137.01</v>
      </c>
      <c r="X2835" s="9">
        <v>89.28</v>
      </c>
      <c r="Y2835" s="9">
        <v>105.63</v>
      </c>
      <c r="Z2835" s="10">
        <v>109.32084</v>
      </c>
    </row>
    <row r="2836" spans="1:26" s="2" customFormat="1" ht="13.15" customHeight="1" x14ac:dyDescent="0.2">
      <c r="A2836" s="11" t="s">
        <v>1003</v>
      </c>
      <c r="B2836" s="11" t="s">
        <v>69</v>
      </c>
      <c r="C2836" s="15">
        <v>2.7</v>
      </c>
      <c r="D2836" s="14">
        <v>949258</v>
      </c>
      <c r="E2836" s="6">
        <f>VLOOKUP(A2836,'extrait DDF'!B:C,2,FALSE)</f>
        <v>9403901090</v>
      </c>
      <c r="F2836" s="14">
        <v>9403901090</v>
      </c>
      <c r="G2836" s="13">
        <v>14</v>
      </c>
      <c r="H2836" s="5" t="str">
        <f t="shared" si="400"/>
        <v>UETU40407509403901090</v>
      </c>
      <c r="I2836" s="15">
        <f>VLOOKUP(H2836,'extrait DDF'!A:O,15,FALSE)</f>
        <v>2.8000000000000003</v>
      </c>
      <c r="J2836" s="13" t="str">
        <f t="shared" si="401"/>
        <v>pas ok</v>
      </c>
      <c r="K2836" s="24">
        <f t="shared" si="402"/>
        <v>-0.10000000000000009</v>
      </c>
      <c r="L2836" s="13" t="e">
        <f>VLOOKUP(A2836,#REF!,2,FALSE)</f>
        <v>#REF!</v>
      </c>
      <c r="M2836" s="13" t="e">
        <f>VLOOKUP(A2836,#REF!,2,FALSE)</f>
        <v>#REF!</v>
      </c>
      <c r="N2836" s="13" t="e">
        <f t="shared" si="403"/>
        <v>#REF!</v>
      </c>
      <c r="O2836" s="11" t="s">
        <v>15</v>
      </c>
      <c r="P2836" s="12">
        <v>43719</v>
      </c>
      <c r="Q2836" s="13">
        <v>14</v>
      </c>
      <c r="R2836" s="15">
        <v>3564</v>
      </c>
      <c r="S2836" s="15">
        <v>3133.74</v>
      </c>
      <c r="T2836" s="16">
        <v>0.34010000000000001</v>
      </c>
      <c r="U2836" s="16">
        <v>0.22159999999999999</v>
      </c>
      <c r="V2836" s="16">
        <v>0.28199999999999997</v>
      </c>
      <c r="W2836" s="17">
        <v>102.03</v>
      </c>
      <c r="X2836" s="17">
        <v>66.48</v>
      </c>
      <c r="Y2836" s="17">
        <v>84.6</v>
      </c>
      <c r="Z2836" s="10">
        <v>87.365790000000004</v>
      </c>
    </row>
    <row r="2837" spans="1:26" s="2" customFormat="1" ht="13.15" customHeight="1" x14ac:dyDescent="0.2">
      <c r="A2837" s="3" t="s">
        <v>1003</v>
      </c>
      <c r="B2837" s="3" t="s">
        <v>69</v>
      </c>
      <c r="C2837" s="7">
        <v>2.7</v>
      </c>
      <c r="D2837" s="6">
        <v>949260</v>
      </c>
      <c r="E2837" s="6">
        <f>VLOOKUP(A2837,'extrait DDF'!B:C,2,FALSE)</f>
        <v>9403901090</v>
      </c>
      <c r="F2837" s="6">
        <v>9403901090</v>
      </c>
      <c r="G2837" s="5">
        <v>14</v>
      </c>
      <c r="H2837" s="5" t="str">
        <f t="shared" si="400"/>
        <v>UETU40407509403901090</v>
      </c>
      <c r="I2837" s="15">
        <f>VLOOKUP(H2837,'extrait DDF'!A:O,15,FALSE)</f>
        <v>2.8000000000000003</v>
      </c>
      <c r="J2837" s="13" t="str">
        <f t="shared" si="401"/>
        <v>pas ok</v>
      </c>
      <c r="K2837" s="24">
        <f t="shared" si="402"/>
        <v>-0.10000000000000009</v>
      </c>
      <c r="L2837" s="13" t="e">
        <f>VLOOKUP(A2837,#REF!,2,FALSE)</f>
        <v>#REF!</v>
      </c>
      <c r="M2837" s="13" t="e">
        <f>VLOOKUP(A2837,#REF!,2,FALSE)</f>
        <v>#REF!</v>
      </c>
      <c r="N2837" s="13" t="e">
        <f t="shared" si="403"/>
        <v>#REF!</v>
      </c>
      <c r="O2837" s="3" t="s">
        <v>15</v>
      </c>
      <c r="P2837" s="4">
        <v>43719</v>
      </c>
      <c r="Q2837" s="5">
        <v>14</v>
      </c>
      <c r="R2837" s="7">
        <v>3372</v>
      </c>
      <c r="S2837" s="7">
        <v>2964.93</v>
      </c>
      <c r="T2837" s="8">
        <v>0.20780000000000001</v>
      </c>
      <c r="U2837" s="8">
        <v>0.13539999999999999</v>
      </c>
      <c r="V2837" s="8">
        <v>0.26679999999999998</v>
      </c>
      <c r="W2837" s="9">
        <v>62.34</v>
      </c>
      <c r="X2837" s="9">
        <v>40.619999999999997</v>
      </c>
      <c r="Y2837" s="9">
        <v>80.040000000000006</v>
      </c>
      <c r="Z2837" s="10">
        <v>81.736290000000011</v>
      </c>
    </row>
    <row r="2838" spans="1:26" s="2" customFormat="1" ht="13.15" customHeight="1" x14ac:dyDescent="0.2">
      <c r="A2838" s="11" t="s">
        <v>1003</v>
      </c>
      <c r="B2838" s="11" t="s">
        <v>69</v>
      </c>
      <c r="C2838" s="15">
        <v>2.7</v>
      </c>
      <c r="D2838" s="14">
        <v>949263</v>
      </c>
      <c r="E2838" s="6">
        <f>VLOOKUP(A2838,'extrait DDF'!B:C,2,FALSE)</f>
        <v>9403901090</v>
      </c>
      <c r="F2838" s="14">
        <v>9403901090</v>
      </c>
      <c r="G2838" s="13">
        <v>14</v>
      </c>
      <c r="H2838" s="5" t="str">
        <f t="shared" si="400"/>
        <v>UETU40407509403901090</v>
      </c>
      <c r="I2838" s="15">
        <f>VLOOKUP(H2838,'extrait DDF'!A:O,15,FALSE)</f>
        <v>2.8000000000000003</v>
      </c>
      <c r="J2838" s="13" t="str">
        <f t="shared" si="401"/>
        <v>pas ok</v>
      </c>
      <c r="K2838" s="24">
        <f t="shared" si="402"/>
        <v>-0.10000000000000009</v>
      </c>
      <c r="L2838" s="13" t="e">
        <f>VLOOKUP(A2838,#REF!,2,FALSE)</f>
        <v>#REF!</v>
      </c>
      <c r="M2838" s="13" t="e">
        <f>VLOOKUP(A2838,#REF!,2,FALSE)</f>
        <v>#REF!</v>
      </c>
      <c r="N2838" s="13" t="e">
        <f t="shared" si="403"/>
        <v>#REF!</v>
      </c>
      <c r="O2838" s="11" t="s">
        <v>15</v>
      </c>
      <c r="P2838" s="12">
        <v>43719</v>
      </c>
      <c r="Q2838" s="13">
        <v>14</v>
      </c>
      <c r="R2838" s="15">
        <v>2068.56</v>
      </c>
      <c r="S2838" s="15">
        <v>1818.8352</v>
      </c>
      <c r="T2838" s="16">
        <v>0.1205</v>
      </c>
      <c r="U2838" s="16">
        <v>7.85E-2</v>
      </c>
      <c r="V2838" s="16">
        <v>0.15740000000000001</v>
      </c>
      <c r="W2838" s="17">
        <v>37.595999999999997</v>
      </c>
      <c r="X2838" s="17">
        <v>24.492000000000001</v>
      </c>
      <c r="Y2838" s="17">
        <v>49.108800000000002</v>
      </c>
      <c r="Z2838" s="10">
        <v>50.123642400000001</v>
      </c>
    </row>
    <row r="2839" spans="1:26" s="2" customFormat="1" ht="13.15" customHeight="1" x14ac:dyDescent="0.2">
      <c r="A2839" s="3" t="s">
        <v>1003</v>
      </c>
      <c r="B2839" s="3" t="s">
        <v>69</v>
      </c>
      <c r="C2839" s="7">
        <v>2.7</v>
      </c>
      <c r="D2839" s="6">
        <v>949269</v>
      </c>
      <c r="E2839" s="6">
        <f>VLOOKUP(A2839,'extrait DDF'!B:C,2,FALSE)</f>
        <v>9403901090</v>
      </c>
      <c r="F2839" s="6">
        <v>9403901090</v>
      </c>
      <c r="G2839" s="5">
        <v>14</v>
      </c>
      <c r="H2839" s="5" t="str">
        <f t="shared" si="400"/>
        <v>UETU40407509403901090</v>
      </c>
      <c r="I2839" s="15">
        <f>VLOOKUP(H2839,'extrait DDF'!A:O,15,FALSE)</f>
        <v>2.8000000000000003</v>
      </c>
      <c r="J2839" s="13" t="str">
        <f t="shared" si="401"/>
        <v>pas ok</v>
      </c>
      <c r="K2839" s="24">
        <f t="shared" si="402"/>
        <v>-0.10000000000000009</v>
      </c>
      <c r="L2839" s="13" t="e">
        <f>VLOOKUP(A2839,#REF!,2,FALSE)</f>
        <v>#REF!</v>
      </c>
      <c r="M2839" s="13" t="e">
        <f>VLOOKUP(A2839,#REF!,2,FALSE)</f>
        <v>#REF!</v>
      </c>
      <c r="N2839" s="13" t="e">
        <f t="shared" si="403"/>
        <v>#REF!</v>
      </c>
      <c r="O2839" s="3" t="s">
        <v>15</v>
      </c>
      <c r="P2839" s="4">
        <v>43719</v>
      </c>
      <c r="Q2839" s="5">
        <v>14</v>
      </c>
      <c r="R2839" s="7">
        <v>3396</v>
      </c>
      <c r="S2839" s="7">
        <v>2986.02</v>
      </c>
      <c r="T2839" s="8">
        <v>0.51160000000000005</v>
      </c>
      <c r="U2839" s="8">
        <v>0.33329999999999999</v>
      </c>
      <c r="V2839" s="8">
        <v>0.26869999999999999</v>
      </c>
      <c r="W2839" s="9">
        <v>153.47999999999999</v>
      </c>
      <c r="X2839" s="9">
        <v>99.99</v>
      </c>
      <c r="Y2839" s="9">
        <v>80.61</v>
      </c>
      <c r="Z2839" s="10">
        <v>84.766500000000008</v>
      </c>
    </row>
    <row r="2840" spans="1:26" s="2" customFormat="1" ht="13.15" customHeight="1" x14ac:dyDescent="0.2">
      <c r="A2840" s="11" t="s">
        <v>1003</v>
      </c>
      <c r="B2840" s="11" t="s">
        <v>69</v>
      </c>
      <c r="C2840" s="15">
        <v>2.7</v>
      </c>
      <c r="D2840" s="14">
        <v>965970</v>
      </c>
      <c r="E2840" s="6">
        <f>VLOOKUP(A2840,'extrait DDF'!B:C,2,FALSE)</f>
        <v>9403901090</v>
      </c>
      <c r="F2840" s="14">
        <v>9403901090</v>
      </c>
      <c r="G2840" s="13">
        <v>14</v>
      </c>
      <c r="H2840" s="5" t="str">
        <f t="shared" si="400"/>
        <v>UETU40407509403901090</v>
      </c>
      <c r="I2840" s="15">
        <f>VLOOKUP(H2840,'extrait DDF'!A:O,15,FALSE)</f>
        <v>2.8000000000000003</v>
      </c>
      <c r="J2840" s="13" t="str">
        <f t="shared" si="401"/>
        <v>pas ok</v>
      </c>
      <c r="K2840" s="24">
        <f t="shared" si="402"/>
        <v>-0.10000000000000009</v>
      </c>
      <c r="L2840" s="13" t="e">
        <f>VLOOKUP(A2840,#REF!,2,FALSE)</f>
        <v>#REF!</v>
      </c>
      <c r="M2840" s="13" t="e">
        <f>VLOOKUP(A2840,#REF!,2,FALSE)</f>
        <v>#REF!</v>
      </c>
      <c r="N2840" s="13" t="e">
        <f t="shared" si="403"/>
        <v>#REF!</v>
      </c>
      <c r="O2840" s="11" t="s">
        <v>15</v>
      </c>
      <c r="P2840" s="12">
        <v>43719</v>
      </c>
      <c r="Q2840" s="13">
        <v>14</v>
      </c>
      <c r="R2840" s="15">
        <v>3543</v>
      </c>
      <c r="S2840" s="15">
        <v>3115.26</v>
      </c>
      <c r="T2840" s="16">
        <v>0.41149999999999998</v>
      </c>
      <c r="U2840" s="16">
        <v>0.43099999999999999</v>
      </c>
      <c r="V2840" s="16">
        <v>0.28039999999999998</v>
      </c>
      <c r="W2840" s="17">
        <v>123.45</v>
      </c>
      <c r="X2840" s="17">
        <v>129.30000000000001</v>
      </c>
      <c r="Y2840" s="17">
        <v>84.12</v>
      </c>
      <c r="Z2840" s="10">
        <v>87.445170000000005</v>
      </c>
    </row>
    <row r="2841" spans="1:26" s="2" customFormat="1" ht="13.15" customHeight="1" x14ac:dyDescent="0.2">
      <c r="A2841" s="3" t="s">
        <v>1004</v>
      </c>
      <c r="B2841" s="3" t="s">
        <v>37</v>
      </c>
      <c r="C2841" s="7">
        <v>1.7</v>
      </c>
      <c r="D2841" s="6">
        <v>931340</v>
      </c>
      <c r="E2841" s="6">
        <f>VLOOKUP(A2841,'extrait DDF'!B:C,2,FALSE)</f>
        <v>8413608090</v>
      </c>
      <c r="F2841" s="6">
        <v>8413608090</v>
      </c>
      <c r="G2841" s="5">
        <v>9</v>
      </c>
      <c r="H2841" s="5" t="str">
        <f t="shared" ref="H2841:H2860" si="404">CONCATENATE(A2841,F2841)</f>
        <v>UETU54829888413608090</v>
      </c>
      <c r="I2841" s="15">
        <f>VLOOKUP(H2841,'extrait DDF'!A:O,15,FALSE)</f>
        <v>1.8</v>
      </c>
      <c r="J2841" s="13" t="str">
        <f t="shared" si="401"/>
        <v>pas ok</v>
      </c>
      <c r="K2841" s="24">
        <f t="shared" si="402"/>
        <v>-0.10000000000000009</v>
      </c>
      <c r="L2841" s="13" t="e">
        <f>VLOOKUP(A2841,#REF!,2,FALSE)</f>
        <v>#REF!</v>
      </c>
      <c r="M2841" s="13" t="e">
        <f>VLOOKUP(A2841,#REF!,2,FALSE)</f>
        <v>#REF!</v>
      </c>
      <c r="N2841" s="13" t="e">
        <f t="shared" si="403"/>
        <v>#REF!</v>
      </c>
      <c r="O2841" s="3" t="s">
        <v>15</v>
      </c>
      <c r="P2841" s="4">
        <v>43742</v>
      </c>
      <c r="Q2841" s="5">
        <v>9</v>
      </c>
      <c r="R2841" s="7">
        <v>13548.6</v>
      </c>
      <c r="S2841" s="7">
        <v>11629.696</v>
      </c>
      <c r="T2841" s="8">
        <v>3.4451000000000001</v>
      </c>
      <c r="U2841" s="8">
        <v>2.3511000000000002</v>
      </c>
      <c r="V2841" s="8">
        <v>1.5207999999999999</v>
      </c>
      <c r="W2841" s="9">
        <v>447.863</v>
      </c>
      <c r="X2841" s="9">
        <v>305.64299999999997</v>
      </c>
      <c r="Y2841" s="9">
        <v>197.70400000000001</v>
      </c>
      <c r="Z2841" s="10">
        <v>205.31850299999999</v>
      </c>
    </row>
    <row r="2842" spans="1:26" s="2" customFormat="1" ht="13.15" customHeight="1" x14ac:dyDescent="0.2">
      <c r="A2842" s="11" t="s">
        <v>1004</v>
      </c>
      <c r="B2842" s="11" t="s">
        <v>37</v>
      </c>
      <c r="C2842" s="15">
        <v>1.7</v>
      </c>
      <c r="D2842" s="14">
        <v>931342</v>
      </c>
      <c r="E2842" s="6">
        <f>VLOOKUP(A2842,'extrait DDF'!B:C,2,FALSE)</f>
        <v>8413608090</v>
      </c>
      <c r="F2842" s="14">
        <v>8413608090</v>
      </c>
      <c r="G2842" s="13">
        <v>9</v>
      </c>
      <c r="H2842" s="5" t="str">
        <f t="shared" si="404"/>
        <v>UETU54829888413608090</v>
      </c>
      <c r="I2842" s="15">
        <f>VLOOKUP(H2842,'extrait DDF'!A:O,15,FALSE)</f>
        <v>1.8</v>
      </c>
      <c r="J2842" s="13" t="str">
        <f t="shared" si="401"/>
        <v>pas ok</v>
      </c>
      <c r="K2842" s="24">
        <f t="shared" si="402"/>
        <v>-0.10000000000000009</v>
      </c>
      <c r="L2842" s="13" t="e">
        <f>VLOOKUP(A2842,#REF!,2,FALSE)</f>
        <v>#REF!</v>
      </c>
      <c r="M2842" s="13" t="e">
        <f>VLOOKUP(A2842,#REF!,2,FALSE)</f>
        <v>#REF!</v>
      </c>
      <c r="N2842" s="13" t="e">
        <f t="shared" si="403"/>
        <v>#REF!</v>
      </c>
      <c r="O2842" s="11" t="s">
        <v>15</v>
      </c>
      <c r="P2842" s="12">
        <v>43742</v>
      </c>
      <c r="Q2842" s="13">
        <v>9</v>
      </c>
      <c r="R2842" s="15">
        <v>15876</v>
      </c>
      <c r="S2842" s="15">
        <v>13627.47</v>
      </c>
      <c r="T2842" s="16">
        <v>1.3083</v>
      </c>
      <c r="U2842" s="16">
        <v>0.89290000000000003</v>
      </c>
      <c r="V2842" s="16">
        <v>0.7722</v>
      </c>
      <c r="W2842" s="17">
        <v>392.49</v>
      </c>
      <c r="X2842" s="17">
        <v>267.87</v>
      </c>
      <c r="Y2842" s="17">
        <v>231.66</v>
      </c>
      <c r="Z2842" s="10">
        <v>238.33931999999996</v>
      </c>
    </row>
    <row r="2843" spans="1:26" s="2" customFormat="1" ht="13.15" customHeight="1" x14ac:dyDescent="0.2">
      <c r="A2843" s="3" t="s">
        <v>1004</v>
      </c>
      <c r="B2843" s="3" t="s">
        <v>37</v>
      </c>
      <c r="C2843" s="7">
        <v>1.7</v>
      </c>
      <c r="D2843" s="6">
        <v>931343</v>
      </c>
      <c r="E2843" s="6">
        <f>VLOOKUP(A2843,'extrait DDF'!B:C,2,FALSE)</f>
        <v>8413608090</v>
      </c>
      <c r="F2843" s="6">
        <v>8413608090</v>
      </c>
      <c r="G2843" s="5">
        <v>9</v>
      </c>
      <c r="H2843" s="5" t="str">
        <f t="shared" si="404"/>
        <v>UETU54829888413608090</v>
      </c>
      <c r="I2843" s="15">
        <f>VLOOKUP(H2843,'extrait DDF'!A:O,15,FALSE)</f>
        <v>1.8</v>
      </c>
      <c r="J2843" s="13" t="str">
        <f t="shared" si="401"/>
        <v>pas ok</v>
      </c>
      <c r="K2843" s="24">
        <f t="shared" si="402"/>
        <v>-0.10000000000000009</v>
      </c>
      <c r="L2843" s="13" t="e">
        <f>VLOOKUP(A2843,#REF!,2,FALSE)</f>
        <v>#REF!</v>
      </c>
      <c r="M2843" s="13" t="e">
        <f>VLOOKUP(A2843,#REF!,2,FALSE)</f>
        <v>#REF!</v>
      </c>
      <c r="N2843" s="13" t="e">
        <f t="shared" si="403"/>
        <v>#REF!</v>
      </c>
      <c r="O2843" s="3" t="s">
        <v>15</v>
      </c>
      <c r="P2843" s="4">
        <v>43742</v>
      </c>
      <c r="Q2843" s="5">
        <v>9</v>
      </c>
      <c r="R2843" s="7">
        <v>7762</v>
      </c>
      <c r="S2843" s="7">
        <v>6662.66</v>
      </c>
      <c r="T2843" s="8">
        <v>0.83450000000000002</v>
      </c>
      <c r="U2843" s="8">
        <v>0.56950000000000001</v>
      </c>
      <c r="V2843" s="8">
        <v>1.1326000000000001</v>
      </c>
      <c r="W2843" s="9">
        <v>83.45</v>
      </c>
      <c r="X2843" s="9">
        <v>56.95</v>
      </c>
      <c r="Y2843" s="9">
        <v>113.26</v>
      </c>
      <c r="Z2843" s="10">
        <v>114.68386999999998</v>
      </c>
    </row>
    <row r="2844" spans="1:26" s="2" customFormat="1" ht="13.15" customHeight="1" x14ac:dyDescent="0.2">
      <c r="A2844" s="11" t="s">
        <v>1004</v>
      </c>
      <c r="B2844" s="11" t="s">
        <v>37</v>
      </c>
      <c r="C2844" s="15">
        <v>1.7</v>
      </c>
      <c r="D2844" s="14">
        <v>931345</v>
      </c>
      <c r="E2844" s="6">
        <f>VLOOKUP(A2844,'extrait DDF'!B:C,2,FALSE)</f>
        <v>8413608090</v>
      </c>
      <c r="F2844" s="14">
        <v>8413608090</v>
      </c>
      <c r="G2844" s="13">
        <v>9</v>
      </c>
      <c r="H2844" s="5" t="str">
        <f t="shared" si="404"/>
        <v>UETU54829888413608090</v>
      </c>
      <c r="I2844" s="15">
        <f>VLOOKUP(H2844,'extrait DDF'!A:O,15,FALSE)</f>
        <v>1.8</v>
      </c>
      <c r="J2844" s="13" t="str">
        <f t="shared" si="401"/>
        <v>pas ok</v>
      </c>
      <c r="K2844" s="24">
        <f t="shared" si="402"/>
        <v>-0.10000000000000009</v>
      </c>
      <c r="L2844" s="13" t="e">
        <f>VLOOKUP(A2844,#REF!,2,FALSE)</f>
        <v>#REF!</v>
      </c>
      <c r="M2844" s="13" t="e">
        <f>VLOOKUP(A2844,#REF!,2,FALSE)</f>
        <v>#REF!</v>
      </c>
      <c r="N2844" s="13" t="e">
        <f t="shared" si="403"/>
        <v>#REF!</v>
      </c>
      <c r="O2844" s="11" t="s">
        <v>15</v>
      </c>
      <c r="P2844" s="12">
        <v>43742</v>
      </c>
      <c r="Q2844" s="13">
        <v>9</v>
      </c>
      <c r="R2844" s="15">
        <v>6145</v>
      </c>
      <c r="S2844" s="15">
        <v>5274.68</v>
      </c>
      <c r="T2844" s="16">
        <v>0.78439999999999999</v>
      </c>
      <c r="U2844" s="16">
        <v>0.5353</v>
      </c>
      <c r="V2844" s="16">
        <v>0.89670000000000005</v>
      </c>
      <c r="W2844" s="17">
        <v>78.44</v>
      </c>
      <c r="X2844" s="17">
        <v>53.53</v>
      </c>
      <c r="Y2844" s="17">
        <v>89.67</v>
      </c>
      <c r="Z2844" s="10">
        <v>91.003039999999999</v>
      </c>
    </row>
    <row r="2845" spans="1:26" s="2" customFormat="1" ht="13.15" customHeight="1" x14ac:dyDescent="0.2">
      <c r="A2845" s="11" t="s">
        <v>1005</v>
      </c>
      <c r="B2845" s="11" t="s">
        <v>197</v>
      </c>
      <c r="C2845" s="15">
        <v>2.2000000000000002</v>
      </c>
      <c r="D2845" s="14">
        <v>946989</v>
      </c>
      <c r="E2845" s="6">
        <f>VLOOKUP(A2845,'extrait DDF'!B:C,2,FALSE)</f>
        <v>8481801990</v>
      </c>
      <c r="F2845" s="14">
        <v>8481801990</v>
      </c>
      <c r="G2845" s="13">
        <v>7</v>
      </c>
      <c r="H2845" s="5" t="str">
        <f t="shared" si="404"/>
        <v>WFHU40445418481801990</v>
      </c>
      <c r="I2845" s="15">
        <f>VLOOKUP(H2845,'extrait DDF'!A:O,15,FALSE)</f>
        <v>2.3000000000000003</v>
      </c>
      <c r="J2845" s="13" t="str">
        <f t="shared" si="401"/>
        <v>pas ok</v>
      </c>
      <c r="K2845" s="24">
        <f t="shared" si="402"/>
        <v>-0.10000000000000009</v>
      </c>
      <c r="L2845" s="13" t="e">
        <f>VLOOKUP(A2845,#REF!,2,FALSE)</f>
        <v>#REF!</v>
      </c>
      <c r="M2845" s="13" t="e">
        <f>VLOOKUP(A2845,#REF!,2,FALSE)</f>
        <v>#REF!</v>
      </c>
      <c r="N2845" s="13" t="e">
        <f t="shared" si="403"/>
        <v>#REF!</v>
      </c>
      <c r="O2845" s="11" t="s">
        <v>15</v>
      </c>
      <c r="P2845" s="12">
        <v>43732</v>
      </c>
      <c r="Q2845" s="13">
        <v>7</v>
      </c>
      <c r="R2845" s="15">
        <v>16917.12</v>
      </c>
      <c r="S2845" s="15">
        <v>14521.132799999999</v>
      </c>
      <c r="T2845" s="16">
        <v>7.6318999999999999</v>
      </c>
      <c r="U2845" s="16">
        <v>5.2083000000000004</v>
      </c>
      <c r="V2845" s="16">
        <v>2.2185000000000001</v>
      </c>
      <c r="W2845" s="17">
        <v>1098.9936</v>
      </c>
      <c r="X2845" s="17">
        <v>749.99519999999995</v>
      </c>
      <c r="Y2845" s="17">
        <v>319.464</v>
      </c>
      <c r="Z2845" s="10">
        <v>343.64278080000003</v>
      </c>
    </row>
    <row r="2846" spans="1:26" s="2" customFormat="1" ht="13.15" customHeight="1" x14ac:dyDescent="0.2">
      <c r="A2846" s="3" t="s">
        <v>1006</v>
      </c>
      <c r="B2846" s="3" t="s">
        <v>43</v>
      </c>
      <c r="C2846" s="7">
        <v>6.5</v>
      </c>
      <c r="D2846" s="6">
        <v>898799</v>
      </c>
      <c r="E2846" s="6">
        <f>VLOOKUP(A2846,'extrait DDF'!B:C,2,FALSE)</f>
        <v>3918109090</v>
      </c>
      <c r="F2846" s="6">
        <v>3918109090</v>
      </c>
      <c r="G2846" s="5">
        <v>5</v>
      </c>
      <c r="H2846" s="5" t="str">
        <f t="shared" si="404"/>
        <v>XINU10287863918109090</v>
      </c>
      <c r="I2846" s="15">
        <f>VLOOKUP(H2846,'extrait DDF'!A:O,15,FALSE)</f>
        <v>6.6</v>
      </c>
      <c r="J2846" s="13" t="str">
        <f t="shared" si="401"/>
        <v>pas ok</v>
      </c>
      <c r="K2846" s="24">
        <f t="shared" si="402"/>
        <v>-9.9999999999999645E-2</v>
      </c>
      <c r="L2846" s="13" t="e">
        <f>VLOOKUP(A2846,#REF!,2,FALSE)</f>
        <v>#REF!</v>
      </c>
      <c r="M2846" s="13" t="e">
        <f>VLOOKUP(A2846,#REF!,2,FALSE)</f>
        <v>#REF!</v>
      </c>
      <c r="N2846" s="13" t="e">
        <f t="shared" si="403"/>
        <v>#REF!</v>
      </c>
      <c r="O2846" s="3" t="s">
        <v>15</v>
      </c>
      <c r="P2846" s="4">
        <v>43740</v>
      </c>
      <c r="Q2846" s="5">
        <v>5</v>
      </c>
      <c r="R2846" s="7">
        <v>157874.64000000001</v>
      </c>
      <c r="S2846" s="7">
        <v>20515.387200000001</v>
      </c>
      <c r="T2846" s="8">
        <v>0.38740000000000002</v>
      </c>
      <c r="U2846" s="8">
        <v>0.40579999999999999</v>
      </c>
      <c r="V2846" s="8">
        <v>0.72160000000000002</v>
      </c>
      <c r="W2846" s="9">
        <v>715.91520000000003</v>
      </c>
      <c r="X2846" s="9">
        <v>749.91840000000002</v>
      </c>
      <c r="Y2846" s="9">
        <v>1333.5168000000001</v>
      </c>
      <c r="Z2846" s="10">
        <v>1380.034656</v>
      </c>
    </row>
    <row r="2847" spans="1:26" s="2" customFormat="1" ht="13.15" customHeight="1" x14ac:dyDescent="0.2">
      <c r="A2847" s="3" t="s">
        <v>1007</v>
      </c>
      <c r="B2847" s="3" t="s">
        <v>43</v>
      </c>
      <c r="C2847" s="7">
        <v>6.5</v>
      </c>
      <c r="D2847" s="6">
        <v>898797</v>
      </c>
      <c r="E2847" s="6">
        <f>VLOOKUP(A2847,'extrait DDF'!B:C,2,FALSE)</f>
        <v>3918109090</v>
      </c>
      <c r="F2847" s="6">
        <v>3918109090</v>
      </c>
      <c r="G2847" s="5">
        <v>5</v>
      </c>
      <c r="H2847" s="5" t="str">
        <f t="shared" si="404"/>
        <v>XINU13018593918109090</v>
      </c>
      <c r="I2847" s="15">
        <f>VLOOKUP(H2847,'extrait DDF'!A:O,15,FALSE)</f>
        <v>6.5</v>
      </c>
      <c r="J2847" s="13" t="str">
        <f t="shared" si="401"/>
        <v>ok</v>
      </c>
      <c r="K2847" s="24">
        <f t="shared" si="402"/>
        <v>0</v>
      </c>
      <c r="L2847" s="13" t="e">
        <f>VLOOKUP(A2847,#REF!,2,FALSE)</f>
        <v>#REF!</v>
      </c>
      <c r="M2847" s="13" t="e">
        <f>VLOOKUP(A2847,#REF!,2,FALSE)</f>
        <v>#REF!</v>
      </c>
      <c r="N2847" s="13" t="e">
        <f t="shared" si="403"/>
        <v>#REF!</v>
      </c>
      <c r="O2847" s="3" t="s">
        <v>15</v>
      </c>
      <c r="P2847" s="4">
        <v>43728</v>
      </c>
      <c r="Q2847" s="5">
        <v>5</v>
      </c>
      <c r="R2847" s="7">
        <v>25404</v>
      </c>
      <c r="S2847" s="7">
        <v>3301.2</v>
      </c>
      <c r="T2847" s="8">
        <v>0.35360000000000003</v>
      </c>
      <c r="U2847" s="8">
        <v>0.37040000000000001</v>
      </c>
      <c r="V2847" s="8">
        <v>0.71530000000000005</v>
      </c>
      <c r="W2847" s="9">
        <v>106.08</v>
      </c>
      <c r="X2847" s="9">
        <v>111.12</v>
      </c>
      <c r="Y2847" s="9">
        <v>214.59</v>
      </c>
      <c r="Z2847" s="10">
        <v>221.47319999999999</v>
      </c>
    </row>
    <row r="2848" spans="1:26" s="2" customFormat="1" ht="13.15" customHeight="1" x14ac:dyDescent="0.2">
      <c r="A2848" s="11" t="s">
        <v>1007</v>
      </c>
      <c r="B2848" s="11" t="s">
        <v>43</v>
      </c>
      <c r="C2848" s="15">
        <v>6.5</v>
      </c>
      <c r="D2848" s="14">
        <v>898798</v>
      </c>
      <c r="E2848" s="6">
        <f>VLOOKUP(A2848,'extrait DDF'!B:C,2,FALSE)</f>
        <v>3918109090</v>
      </c>
      <c r="F2848" s="14">
        <v>3918109090</v>
      </c>
      <c r="G2848" s="13">
        <v>5</v>
      </c>
      <c r="H2848" s="5" t="str">
        <f t="shared" si="404"/>
        <v>XINU13018593918109090</v>
      </c>
      <c r="I2848" s="15">
        <f>VLOOKUP(H2848,'extrait DDF'!A:O,15,FALSE)</f>
        <v>6.5</v>
      </c>
      <c r="J2848" s="13" t="str">
        <f t="shared" si="401"/>
        <v>ok</v>
      </c>
      <c r="K2848" s="24">
        <f t="shared" si="402"/>
        <v>0</v>
      </c>
      <c r="L2848" s="13" t="e">
        <f>VLOOKUP(A2848,#REF!,2,FALSE)</f>
        <v>#REF!</v>
      </c>
      <c r="M2848" s="13" t="e">
        <f>VLOOKUP(A2848,#REF!,2,FALSE)</f>
        <v>#REF!</v>
      </c>
      <c r="N2848" s="13" t="e">
        <f t="shared" si="403"/>
        <v>#REF!</v>
      </c>
      <c r="O2848" s="11" t="s">
        <v>15</v>
      </c>
      <c r="P2848" s="12">
        <v>43728</v>
      </c>
      <c r="Q2848" s="13">
        <v>5</v>
      </c>
      <c r="R2848" s="15">
        <v>69861</v>
      </c>
      <c r="S2848" s="15">
        <v>9078.2999999999993</v>
      </c>
      <c r="T2848" s="16">
        <v>0.35360000000000003</v>
      </c>
      <c r="U2848" s="16">
        <v>0.37040000000000001</v>
      </c>
      <c r="V2848" s="16">
        <v>0.71530000000000005</v>
      </c>
      <c r="W2848" s="17">
        <v>291.72000000000003</v>
      </c>
      <c r="X2848" s="17">
        <v>305.58</v>
      </c>
      <c r="Y2848" s="17">
        <v>590.12249999999995</v>
      </c>
      <c r="Z2848" s="10">
        <v>609.05129999999986</v>
      </c>
    </row>
    <row r="2849" spans="1:26" s="2" customFormat="1" ht="13.15" customHeight="1" x14ac:dyDescent="0.2">
      <c r="A2849" s="3" t="s">
        <v>1007</v>
      </c>
      <c r="B2849" s="3" t="s">
        <v>43</v>
      </c>
      <c r="C2849" s="7">
        <v>6.5</v>
      </c>
      <c r="D2849" s="6">
        <v>898820</v>
      </c>
      <c r="E2849" s="6">
        <f>VLOOKUP(A2849,'extrait DDF'!B:C,2,FALSE)</f>
        <v>3918109090</v>
      </c>
      <c r="F2849" s="6">
        <v>3918109090</v>
      </c>
      <c r="G2849" s="5">
        <v>5</v>
      </c>
      <c r="H2849" s="5" t="str">
        <f t="shared" si="404"/>
        <v>XINU13018593918109090</v>
      </c>
      <c r="I2849" s="15">
        <f>VLOOKUP(H2849,'extrait DDF'!A:O,15,FALSE)</f>
        <v>6.5</v>
      </c>
      <c r="J2849" s="13" t="str">
        <f t="shared" si="401"/>
        <v>ok</v>
      </c>
      <c r="K2849" s="24">
        <f t="shared" si="402"/>
        <v>0</v>
      </c>
      <c r="L2849" s="13" t="e">
        <f>VLOOKUP(A2849,#REF!,2,FALSE)</f>
        <v>#REF!</v>
      </c>
      <c r="M2849" s="13" t="e">
        <f>VLOOKUP(A2849,#REF!,2,FALSE)</f>
        <v>#REF!</v>
      </c>
      <c r="N2849" s="13" t="e">
        <f t="shared" si="403"/>
        <v>#REF!</v>
      </c>
      <c r="O2849" s="3" t="s">
        <v>15</v>
      </c>
      <c r="P2849" s="4">
        <v>43728</v>
      </c>
      <c r="Q2849" s="5">
        <v>5</v>
      </c>
      <c r="R2849" s="7">
        <v>48384</v>
      </c>
      <c r="S2849" s="7">
        <v>6287.4</v>
      </c>
      <c r="T2849" s="8">
        <v>0.41439999999999999</v>
      </c>
      <c r="U2849" s="8">
        <v>0.434</v>
      </c>
      <c r="V2849" s="8">
        <v>0.81089999999999995</v>
      </c>
      <c r="W2849" s="9">
        <v>208.85759999999999</v>
      </c>
      <c r="X2849" s="9">
        <v>218.73599999999999</v>
      </c>
      <c r="Y2849" s="9">
        <v>408.6936</v>
      </c>
      <c r="Z2849" s="10">
        <v>422.25674399999997</v>
      </c>
    </row>
    <row r="2850" spans="1:26" s="2" customFormat="1" ht="13.15" customHeight="1" x14ac:dyDescent="0.2">
      <c r="A2850" s="11" t="s">
        <v>1007</v>
      </c>
      <c r="B2850" s="11" t="s">
        <v>43</v>
      </c>
      <c r="C2850" s="15">
        <v>6.5</v>
      </c>
      <c r="D2850" s="14">
        <v>898848</v>
      </c>
      <c r="E2850" s="6">
        <f>VLOOKUP(A2850,'extrait DDF'!B:C,2,FALSE)</f>
        <v>3918109090</v>
      </c>
      <c r="F2850" s="14">
        <v>3918109090</v>
      </c>
      <c r="G2850" s="13">
        <v>5</v>
      </c>
      <c r="H2850" s="5" t="str">
        <f t="shared" si="404"/>
        <v>XINU13018593918109090</v>
      </c>
      <c r="I2850" s="15">
        <f>VLOOKUP(H2850,'extrait DDF'!A:O,15,FALSE)</f>
        <v>6.5</v>
      </c>
      <c r="J2850" s="13" t="str">
        <f t="shared" si="401"/>
        <v>ok</v>
      </c>
      <c r="K2850" s="24">
        <f t="shared" si="402"/>
        <v>0</v>
      </c>
      <c r="L2850" s="13" t="e">
        <f>VLOOKUP(A2850,#REF!,2,FALSE)</f>
        <v>#REF!</v>
      </c>
      <c r="M2850" s="13" t="e">
        <f>VLOOKUP(A2850,#REF!,2,FALSE)</f>
        <v>#REF!</v>
      </c>
      <c r="N2850" s="13" t="e">
        <f t="shared" si="403"/>
        <v>#REF!</v>
      </c>
      <c r="O2850" s="11" t="s">
        <v>15</v>
      </c>
      <c r="P2850" s="12">
        <v>43728</v>
      </c>
      <c r="Q2850" s="13">
        <v>5</v>
      </c>
      <c r="R2850" s="15">
        <v>31755</v>
      </c>
      <c r="S2850" s="15">
        <v>4126.5</v>
      </c>
      <c r="T2850" s="16">
        <v>0.35360000000000003</v>
      </c>
      <c r="U2850" s="16">
        <v>0.37040000000000001</v>
      </c>
      <c r="V2850" s="16">
        <v>0.71530000000000005</v>
      </c>
      <c r="W2850" s="17">
        <v>132.6</v>
      </c>
      <c r="X2850" s="17">
        <v>138.9</v>
      </c>
      <c r="Y2850" s="17">
        <v>268.23750000000001</v>
      </c>
      <c r="Z2850" s="10">
        <v>276.8415</v>
      </c>
    </row>
    <row r="2851" spans="1:26" s="2" customFormat="1" ht="13.15" customHeight="1" x14ac:dyDescent="0.2">
      <c r="A2851" s="3" t="s">
        <v>1008</v>
      </c>
      <c r="B2851" s="3" t="s">
        <v>50</v>
      </c>
      <c r="C2851" s="7">
        <v>3</v>
      </c>
      <c r="D2851" s="6">
        <v>857011</v>
      </c>
      <c r="E2851" s="6">
        <f>VLOOKUP(A2851,'extrait DDF'!B:C,2,FALSE)</f>
        <v>7020008000</v>
      </c>
      <c r="F2851" s="6">
        <v>7020008000</v>
      </c>
      <c r="G2851" s="5">
        <v>7</v>
      </c>
      <c r="H2851" s="5" t="str">
        <f t="shared" si="404"/>
        <v>XINU40247847020008000</v>
      </c>
      <c r="I2851" s="15">
        <f>VLOOKUP(H2851,'extrait DDF'!A:O,15,FALSE)</f>
        <v>2.9</v>
      </c>
      <c r="J2851" s="13" t="str">
        <f t="shared" si="401"/>
        <v>pas ok</v>
      </c>
      <c r="K2851" s="24">
        <f t="shared" si="402"/>
        <v>0.10000000000000009</v>
      </c>
      <c r="L2851" s="13" t="e">
        <f>VLOOKUP(A2851,#REF!,2,FALSE)</f>
        <v>#REF!</v>
      </c>
      <c r="M2851" s="13" t="e">
        <f>VLOOKUP(A2851,#REF!,2,FALSE)</f>
        <v>#REF!</v>
      </c>
      <c r="N2851" s="13" t="e">
        <f t="shared" si="403"/>
        <v>#REF!</v>
      </c>
      <c r="O2851" s="3" t="s">
        <v>15</v>
      </c>
      <c r="P2851" s="4">
        <v>43734</v>
      </c>
      <c r="Q2851" s="5">
        <v>7</v>
      </c>
      <c r="R2851" s="7">
        <v>67612.600000000006</v>
      </c>
      <c r="S2851" s="7">
        <v>8786.0959999999995</v>
      </c>
      <c r="T2851" s="8">
        <v>3.1833</v>
      </c>
      <c r="U2851" s="8">
        <v>2.0832999999999999</v>
      </c>
      <c r="V2851" s="8">
        <v>1.1980999999999999</v>
      </c>
      <c r="W2851" s="9">
        <v>700.32600000000002</v>
      </c>
      <c r="X2851" s="9">
        <v>458.32600000000002</v>
      </c>
      <c r="Y2851" s="9">
        <v>263.58199999999999</v>
      </c>
      <c r="Z2851" s="10">
        <v>284.59265999999997</v>
      </c>
    </row>
    <row r="2852" spans="1:26" s="2" customFormat="1" ht="13.15" customHeight="1" x14ac:dyDescent="0.2">
      <c r="A2852" s="11" t="s">
        <v>1008</v>
      </c>
      <c r="B2852" s="11" t="s">
        <v>64</v>
      </c>
      <c r="C2852" s="15">
        <v>6</v>
      </c>
      <c r="D2852" s="14">
        <v>895825</v>
      </c>
      <c r="E2852" s="6">
        <f>VLOOKUP(A2852,'extrait DDF'!B:C,2,FALSE)</f>
        <v>7020008000</v>
      </c>
      <c r="F2852" s="14">
        <v>7020008000</v>
      </c>
      <c r="G2852" s="13">
        <v>7</v>
      </c>
      <c r="H2852" s="5" t="str">
        <f t="shared" si="404"/>
        <v>XINU40247847020008000</v>
      </c>
      <c r="I2852" s="15">
        <f>VLOOKUP(H2852,'extrait DDF'!A:O,15,FALSE)</f>
        <v>2.9</v>
      </c>
      <c r="J2852" s="13" t="str">
        <f t="shared" si="401"/>
        <v>pas ok</v>
      </c>
      <c r="K2852" s="24">
        <f t="shared" si="402"/>
        <v>3.1</v>
      </c>
      <c r="L2852" s="13" t="e">
        <f>VLOOKUP(A2852,#REF!,2,FALSE)</f>
        <v>#REF!</v>
      </c>
      <c r="M2852" s="13" t="e">
        <f>VLOOKUP(A2852,#REF!,2,FALSE)</f>
        <v>#REF!</v>
      </c>
      <c r="N2852" s="13" t="e">
        <f t="shared" si="403"/>
        <v>#REF!</v>
      </c>
      <c r="O2852" s="11" t="s">
        <v>15</v>
      </c>
      <c r="P2852" s="12">
        <v>43734</v>
      </c>
      <c r="Q2852" s="13">
        <v>7</v>
      </c>
      <c r="R2852" s="15">
        <v>54502</v>
      </c>
      <c r="S2852" s="15">
        <v>7082.4179999999997</v>
      </c>
      <c r="T2852" s="16">
        <v>3.1833</v>
      </c>
      <c r="U2852" s="16">
        <v>2.0832999999999999</v>
      </c>
      <c r="V2852" s="16">
        <v>3.0352999999999999</v>
      </c>
      <c r="W2852" s="17">
        <v>445.66199999999998</v>
      </c>
      <c r="X2852" s="17">
        <v>291.66199999999998</v>
      </c>
      <c r="Y2852" s="17">
        <v>424.94200000000001</v>
      </c>
      <c r="Z2852" s="10">
        <v>451.68479999999994</v>
      </c>
    </row>
    <row r="2853" spans="1:26" s="2" customFormat="1" ht="13.15" customHeight="1" x14ac:dyDescent="0.2">
      <c r="A2853" s="11" t="s">
        <v>1009</v>
      </c>
      <c r="B2853" s="11" t="s">
        <v>50</v>
      </c>
      <c r="C2853" s="15">
        <v>3</v>
      </c>
      <c r="D2853" s="14">
        <v>857007</v>
      </c>
      <c r="E2853" s="6">
        <f>VLOOKUP(A2853,'extrait DDF'!B:C,2,FALSE)</f>
        <v>7020008000</v>
      </c>
      <c r="F2853" s="14">
        <v>7020008000</v>
      </c>
      <c r="G2853" s="13">
        <v>7</v>
      </c>
      <c r="H2853" s="5" t="str">
        <f t="shared" si="404"/>
        <v>XINU40666457020008000</v>
      </c>
      <c r="I2853" s="15">
        <f>VLOOKUP(H2853,'extrait DDF'!A:O,15,FALSE)</f>
        <v>3</v>
      </c>
      <c r="J2853" s="13" t="str">
        <f t="shared" si="401"/>
        <v>ok</v>
      </c>
      <c r="K2853" s="24">
        <f t="shared" si="402"/>
        <v>0</v>
      </c>
      <c r="L2853" s="13" t="e">
        <f>VLOOKUP(A2853,#REF!,2,FALSE)</f>
        <v>#REF!</v>
      </c>
      <c r="M2853" s="13" t="e">
        <f>VLOOKUP(A2853,#REF!,2,FALSE)</f>
        <v>#REF!</v>
      </c>
      <c r="N2853" s="13" t="e">
        <f t="shared" si="403"/>
        <v>#REF!</v>
      </c>
      <c r="O2853" s="11" t="s">
        <v>15</v>
      </c>
      <c r="P2853" s="12">
        <v>43746</v>
      </c>
      <c r="Q2853" s="13">
        <v>7</v>
      </c>
      <c r="R2853" s="15">
        <v>38653.199999999997</v>
      </c>
      <c r="S2853" s="15">
        <v>5022.8999999999996</v>
      </c>
      <c r="T2853" s="16">
        <v>2.5131999999999999</v>
      </c>
      <c r="U2853" s="16">
        <v>1.6447000000000001</v>
      </c>
      <c r="V2853" s="16">
        <v>1.2557</v>
      </c>
      <c r="W2853" s="17">
        <v>301.584</v>
      </c>
      <c r="X2853" s="17">
        <v>197.364</v>
      </c>
      <c r="Y2853" s="17">
        <v>150.684</v>
      </c>
      <c r="Z2853" s="10">
        <v>159.73451999999997</v>
      </c>
    </row>
    <row r="2854" spans="1:26" s="2" customFormat="1" ht="13.15" customHeight="1" x14ac:dyDescent="0.2">
      <c r="A2854" s="3" t="s">
        <v>1009</v>
      </c>
      <c r="B2854" s="3" t="s">
        <v>50</v>
      </c>
      <c r="C2854" s="7">
        <v>3</v>
      </c>
      <c r="D2854" s="6">
        <v>857012</v>
      </c>
      <c r="E2854" s="6">
        <f>VLOOKUP(A2854,'extrait DDF'!B:C,2,FALSE)</f>
        <v>7020008000</v>
      </c>
      <c r="F2854" s="6">
        <v>7020008000</v>
      </c>
      <c r="G2854" s="5">
        <v>7</v>
      </c>
      <c r="H2854" s="5" t="str">
        <f t="shared" si="404"/>
        <v>XINU40666457020008000</v>
      </c>
      <c r="I2854" s="15">
        <f>VLOOKUP(H2854,'extrait DDF'!A:O,15,FALSE)</f>
        <v>3</v>
      </c>
      <c r="J2854" s="13" t="str">
        <f t="shared" si="401"/>
        <v>ok</v>
      </c>
      <c r="K2854" s="24">
        <f t="shared" si="402"/>
        <v>0</v>
      </c>
      <c r="L2854" s="13" t="e">
        <f>VLOOKUP(A2854,#REF!,2,FALSE)</f>
        <v>#REF!</v>
      </c>
      <c r="M2854" s="13" t="e">
        <f>VLOOKUP(A2854,#REF!,2,FALSE)</f>
        <v>#REF!</v>
      </c>
      <c r="N2854" s="13" t="e">
        <f t="shared" si="403"/>
        <v>#REF!</v>
      </c>
      <c r="O2854" s="3" t="s">
        <v>15</v>
      </c>
      <c r="P2854" s="4">
        <v>43746</v>
      </c>
      <c r="Q2854" s="5">
        <v>7</v>
      </c>
      <c r="R2854" s="7">
        <v>75972.479999999996</v>
      </c>
      <c r="S2854" s="7">
        <v>9872.4480000000003</v>
      </c>
      <c r="T2854" s="8">
        <v>2.3875000000000002</v>
      </c>
      <c r="U2854" s="8">
        <v>1.5625</v>
      </c>
      <c r="V2854" s="8">
        <v>1.5426</v>
      </c>
      <c r="W2854" s="9">
        <v>458.4</v>
      </c>
      <c r="X2854" s="9">
        <v>300</v>
      </c>
      <c r="Y2854" s="9">
        <v>296.17919999999998</v>
      </c>
      <c r="Z2854" s="10">
        <v>309.92544000000004</v>
      </c>
    </row>
    <row r="2855" spans="1:26" s="2" customFormat="1" ht="13.15" customHeight="1" x14ac:dyDescent="0.2">
      <c r="A2855" s="11" t="s">
        <v>1009</v>
      </c>
      <c r="B2855" s="11" t="s">
        <v>50</v>
      </c>
      <c r="C2855" s="15">
        <v>3</v>
      </c>
      <c r="D2855" s="14">
        <v>857026</v>
      </c>
      <c r="E2855" s="6">
        <f>VLOOKUP(A2855,'extrait DDF'!B:C,2,FALSE)</f>
        <v>7020008000</v>
      </c>
      <c r="F2855" s="14">
        <v>7020008000</v>
      </c>
      <c r="G2855" s="13">
        <v>7</v>
      </c>
      <c r="H2855" s="5" t="str">
        <f t="shared" si="404"/>
        <v>XINU40666457020008000</v>
      </c>
      <c r="I2855" s="15">
        <f>VLOOKUP(H2855,'extrait DDF'!A:O,15,FALSE)</f>
        <v>3</v>
      </c>
      <c r="J2855" s="13" t="str">
        <f t="shared" si="401"/>
        <v>ok</v>
      </c>
      <c r="K2855" s="24">
        <f t="shared" si="402"/>
        <v>0</v>
      </c>
      <c r="L2855" s="13" t="e">
        <f>VLOOKUP(A2855,#REF!,2,FALSE)</f>
        <v>#REF!</v>
      </c>
      <c r="M2855" s="13" t="e">
        <f>VLOOKUP(A2855,#REF!,2,FALSE)</f>
        <v>#REF!</v>
      </c>
      <c r="N2855" s="13" t="e">
        <f t="shared" si="403"/>
        <v>#REF!</v>
      </c>
      <c r="O2855" s="11" t="s">
        <v>15</v>
      </c>
      <c r="P2855" s="12">
        <v>43746</v>
      </c>
      <c r="Q2855" s="13">
        <v>7</v>
      </c>
      <c r="R2855" s="15">
        <v>40938</v>
      </c>
      <c r="S2855" s="15">
        <v>5319.8040000000001</v>
      </c>
      <c r="T2855" s="16">
        <v>2.5131999999999999</v>
      </c>
      <c r="U2855" s="16">
        <v>1.6447000000000001</v>
      </c>
      <c r="V2855" s="16">
        <v>1.33</v>
      </c>
      <c r="W2855" s="17">
        <v>301.584</v>
      </c>
      <c r="X2855" s="17">
        <v>197.364</v>
      </c>
      <c r="Y2855" s="17">
        <v>159.6</v>
      </c>
      <c r="Z2855" s="10">
        <v>168.64164</v>
      </c>
    </row>
    <row r="2856" spans="1:26" s="2" customFormat="1" ht="13.15" customHeight="1" x14ac:dyDescent="0.2">
      <c r="A2856" s="3" t="s">
        <v>1009</v>
      </c>
      <c r="B2856" s="3" t="s">
        <v>64</v>
      </c>
      <c r="C2856" s="7">
        <v>6</v>
      </c>
      <c r="D2856" s="6">
        <v>895780</v>
      </c>
      <c r="E2856" s="6">
        <f>VLOOKUP(A2856,'extrait DDF'!B:C,2,FALSE)</f>
        <v>7020008000</v>
      </c>
      <c r="F2856" s="6">
        <v>7020008000</v>
      </c>
      <c r="G2856" s="5">
        <v>7</v>
      </c>
      <c r="H2856" s="5" t="str">
        <f t="shared" si="404"/>
        <v>XINU40666457020008000</v>
      </c>
      <c r="I2856" s="15">
        <f>VLOOKUP(H2856,'extrait DDF'!A:O,15,FALSE)</f>
        <v>3</v>
      </c>
      <c r="J2856" s="13" t="str">
        <f t="shared" si="401"/>
        <v>pas ok</v>
      </c>
      <c r="K2856" s="24">
        <f t="shared" si="402"/>
        <v>3</v>
      </c>
      <c r="L2856" s="13" t="e">
        <f>VLOOKUP(A2856,#REF!,2,FALSE)</f>
        <v>#REF!</v>
      </c>
      <c r="M2856" s="13" t="e">
        <f>VLOOKUP(A2856,#REF!,2,FALSE)</f>
        <v>#REF!</v>
      </c>
      <c r="N2856" s="13" t="e">
        <f t="shared" si="403"/>
        <v>#REF!</v>
      </c>
      <c r="O2856" s="3" t="s">
        <v>15</v>
      </c>
      <c r="P2856" s="4">
        <v>43746</v>
      </c>
      <c r="Q2856" s="5">
        <v>7</v>
      </c>
      <c r="R2856" s="7">
        <v>17514.560000000001</v>
      </c>
      <c r="S2856" s="7">
        <v>2275.9776000000002</v>
      </c>
      <c r="T2856" s="8">
        <v>3.9792000000000001</v>
      </c>
      <c r="U2856" s="8">
        <v>2.6042000000000001</v>
      </c>
      <c r="V2856" s="8">
        <v>4.2675000000000001</v>
      </c>
      <c r="W2856" s="9">
        <v>127.3344</v>
      </c>
      <c r="X2856" s="9">
        <v>83.334400000000002</v>
      </c>
      <c r="Y2856" s="9">
        <v>136.56</v>
      </c>
      <c r="Z2856" s="10">
        <v>144.19872000000004</v>
      </c>
    </row>
    <row r="2857" spans="1:26" s="2" customFormat="1" ht="13.15" customHeight="1" x14ac:dyDescent="0.2">
      <c r="A2857" s="11" t="s">
        <v>1010</v>
      </c>
      <c r="B2857" s="11" t="s">
        <v>32</v>
      </c>
      <c r="C2857" s="15">
        <v>2.7</v>
      </c>
      <c r="D2857" s="14">
        <v>851872</v>
      </c>
      <c r="E2857" s="6">
        <f>VLOOKUP(A2857,'extrait DDF'!B:C,2,FALSE)</f>
        <v>8516295000</v>
      </c>
      <c r="F2857" s="14">
        <v>8516295000</v>
      </c>
      <c r="G2857" s="13">
        <v>8</v>
      </c>
      <c r="H2857" s="5" t="str">
        <f t="shared" si="404"/>
        <v>XINU81924518516295000</v>
      </c>
      <c r="I2857" s="15">
        <f>VLOOKUP(H2857,'extrait DDF'!A:O,15,FALSE)</f>
        <v>2.7</v>
      </c>
      <c r="J2857" s="13" t="str">
        <f t="shared" si="401"/>
        <v>ok</v>
      </c>
      <c r="K2857" s="24">
        <f t="shared" si="402"/>
        <v>0</v>
      </c>
      <c r="L2857" s="13" t="e">
        <f>VLOOKUP(A2857,#REF!,2,FALSE)</f>
        <v>#REF!</v>
      </c>
      <c r="M2857" s="13" t="e">
        <f>VLOOKUP(A2857,#REF!,2,FALSE)</f>
        <v>#REF!</v>
      </c>
      <c r="N2857" s="13" t="e">
        <f t="shared" si="403"/>
        <v>#REF!</v>
      </c>
      <c r="O2857" s="11" t="s">
        <v>15</v>
      </c>
      <c r="P2857" s="12">
        <v>43718</v>
      </c>
      <c r="Q2857" s="13">
        <v>8</v>
      </c>
      <c r="R2857" s="15">
        <v>25061</v>
      </c>
      <c r="S2857" s="15">
        <v>21554.1747</v>
      </c>
      <c r="T2857" s="16">
        <v>0.89219999999999999</v>
      </c>
      <c r="U2857" s="16">
        <v>0.60780000000000001</v>
      </c>
      <c r="V2857" s="16">
        <v>0.44119999999999998</v>
      </c>
      <c r="W2857" s="17">
        <v>1176.8117999999999</v>
      </c>
      <c r="X2857" s="17">
        <v>801.68820000000005</v>
      </c>
      <c r="Y2857" s="17">
        <v>581.94280000000003</v>
      </c>
      <c r="Z2857" s="10">
        <v>613.73663550000003</v>
      </c>
    </row>
    <row r="2858" spans="1:26" s="2" customFormat="1" ht="13.15" customHeight="1" x14ac:dyDescent="0.2">
      <c r="A2858" s="11" t="s">
        <v>1011</v>
      </c>
      <c r="B2858" s="11" t="s">
        <v>31</v>
      </c>
      <c r="C2858" s="15">
        <v>2.7</v>
      </c>
      <c r="D2858" s="14">
        <v>852881</v>
      </c>
      <c r="E2858" s="6">
        <f>VLOOKUP(A2858,'extrait DDF'!B:C,2,FALSE)</f>
        <v>8516299900</v>
      </c>
      <c r="F2858" s="14">
        <v>8516299900</v>
      </c>
      <c r="G2858" s="13">
        <v>8</v>
      </c>
      <c r="H2858" s="5" t="str">
        <f t="shared" si="404"/>
        <v>YMLU57016878516299900</v>
      </c>
      <c r="I2858" s="15">
        <f>VLOOKUP(H2858,'extrait DDF'!A:O,15,FALSE)</f>
        <v>2.8000000000000003</v>
      </c>
      <c r="J2858" s="13" t="str">
        <f t="shared" si="401"/>
        <v>pas ok</v>
      </c>
      <c r="K2858" s="24">
        <f t="shared" si="402"/>
        <v>-0.10000000000000009</v>
      </c>
      <c r="L2858" s="13" t="e">
        <f>VLOOKUP(A2858,#REF!,2,FALSE)</f>
        <v>#REF!</v>
      </c>
      <c r="M2858" s="13" t="e">
        <f>VLOOKUP(A2858,#REF!,2,FALSE)</f>
        <v>#REF!</v>
      </c>
      <c r="N2858" s="13" t="e">
        <f t="shared" si="403"/>
        <v>#REF!</v>
      </c>
      <c r="O2858" s="11" t="s">
        <v>30</v>
      </c>
      <c r="P2858" s="12">
        <v>43719</v>
      </c>
      <c r="Q2858" s="13">
        <v>8</v>
      </c>
      <c r="R2858" s="15">
        <v>3010</v>
      </c>
      <c r="S2858" s="15">
        <v>2588.8000000000002</v>
      </c>
      <c r="T2858" s="16">
        <v>1.2825</v>
      </c>
      <c r="U2858" s="16">
        <v>0.91120000000000001</v>
      </c>
      <c r="V2858" s="16">
        <v>0.69899999999999995</v>
      </c>
      <c r="W2858" s="17">
        <v>128.25</v>
      </c>
      <c r="X2858" s="17">
        <v>91.12</v>
      </c>
      <c r="Y2858" s="17">
        <v>69.900000000000006</v>
      </c>
      <c r="Z2858" s="10">
        <v>73.360350000000011</v>
      </c>
    </row>
    <row r="2859" spans="1:26" s="2" customFormat="1" ht="13.15" customHeight="1" x14ac:dyDescent="0.2">
      <c r="A2859" s="3" t="s">
        <v>1012</v>
      </c>
      <c r="B2859" s="3" t="s">
        <v>27</v>
      </c>
      <c r="C2859" s="7">
        <v>0</v>
      </c>
      <c r="D2859" s="6">
        <v>857403</v>
      </c>
      <c r="E2859" s="6">
        <f>VLOOKUP(A2859,'extrait DDF'!B:C,2,FALSE)</f>
        <v>6802100000</v>
      </c>
      <c r="F2859" s="6">
        <v>6802100000</v>
      </c>
      <c r="G2859" s="5">
        <v>6</v>
      </c>
      <c r="H2859" s="5" t="str">
        <f t="shared" si="404"/>
        <v>YOIU11825356802100000</v>
      </c>
      <c r="I2859" s="15">
        <f>VLOOKUP(H2859,'extrait DDF'!A:O,15,FALSE)</f>
        <v>0</v>
      </c>
      <c r="J2859" s="13" t="str">
        <f t="shared" si="401"/>
        <v>ok</v>
      </c>
      <c r="K2859" s="24">
        <f t="shared" si="402"/>
        <v>0</v>
      </c>
      <c r="L2859" s="13" t="e">
        <f>VLOOKUP(A2859,#REF!,2,FALSE)</f>
        <v>#REF!</v>
      </c>
      <c r="M2859" s="13" t="e">
        <f>VLOOKUP(A2859,#REF!,2,FALSE)</f>
        <v>#REF!</v>
      </c>
      <c r="N2859" s="13" t="e">
        <f t="shared" si="403"/>
        <v>#REF!</v>
      </c>
      <c r="O2859" s="3" t="s">
        <v>15</v>
      </c>
      <c r="P2859" s="4">
        <v>43739</v>
      </c>
      <c r="Q2859" s="5">
        <v>6</v>
      </c>
      <c r="R2859" s="7">
        <v>12000</v>
      </c>
      <c r="S2859" s="7">
        <v>12000</v>
      </c>
      <c r="T2859" s="8">
        <v>4.9000000000000002E-2</v>
      </c>
      <c r="U2859" s="8">
        <v>7.2099999999999997E-2</v>
      </c>
      <c r="V2859" s="8"/>
      <c r="W2859" s="9">
        <v>294</v>
      </c>
      <c r="X2859" s="9">
        <v>432.6</v>
      </c>
      <c r="Y2859" s="9"/>
      <c r="Z2859" s="10">
        <v>0</v>
      </c>
    </row>
    <row r="2860" spans="1:26" s="2" customFormat="1" ht="13.15" customHeight="1" x14ac:dyDescent="0.2">
      <c r="A2860" s="11" t="s">
        <v>1012</v>
      </c>
      <c r="B2860" s="11" t="s">
        <v>27</v>
      </c>
      <c r="C2860" s="15">
        <v>0</v>
      </c>
      <c r="D2860" s="14">
        <v>857404</v>
      </c>
      <c r="E2860" s="6">
        <f>VLOOKUP(A2860,'extrait DDF'!B:C,2,FALSE)</f>
        <v>6802100000</v>
      </c>
      <c r="F2860" s="14">
        <v>6802100000</v>
      </c>
      <c r="G2860" s="13">
        <v>6</v>
      </c>
      <c r="H2860" s="5" t="str">
        <f t="shared" si="404"/>
        <v>YOIU11825356802100000</v>
      </c>
      <c r="I2860" s="15">
        <f>VLOOKUP(H2860,'extrait DDF'!A:O,15,FALSE)</f>
        <v>0</v>
      </c>
      <c r="J2860" s="13" t="str">
        <f t="shared" si="401"/>
        <v>ok</v>
      </c>
      <c r="K2860" s="24">
        <f t="shared" si="402"/>
        <v>0</v>
      </c>
      <c r="L2860" s="13" t="e">
        <f>VLOOKUP(A2860,#REF!,2,FALSE)</f>
        <v>#REF!</v>
      </c>
      <c r="M2860" s="13" t="e">
        <f>VLOOKUP(A2860,#REF!,2,FALSE)</f>
        <v>#REF!</v>
      </c>
      <c r="N2860" s="13" t="e">
        <f t="shared" si="403"/>
        <v>#REF!</v>
      </c>
      <c r="O2860" s="11" t="s">
        <v>15</v>
      </c>
      <c r="P2860" s="12">
        <v>43739</v>
      </c>
      <c r="Q2860" s="13">
        <v>6</v>
      </c>
      <c r="R2860" s="15">
        <v>9636</v>
      </c>
      <c r="S2860" s="15">
        <v>9636</v>
      </c>
      <c r="T2860" s="16">
        <v>4.9000000000000002E-2</v>
      </c>
      <c r="U2860" s="16">
        <v>7.2099999999999997E-2</v>
      </c>
      <c r="V2860" s="16"/>
      <c r="W2860" s="17">
        <v>215.6</v>
      </c>
      <c r="X2860" s="17">
        <v>317.24</v>
      </c>
      <c r="Y2860" s="17"/>
      <c r="Z2860" s="10">
        <v>0</v>
      </c>
    </row>
    <row r="2861" spans="1:26" s="2" customFormat="1" ht="19.149999999999999" customHeight="1" x14ac:dyDescent="0.2">
      <c r="I2861" s="10"/>
    </row>
  </sheetData>
  <autoFilter ref="A1:AH2860" xr:uid="{FEA5A2E9-B88A-4AA2-B48E-D6B6A3E4467C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tc ayant 1 ndp</vt:lpstr>
      <vt:lpstr>extrait DDF</vt:lpstr>
      <vt:lpstr>résultat</vt:lpstr>
      <vt:lpstr>plg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KUSENI</dc:creator>
  <cp:lastModifiedBy>GUERRIER Florian</cp:lastModifiedBy>
  <dcterms:created xsi:type="dcterms:W3CDTF">2019-10-25T12:31:42Z</dcterms:created>
  <dcterms:modified xsi:type="dcterms:W3CDTF">2019-11-04T15:35:16Z</dcterms:modified>
</cp:coreProperties>
</file>