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801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fguerrier\Downloads\"/>
    </mc:Choice>
  </mc:AlternateContent>
  <xr:revisionPtr revIDLastSave="0" documentId="13_ncr:1_{FE2E79AA-BAFB-4750-8649-096215598D66}" xr6:coauthVersionLast="46" xr6:coauthVersionMax="46" xr10:uidLastSave="{00000000-0000-0000-0000-000000000000}"/>
  <bookViews>
    <workbookView xWindow="-120" yWindow="-120" windowWidth="29040" windowHeight="15990" xr2:uid="{00000000-000D-0000-FFFF-FFFF00000000}"/>
  </bookViews>
  <sheets>
    <sheet name="Feuil1" sheetId="1" r:id="rId1"/>
    <sheet name="Feuil2" sheetId="2" r:id="rId2"/>
    <sheet name="Feuil3" sheetId="3" r:id="rId3"/>
    <sheet name="Feuil4" sheetId="4" r:id="rId4"/>
  </sheets>
  <externalReferences>
    <externalReference r:id="rId5"/>
  </externalReferences>
  <definedNames>
    <definedName name="Liste">[1]Param!$C$5:$C$11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Z3" i="1" l="1"/>
  <c r="X3" i="1"/>
  <c r="Z4" i="1"/>
  <c r="Z5" i="1"/>
  <c r="Z6" i="1"/>
  <c r="Z7" i="1"/>
  <c r="Z8" i="1"/>
  <c r="Z9" i="1"/>
  <c r="X4" i="1"/>
  <c r="X5" i="1"/>
  <c r="V5" i="1" s="1"/>
  <c r="X6" i="1"/>
  <c r="V6" i="1" s="1"/>
  <c r="X7" i="1"/>
  <c r="V7" i="1" s="1"/>
  <c r="X8" i="1"/>
  <c r="X9" i="1"/>
  <c r="V9" i="1" s="1"/>
  <c r="V8" i="1" l="1"/>
  <c r="V4" i="1"/>
  <c r="V3" i="1" l="1"/>
</calcChain>
</file>

<file path=xl/sharedStrings.xml><?xml version="1.0" encoding="utf-8"?>
<sst xmlns="http://schemas.openxmlformats.org/spreadsheetml/2006/main" count="32" uniqueCount="16">
  <si>
    <t>NOM-PRENOM</t>
  </si>
  <si>
    <t>Début</t>
  </si>
  <si>
    <t>coupure en heure</t>
  </si>
  <si>
    <t>Fin</t>
  </si>
  <si>
    <t>Total</t>
  </si>
  <si>
    <t>A</t>
  </si>
  <si>
    <t>B</t>
  </si>
  <si>
    <t>C</t>
  </si>
  <si>
    <t>D</t>
  </si>
  <si>
    <t>E</t>
  </si>
  <si>
    <t>F</t>
  </si>
  <si>
    <t>G</t>
  </si>
  <si>
    <t>Prime Aube &amp; soirée</t>
  </si>
  <si>
    <r>
      <rPr>
        <b/>
        <sz val="10"/>
        <color theme="1"/>
        <rFont val="Calibri"/>
        <family val="2"/>
        <scheme val="minor"/>
      </rPr>
      <t>Prime Aube Soirée :</t>
    </r>
    <r>
      <rPr>
        <sz val="10"/>
        <color theme="1"/>
        <rFont val="Calibri"/>
        <family val="2"/>
        <scheme val="minor"/>
      </rPr>
      <t xml:space="preserve">Chaque heure de travail effectuée </t>
    </r>
    <r>
      <rPr>
        <b/>
        <sz val="10"/>
        <color theme="1"/>
        <rFont val="Calibri"/>
        <family val="2"/>
        <scheme val="minor"/>
      </rPr>
      <t>entre 6h et 7h</t>
    </r>
    <r>
      <rPr>
        <sz val="10"/>
        <color theme="1"/>
        <rFont val="Calibri"/>
        <family val="2"/>
        <scheme val="minor"/>
      </rPr>
      <t xml:space="preserve"> du matin et le soir </t>
    </r>
    <r>
      <rPr>
        <b/>
        <sz val="10"/>
        <color theme="1"/>
        <rFont val="Calibri"/>
        <family val="2"/>
        <scheme val="minor"/>
      </rPr>
      <t>entre</t>
    </r>
    <r>
      <rPr>
        <sz val="10"/>
        <color theme="1"/>
        <rFont val="Calibri"/>
        <family val="2"/>
        <scheme val="minor"/>
      </rPr>
      <t xml:space="preserve"> </t>
    </r>
    <r>
      <rPr>
        <b/>
        <sz val="10"/>
        <color theme="1"/>
        <rFont val="Calibri"/>
        <family val="2"/>
        <scheme val="minor"/>
      </rPr>
      <t>19h et 21h</t>
    </r>
  </si>
  <si>
    <t>Prime de panier</t>
  </si>
  <si>
    <t>Prime De Panier : Elle est accordée aux salariés dont l'horaire de travail à temps complet comporte au moins 4 heures de travail entre 22h00 et 7:00.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</si>
</sst>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[$-F800]dddd\,\ mmmm\ dd\,\ yyyy"/>
    <numFmt numFmtId="165" formatCode="[h]:mm;@"/>
  </numFmts>
  <fonts count="9" x14ac:knownFonts="1">
    <font>
      <sz val="11"/>
      <color theme="1"/>
      <name val="Arial"/>
      <family val="2"/>
    </font>
    <font>
      <sz val="10"/>
      <name val="Arial"/>
      <family val="2"/>
    </font>
    <font>
      <b/>
      <sz val="10"/>
      <color theme="0"/>
      <name val="Calibri"/>
      <family val="2"/>
    </font>
    <font>
      <b/>
      <sz val="10"/>
      <name val="Calibri"/>
      <family val="2"/>
    </font>
    <font>
      <sz val="10"/>
      <color theme="0"/>
      <name val="Calibri"/>
      <family val="2"/>
    </font>
    <font>
      <sz val="10"/>
      <name val="Calibri"/>
      <family val="2"/>
    </font>
    <font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0"/>
      <color rgb="FFFF0000"/>
      <name val="Calibri"/>
      <family val="2"/>
    </font>
  </fonts>
  <fills count="10">
    <fill>
      <patternFill patternType="none"/>
    </fill>
    <fill>
      <patternFill patternType="gray125"/>
    </fill>
    <fill>
      <patternFill patternType="solid">
        <fgColor theme="3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lightUp"/>
    </fill>
  </fills>
  <borders count="19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</borders>
  <cellStyleXfs count="2">
    <xf numFmtId="0" fontId="0" fillId="0" borderId="0"/>
    <xf numFmtId="0" fontId="1" fillId="0" borderId="0"/>
  </cellStyleXfs>
  <cellXfs count="54">
    <xf numFmtId="0" fontId="0" fillId="0" borderId="0" xfId="0"/>
    <xf numFmtId="0" fontId="2" fillId="3" borderId="9" xfId="1" applyFont="1" applyFill="1" applyBorder="1" applyAlignment="1" applyProtection="1">
      <alignment horizontal="center" vertical="center" wrapText="1"/>
      <protection locked="0"/>
    </xf>
    <xf numFmtId="0" fontId="2" fillId="3" borderId="11" xfId="1" applyFont="1" applyFill="1" applyBorder="1" applyAlignment="1" applyProtection="1">
      <alignment horizontal="center" vertical="center" wrapText="1"/>
      <protection locked="0"/>
    </xf>
    <xf numFmtId="0" fontId="2" fillId="3" borderId="12" xfId="1" applyFont="1" applyFill="1" applyBorder="1" applyAlignment="1" applyProtection="1">
      <alignment horizontal="center" vertical="center" wrapText="1"/>
      <protection locked="0"/>
    </xf>
    <xf numFmtId="0" fontId="2" fillId="4" borderId="9" xfId="1" applyFont="1" applyFill="1" applyBorder="1" applyAlignment="1" applyProtection="1">
      <alignment horizontal="center" vertical="center" wrapText="1"/>
      <protection locked="0"/>
    </xf>
    <xf numFmtId="0" fontId="2" fillId="4" borderId="11" xfId="1" applyFont="1" applyFill="1" applyBorder="1" applyAlignment="1" applyProtection="1">
      <alignment horizontal="center" vertical="center" wrapText="1"/>
      <protection locked="0"/>
    </xf>
    <xf numFmtId="0" fontId="2" fillId="4" borderId="12" xfId="1" applyFont="1" applyFill="1" applyBorder="1" applyAlignment="1" applyProtection="1">
      <alignment horizontal="center" vertical="center" wrapText="1"/>
      <protection locked="0"/>
    </xf>
    <xf numFmtId="0" fontId="3" fillId="5" borderId="1" xfId="1" applyFont="1" applyFill="1" applyBorder="1" applyAlignment="1" applyProtection="1">
      <alignment horizontal="center" vertical="center" wrapText="1"/>
      <protection locked="0"/>
    </xf>
    <xf numFmtId="165" fontId="4" fillId="3" borderId="1" xfId="1" applyNumberFormat="1" applyFont="1" applyFill="1" applyBorder="1" applyAlignment="1" applyProtection="1">
      <alignment horizontal="center" vertical="center"/>
      <protection locked="0"/>
    </xf>
    <xf numFmtId="165" fontId="4" fillId="3" borderId="13" xfId="1" applyNumberFormat="1" applyFont="1" applyFill="1" applyBorder="1" applyAlignment="1" applyProtection="1">
      <alignment horizontal="center" vertical="center"/>
      <protection locked="0"/>
    </xf>
    <xf numFmtId="165" fontId="2" fillId="3" borderId="14" xfId="1" applyNumberFormat="1" applyFont="1" applyFill="1" applyBorder="1" applyAlignment="1" applyProtection="1">
      <alignment horizontal="center" vertical="center"/>
    </xf>
    <xf numFmtId="165" fontId="4" fillId="4" borderId="1" xfId="1" applyNumberFormat="1" applyFont="1" applyFill="1" applyBorder="1" applyAlignment="1" applyProtection="1">
      <alignment horizontal="center" vertical="center"/>
      <protection locked="0"/>
    </xf>
    <xf numFmtId="165" fontId="4" fillId="4" borderId="13" xfId="1" applyNumberFormat="1" applyFont="1" applyFill="1" applyBorder="1" applyAlignment="1" applyProtection="1">
      <alignment horizontal="center" vertical="center"/>
      <protection locked="0"/>
    </xf>
    <xf numFmtId="165" fontId="2" fillId="4" borderId="14" xfId="1" applyNumberFormat="1" applyFont="1" applyFill="1" applyBorder="1" applyAlignment="1" applyProtection="1">
      <alignment horizontal="center" vertical="center"/>
    </xf>
    <xf numFmtId="165" fontId="4" fillId="3" borderId="14" xfId="1" applyNumberFormat="1" applyFont="1" applyFill="1" applyBorder="1" applyAlignment="1" applyProtection="1">
      <alignment horizontal="center" vertical="center"/>
    </xf>
    <xf numFmtId="0" fontId="3" fillId="5" borderId="9" xfId="1" applyFont="1" applyFill="1" applyBorder="1" applyAlignment="1" applyProtection="1">
      <alignment horizontal="center" vertical="center" wrapText="1"/>
      <protection locked="0"/>
    </xf>
    <xf numFmtId="165" fontId="4" fillId="3" borderId="15" xfId="1" applyNumberFormat="1" applyFont="1" applyFill="1" applyBorder="1" applyAlignment="1" applyProtection="1">
      <alignment horizontal="center" vertical="center"/>
      <protection locked="0"/>
    </xf>
    <xf numFmtId="165" fontId="4" fillId="3" borderId="16" xfId="1" applyNumberFormat="1" applyFont="1" applyFill="1" applyBorder="1" applyAlignment="1" applyProtection="1">
      <alignment horizontal="center" vertical="center"/>
      <protection locked="0"/>
    </xf>
    <xf numFmtId="165" fontId="2" fillId="3" borderId="17" xfId="1" applyNumberFormat="1" applyFont="1" applyFill="1" applyBorder="1" applyAlignment="1" applyProtection="1">
      <alignment horizontal="center" vertical="center"/>
    </xf>
    <xf numFmtId="165" fontId="4" fillId="4" borderId="9" xfId="1" applyNumberFormat="1" applyFont="1" applyFill="1" applyBorder="1" applyAlignment="1" applyProtection="1">
      <alignment horizontal="center" vertical="center"/>
      <protection locked="0"/>
    </xf>
    <xf numFmtId="165" fontId="4" fillId="4" borderId="11" xfId="1" applyNumberFormat="1" applyFont="1" applyFill="1" applyBorder="1" applyAlignment="1" applyProtection="1">
      <alignment horizontal="center" vertical="center"/>
      <protection locked="0"/>
    </xf>
    <xf numFmtId="165" fontId="2" fillId="4" borderId="12" xfId="1" applyNumberFormat="1" applyFont="1" applyFill="1" applyBorder="1" applyAlignment="1" applyProtection="1">
      <alignment horizontal="center" vertical="center"/>
    </xf>
    <xf numFmtId="165" fontId="4" fillId="3" borderId="17" xfId="1" applyNumberFormat="1" applyFont="1" applyFill="1" applyBorder="1" applyAlignment="1" applyProtection="1">
      <alignment horizontal="center" vertical="center"/>
    </xf>
    <xf numFmtId="0" fontId="3" fillId="6" borderId="9" xfId="1" applyFont="1" applyFill="1" applyBorder="1" applyAlignment="1" applyProtection="1">
      <alignment horizontal="center" vertical="center" wrapText="1"/>
      <protection locked="0"/>
    </xf>
    <xf numFmtId="165" fontId="5" fillId="0" borderId="9" xfId="1" applyNumberFormat="1" applyFont="1" applyFill="1" applyBorder="1" applyAlignment="1" applyProtection="1">
      <alignment horizontal="center" vertical="center"/>
      <protection locked="0"/>
    </xf>
    <xf numFmtId="165" fontId="5" fillId="0" borderId="11" xfId="1" applyNumberFormat="1" applyFont="1" applyFill="1" applyBorder="1" applyAlignment="1" applyProtection="1">
      <alignment horizontal="center" vertical="center"/>
      <protection locked="0"/>
    </xf>
    <xf numFmtId="165" fontId="3" fillId="0" borderId="12" xfId="1" applyNumberFormat="1" applyFont="1" applyFill="1" applyBorder="1" applyAlignment="1" applyProtection="1">
      <alignment horizontal="center" vertical="center"/>
    </xf>
    <xf numFmtId="165" fontId="5" fillId="6" borderId="9" xfId="1" applyNumberFormat="1" applyFont="1" applyFill="1" applyBorder="1" applyAlignment="1" applyProtection="1">
      <alignment horizontal="center" vertical="center"/>
      <protection locked="0"/>
    </xf>
    <xf numFmtId="165" fontId="5" fillId="6" borderId="11" xfId="1" applyNumberFormat="1" applyFont="1" applyFill="1" applyBorder="1" applyAlignment="1" applyProtection="1">
      <alignment horizontal="center" vertical="center"/>
      <protection locked="0"/>
    </xf>
    <xf numFmtId="165" fontId="3" fillId="6" borderId="12" xfId="1" applyNumberFormat="1" applyFont="1" applyFill="1" applyBorder="1" applyAlignment="1" applyProtection="1">
      <alignment horizontal="center" vertical="center"/>
    </xf>
    <xf numFmtId="165" fontId="5" fillId="0" borderId="12" xfId="1" applyNumberFormat="1" applyFont="1" applyFill="1" applyBorder="1" applyAlignment="1" applyProtection="1">
      <alignment horizontal="center" vertical="center"/>
    </xf>
    <xf numFmtId="0" fontId="3" fillId="7" borderId="13" xfId="1" applyFont="1" applyFill="1" applyBorder="1" applyAlignment="1" applyProtection="1">
      <alignment horizontal="center" vertical="center" wrapText="1"/>
      <protection locked="0"/>
    </xf>
    <xf numFmtId="164" fontId="2" fillId="2" borderId="6" xfId="1" applyNumberFormat="1" applyFont="1" applyFill="1" applyBorder="1" applyAlignment="1" applyProtection="1">
      <alignment horizontal="center" vertical="center"/>
    </xf>
    <xf numFmtId="164" fontId="2" fillId="2" borderId="7" xfId="1" applyNumberFormat="1" applyFont="1" applyFill="1" applyBorder="1" applyAlignment="1" applyProtection="1">
      <alignment horizontal="center" vertical="center"/>
    </xf>
    <xf numFmtId="164" fontId="2" fillId="2" borderId="8" xfId="1" applyNumberFormat="1" applyFont="1" applyFill="1" applyBorder="1" applyAlignment="1" applyProtection="1">
      <alignment horizontal="center" vertical="center"/>
    </xf>
    <xf numFmtId="0" fontId="3" fillId="7" borderId="2" xfId="1" applyFont="1" applyFill="1" applyBorder="1" applyAlignment="1" applyProtection="1">
      <alignment horizontal="center" vertical="center" wrapText="1"/>
      <protection locked="0"/>
    </xf>
    <xf numFmtId="0" fontId="3" fillId="7" borderId="10" xfId="1" applyFont="1" applyFill="1" applyBorder="1" applyAlignment="1" applyProtection="1">
      <alignment horizontal="center" vertical="center" wrapText="1"/>
      <protection locked="0"/>
    </xf>
    <xf numFmtId="0" fontId="2" fillId="2" borderId="1" xfId="1" applyFont="1" applyFill="1" applyBorder="1" applyAlignment="1" applyProtection="1">
      <alignment horizontal="center" vertical="center" wrapText="1"/>
      <protection locked="0"/>
    </xf>
    <xf numFmtId="0" fontId="2" fillId="2" borderId="9" xfId="1" applyFont="1" applyFill="1" applyBorder="1" applyAlignment="1" applyProtection="1">
      <alignment horizontal="center" vertical="center" wrapText="1"/>
      <protection locked="0"/>
    </xf>
    <xf numFmtId="164" fontId="2" fillId="2" borderId="4" xfId="1" applyNumberFormat="1" applyFont="1" applyFill="1" applyBorder="1" applyAlignment="1" applyProtection="1">
      <alignment horizontal="center" vertical="center"/>
    </xf>
    <xf numFmtId="164" fontId="2" fillId="2" borderId="5" xfId="1" applyNumberFormat="1" applyFont="1" applyFill="1" applyBorder="1" applyAlignment="1" applyProtection="1">
      <alignment horizontal="center" vertical="center"/>
    </xf>
    <xf numFmtId="164" fontId="2" fillId="2" borderId="3" xfId="1" applyNumberFormat="1" applyFont="1" applyFill="1" applyBorder="1" applyAlignment="1" applyProtection="1">
      <alignment horizontal="center" vertical="center"/>
    </xf>
    <xf numFmtId="165" fontId="8" fillId="8" borderId="15" xfId="1" applyNumberFormat="1" applyFont="1" applyFill="1" applyBorder="1" applyAlignment="1" applyProtection="1">
      <alignment horizontal="center" vertical="center"/>
      <protection locked="0"/>
    </xf>
    <xf numFmtId="165" fontId="8" fillId="8" borderId="16" xfId="1" applyNumberFormat="1" applyFont="1" applyFill="1" applyBorder="1" applyAlignment="1" applyProtection="1">
      <alignment horizontal="center" vertical="center"/>
      <protection locked="0"/>
    </xf>
    <xf numFmtId="165" fontId="8" fillId="8" borderId="9" xfId="1" applyNumberFormat="1" applyFont="1" applyFill="1" applyBorder="1" applyAlignment="1" applyProtection="1">
      <alignment horizontal="center" vertical="center"/>
      <protection locked="0"/>
    </xf>
    <xf numFmtId="165" fontId="8" fillId="8" borderId="11" xfId="1" applyNumberFormat="1" applyFont="1" applyFill="1" applyBorder="1" applyAlignment="1" applyProtection="1">
      <alignment horizontal="center" vertical="center"/>
      <protection locked="0"/>
    </xf>
    <xf numFmtId="0" fontId="0" fillId="0" borderId="18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18" xfId="0" applyNumberFormat="1" applyBorder="1" applyAlignment="1">
      <alignment horizontal="center"/>
    </xf>
    <xf numFmtId="0" fontId="0" fillId="0" borderId="5" xfId="0" applyNumberFormat="1" applyBorder="1" applyAlignment="1">
      <alignment horizontal="center"/>
    </xf>
    <xf numFmtId="0" fontId="0" fillId="9" borderId="18" xfId="0" applyFill="1" applyBorder="1" applyAlignment="1">
      <alignment horizontal="center"/>
    </xf>
    <xf numFmtId="0" fontId="0" fillId="9" borderId="5" xfId="0" applyFill="1" applyBorder="1" applyAlignment="1">
      <alignment horizontal="center"/>
    </xf>
    <xf numFmtId="20" fontId="0" fillId="0" borderId="0" xfId="0" applyNumberFormat="1"/>
    <xf numFmtId="0" fontId="0" fillId="0" borderId="0" xfId="0" applyNumberFormat="1"/>
  </cellXfs>
  <cellStyles count="2">
    <cellStyle name="Normal" xfId="0" builtinId="0"/>
    <cellStyle name="Normal 2" xfId="1" xr:uid="{00000000-0005-0000-0000-000001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H:\Branches\DACH506\Public\Badaoui%20Kamel\INTERIMAIRE\Tableau%20int&#233;rim\2021\Recap_interim%202021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aram"/>
      <sheetName val="Envoi ETT"/>
      <sheetName val="Tampon"/>
      <sheetName val="Param_macro"/>
      <sheetName val="Mail"/>
      <sheetName val="Recap TDB"/>
      <sheetName val="S1"/>
      <sheetName val="S2"/>
      <sheetName val="S3"/>
      <sheetName val="S4"/>
      <sheetName val="S5"/>
      <sheetName val="S6"/>
      <sheetName val="S7"/>
      <sheetName val="S8"/>
      <sheetName val="S9"/>
      <sheetName val="S10"/>
      <sheetName val="S11"/>
      <sheetName val="S12"/>
      <sheetName val="S13"/>
      <sheetName val="S14"/>
      <sheetName val="S15"/>
      <sheetName val="S16"/>
      <sheetName val="S17"/>
      <sheetName val="S18"/>
      <sheetName val="S19"/>
      <sheetName val="S20"/>
      <sheetName val="S21"/>
      <sheetName val="S22"/>
      <sheetName val="S23"/>
      <sheetName val="S24"/>
      <sheetName val="S25"/>
      <sheetName val="S26"/>
      <sheetName val="S27"/>
      <sheetName val="S28"/>
      <sheetName val="S29"/>
      <sheetName val="S30"/>
      <sheetName val="S31"/>
      <sheetName val="S32"/>
      <sheetName val="S33"/>
      <sheetName val="S34"/>
      <sheetName val="S35"/>
      <sheetName val="S36"/>
      <sheetName val="S37"/>
      <sheetName val="S38"/>
      <sheetName val="S39"/>
      <sheetName val="S40"/>
      <sheetName val="S41"/>
      <sheetName val="S42"/>
      <sheetName val="S43"/>
      <sheetName val="S44"/>
      <sheetName val="S45"/>
      <sheetName val="S46"/>
      <sheetName val="S47"/>
      <sheetName val="S48"/>
      <sheetName val="S49"/>
      <sheetName val="S50"/>
      <sheetName val="S51"/>
      <sheetName val="S52"/>
    </sheetNames>
    <sheetDataSet>
      <sheetData sheetId="0">
        <row r="5">
          <cell r="C5" t="str">
            <v>Conducteur SD</v>
          </cell>
        </row>
        <row r="6">
          <cell r="C6" t="str">
            <v>Conducteur LD</v>
          </cell>
        </row>
        <row r="7">
          <cell r="C7" t="str">
            <v>Agent de quai</v>
          </cell>
        </row>
        <row r="8">
          <cell r="C8" t="str">
            <v>Admin LD</v>
          </cell>
        </row>
        <row r="9">
          <cell r="C9" t="str">
            <v>Admin Service client</v>
          </cell>
        </row>
        <row r="10">
          <cell r="C10" t="str">
            <v>Admin SD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  <sheetData sheetId="44"/>
      <sheetData sheetId="45"/>
      <sheetData sheetId="46"/>
      <sheetData sheetId="47"/>
      <sheetData sheetId="48"/>
      <sheetData sheetId="49"/>
      <sheetData sheetId="50"/>
      <sheetData sheetId="51"/>
      <sheetData sheetId="52"/>
      <sheetData sheetId="53"/>
      <sheetData sheetId="54"/>
      <sheetData sheetId="55"/>
      <sheetData sheetId="56"/>
      <sheetData sheetId="57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AE17"/>
  <sheetViews>
    <sheetView tabSelected="1" zoomScale="85" zoomScaleNormal="85" workbookViewId="0">
      <selection activeCell="H22" sqref="H22"/>
    </sheetView>
  </sheetViews>
  <sheetFormatPr baseColWidth="10" defaultRowHeight="14.25" x14ac:dyDescent="0.2"/>
  <cols>
    <col min="1" max="21" width="9.875" customWidth="1"/>
    <col min="24" max="31" width="7.75" customWidth="1"/>
  </cols>
  <sheetData>
    <row r="1" spans="1:31" ht="14.25" customHeight="1" thickBot="1" x14ac:dyDescent="0.25">
      <c r="A1" s="37" t="s">
        <v>0</v>
      </c>
      <c r="B1" s="39">
        <v>44424</v>
      </c>
      <c r="C1" s="40"/>
      <c r="D1" s="40"/>
      <c r="E1" s="41"/>
      <c r="F1" s="32">
        <v>44425</v>
      </c>
      <c r="G1" s="33"/>
      <c r="H1" s="33"/>
      <c r="I1" s="34"/>
      <c r="J1" s="32">
        <v>44426</v>
      </c>
      <c r="K1" s="33"/>
      <c r="L1" s="33"/>
      <c r="M1" s="34"/>
      <c r="N1" s="33">
        <v>44427</v>
      </c>
      <c r="O1" s="33"/>
      <c r="P1" s="33"/>
      <c r="Q1" s="34"/>
      <c r="R1" s="32">
        <v>44428</v>
      </c>
      <c r="S1" s="33"/>
      <c r="T1" s="33"/>
      <c r="U1" s="34"/>
      <c r="V1" s="35" t="s">
        <v>12</v>
      </c>
      <c r="W1" s="35" t="s">
        <v>14</v>
      </c>
      <c r="X1" s="25">
        <v>0.25</v>
      </c>
      <c r="Y1" s="25">
        <v>0.29166666666666669</v>
      </c>
      <c r="Z1" s="25">
        <v>0.79166666666666663</v>
      </c>
      <c r="AA1" s="25">
        <v>0.875</v>
      </c>
      <c r="AB1" s="25">
        <v>0.91666666666666663</v>
      </c>
      <c r="AC1" s="25">
        <v>0.99930555555555556</v>
      </c>
      <c r="AD1" s="25">
        <v>6.9444444444444447E-4</v>
      </c>
      <c r="AE1" s="25">
        <v>0.29166666666666669</v>
      </c>
    </row>
    <row r="2" spans="1:31" ht="26.25" customHeight="1" thickBot="1" x14ac:dyDescent="0.25">
      <c r="A2" s="38"/>
      <c r="B2" s="1" t="s">
        <v>1</v>
      </c>
      <c r="C2" s="2" t="s">
        <v>2</v>
      </c>
      <c r="D2" s="2" t="s">
        <v>3</v>
      </c>
      <c r="E2" s="3" t="s">
        <v>4</v>
      </c>
      <c r="F2" s="4" t="s">
        <v>1</v>
      </c>
      <c r="G2" s="5" t="s">
        <v>2</v>
      </c>
      <c r="H2" s="5" t="s">
        <v>3</v>
      </c>
      <c r="I2" s="6" t="s">
        <v>4</v>
      </c>
      <c r="J2" s="1" t="s">
        <v>1</v>
      </c>
      <c r="K2" s="2" t="s">
        <v>2</v>
      </c>
      <c r="L2" s="2" t="s">
        <v>3</v>
      </c>
      <c r="M2" s="3" t="s">
        <v>4</v>
      </c>
      <c r="N2" s="4" t="s">
        <v>1</v>
      </c>
      <c r="O2" s="5" t="s">
        <v>2</v>
      </c>
      <c r="P2" s="5" t="s">
        <v>3</v>
      </c>
      <c r="Q2" s="6" t="s">
        <v>4</v>
      </c>
      <c r="R2" s="1" t="s">
        <v>1</v>
      </c>
      <c r="S2" s="2" t="s">
        <v>2</v>
      </c>
      <c r="T2" s="2" t="s">
        <v>3</v>
      </c>
      <c r="U2" s="3" t="s">
        <v>4</v>
      </c>
      <c r="V2" s="36"/>
      <c r="W2" s="36"/>
      <c r="X2" s="50"/>
      <c r="Y2" s="51"/>
      <c r="Z2" s="50"/>
      <c r="AA2" s="51"/>
      <c r="AB2" s="50"/>
      <c r="AC2" s="51"/>
      <c r="AD2" s="50"/>
      <c r="AE2" s="51"/>
    </row>
    <row r="3" spans="1:31" ht="21" customHeight="1" thickBot="1" x14ac:dyDescent="0.25">
      <c r="A3" s="15" t="s">
        <v>5</v>
      </c>
      <c r="B3" s="42">
        <v>0</v>
      </c>
      <c r="C3" s="17">
        <v>3.125E-2</v>
      </c>
      <c r="D3" s="43">
        <v>0.41666666666666669</v>
      </c>
      <c r="E3" s="18">
        <v>0.38541666666666669</v>
      </c>
      <c r="F3" s="44">
        <v>0.125</v>
      </c>
      <c r="G3" s="20">
        <v>3.125E-2</v>
      </c>
      <c r="H3" s="45">
        <v>0.60416666666666663</v>
      </c>
      <c r="I3" s="21">
        <v>0.44791666666666663</v>
      </c>
      <c r="J3" s="42">
        <v>0.125</v>
      </c>
      <c r="K3" s="17">
        <v>3.125E-2</v>
      </c>
      <c r="L3" s="43">
        <v>0.52083333333333337</v>
      </c>
      <c r="M3" s="22">
        <v>0.36458333333333337</v>
      </c>
      <c r="N3" s="44">
        <v>0.125</v>
      </c>
      <c r="O3" s="20">
        <v>3.125E-2</v>
      </c>
      <c r="P3" s="45">
        <v>0.54166666666666663</v>
      </c>
      <c r="Q3" s="21">
        <v>0.38541666666666663</v>
      </c>
      <c r="R3" s="42">
        <v>0.125</v>
      </c>
      <c r="S3" s="17">
        <v>3.125E-2</v>
      </c>
      <c r="T3" s="43">
        <v>0.54166666666666663</v>
      </c>
      <c r="U3" s="18">
        <v>0.84375</v>
      </c>
      <c r="V3" s="31">
        <f>X3+Z3</f>
        <v>5</v>
      </c>
      <c r="W3" s="31">
        <v>1</v>
      </c>
      <c r="X3" s="46">
        <f t="shared" ref="X3" si="0">IF(AND(B3&lt;$X$1,D3&gt;$Y$1),1,0)+IF(AND(J3&lt;$X$1,L3&gt;$Y$1),1,0)+IF(AND(N3&lt;$X$1,P3&gt;$Y$1),1,0)+IF(AND(R3&lt;$X$1,T3&gt;$Y$1),1,0)+IF(AND(F3&lt;$X$1,H3&gt;$Y$1),1,0)</f>
        <v>5</v>
      </c>
      <c r="Y3" s="47"/>
      <c r="Z3" s="48">
        <f t="shared" ref="Z3:Z8" si="1">IF(AND(B3&gt;=$Z$1,D3&gt;=$Z$1,D3&lt;=$AA$1),(D3-B3)*24,IF(AND(B3&lt;=$Z$1,D3&gt;=$Z$1,D3&lt;=$AA$1),(D3-$Z$1)*24,IF(AND(B3&gt;=$Z$1,D3&lt;=$Z$1),($AA$1-B3)*24,IF(AND(B3&lt;=$Z$1,D3&gt;=$AA$1,B3&gt;0,D3&gt;0),2,0))))+IF(AND(F3&gt;=$Z$1,H3&gt;=$Z$1,H3&lt;=$AA$1),(H3-F3)*24,IF(AND(F3&lt;=$Z$1,H3&gt;=$Z$1,H3&lt;=$AA$1),(H3-$Z$1)*24,IF(AND(F3&gt;=$Z$1,H3&lt;=$Z$1),($AA$1-F3)*24,IF(AND(F3&lt;=$Z$1,H3&gt;=$AA$1,F3&gt;0,H3&gt;0),2,0))))+IF(AND(J3&gt;=$Z$1,L3&gt;=$Z$1,L3&lt;=$AA$1),(L3-J3)*24,IF(AND(J3&lt;=$Z$1,L3&gt;=$Z$1,L3&lt;=$AA$1),(L3-$Z$1)*24,IF(AND(J3&gt;=$Z$1,L3&lt;=$Z$1),($AA$1-J3)*24,IF(AND(J3&lt;=$Z$1,L3&gt;=$AA$1,J3&gt;0,L3&gt;0),2,0))))+IF(AND(N3&gt;=$Z$1,P3&gt;=$Z$1,P3&lt;=$AA$1),(P3-N3)*24,IF(AND(N3&lt;=$Z$1,P3&gt;=$Z$1,P3&lt;=$AA$1),(P3-$Z$1)*24,IF(AND(N3&gt;=$Z$1,P3&lt;=$Z$1),($AA$1-N3)*24,IF(AND(N3&lt;=$Z$1,P3&gt;=$AA$1,N3&gt;0,P3&gt;0),2,0))))+IF(AND(R3&gt;=$Z$1,T3&gt;=$Z$1,T3&lt;=$AA$1),(T3-R3)*24,IF(AND(R3&lt;=$Z$1,T3&gt;=$Z$1,T3&lt;=$AA$1),(T3-$Z$1)*24,IF(AND(R3&gt;=$Z$1,T3&lt;=$Z$1),($AA$1-R3)*24,IF(AND(R3&lt;=$Z$1,T3&gt;=$AA$1,R3&gt;0,T3&gt;0),2,0))))</f>
        <v>0</v>
      </c>
      <c r="AA3" s="49"/>
      <c r="AB3" s="48"/>
      <c r="AC3" s="49"/>
      <c r="AD3" s="48"/>
      <c r="AE3" s="49"/>
    </row>
    <row r="4" spans="1:31" ht="21" customHeight="1" thickBot="1" x14ac:dyDescent="0.25">
      <c r="A4" s="23" t="s">
        <v>6</v>
      </c>
      <c r="B4" s="24">
        <v>0.16666666666666666</v>
      </c>
      <c r="C4" s="25">
        <v>2.0833333333333332E-2</v>
      </c>
      <c r="D4" s="25">
        <v>0.47916666666666669</v>
      </c>
      <c r="E4" s="26">
        <v>0.29166666666666669</v>
      </c>
      <c r="F4" s="27">
        <v>0.1875</v>
      </c>
      <c r="G4" s="28">
        <v>2.0833333333333332E-2</v>
      </c>
      <c r="H4" s="28">
        <v>0.47916666666666669</v>
      </c>
      <c r="I4" s="29">
        <v>0.27083333333333337</v>
      </c>
      <c r="J4" s="24">
        <v>0.16666666666666666</v>
      </c>
      <c r="K4" s="25">
        <v>2.0833333333333332E-2</v>
      </c>
      <c r="L4" s="25">
        <v>0.47916666666666669</v>
      </c>
      <c r="M4" s="30">
        <v>0.29166666666666669</v>
      </c>
      <c r="N4" s="27">
        <v>0.16666666666666666</v>
      </c>
      <c r="O4" s="28">
        <v>2.0833333333333332E-2</v>
      </c>
      <c r="P4" s="28">
        <v>0.47916666666666669</v>
      </c>
      <c r="Q4" s="29">
        <v>0.29166666666666669</v>
      </c>
      <c r="R4" s="24">
        <v>0.16666666666666666</v>
      </c>
      <c r="S4" s="25">
        <v>2.0833333333333332E-2</v>
      </c>
      <c r="T4" s="25">
        <v>0.47916666666666669</v>
      </c>
      <c r="U4" s="26">
        <v>0.8125</v>
      </c>
      <c r="V4" s="31">
        <f t="shared" ref="V4:V9" si="2">X4+Z4</f>
        <v>5</v>
      </c>
      <c r="W4" s="31">
        <v>0</v>
      </c>
      <c r="X4" s="46">
        <f t="shared" ref="X4:X9" si="3">IF(AND(B4&lt;$X$1,D4&gt;$Y$1),1,0)+IF(AND(J4&lt;$X$1,L4&gt;$Y$1),1,0)+IF(AND(N4&lt;$X$1,P4&gt;$Y$1),1,0)+IF(AND(R4&lt;$X$1,T4&gt;$Y$1),1,0)+IF(AND(F4&lt;$X$1,H4&gt;$Y$1),1,0)</f>
        <v>5</v>
      </c>
      <c r="Y4" s="47"/>
      <c r="Z4" s="48">
        <f t="shared" si="1"/>
        <v>0</v>
      </c>
      <c r="AA4" s="49"/>
      <c r="AB4" s="48"/>
      <c r="AC4" s="49"/>
      <c r="AD4" s="48"/>
      <c r="AE4" s="49"/>
    </row>
    <row r="5" spans="1:31" ht="21" customHeight="1" thickBot="1" x14ac:dyDescent="0.25">
      <c r="A5" s="15" t="s">
        <v>7</v>
      </c>
      <c r="B5" s="16">
        <v>0.16666666666666666</v>
      </c>
      <c r="C5" s="17">
        <v>2.0833333333333332E-2</v>
      </c>
      <c r="D5" s="17">
        <v>0.47916666666666669</v>
      </c>
      <c r="E5" s="18">
        <v>0.29166666666666669</v>
      </c>
      <c r="F5" s="19">
        <v>0.16666666666666666</v>
      </c>
      <c r="G5" s="20">
        <v>2.0833333333333332E-2</v>
      </c>
      <c r="H5" s="20">
        <v>0.47916666666666669</v>
      </c>
      <c r="I5" s="21">
        <v>0.29166666666666669</v>
      </c>
      <c r="J5" s="16">
        <v>0.16666666666666666</v>
      </c>
      <c r="K5" s="17">
        <v>2.0833333333333332E-2</v>
      </c>
      <c r="L5" s="17">
        <v>0.47916666666666669</v>
      </c>
      <c r="M5" s="22">
        <v>0.29166666666666669</v>
      </c>
      <c r="N5" s="19">
        <v>0.16666666666666666</v>
      </c>
      <c r="O5" s="20">
        <v>2.0833333333333332E-2</v>
      </c>
      <c r="P5" s="20">
        <v>0.47916666666666669</v>
      </c>
      <c r="Q5" s="21">
        <v>0.29166666666666669</v>
      </c>
      <c r="R5" s="16">
        <v>0.16666666666666666</v>
      </c>
      <c r="S5" s="17">
        <v>2.0833333333333332E-2</v>
      </c>
      <c r="T5" s="17">
        <v>0.47916666666666669</v>
      </c>
      <c r="U5" s="18">
        <v>0.8125</v>
      </c>
      <c r="V5" s="31">
        <f t="shared" si="2"/>
        <v>5</v>
      </c>
      <c r="W5" s="31">
        <v>0</v>
      </c>
      <c r="X5" s="46">
        <f t="shared" si="3"/>
        <v>5</v>
      </c>
      <c r="Y5" s="47"/>
      <c r="Z5" s="48">
        <f t="shared" si="1"/>
        <v>0</v>
      </c>
      <c r="AA5" s="49"/>
      <c r="AB5" s="48"/>
      <c r="AC5" s="49"/>
      <c r="AD5" s="48"/>
      <c r="AE5" s="49"/>
    </row>
    <row r="6" spans="1:31" ht="21" customHeight="1" thickBot="1" x14ac:dyDescent="0.25">
      <c r="A6" s="23" t="s">
        <v>8</v>
      </c>
      <c r="B6" s="24">
        <v>0.5625</v>
      </c>
      <c r="C6" s="25">
        <v>2.0833333333333332E-2</v>
      </c>
      <c r="D6" s="25">
        <v>0.85416666666666663</v>
      </c>
      <c r="E6" s="26">
        <v>0.27083333333333331</v>
      </c>
      <c r="F6" s="27">
        <v>0.5625</v>
      </c>
      <c r="G6" s="28">
        <v>2.0833333333333332E-2</v>
      </c>
      <c r="H6" s="28">
        <v>0.86458333333333337</v>
      </c>
      <c r="I6" s="29">
        <v>0.28125000000000006</v>
      </c>
      <c r="J6" s="24">
        <v>0.5625</v>
      </c>
      <c r="K6" s="25">
        <v>2.0833333333333332E-2</v>
      </c>
      <c r="L6" s="25">
        <v>0.875</v>
      </c>
      <c r="M6" s="30">
        <v>0.29166666666666669</v>
      </c>
      <c r="N6" s="27">
        <v>0.5625</v>
      </c>
      <c r="O6" s="28">
        <v>2.0833333333333332E-2</v>
      </c>
      <c r="P6" s="28">
        <v>0.83333333333333337</v>
      </c>
      <c r="Q6" s="29">
        <v>0.25000000000000006</v>
      </c>
      <c r="R6" s="24"/>
      <c r="S6" s="25"/>
      <c r="T6" s="25"/>
      <c r="U6" s="26">
        <v>0</v>
      </c>
      <c r="V6" s="31">
        <f t="shared" si="2"/>
        <v>6.2500000000000044</v>
      </c>
      <c r="W6" s="31">
        <v>0</v>
      </c>
      <c r="X6" s="46">
        <f t="shared" si="3"/>
        <v>0</v>
      </c>
      <c r="Y6" s="47"/>
      <c r="Z6" s="48">
        <f t="shared" si="1"/>
        <v>6.2500000000000044</v>
      </c>
      <c r="AA6" s="49"/>
      <c r="AB6" s="48"/>
      <c r="AC6" s="49"/>
      <c r="AD6" s="48"/>
      <c r="AE6" s="49"/>
    </row>
    <row r="7" spans="1:31" ht="21" customHeight="1" thickBot="1" x14ac:dyDescent="0.25">
      <c r="A7" s="7" t="s">
        <v>9</v>
      </c>
      <c r="B7" s="8">
        <v>0.45833333333333331</v>
      </c>
      <c r="C7" s="9">
        <v>4.1666666666666664E-2</v>
      </c>
      <c r="D7" s="9">
        <v>0.79166666666666663</v>
      </c>
      <c r="E7" s="10">
        <v>0.29166666666666663</v>
      </c>
      <c r="F7" s="11">
        <v>0.45833333333333331</v>
      </c>
      <c r="G7" s="12">
        <v>4.1666666666666664E-2</v>
      </c>
      <c r="H7" s="12">
        <v>0.79166666666666663</v>
      </c>
      <c r="I7" s="13">
        <v>0.29166666666666663</v>
      </c>
      <c r="J7" s="8">
        <v>0.45833333333333331</v>
      </c>
      <c r="K7" s="9">
        <v>4.1666666666666664E-2</v>
      </c>
      <c r="L7" s="9">
        <v>0.79166666666666663</v>
      </c>
      <c r="M7" s="14">
        <v>0.29166666666666663</v>
      </c>
      <c r="N7" s="11">
        <v>0.45833333333333331</v>
      </c>
      <c r="O7" s="12">
        <v>4.1666666666666664E-2</v>
      </c>
      <c r="P7" s="12">
        <v>0.79166666666666663</v>
      </c>
      <c r="Q7" s="13">
        <v>0.29166666666666663</v>
      </c>
      <c r="R7" s="8">
        <v>0.45833333333333331</v>
      </c>
      <c r="S7" s="9">
        <v>4.1666666666666664E-2</v>
      </c>
      <c r="T7" s="9">
        <v>0.79166666666666663</v>
      </c>
      <c r="U7" s="10">
        <v>0.5</v>
      </c>
      <c r="V7" s="31">
        <f t="shared" si="2"/>
        <v>0</v>
      </c>
      <c r="W7" s="31">
        <v>0</v>
      </c>
      <c r="X7" s="46">
        <f t="shared" si="3"/>
        <v>0</v>
      </c>
      <c r="Y7" s="47"/>
      <c r="Z7" s="48">
        <f t="shared" si="1"/>
        <v>0</v>
      </c>
      <c r="AA7" s="49"/>
      <c r="AB7" s="48"/>
      <c r="AC7" s="49"/>
      <c r="AD7" s="48"/>
      <c r="AE7" s="49"/>
    </row>
    <row r="8" spans="1:31" ht="21" customHeight="1" thickBot="1" x14ac:dyDescent="0.25">
      <c r="A8" s="23" t="s">
        <v>10</v>
      </c>
      <c r="B8" s="24">
        <v>0.8125</v>
      </c>
      <c r="C8" s="25">
        <v>3.125E-2</v>
      </c>
      <c r="D8" s="25">
        <v>0.20833333333333334</v>
      </c>
      <c r="E8" s="26">
        <v>0.36458333333333337</v>
      </c>
      <c r="F8" s="27">
        <v>0.79166666666666663</v>
      </c>
      <c r="G8" s="28">
        <v>3.125E-2</v>
      </c>
      <c r="H8" s="28">
        <v>0.20833333333333334</v>
      </c>
      <c r="I8" s="29">
        <v>0.38541666666666674</v>
      </c>
      <c r="J8" s="24">
        <v>0.79166666666666663</v>
      </c>
      <c r="K8" s="25">
        <v>3.125E-2</v>
      </c>
      <c r="L8" s="25">
        <v>0.20833333333333334</v>
      </c>
      <c r="M8" s="30">
        <v>0.38541666666666674</v>
      </c>
      <c r="N8" s="27">
        <v>0.79166666666666663</v>
      </c>
      <c r="O8" s="28">
        <v>3.125E-2</v>
      </c>
      <c r="P8" s="28">
        <v>0.20833333333333334</v>
      </c>
      <c r="Q8" s="29">
        <v>0.38541666666666674</v>
      </c>
      <c r="R8" s="24"/>
      <c r="S8" s="25"/>
      <c r="T8" s="25"/>
      <c r="U8" s="26">
        <v>0</v>
      </c>
      <c r="V8" s="31">
        <f t="shared" si="2"/>
        <v>7.5000000000000027</v>
      </c>
      <c r="W8" s="31">
        <v>0</v>
      </c>
      <c r="X8" s="46">
        <f t="shared" si="3"/>
        <v>0</v>
      </c>
      <c r="Y8" s="47"/>
      <c r="Z8" s="48">
        <f t="shared" si="1"/>
        <v>7.5000000000000027</v>
      </c>
      <c r="AA8" s="49"/>
      <c r="AB8" s="48"/>
      <c r="AC8" s="49"/>
      <c r="AD8" s="48"/>
      <c r="AE8" s="49"/>
    </row>
    <row r="9" spans="1:31" ht="21" customHeight="1" thickBot="1" x14ac:dyDescent="0.25">
      <c r="A9" s="15" t="s">
        <v>11</v>
      </c>
      <c r="B9" s="16">
        <v>0.5625</v>
      </c>
      <c r="C9" s="17">
        <v>2.0833333333333332E-2</v>
      </c>
      <c r="D9" s="17">
        <v>0.89583333333333337</v>
      </c>
      <c r="E9" s="18">
        <v>0.31250000000000006</v>
      </c>
      <c r="F9" s="19"/>
      <c r="G9" s="20"/>
      <c r="H9" s="20"/>
      <c r="I9" s="21">
        <v>0</v>
      </c>
      <c r="J9" s="16"/>
      <c r="K9" s="17"/>
      <c r="L9" s="17"/>
      <c r="M9" s="22">
        <v>0</v>
      </c>
      <c r="N9" s="19"/>
      <c r="O9" s="20"/>
      <c r="P9" s="20"/>
      <c r="Q9" s="21">
        <v>0</v>
      </c>
      <c r="R9" s="16"/>
      <c r="S9" s="17"/>
      <c r="T9" s="17"/>
      <c r="U9" s="18">
        <v>0</v>
      </c>
      <c r="V9" s="31">
        <f t="shared" si="2"/>
        <v>2</v>
      </c>
      <c r="W9" s="31">
        <v>0</v>
      </c>
      <c r="X9" s="46">
        <f t="shared" si="3"/>
        <v>0</v>
      </c>
      <c r="Y9" s="47"/>
      <c r="Z9" s="48">
        <f>IF(AND(B9&gt;=$Z$1,D9&gt;=$Z$1,D9&lt;=$AA$1),(D9-B9)*24,IF(AND(B9&lt;=$Z$1,D9&gt;=$Z$1,D9&lt;=$AA$1),(D9-$Z$1)*24,IF(AND(B9&gt;=$Z$1,D9&lt;=$Z$1),($AA$1-B9)*24,IF(AND(B9&lt;=$Z$1,D9&gt;=$AA$1,B9&gt;0,D9&gt;0),2,0))))+IF(AND(F9&gt;=$Z$1,H9&gt;=$Z$1,H9&lt;=$AA$1),(H9-F9)*24,IF(AND(F9&lt;=$Z$1,H9&gt;=$Z$1,H9&lt;=$AA$1),(H9-$Z$1)*24,IF(AND(F9&gt;=$Z$1,H9&lt;=$Z$1),($AA$1-F9)*24,IF(AND(F9&lt;=$Z$1,H9&gt;=$AA$1,F9&gt;0,H9&gt;0),2,0))))+IF(AND(J9&gt;=$Z$1,L9&gt;=$Z$1,L9&lt;=$AA$1),(L9-J9)*24,IF(AND(J9&lt;=$Z$1,L9&gt;=$Z$1,L9&lt;=$AA$1),(L9-$Z$1)*24,IF(AND(J9&gt;=$Z$1,L9&lt;=$Z$1),($AA$1-J9)*24,IF(AND(J9&lt;=$Z$1,L9&gt;=$AA$1,J9&gt;0,L9&gt;0),2,0))))+IF(AND(N9&gt;=$Z$1,P9&gt;=$Z$1,P9&lt;=$AA$1),(P9-N9)*24,IF(AND(N9&lt;=$Z$1,P9&gt;=$Z$1,P9&lt;=$AA$1),(P9-$Z$1)*24,IF(AND(N9&gt;=$Z$1,P9&lt;=$Z$1),($AA$1-N9)*24,IF(AND(N9&lt;=$Z$1,P9&gt;=$AA$1,N9&gt;0,P9&gt;0),2,0))))+IF(AND(R9&gt;=$Z$1,T9&gt;=$Z$1,T9&lt;=$AA$1),(T9-R9)*24,IF(AND(R9&lt;=$Z$1,T9&gt;=$Z$1,T9&lt;=$AA$1),(T9-$Z$1)*24,IF(AND(R9&gt;=$Z$1,T9&lt;=$Z$1),($AA$1-R9)*24,IF(AND(R9&lt;=$Z$1,T9&gt;=$AA$1,R9&gt;0,T9&gt;0),2,0))))</f>
        <v>2</v>
      </c>
      <c r="AA9" s="49"/>
      <c r="AB9" s="48"/>
      <c r="AC9" s="49"/>
      <c r="AD9" s="48"/>
      <c r="AE9" s="49"/>
    </row>
    <row r="12" spans="1:31" ht="15" customHeight="1" x14ac:dyDescent="0.2">
      <c r="A12" t="s">
        <v>13</v>
      </c>
    </row>
    <row r="13" spans="1:31" x14ac:dyDescent="0.2">
      <c r="A13" t="s">
        <v>15</v>
      </c>
    </row>
    <row r="16" spans="1:31" x14ac:dyDescent="0.2">
      <c r="I16" s="52"/>
    </row>
    <row r="17" spans="7:9" x14ac:dyDescent="0.2">
      <c r="G17" s="53"/>
      <c r="H17" s="53"/>
      <c r="I17" s="53"/>
    </row>
  </sheetData>
  <mergeCells count="40">
    <mergeCell ref="AB7:AC7"/>
    <mergeCell ref="AB8:AC8"/>
    <mergeCell ref="AB9:AC9"/>
    <mergeCell ref="AD2:AE2"/>
    <mergeCell ref="AD3:AE3"/>
    <mergeCell ref="AD4:AE4"/>
    <mergeCell ref="AD5:AE5"/>
    <mergeCell ref="AD6:AE6"/>
    <mergeCell ref="AD7:AE7"/>
    <mergeCell ref="AD8:AE8"/>
    <mergeCell ref="AD9:AE9"/>
    <mergeCell ref="AB6:AC6"/>
    <mergeCell ref="AB2:AC2"/>
    <mergeCell ref="AB3:AC3"/>
    <mergeCell ref="AB4:AC4"/>
    <mergeCell ref="AB5:AC5"/>
    <mergeCell ref="X8:Y8"/>
    <mergeCell ref="X9:Y9"/>
    <mergeCell ref="Z3:AA3"/>
    <mergeCell ref="Z4:AA4"/>
    <mergeCell ref="Z5:AA5"/>
    <mergeCell ref="Z6:AA6"/>
    <mergeCell ref="Z7:AA7"/>
    <mergeCell ref="Z8:AA8"/>
    <mergeCell ref="Z9:AA9"/>
    <mergeCell ref="X3:Y3"/>
    <mergeCell ref="X4:Y4"/>
    <mergeCell ref="X5:Y5"/>
    <mergeCell ref="X6:Y6"/>
    <mergeCell ref="X7:Y7"/>
    <mergeCell ref="A1:A2"/>
    <mergeCell ref="B1:E1"/>
    <mergeCell ref="F1:I1"/>
    <mergeCell ref="X2:Y2"/>
    <mergeCell ref="Z2:AA2"/>
    <mergeCell ref="J1:M1"/>
    <mergeCell ref="N1:Q1"/>
    <mergeCell ref="R1:U1"/>
    <mergeCell ref="V1:V2"/>
    <mergeCell ref="W1:W2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"/>
  <sheetViews>
    <sheetView workbookViewId="0"/>
  </sheetViews>
  <sheetFormatPr baseColWidth="10" defaultRowHeight="14.25" x14ac:dyDescent="0.2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"/>
  <sheetViews>
    <sheetView workbookViewId="0"/>
  </sheetViews>
  <sheetFormatPr baseColWidth="10" defaultRowHeight="14.25" x14ac:dyDescent="0.2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/>
  <dimension ref="A1"/>
  <sheetViews>
    <sheetView workbookViewId="0"/>
  </sheetViews>
  <sheetFormatPr baseColWidth="10" defaultRowHeight="14.2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Feuil1</vt:lpstr>
      <vt:lpstr>Feuil2</vt:lpstr>
      <vt:lpstr>Feuil3</vt:lpstr>
      <vt:lpstr>Feuil4</vt:lpstr>
    </vt:vector>
  </TitlesOfParts>
  <Company>Dachser SE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Angelo Blyweert</dc:creator>
  <cp:lastModifiedBy>GUERRIER Florian</cp:lastModifiedBy>
  <dcterms:created xsi:type="dcterms:W3CDTF">2021-08-23T11:48:03Z</dcterms:created>
  <dcterms:modified xsi:type="dcterms:W3CDTF">2021-08-23T14:14:53Z</dcterms:modified>
</cp:coreProperties>
</file>