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0730" windowHeight="9660" activeTab="1"/>
  </bookViews>
  <sheets>
    <sheet name="reaction" sheetId="1" r:id="rId1"/>
    <sheet name="calcul" sheetId="2" r:id="rId2"/>
  </sheets>
  <definedNames>
    <definedName name="Phases">calcul!$F$2:$F$5</definedName>
  </definedNames>
  <calcPr calcId="145621"/>
</workbook>
</file>

<file path=xl/calcChain.xml><?xml version="1.0" encoding="utf-8"?>
<calcChain xmlns="http://schemas.openxmlformats.org/spreadsheetml/2006/main">
  <c r="O6" i="2" l="1"/>
  <c r="C9" i="2" l="1"/>
  <c r="C8" i="2"/>
  <c r="C7" i="2"/>
  <c r="C6" i="2"/>
  <c r="C5" i="2"/>
  <c r="C4" i="2"/>
  <c r="C3" i="2"/>
  <c r="C2" i="2"/>
  <c r="G2" i="1" l="1"/>
</calcChain>
</file>

<file path=xl/sharedStrings.xml><?xml version="1.0" encoding="utf-8"?>
<sst xmlns="http://schemas.openxmlformats.org/spreadsheetml/2006/main" count="45" uniqueCount="17">
  <si>
    <t>Réacteur</t>
  </si>
  <si>
    <t>Phase</t>
  </si>
  <si>
    <t>R4302</t>
  </si>
  <si>
    <t>R4305</t>
  </si>
  <si>
    <t>Phase de chauffage</t>
  </si>
  <si>
    <t>Utilisation pompe P4310</t>
  </si>
  <si>
    <t>Réaction:</t>
  </si>
  <si>
    <t>Tinitiale</t>
  </si>
  <si>
    <t>Tfinale</t>
  </si>
  <si>
    <t>Cp MR</t>
  </si>
  <si>
    <t>Temps de la phase</t>
  </si>
  <si>
    <t>Conso énergétique de la phase</t>
  </si>
  <si>
    <t>Somme des conso</t>
  </si>
  <si>
    <t>Formule associée</t>
  </si>
  <si>
    <t>Phase de maintien</t>
  </si>
  <si>
    <t>Phase de refroidissement</t>
  </si>
  <si>
    <t>Phases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</si>
</sst>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0" fillId="0" borderId="0" xfId="0" applyBorder="1"/>
    <xf numFmtId="2" fontId="0" fillId="0" borderId="1" xfId="0" applyNumberFormat="1" applyBorder="1"/>
    <xf numFmtId="2" fontId="0" fillId="0" borderId="0" xfId="0" applyNumberFormat="1"/>
    <xf numFmtId="0" fontId="0" fillId="0" borderId="0" xfId="0" applyFill="1" applyBorder="1"/>
    <xf numFmtId="2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49" fontId="1" fillId="0" borderId="1" xfId="0" applyNumberFormat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2" fillId="0" borderId="0" xfId="0" applyFont="1"/>
    <xf numFmtId="2" fontId="1" fillId="0" borderId="0" xfId="0" applyNumberFormat="1" applyFont="1" applyFill="1"/>
    <xf numFmtId="0" fontId="0" fillId="0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</xdr:row>
          <xdr:rowOff>85725</xdr:rowOff>
        </xdr:from>
        <xdr:to>
          <xdr:col>9</xdr:col>
          <xdr:colOff>1543050</xdr:colOff>
          <xdr:row>4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11</xdr:row>
      <xdr:rowOff>0</xdr:rowOff>
    </xdr:from>
    <xdr:to>
      <xdr:col>12</xdr:col>
      <xdr:colOff>180337</xdr:colOff>
      <xdr:row>12</xdr:row>
      <xdr:rowOff>142833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24850" y="2114550"/>
          <a:ext cx="5104762" cy="33333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12</xdr:col>
      <xdr:colOff>170813</xdr:colOff>
      <xdr:row>16</xdr:row>
      <xdr:rowOff>142810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24850" y="2686050"/>
          <a:ext cx="5095238" cy="523810"/>
        </a:xfrm>
        <a:prstGeom prst="rect">
          <a:avLst/>
        </a:prstGeom>
      </xdr:spPr>
    </xdr:pic>
    <xdr:clientData/>
  </xdr:twoCellAnchor>
  <xdr:twoCellAnchor>
    <xdr:from>
      <xdr:col>12</xdr:col>
      <xdr:colOff>333375</xdr:colOff>
      <xdr:row>12</xdr:row>
      <xdr:rowOff>38100</xdr:rowOff>
    </xdr:from>
    <xdr:to>
      <xdr:col>13</xdr:col>
      <xdr:colOff>542925</xdr:colOff>
      <xdr:row>12</xdr:row>
      <xdr:rowOff>38101</xdr:rowOff>
    </xdr:to>
    <xdr:cxnSp macro="">
      <xdr:nvCxnSpPr>
        <xdr:cNvPr id="5" name="Connecteur droit avec flèche 4"/>
        <xdr:cNvCxnSpPr/>
      </xdr:nvCxnSpPr>
      <xdr:spPr>
        <a:xfrm flipV="1">
          <a:off x="13582650" y="2343150"/>
          <a:ext cx="971550" cy="1"/>
        </a:xfrm>
        <a:prstGeom prst="straightConnector1">
          <a:avLst/>
        </a:prstGeom>
        <a:ln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352425</xdr:colOff>
      <xdr:row>15</xdr:row>
      <xdr:rowOff>76200</xdr:rowOff>
    </xdr:from>
    <xdr:to>
      <xdr:col>13</xdr:col>
      <xdr:colOff>561975</xdr:colOff>
      <xdr:row>15</xdr:row>
      <xdr:rowOff>76201</xdr:rowOff>
    </xdr:to>
    <xdr:cxnSp macro="">
      <xdr:nvCxnSpPr>
        <xdr:cNvPr id="7" name="Connecteur droit avec flèche 6"/>
        <xdr:cNvCxnSpPr/>
      </xdr:nvCxnSpPr>
      <xdr:spPr>
        <a:xfrm flipV="1">
          <a:off x="13601700" y="2952750"/>
          <a:ext cx="971550" cy="1"/>
        </a:xfrm>
        <a:prstGeom prst="straightConnector1">
          <a:avLst/>
        </a:prstGeom>
        <a:ln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752475</xdr:colOff>
      <xdr:row>11</xdr:row>
      <xdr:rowOff>95250</xdr:rowOff>
    </xdr:from>
    <xdr:to>
      <xdr:col>14</xdr:col>
      <xdr:colOff>1581150</xdr:colOff>
      <xdr:row>12</xdr:row>
      <xdr:rowOff>152400</xdr:rowOff>
    </xdr:to>
    <xdr:sp macro="" textlink="">
      <xdr:nvSpPr>
        <xdr:cNvPr id="8" name="ZoneTexte 7"/>
        <xdr:cNvSpPr txBox="1"/>
      </xdr:nvSpPr>
      <xdr:spPr>
        <a:xfrm>
          <a:off x="14763750" y="2209800"/>
          <a:ext cx="2076450" cy="24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 fonctionne!!!</a:t>
          </a:r>
        </a:p>
      </xdr:txBody>
    </xdr:sp>
    <xdr:clientData/>
  </xdr:twoCellAnchor>
  <xdr:twoCellAnchor>
    <xdr:from>
      <xdr:col>13</xdr:col>
      <xdr:colOff>790575</xdr:colOff>
      <xdr:row>14</xdr:row>
      <xdr:rowOff>142875</xdr:rowOff>
    </xdr:from>
    <xdr:to>
      <xdr:col>14</xdr:col>
      <xdr:colOff>1619250</xdr:colOff>
      <xdr:row>16</xdr:row>
      <xdr:rowOff>9525</xdr:rowOff>
    </xdr:to>
    <xdr:sp macro="" textlink="">
      <xdr:nvSpPr>
        <xdr:cNvPr id="9" name="ZoneTexte 8"/>
        <xdr:cNvSpPr txBox="1"/>
      </xdr:nvSpPr>
      <xdr:spPr>
        <a:xfrm>
          <a:off x="14801850" y="2828925"/>
          <a:ext cx="2076450" cy="24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</a:t>
          </a:r>
          <a:r>
            <a:rPr lang="fr-FR" sz="1100" baseline="0"/>
            <a:t> ne fonctionne pas!!!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O21"/>
  <sheetViews>
    <sheetView zoomScaleNormal="100" workbookViewId="0">
      <selection activeCell="J31" sqref="J31"/>
    </sheetView>
  </sheetViews>
  <sheetFormatPr baseColWidth="10" defaultColWidth="11.42578125" defaultRowHeight="15" x14ac:dyDescent="0.25"/>
  <cols>
    <col min="1" max="1" width="9.28515625" bestFit="1" customWidth="1"/>
    <col min="2" max="2" width="24.140625" bestFit="1" customWidth="1"/>
    <col min="3" max="3" width="8.28515625" bestFit="1" customWidth="1"/>
    <col min="4" max="4" width="7.140625" bestFit="1" customWidth="1"/>
    <col min="5" max="5" width="6.5703125" bestFit="1" customWidth="1"/>
    <col min="6" max="6" width="17.42578125" style="10" bestFit="1" customWidth="1"/>
    <col min="7" max="7" width="28.7109375" style="10" bestFit="1" customWidth="1"/>
    <col min="8" max="8" width="3.7109375" customWidth="1"/>
    <col min="9" max="9" width="8.85546875" bestFit="1" customWidth="1"/>
    <col min="10" max="10" width="25.5703125" customWidth="1"/>
    <col min="11" max="11" width="8.28515625" bestFit="1" customWidth="1"/>
    <col min="12" max="12" width="7.140625" bestFit="1" customWidth="1"/>
    <col min="13" max="13" width="6.5703125" bestFit="1" customWidth="1"/>
    <col min="14" max="14" width="17.5703125" bestFit="1" customWidth="1"/>
    <col min="15" max="15" width="28.7109375" bestFit="1" customWidth="1"/>
  </cols>
  <sheetData>
    <row r="2" spans="1:15" x14ac:dyDescent="0.25">
      <c r="A2" t="s">
        <v>6</v>
      </c>
      <c r="F2" s="10" t="s">
        <v>12</v>
      </c>
      <c r="G2" s="12">
        <f>SUM(G6:G21)</f>
        <v>0</v>
      </c>
    </row>
    <row r="5" spans="1:15" x14ac:dyDescent="0.25">
      <c r="A5" s="1" t="s">
        <v>0</v>
      </c>
      <c r="B5" s="1" t="s">
        <v>1</v>
      </c>
      <c r="C5" s="1" t="s">
        <v>7</v>
      </c>
      <c r="D5" s="1" t="s">
        <v>8</v>
      </c>
      <c r="E5" s="1" t="s">
        <v>9</v>
      </c>
      <c r="F5" s="11" t="s">
        <v>10</v>
      </c>
      <c r="G5" s="11" t="s">
        <v>11</v>
      </c>
    </row>
    <row r="6" spans="1:15" x14ac:dyDescent="0.25">
      <c r="A6" s="1"/>
      <c r="B6" s="1"/>
      <c r="C6" s="4"/>
      <c r="D6" s="4"/>
      <c r="E6" s="4"/>
      <c r="F6" s="7"/>
      <c r="G6" s="8"/>
    </row>
    <row r="7" spans="1:15" x14ac:dyDescent="0.25">
      <c r="A7" s="1"/>
      <c r="B7" s="1"/>
      <c r="C7" s="4"/>
      <c r="D7" s="4"/>
      <c r="E7" s="4"/>
      <c r="F7" s="7"/>
      <c r="G7" s="8"/>
      <c r="H7" s="6"/>
      <c r="I7" s="5"/>
      <c r="O7" s="5"/>
    </row>
    <row r="8" spans="1:15" x14ac:dyDescent="0.25">
      <c r="A8" s="1"/>
      <c r="B8" s="1"/>
      <c r="C8" s="4"/>
      <c r="D8" s="4"/>
      <c r="E8" s="4"/>
      <c r="F8" s="7"/>
      <c r="G8" s="8"/>
      <c r="H8" s="6"/>
      <c r="I8" s="5"/>
    </row>
    <row r="9" spans="1:15" x14ac:dyDescent="0.25">
      <c r="A9" s="1"/>
      <c r="B9" s="1"/>
      <c r="C9" s="4"/>
      <c r="D9" s="4"/>
      <c r="E9" s="4"/>
      <c r="F9" s="7"/>
      <c r="G9" s="8"/>
      <c r="H9" s="6"/>
      <c r="I9" s="5"/>
    </row>
    <row r="10" spans="1:15" x14ac:dyDescent="0.25">
      <c r="A10" s="1"/>
      <c r="B10" s="1"/>
      <c r="C10" s="4"/>
      <c r="D10" s="4"/>
      <c r="E10" s="4"/>
      <c r="F10" s="7"/>
      <c r="G10" s="8"/>
      <c r="H10" s="6"/>
      <c r="I10" s="5"/>
    </row>
    <row r="11" spans="1:15" x14ac:dyDescent="0.25">
      <c r="A11" s="1"/>
      <c r="B11" s="1"/>
      <c r="C11" s="4"/>
      <c r="D11" s="4"/>
      <c r="E11" s="4"/>
      <c r="F11" s="7"/>
      <c r="G11" s="8"/>
      <c r="H11" s="6"/>
      <c r="I11" s="5"/>
    </row>
    <row r="12" spans="1:15" x14ac:dyDescent="0.25">
      <c r="A12" s="1"/>
      <c r="B12" s="1"/>
      <c r="C12" s="4"/>
      <c r="D12" s="4"/>
      <c r="E12" s="4"/>
      <c r="F12" s="7"/>
      <c r="G12" s="8"/>
      <c r="H12" s="6"/>
      <c r="I12" s="14"/>
      <c r="J12" s="15"/>
      <c r="K12" s="15"/>
      <c r="L12" s="15"/>
      <c r="M12" s="15"/>
      <c r="N12" s="15"/>
    </row>
    <row r="13" spans="1:15" x14ac:dyDescent="0.25">
      <c r="A13" s="1"/>
      <c r="B13" s="1"/>
      <c r="C13" s="4"/>
      <c r="D13" s="4"/>
      <c r="E13" s="4"/>
      <c r="F13" s="7"/>
      <c r="G13" s="8"/>
      <c r="H13" s="6"/>
    </row>
    <row r="14" spans="1:15" x14ac:dyDescent="0.25">
      <c r="A14" s="1"/>
      <c r="B14" s="1"/>
      <c r="C14" s="4"/>
      <c r="D14" s="4"/>
      <c r="E14" s="4"/>
      <c r="F14" s="7"/>
      <c r="G14" s="8"/>
      <c r="H14" s="6"/>
    </row>
    <row r="15" spans="1:15" x14ac:dyDescent="0.25">
      <c r="A15" s="1"/>
      <c r="B15" s="1"/>
      <c r="C15" s="4"/>
      <c r="D15" s="4"/>
      <c r="E15" s="4"/>
      <c r="F15" s="7"/>
      <c r="G15" s="8"/>
      <c r="H15" s="6"/>
    </row>
    <row r="16" spans="1:15" x14ac:dyDescent="0.25">
      <c r="A16" s="1"/>
      <c r="B16" s="1"/>
      <c r="C16" s="4"/>
      <c r="D16" s="4"/>
      <c r="E16" s="4"/>
      <c r="F16" s="7"/>
      <c r="G16" s="8"/>
      <c r="H16" s="6"/>
      <c r="I16" s="13"/>
    </row>
    <row r="17" spans="1:12" x14ac:dyDescent="0.25">
      <c r="A17" s="1"/>
      <c r="B17" s="1"/>
      <c r="C17" s="4"/>
      <c r="D17" s="4"/>
      <c r="E17" s="4"/>
      <c r="F17" s="7"/>
      <c r="G17" s="8"/>
      <c r="H17" s="6"/>
      <c r="I17" s="13"/>
    </row>
    <row r="18" spans="1:12" x14ac:dyDescent="0.25">
      <c r="A18" s="1"/>
      <c r="B18" s="1"/>
      <c r="C18" s="1"/>
      <c r="D18" s="1"/>
      <c r="E18" s="1"/>
      <c r="F18" s="11"/>
      <c r="G18" s="7"/>
      <c r="H18" s="6"/>
      <c r="I18" s="13"/>
      <c r="J18" s="3"/>
      <c r="K18" s="3"/>
      <c r="L18" s="3"/>
    </row>
    <row r="19" spans="1:12" x14ac:dyDescent="0.25">
      <c r="A19" s="1"/>
      <c r="B19" s="1"/>
      <c r="C19" s="1"/>
      <c r="D19" s="1"/>
      <c r="E19" s="1"/>
      <c r="F19" s="11"/>
      <c r="G19" s="7"/>
      <c r="I19" s="13"/>
      <c r="J19" s="3"/>
      <c r="K19" s="3"/>
      <c r="L19" s="3"/>
    </row>
    <row r="20" spans="1:12" x14ac:dyDescent="0.25">
      <c r="A20" s="1"/>
      <c r="B20" s="1"/>
      <c r="C20" s="1"/>
      <c r="D20" s="1"/>
      <c r="E20" s="1"/>
      <c r="F20" s="11"/>
      <c r="G20" s="7"/>
      <c r="J20" s="3"/>
      <c r="K20" s="3"/>
      <c r="L20" s="3"/>
    </row>
    <row r="21" spans="1:12" x14ac:dyDescent="0.25">
      <c r="A21" s="1"/>
      <c r="B21" s="1"/>
      <c r="C21" s="1"/>
      <c r="D21" s="1"/>
      <c r="E21" s="1"/>
      <c r="F21" s="11"/>
      <c r="G21" s="7"/>
      <c r="J21" s="3"/>
      <c r="K21" s="3"/>
      <c r="L21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Formulaire_Cliquer">
                <anchor moveWithCells="1" sizeWithCells="1">
                  <from>
                    <xdr:col>9</xdr:col>
                    <xdr:colOff>9525</xdr:colOff>
                    <xdr:row>2</xdr:row>
                    <xdr:rowOff>85725</xdr:rowOff>
                  </from>
                  <to>
                    <xdr:col>9</xdr:col>
                    <xdr:colOff>1543050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calcul!$B$2:$B$5</xm:f>
          </x14:formula1>
          <xm:sqref>B6:B17</xm:sqref>
        </x14:dataValidation>
        <x14:dataValidation type="list" allowBlank="1" showInputMessage="1" showErrorMessage="1">
          <x14:formula1>
            <xm:f>calcul!$E$2:$E$3</xm:f>
          </x14:formula1>
          <xm:sqref>A6:A17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0"/>
  <sheetViews>
    <sheetView tabSelected="1" zoomScaleNormal="100" workbookViewId="0">
      <selection activeCell="F13" sqref="F13"/>
    </sheetView>
  </sheetViews>
  <sheetFormatPr baseColWidth="10" defaultColWidth="11.42578125" defaultRowHeight="15" x14ac:dyDescent="0.25"/>
  <cols>
    <col min="2" max="2" width="26.42578125" customWidth="1"/>
    <col min="3" max="3" width="17" customWidth="1"/>
    <col min="6" max="6" width="24.28515625" customWidth="1"/>
    <col min="9" max="9" width="24.140625" bestFit="1" customWidth="1"/>
    <col min="10" max="10" width="26.85546875" customWidth="1"/>
    <col min="13" max="13" width="11.42578125" customWidth="1"/>
    <col min="14" max="14" width="18.7109375" customWidth="1"/>
    <col min="15" max="15" width="29.42578125" customWidth="1"/>
  </cols>
  <sheetData>
    <row r="1" spans="1:15" x14ac:dyDescent="0.25">
      <c r="A1" s="2" t="s">
        <v>0</v>
      </c>
      <c r="B1" s="2" t="s">
        <v>16</v>
      </c>
      <c r="C1" s="2" t="s">
        <v>13</v>
      </c>
      <c r="E1" s="2" t="s">
        <v>0</v>
      </c>
      <c r="F1" s="9" t="s">
        <v>16</v>
      </c>
    </row>
    <row r="2" spans="1:15" x14ac:dyDescent="0.25">
      <c r="A2" s="1" t="s">
        <v>2</v>
      </c>
      <c r="B2" s="1" t="s">
        <v>4</v>
      </c>
      <c r="C2" s="4">
        <f>K6+L6+M6+N6</f>
        <v>33</v>
      </c>
      <c r="E2" s="1" t="s">
        <v>2</v>
      </c>
      <c r="F2" s="1" t="s">
        <v>4</v>
      </c>
    </row>
    <row r="3" spans="1:15" x14ac:dyDescent="0.25">
      <c r="A3" s="1" t="s">
        <v>2</v>
      </c>
      <c r="B3" s="1" t="s">
        <v>14</v>
      </c>
      <c r="C3" s="4">
        <f>2*K6+2*L6+M6+N6</f>
        <v>63</v>
      </c>
      <c r="E3" s="1" t="s">
        <v>3</v>
      </c>
      <c r="F3" s="1" t="s">
        <v>14</v>
      </c>
    </row>
    <row r="4" spans="1:15" ht="15.75" thickBot="1" x14ac:dyDescent="0.3">
      <c r="A4" s="1" t="s">
        <v>2</v>
      </c>
      <c r="B4" s="1" t="s">
        <v>15</v>
      </c>
      <c r="C4" s="4">
        <f>K6/L6*M6+N6</f>
        <v>2.5</v>
      </c>
      <c r="F4" s="1" t="s">
        <v>15</v>
      </c>
    </row>
    <row r="5" spans="1:15" x14ac:dyDescent="0.25">
      <c r="A5" s="1" t="s">
        <v>2</v>
      </c>
      <c r="B5" s="1" t="s">
        <v>5</v>
      </c>
      <c r="C5" s="4">
        <f>K6*L6+M6-N6</f>
        <v>199</v>
      </c>
      <c r="F5" s="1" t="s">
        <v>5</v>
      </c>
      <c r="I5" s="16" t="s">
        <v>0</v>
      </c>
      <c r="J5" s="17" t="s">
        <v>1</v>
      </c>
      <c r="K5" s="17" t="s">
        <v>7</v>
      </c>
      <c r="L5" s="17" t="s">
        <v>8</v>
      </c>
      <c r="M5" s="17" t="s">
        <v>9</v>
      </c>
      <c r="N5" s="17" t="s">
        <v>10</v>
      </c>
      <c r="O5" s="18" t="s">
        <v>11</v>
      </c>
    </row>
    <row r="6" spans="1:15" ht="15.75" thickBot="1" x14ac:dyDescent="0.3">
      <c r="A6" s="1" t="s">
        <v>3</v>
      </c>
      <c r="B6" s="1" t="s">
        <v>4</v>
      </c>
      <c r="C6" s="4">
        <f>L6-K6+M6+N6</f>
        <v>13</v>
      </c>
      <c r="I6" s="19" t="s">
        <v>2</v>
      </c>
      <c r="J6" s="20" t="s">
        <v>14</v>
      </c>
      <c r="K6" s="20">
        <v>10</v>
      </c>
      <c r="L6" s="20">
        <v>20</v>
      </c>
      <c r="M6" s="20">
        <v>1</v>
      </c>
      <c r="N6" s="20">
        <v>2</v>
      </c>
      <c r="O6" s="21" t="e">
        <f>INDEX(calcul!$C$1:$C$9,MATCH(I6&amp;J6,calcul!$A$1:$A$9&amp;calcul!$B$1:$B$9,0))</f>
        <v>#VALUE!</v>
      </c>
    </row>
    <row r="7" spans="1:15" x14ac:dyDescent="0.25">
      <c r="A7" s="1" t="s">
        <v>3</v>
      </c>
      <c r="B7" s="1" t="s">
        <v>14</v>
      </c>
      <c r="C7" s="4">
        <f>K6+L6-M6/N6</f>
        <v>29.5</v>
      </c>
    </row>
    <row r="8" spans="1:15" x14ac:dyDescent="0.25">
      <c r="A8" s="1" t="s">
        <v>3</v>
      </c>
      <c r="B8" s="1" t="s">
        <v>15</v>
      </c>
      <c r="C8" s="4">
        <f>K6+L6/M6/N6</f>
        <v>20</v>
      </c>
    </row>
    <row r="9" spans="1:15" x14ac:dyDescent="0.25">
      <c r="A9" s="1" t="s">
        <v>3</v>
      </c>
      <c r="B9" s="1" t="s">
        <v>5</v>
      </c>
      <c r="C9" s="4">
        <f>K6/L6/M6/N6</f>
        <v>0.25</v>
      </c>
    </row>
    <row r="10" spans="1:15" x14ac:dyDescent="0.25">
      <c r="C10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reaction</vt:lpstr>
      <vt:lpstr>calcul</vt:lpstr>
      <vt:lpstr>Phases</vt:lpstr>
    </vt:vector>
  </TitlesOfParts>
  <Company>CHIMEX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MALDONADO Sébastien</dc:creator>
  <cp:lastModifiedBy>MALDONADO Sébastien</cp:lastModifiedBy>
  <dcterms:created xsi:type="dcterms:W3CDTF">2015-06-01T16:29:07Z</dcterms:created>
  <dcterms:modified xsi:type="dcterms:W3CDTF">2015-06-29T17:40:03Z</dcterms:modified>
</cp:coreProperties>
</file>