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1075" windowHeight="9510" activeTab="1"/>
  </bookViews>
  <sheets>
    <sheet name="Feuil1 (2)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Feuil1!$A$3:$G$21</definedName>
    <definedName name="_xlnm._FilterDatabase" localSheetId="0" hidden="1">'Feuil1 (2)'!$A$3:$G$21</definedName>
    <definedName name="Matrice" localSheetId="0">'Feuil1 (2)'!$A$3:$G$21</definedName>
    <definedName name="Matrice">Feuil1!$A$3:$G$21</definedName>
  </definedNames>
  <calcPr calcId="125725"/>
</workbook>
</file>

<file path=xl/calcChain.xml><?xml version="1.0" encoding="utf-8"?>
<calcChain xmlns="http://schemas.openxmlformats.org/spreadsheetml/2006/main">
  <c r="A21" i="4"/>
  <c r="A20"/>
  <c r="A19"/>
  <c r="A18"/>
  <c r="F19" s="1"/>
  <c r="A17"/>
  <c r="F18" s="1"/>
  <c r="A16"/>
  <c r="A15"/>
  <c r="A14"/>
  <c r="F14" s="1"/>
  <c r="A13"/>
  <c r="G19" s="1"/>
  <c r="A12"/>
  <c r="F21" s="1"/>
  <c r="A11"/>
  <c r="A10"/>
  <c r="G8" s="1"/>
  <c r="A9"/>
  <c r="F10" s="1"/>
  <c r="A8"/>
  <c r="F7"/>
  <c r="A7"/>
  <c r="A6"/>
  <c r="A5"/>
  <c r="F6" s="1"/>
  <c r="A4"/>
  <c r="F5" s="1"/>
  <c r="A5" i="1"/>
  <c r="A6"/>
  <c r="A7"/>
  <c r="A8"/>
  <c r="G8" s="1"/>
  <c r="A9"/>
  <c r="A10"/>
  <c r="A11"/>
  <c r="A12"/>
  <c r="F7" s="1"/>
  <c r="A13"/>
  <c r="A14"/>
  <c r="A15"/>
  <c r="A16"/>
  <c r="A17"/>
  <c r="A18"/>
  <c r="A19"/>
  <c r="A20"/>
  <c r="A21"/>
  <c r="A4"/>
  <c r="F11" l="1"/>
  <c r="F15"/>
  <c r="F12"/>
  <c r="F4"/>
  <c r="G11"/>
  <c r="F17"/>
  <c r="F18"/>
  <c r="F14"/>
  <c r="F10"/>
  <c r="F6"/>
  <c r="G21"/>
  <c r="G17"/>
  <c r="G13"/>
  <c r="G9"/>
  <c r="G5"/>
  <c r="G4"/>
  <c r="G18"/>
  <c r="G14"/>
  <c r="G10"/>
  <c r="G6"/>
  <c r="F19"/>
  <c r="F20"/>
  <c r="F8"/>
  <c r="G15"/>
  <c r="G7"/>
  <c r="F16"/>
  <c r="G19"/>
  <c r="F21"/>
  <c r="F13"/>
  <c r="F9"/>
  <c r="F5"/>
  <c r="G20"/>
  <c r="G16"/>
  <c r="G12"/>
  <c r="F11" i="4"/>
  <c r="G12"/>
  <c r="F15"/>
  <c r="G16"/>
  <c r="G20"/>
  <c r="F4"/>
  <c r="G5"/>
  <c r="F8"/>
  <c r="G9"/>
  <c r="F12"/>
  <c r="G13"/>
  <c r="F16"/>
  <c r="G17"/>
  <c r="F20"/>
  <c r="G21"/>
  <c r="G4"/>
  <c r="G6"/>
  <c r="F9"/>
  <c r="G10"/>
  <c r="F13"/>
  <c r="G14"/>
  <c r="F17"/>
  <c r="G18"/>
  <c r="G7"/>
  <c r="G11"/>
  <c r="G15"/>
</calcChain>
</file>

<file path=xl/sharedStrings.xml><?xml version="1.0" encoding="utf-8"?>
<sst xmlns="http://schemas.openxmlformats.org/spreadsheetml/2006/main" count="50" uniqueCount="9">
  <si>
    <t>Compteur</t>
  </si>
  <si>
    <t>Libellé</t>
  </si>
  <si>
    <t>Indice courant</t>
  </si>
  <si>
    <t>Date relevé précédent</t>
  </si>
  <si>
    <t>Indice précédent</t>
  </si>
  <si>
    <t>Bâtiment A</t>
  </si>
  <si>
    <t>Bâtiment B</t>
  </si>
  <si>
    <t>Date relevé coutant</t>
  </si>
  <si>
    <t>Ident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</si>
</sst>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&quot; m3&quot;"/>
    <numFmt numFmtId="165" formatCode="#,##0.00&quot; m3&quot;"/>
    <numFmt numFmtId="167" formatCode="_-* #,##0\ _€_-;\-* #,##0\ _€_-;_-* &quot;-&quot;??\ _€_-;_-@_-"/>
  </numFmts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14" fontId="1" fillId="0" borderId="0" xfId="0" applyNumberFormat="1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7" fontId="0" fillId="0" borderId="0" xfId="1" applyNumberFormat="1" applyFont="1" applyAlignment="1">
      <alignment horizontal="center"/>
    </xf>
    <xf numFmtId="0" fontId="0" fillId="0" borderId="0" xfId="0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704850</xdr:colOff>
      <xdr:row>5</xdr:row>
      <xdr:rowOff>133350</xdr:rowOff>
    </xdr:from>
    <xdr:ext cx="3316742" cy="436786"/>
    <xdr:sp macro="" textlink="">
      <xdr:nvSpPr>
        <xdr:cNvPr id="2" name="ZoneTexte 1"/>
        <xdr:cNvSpPr txBox="1"/>
      </xdr:nvSpPr>
      <xdr:spPr>
        <a:xfrm>
          <a:off x="6896100" y="1133475"/>
          <a:ext cx="3316742" cy="436786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Objectif :</a:t>
          </a:r>
        </a:p>
        <a:p>
          <a:r>
            <a:rPr lang="fr-FR" sz="1100"/>
            <a:t>En F et G, rechercher les valeurs du relevé précédent...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workbookViewId="0">
      <selection activeCell="F21" sqref="F21"/>
    </sheetView>
  </sheetViews>
  <sheetFormatPr baseColWidth="10" defaultRowHeight="12.75"/>
  <cols>
    <col min="1" max="1" width="18.5703125" style="1" bestFit="1" customWidth="1"/>
    <col min="2" max="2" width="11.42578125" style="1"/>
    <col min="3" max="3" width="10.28515625" bestFit="1" customWidth="1"/>
    <col min="4" max="4" width="13.140625" style="1" customWidth="1"/>
    <col min="5" max="5" width="13.140625" style="3" customWidth="1"/>
    <col min="6" max="6" width="13.140625" style="2" customWidth="1"/>
    <col min="7" max="7" width="13.140625" customWidth="1"/>
    <col min="8" max="8" width="19.140625" style="10" customWidth="1"/>
  </cols>
  <sheetData>
    <row r="1" spans="1:8">
      <c r="A1" s="12"/>
    </row>
    <row r="3" spans="1:8" s="4" customFormat="1" ht="27.75" customHeight="1">
      <c r="A3" s="5" t="s">
        <v>8</v>
      </c>
      <c r="B3" s="5" t="s">
        <v>0</v>
      </c>
      <c r="C3" s="4" t="s">
        <v>1</v>
      </c>
      <c r="D3" s="5" t="s">
        <v>7</v>
      </c>
      <c r="E3" s="6" t="s">
        <v>2</v>
      </c>
      <c r="F3" s="7" t="s">
        <v>3</v>
      </c>
      <c r="G3" s="5" t="s">
        <v>4</v>
      </c>
      <c r="H3" s="8"/>
    </row>
    <row r="4" spans="1:8">
      <c r="A4" s="11" t="str">
        <f>C4&amp;"-"&amp;B4+D4</f>
        <v>Bâtiment A-1194547</v>
      </c>
      <c r="B4" s="1">
        <v>1152422</v>
      </c>
      <c r="C4" t="s">
        <v>5</v>
      </c>
      <c r="D4" s="2">
        <v>42125</v>
      </c>
      <c r="E4" s="3">
        <v>50250</v>
      </c>
      <c r="F4" s="2" t="str">
        <f>IF(ISERROR(VLOOKUP(C4&amp;"-"&amp;B4+D4-1,Matrice,4,TRUE)),"",VLOOKUP(C4&amp;"-"&amp;B4+D4-1,Matrice,4,TRUE))</f>
        <v/>
      </c>
      <c r="G4" s="3" t="str">
        <f>IF(ISERROR(VLOOKUP(B4+D4-1,Matrice,5,TRUE)),"",VLOOKUP(B4+D4-1,Matrice,5,TRUE))</f>
        <v/>
      </c>
      <c r="H4" s="9"/>
    </row>
    <row r="5" spans="1:8">
      <c r="A5" s="11" t="str">
        <f t="shared" ref="A5:A21" si="0">C5&amp;"-"&amp;B5+D5</f>
        <v>Bâtiment A-1194578</v>
      </c>
      <c r="B5" s="1">
        <v>1152422</v>
      </c>
      <c r="C5" t="s">
        <v>5</v>
      </c>
      <c r="D5" s="2">
        <v>42156</v>
      </c>
      <c r="E5" s="3">
        <v>50755</v>
      </c>
      <c r="F5" s="2">
        <f>IF(ISERROR(VLOOKUP(C5&amp;"-"&amp;B5+D5-1,Matrice,4,TRUE)),"",VLOOKUP(C5&amp;"-"&amp;B5+D5-1,Matrice,4,TRUE))</f>
        <v>42125</v>
      </c>
      <c r="G5" s="3" t="str">
        <f>IF(ISERROR(VLOOKUP(B5+D5-1,Matrice,5,TRUE)),"",VLOOKUP(B5+D5-1,Matrice,5,TRUE))</f>
        <v/>
      </c>
      <c r="H5" s="9"/>
    </row>
    <row r="6" spans="1:8">
      <c r="A6" s="11" t="str">
        <f t="shared" si="0"/>
        <v>Bâtiment A-1194608</v>
      </c>
      <c r="B6" s="1">
        <v>1152422</v>
      </c>
      <c r="C6" t="s">
        <v>5</v>
      </c>
      <c r="D6" s="2">
        <v>42186</v>
      </c>
      <c r="E6" s="3">
        <v>51260</v>
      </c>
      <c r="F6" s="2">
        <f>IF(ISERROR(VLOOKUP(C6&amp;"-"&amp;B6+D6-1,Matrice,4,TRUE)),"",VLOOKUP(C6&amp;"-"&amp;B6+D6-1,Matrice,4,TRUE))</f>
        <v>42156</v>
      </c>
      <c r="G6" s="3" t="str">
        <f>IF(ISERROR(VLOOKUP(B6+D6-1,Matrice,5,TRUE)),"",VLOOKUP(B6+D6-1,Matrice,5,TRUE))</f>
        <v/>
      </c>
      <c r="H6" s="9"/>
    </row>
    <row r="7" spans="1:8">
      <c r="A7" s="11" t="str">
        <f t="shared" si="0"/>
        <v>Bâtiment A-1194639</v>
      </c>
      <c r="B7" s="1">
        <v>1152422</v>
      </c>
      <c r="C7" t="s">
        <v>5</v>
      </c>
      <c r="D7" s="2">
        <v>42217</v>
      </c>
      <c r="E7" s="3">
        <v>51765</v>
      </c>
      <c r="F7" s="2">
        <f>IF(ISERROR(VLOOKUP(C7&amp;"-"&amp;B7+D7-1,Matrice,4,TRUE)),"",VLOOKUP(C7&amp;"-"&amp;B7+D7-1,Matrice,4,TRUE))</f>
        <v>42186</v>
      </c>
      <c r="G7" s="3" t="str">
        <f>IF(ISERROR(VLOOKUP(B7+D7-1,Matrice,5,TRUE)),"",VLOOKUP(B7+D7-1,Matrice,5,TRUE))</f>
        <v/>
      </c>
      <c r="H7" s="9"/>
    </row>
    <row r="8" spans="1:8">
      <c r="A8" s="11" t="str">
        <f t="shared" si="0"/>
        <v>Bâtiment A-1194670</v>
      </c>
      <c r="B8" s="1">
        <v>1152422</v>
      </c>
      <c r="C8" t="s">
        <v>5</v>
      </c>
      <c r="D8" s="2">
        <v>42248</v>
      </c>
      <c r="E8" s="3">
        <v>52270</v>
      </c>
      <c r="F8" s="2">
        <f>IF(ISERROR(VLOOKUP(C8&amp;"-"&amp;B8+D8-1,Matrice,4,TRUE)),"",VLOOKUP(C8&amp;"-"&amp;B8+D8-1,Matrice,4,TRUE))</f>
        <v>42217</v>
      </c>
      <c r="G8" s="3" t="str">
        <f>IF(ISERROR(VLOOKUP(B8+D8-1,Matrice,5,TRUE)),"",VLOOKUP(B8+D8-1,Matrice,5,TRUE))</f>
        <v/>
      </c>
      <c r="H8" s="9"/>
    </row>
    <row r="9" spans="1:8">
      <c r="A9" s="11" t="str">
        <f t="shared" si="0"/>
        <v>Bâtiment A-1194700</v>
      </c>
      <c r="B9" s="1">
        <v>1152422</v>
      </c>
      <c r="C9" t="s">
        <v>5</v>
      </c>
      <c r="D9" s="2">
        <v>42278</v>
      </c>
      <c r="E9" s="3">
        <v>52775</v>
      </c>
      <c r="F9" s="2">
        <f>IF(ISERROR(VLOOKUP(C9&amp;"-"&amp;B9+D9-1,Matrice,4,TRUE)),"",VLOOKUP(C9&amp;"-"&amp;B9+D9-1,Matrice,4,TRUE))</f>
        <v>42248</v>
      </c>
      <c r="G9" s="3" t="str">
        <f>IF(ISERROR(VLOOKUP(B9+D9-1,Matrice,5,TRUE)),"",VLOOKUP(B9+D9-1,Matrice,5,TRUE))</f>
        <v/>
      </c>
      <c r="H9" s="9"/>
    </row>
    <row r="10" spans="1:8">
      <c r="A10" s="11" t="str">
        <f t="shared" si="0"/>
        <v>Bâtiment A-1194731</v>
      </c>
      <c r="B10" s="1">
        <v>1152422</v>
      </c>
      <c r="C10" t="s">
        <v>5</v>
      </c>
      <c r="D10" s="2">
        <v>42309</v>
      </c>
      <c r="E10" s="3">
        <v>53280</v>
      </c>
      <c r="F10" s="2">
        <f>IF(ISERROR(VLOOKUP(C10&amp;"-"&amp;B10+D10-1,Matrice,4,TRUE)),"",VLOOKUP(C10&amp;"-"&amp;B10+D10-1,Matrice,4,TRUE))</f>
        <v>42278</v>
      </c>
      <c r="G10" s="3" t="str">
        <f>IF(ISERROR(VLOOKUP(B10+D10-1,Matrice,5,TRUE)),"",VLOOKUP(B10+D10-1,Matrice,5,TRUE))</f>
        <v/>
      </c>
      <c r="H10" s="9"/>
    </row>
    <row r="11" spans="1:8">
      <c r="A11" s="11" t="str">
        <f t="shared" si="0"/>
        <v>Bâtiment A-1194761</v>
      </c>
      <c r="B11" s="1">
        <v>1152422</v>
      </c>
      <c r="C11" t="s">
        <v>5</v>
      </c>
      <c r="D11" s="2">
        <v>42339</v>
      </c>
      <c r="E11" s="3">
        <v>53785</v>
      </c>
      <c r="F11" s="2">
        <f>IF(ISERROR(VLOOKUP(C11&amp;"-"&amp;B11+D11-1,Matrice,4,TRUE)),"",VLOOKUP(C11&amp;"-"&amp;B11+D11-1,Matrice,4,TRUE))</f>
        <v>42309</v>
      </c>
      <c r="G11" s="3" t="str">
        <f>IF(ISERROR(VLOOKUP(B11+D11-1,Matrice,5,TRUE)),"",VLOOKUP(B11+D11-1,Matrice,5,TRUE))</f>
        <v/>
      </c>
      <c r="H11" s="9"/>
    </row>
    <row r="12" spans="1:8">
      <c r="A12" s="11" t="str">
        <f t="shared" si="0"/>
        <v>Bâtiment A-1194792</v>
      </c>
      <c r="B12" s="1">
        <v>1152422</v>
      </c>
      <c r="C12" t="s">
        <v>5</v>
      </c>
      <c r="D12" s="2">
        <v>42370</v>
      </c>
      <c r="E12" s="3">
        <v>54290</v>
      </c>
      <c r="F12" s="2">
        <f>IF(ISERROR(VLOOKUP(C12&amp;"-"&amp;B12+D12-1,Matrice,4,TRUE)),"",VLOOKUP(C12&amp;"-"&amp;B12+D12-1,Matrice,4,TRUE))</f>
        <v>42339</v>
      </c>
      <c r="G12" s="3" t="str">
        <f>IF(ISERROR(VLOOKUP(B12+D12-1,Matrice,5,TRUE)),"",VLOOKUP(B12+D12-1,Matrice,5,TRUE))</f>
        <v/>
      </c>
      <c r="H12" s="9"/>
    </row>
    <row r="13" spans="1:8">
      <c r="A13" s="11" t="str">
        <f t="shared" si="0"/>
        <v>Bâtiment B-1194558</v>
      </c>
      <c r="B13" s="1">
        <v>1152433</v>
      </c>
      <c r="C13" t="s">
        <v>6</v>
      </c>
      <c r="D13" s="2">
        <v>42125</v>
      </c>
      <c r="E13" s="3">
        <v>80255</v>
      </c>
      <c r="F13" s="2">
        <f>IF(ISERROR(VLOOKUP(C13&amp;"-"&amp;B13+D13-1,Matrice,4,TRUE)),"",VLOOKUP(C13&amp;"-"&amp;B13+D13-1,Matrice,4,TRUE))</f>
        <v>42370</v>
      </c>
      <c r="G13" s="3" t="str">
        <f>IF(ISERROR(VLOOKUP(B13+D13-1,Matrice,5,TRUE)),"",VLOOKUP(B13+D13-1,Matrice,5,TRUE))</f>
        <v/>
      </c>
      <c r="H13" s="9"/>
    </row>
    <row r="14" spans="1:8">
      <c r="A14" s="11" t="str">
        <f t="shared" si="0"/>
        <v>Bâtiment B-1194589</v>
      </c>
      <c r="B14" s="1">
        <v>1152433</v>
      </c>
      <c r="C14" t="s">
        <v>6</v>
      </c>
      <c r="D14" s="2">
        <v>42156</v>
      </c>
      <c r="E14" s="3">
        <v>80780</v>
      </c>
      <c r="F14" s="2">
        <f>IF(ISERROR(VLOOKUP(C14&amp;"-"&amp;B14+D14-1,Matrice,4,TRUE)),"",VLOOKUP(C14&amp;"-"&amp;B14+D14-1,Matrice,4,TRUE))</f>
        <v>42125</v>
      </c>
      <c r="G14" s="3" t="str">
        <f>IF(ISERROR(VLOOKUP(B14+D14-1,Matrice,5,TRUE)),"",VLOOKUP(B14+D14-1,Matrice,5,TRUE))</f>
        <v/>
      </c>
      <c r="H14" s="9"/>
    </row>
    <row r="15" spans="1:8">
      <c r="A15" s="11" t="str">
        <f t="shared" si="0"/>
        <v>Bâtiment B-1194619</v>
      </c>
      <c r="B15" s="1">
        <v>1152433</v>
      </c>
      <c r="C15" t="s">
        <v>6</v>
      </c>
      <c r="D15" s="2">
        <v>42186</v>
      </c>
      <c r="E15" s="3">
        <v>81305</v>
      </c>
      <c r="F15" s="2">
        <f>IF(ISERROR(VLOOKUP(C15&amp;"-"&amp;B15+D15-1,Matrice,4,TRUE)),"",VLOOKUP(C15&amp;"-"&amp;B15+D15-1,Matrice,4,TRUE))</f>
        <v>42156</v>
      </c>
      <c r="G15" s="3" t="str">
        <f>IF(ISERROR(VLOOKUP(B15+D15-1,Matrice,5,TRUE)),"",VLOOKUP(B15+D15-1,Matrice,5,TRUE))</f>
        <v/>
      </c>
      <c r="H15" s="9"/>
    </row>
    <row r="16" spans="1:8">
      <c r="A16" s="11" t="str">
        <f t="shared" si="0"/>
        <v>Bâtiment B-1194650</v>
      </c>
      <c r="B16" s="1">
        <v>1152433</v>
      </c>
      <c r="C16" t="s">
        <v>6</v>
      </c>
      <c r="D16" s="2">
        <v>42217</v>
      </c>
      <c r="E16" s="3">
        <v>81830</v>
      </c>
      <c r="F16" s="2">
        <f>IF(ISERROR(VLOOKUP(C16&amp;"-"&amp;B16+D16-1,Matrice,4,TRUE)),"",VLOOKUP(C16&amp;"-"&amp;B16+D16-1,Matrice,4,TRUE))</f>
        <v>42186</v>
      </c>
      <c r="G16" s="3" t="str">
        <f>IF(ISERROR(VLOOKUP(B16+D16-1,Matrice,5,TRUE)),"",VLOOKUP(B16+D16-1,Matrice,5,TRUE))</f>
        <v/>
      </c>
      <c r="H16" s="9"/>
    </row>
    <row r="17" spans="1:8">
      <c r="A17" s="11" t="str">
        <f t="shared" si="0"/>
        <v>Bâtiment B-1194681</v>
      </c>
      <c r="B17" s="1">
        <v>1152433</v>
      </c>
      <c r="C17" t="s">
        <v>6</v>
      </c>
      <c r="D17" s="2">
        <v>42248</v>
      </c>
      <c r="E17" s="3">
        <v>82355</v>
      </c>
      <c r="F17" s="2">
        <f>IF(ISERROR(VLOOKUP(C17&amp;"-"&amp;B17+D17-1,Matrice,4,TRUE)),"",VLOOKUP(C17&amp;"-"&amp;B17+D17-1,Matrice,4,TRUE))</f>
        <v>42217</v>
      </c>
      <c r="G17" s="3" t="str">
        <f>IF(ISERROR(VLOOKUP(B17+D17-1,Matrice,5,TRUE)),"",VLOOKUP(B17+D17-1,Matrice,5,TRUE))</f>
        <v/>
      </c>
      <c r="H17" s="9"/>
    </row>
    <row r="18" spans="1:8">
      <c r="A18" s="11" t="str">
        <f t="shared" si="0"/>
        <v>Bâtiment B-1194711</v>
      </c>
      <c r="B18" s="1">
        <v>1152433</v>
      </c>
      <c r="C18" t="s">
        <v>6</v>
      </c>
      <c r="D18" s="2">
        <v>42278</v>
      </c>
      <c r="E18" s="3">
        <v>82880</v>
      </c>
      <c r="F18" s="2">
        <f>IF(ISERROR(VLOOKUP(C18&amp;"-"&amp;B18+D18-1,Matrice,4,TRUE)),"",VLOOKUP(C18&amp;"-"&amp;B18+D18-1,Matrice,4,TRUE))</f>
        <v>42248</v>
      </c>
      <c r="G18" s="3" t="str">
        <f>IF(ISERROR(VLOOKUP(B18+D18-1,Matrice,5,TRUE)),"",VLOOKUP(B18+D18-1,Matrice,5,TRUE))</f>
        <v/>
      </c>
      <c r="H18" s="9"/>
    </row>
    <row r="19" spans="1:8">
      <c r="A19" s="11" t="str">
        <f t="shared" si="0"/>
        <v>Bâtiment B-1194742</v>
      </c>
      <c r="B19" s="1">
        <v>1152433</v>
      </c>
      <c r="C19" t="s">
        <v>6</v>
      </c>
      <c r="D19" s="2">
        <v>42309</v>
      </c>
      <c r="E19" s="3">
        <v>83405</v>
      </c>
      <c r="F19" s="2">
        <f>IF(ISERROR(VLOOKUP(C19&amp;"-"&amp;B19+D19-1,Matrice,4,TRUE)),"",VLOOKUP(C19&amp;"-"&amp;B19+D19-1,Matrice,4,TRUE))</f>
        <v>42278</v>
      </c>
      <c r="G19" s="3" t="str">
        <f>IF(ISERROR(VLOOKUP(B19+D19-1,Matrice,5,TRUE)),"",VLOOKUP(B19+D19-1,Matrice,5,TRUE))</f>
        <v/>
      </c>
      <c r="H19" s="9"/>
    </row>
    <row r="20" spans="1:8">
      <c r="A20" s="11" t="str">
        <f t="shared" si="0"/>
        <v>Bâtiment B-1194772</v>
      </c>
      <c r="B20" s="1">
        <v>1152433</v>
      </c>
      <c r="C20" t="s">
        <v>6</v>
      </c>
      <c r="D20" s="2">
        <v>42339</v>
      </c>
      <c r="E20" s="3">
        <v>83930</v>
      </c>
      <c r="F20" s="2">
        <f>IF(ISERROR(VLOOKUP(C20&amp;"-"&amp;B20+D20-1,Matrice,4,TRUE)),"",VLOOKUP(C20&amp;"-"&amp;B20+D20-1,Matrice,4,TRUE))</f>
        <v>42309</v>
      </c>
      <c r="G20" s="3" t="str">
        <f>IF(ISERROR(VLOOKUP(B20+D20-1,Matrice,5,TRUE)),"",VLOOKUP(B20+D20-1,Matrice,5,TRUE))</f>
        <v/>
      </c>
      <c r="H20" s="9"/>
    </row>
    <row r="21" spans="1:8">
      <c r="A21" s="11" t="str">
        <f t="shared" si="0"/>
        <v>Bâtiment B-1194803</v>
      </c>
      <c r="B21" s="1">
        <v>1152433</v>
      </c>
      <c r="C21" t="s">
        <v>6</v>
      </c>
      <c r="D21" s="2">
        <v>42370</v>
      </c>
      <c r="E21" s="3">
        <v>84455</v>
      </c>
      <c r="F21" s="2">
        <f>IF(ISERROR(VLOOKUP(C21&amp;"-"&amp;B21+D21-1,Matrice,4,TRUE)),"",VLOOKUP(C21&amp;"-"&amp;B21+D21-1,Matrice,4,TRUE))</f>
        <v>42339</v>
      </c>
      <c r="G21" s="3" t="str">
        <f>IF(ISERROR(VLOOKUP(B21+D21-1,Matrice,5,TRUE)),"",VLOOKUP(B21+D21-1,Matrice,5,TRUE))</f>
        <v/>
      </c>
      <c r="H21" s="9"/>
    </row>
  </sheetData>
  <autoFilter ref="A3:G2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F4" sqref="F4"/>
    </sheetView>
  </sheetViews>
  <sheetFormatPr baseColWidth="10" defaultRowHeight="12.75"/>
  <cols>
    <col min="1" max="1" width="18.5703125" style="1" bestFit="1" customWidth="1"/>
    <col min="2" max="2" width="11.42578125" style="1"/>
    <col min="3" max="3" width="10.28515625" bestFit="1" customWidth="1"/>
    <col min="4" max="4" width="13.140625" style="1" customWidth="1"/>
    <col min="5" max="5" width="13.140625" style="3" customWidth="1"/>
    <col min="6" max="6" width="13.140625" style="2" customWidth="1"/>
    <col min="7" max="7" width="13.140625" customWidth="1"/>
    <col min="8" max="8" width="19.140625" style="10" customWidth="1"/>
  </cols>
  <sheetData>
    <row r="1" spans="1:8">
      <c r="A1" s="12"/>
    </row>
    <row r="3" spans="1:8" s="4" customFormat="1" ht="27.75" customHeight="1">
      <c r="A3" s="5" t="s">
        <v>8</v>
      </c>
      <c r="B3" s="5" t="s">
        <v>0</v>
      </c>
      <c r="C3" s="4" t="s">
        <v>1</v>
      </c>
      <c r="D3" s="5" t="s">
        <v>7</v>
      </c>
      <c r="E3" s="6" t="s">
        <v>2</v>
      </c>
      <c r="F3" s="7" t="s">
        <v>3</v>
      </c>
      <c r="G3" s="5" t="s">
        <v>4</v>
      </c>
      <c r="H3" s="8"/>
    </row>
    <row r="4" spans="1:8">
      <c r="A4" s="11" t="str">
        <f>C4&amp;"-"&amp;B4+D4</f>
        <v>Bâtiment A-1194547</v>
      </c>
      <c r="B4" s="1">
        <v>1152422</v>
      </c>
      <c r="C4" t="s">
        <v>5</v>
      </c>
      <c r="D4" s="2">
        <v>42125</v>
      </c>
      <c r="E4" s="3">
        <v>50250</v>
      </c>
      <c r="F4" s="2" t="str">
        <f>IF(ISERROR(VLOOKUP(C4&amp;"-"&amp;B4+D4-1,Matrice,3,TRUE)),"",IF(OR(ISERROR(VLOOKUP(C4&amp;"-"&amp;B4+D4-1,Matrice,4,TRUE)),VLOOKUP(C4&amp;"-"&amp;B4+D4-1,Matrice,3,TRUE)&lt;&gt;C4),"",VLOOKUP(C4&amp;"-"&amp;B4+D4-1,Matrice,4,TRUE)))</f>
        <v/>
      </c>
      <c r="G4" s="3" t="str">
        <f>IF(ISERROR(VLOOKUP(C4&amp;"-"&amp;B4+D4-1,Matrice,3,TRUE)),"",IF(OR(ISERROR(VLOOKUP(C4&amp;"-"&amp;B4+D4-1,Matrice,5,TRUE)),VLOOKUP(C4&amp;"-"&amp;B4+D4-1,Matrice,3,TRUE)&lt;&gt;C4),"",VLOOKUP(C4&amp;"-"&amp;B4+D4-1,Matrice,5,TRUE)))</f>
        <v/>
      </c>
      <c r="H4" s="9"/>
    </row>
    <row r="5" spans="1:8">
      <c r="A5" s="11" t="str">
        <f>C5&amp;"-"&amp;B5+D5</f>
        <v>Bâtiment A-1194578</v>
      </c>
      <c r="B5" s="1">
        <v>1152422</v>
      </c>
      <c r="C5" t="s">
        <v>5</v>
      </c>
      <c r="D5" s="2">
        <v>42156</v>
      </c>
      <c r="E5" s="3">
        <v>50755</v>
      </c>
      <c r="F5" s="2">
        <f>IF(ISERROR(VLOOKUP(C5&amp;"-"&amp;B5+D5-1,Matrice,3,TRUE)),"",IF(OR(ISERROR(VLOOKUP(C5&amp;"-"&amp;B5+D5-1,Matrice,4,TRUE)),VLOOKUP(C5&amp;"-"&amp;B5+D5-1,Matrice,3,TRUE)&lt;&gt;C5),"",VLOOKUP(C5&amp;"-"&amp;B5+D5-1,Matrice,4,TRUE)))</f>
        <v>42125</v>
      </c>
      <c r="G5" s="3">
        <f>IF(ISERROR(VLOOKUP(C5&amp;"-"&amp;B5+D5-1,Matrice,3,TRUE)),"",IF(OR(ISERROR(VLOOKUP(C5&amp;"-"&amp;B5+D5-1,Matrice,5,TRUE)),VLOOKUP(C5&amp;"-"&amp;B5+D5-1,Matrice,3,TRUE)&lt;&gt;C5),"",VLOOKUP(C5&amp;"-"&amp;B5+D5-1,Matrice,5,TRUE)))</f>
        <v>50250</v>
      </c>
      <c r="H5" s="9"/>
    </row>
    <row r="6" spans="1:8">
      <c r="A6" s="11" t="str">
        <f>C6&amp;"-"&amp;B6+D6</f>
        <v>Bâtiment A-1194608</v>
      </c>
      <c r="B6" s="1">
        <v>1152422</v>
      </c>
      <c r="C6" t="s">
        <v>5</v>
      </c>
      <c r="D6" s="2">
        <v>42186</v>
      </c>
      <c r="E6" s="3">
        <v>51260</v>
      </c>
      <c r="F6" s="2">
        <f>IF(ISERROR(VLOOKUP(C6&amp;"-"&amp;B6+D6-1,Matrice,3,TRUE)),"",IF(OR(ISERROR(VLOOKUP(C6&amp;"-"&amp;B6+D6-1,Matrice,4,TRUE)),VLOOKUP(C6&amp;"-"&amp;B6+D6-1,Matrice,3,TRUE)&lt;&gt;C6),"",VLOOKUP(C6&amp;"-"&amp;B6+D6-1,Matrice,4,TRUE)))</f>
        <v>42156</v>
      </c>
      <c r="G6" s="3">
        <f>IF(ISERROR(VLOOKUP(C6&amp;"-"&amp;B6+D6-1,Matrice,3,TRUE)),"",IF(OR(ISERROR(VLOOKUP(C6&amp;"-"&amp;B6+D6-1,Matrice,5,TRUE)),VLOOKUP(C6&amp;"-"&amp;B6+D6-1,Matrice,3,TRUE)&lt;&gt;C6),"",VLOOKUP(C6&amp;"-"&amp;B6+D6-1,Matrice,5,TRUE)))</f>
        <v>50755</v>
      </c>
      <c r="H6" s="9"/>
    </row>
    <row r="7" spans="1:8">
      <c r="A7" s="11" t="str">
        <f>C7&amp;"-"&amp;B7+D7</f>
        <v>Bâtiment A-1194639</v>
      </c>
      <c r="B7" s="1">
        <v>1152422</v>
      </c>
      <c r="C7" t="s">
        <v>5</v>
      </c>
      <c r="D7" s="2">
        <v>42217</v>
      </c>
      <c r="E7" s="3">
        <v>51765</v>
      </c>
      <c r="F7" s="2">
        <f>IF(ISERROR(VLOOKUP(C7&amp;"-"&amp;B7+D7-1,Matrice,3,TRUE)),"",IF(OR(ISERROR(VLOOKUP(C7&amp;"-"&amp;B7+D7-1,Matrice,4,TRUE)),VLOOKUP(C7&amp;"-"&amp;B7+D7-1,Matrice,3,TRUE)&lt;&gt;C7),"",VLOOKUP(C7&amp;"-"&amp;B7+D7-1,Matrice,4,TRUE)))</f>
        <v>42186</v>
      </c>
      <c r="G7" s="3">
        <f>IF(ISERROR(VLOOKUP(C7&amp;"-"&amp;B7+D7-1,Matrice,3,TRUE)),"",IF(OR(ISERROR(VLOOKUP(C7&amp;"-"&amp;B7+D7-1,Matrice,5,TRUE)),VLOOKUP(C7&amp;"-"&amp;B7+D7-1,Matrice,3,TRUE)&lt;&gt;C7),"",VLOOKUP(C7&amp;"-"&amp;B7+D7-1,Matrice,5,TRUE)))</f>
        <v>51260</v>
      </c>
      <c r="H7" s="9"/>
    </row>
    <row r="8" spans="1:8">
      <c r="A8" s="11" t="str">
        <f>C8&amp;"-"&amp;B8+D8</f>
        <v>Bâtiment A-1194670</v>
      </c>
      <c r="B8" s="1">
        <v>1152422</v>
      </c>
      <c r="C8" t="s">
        <v>5</v>
      </c>
      <c r="D8" s="2">
        <v>42248</v>
      </c>
      <c r="E8" s="3">
        <v>52270</v>
      </c>
      <c r="F8" s="2">
        <f>IF(ISERROR(VLOOKUP(C8&amp;"-"&amp;B8+D8-1,Matrice,3,TRUE)),"",IF(OR(ISERROR(VLOOKUP(C8&amp;"-"&amp;B8+D8-1,Matrice,4,TRUE)),VLOOKUP(C8&amp;"-"&amp;B8+D8-1,Matrice,3,TRUE)&lt;&gt;C8),"",VLOOKUP(C8&amp;"-"&amp;B8+D8-1,Matrice,4,TRUE)))</f>
        <v>42217</v>
      </c>
      <c r="G8" s="3">
        <f>IF(ISERROR(VLOOKUP(C8&amp;"-"&amp;B8+D8-1,Matrice,3,TRUE)),"",IF(OR(ISERROR(VLOOKUP(C8&amp;"-"&amp;B8+D8-1,Matrice,5,TRUE)),VLOOKUP(C8&amp;"-"&amp;B8+D8-1,Matrice,3,TRUE)&lt;&gt;C8),"",VLOOKUP(C8&amp;"-"&amp;B8+D8-1,Matrice,5,TRUE)))</f>
        <v>51765</v>
      </c>
      <c r="H8" s="9"/>
    </row>
    <row r="9" spans="1:8">
      <c r="A9" s="11" t="str">
        <f>C9&amp;"-"&amp;B9+D9</f>
        <v>Bâtiment A-1194700</v>
      </c>
      <c r="B9" s="1">
        <v>1152422</v>
      </c>
      <c r="C9" t="s">
        <v>5</v>
      </c>
      <c r="D9" s="2">
        <v>42278</v>
      </c>
      <c r="E9" s="3">
        <v>52775</v>
      </c>
      <c r="F9" s="2">
        <f>IF(ISERROR(VLOOKUP(C9&amp;"-"&amp;B9+D9-1,Matrice,3,TRUE)),"",IF(OR(ISERROR(VLOOKUP(C9&amp;"-"&amp;B9+D9-1,Matrice,4,TRUE)),VLOOKUP(C9&amp;"-"&amp;B9+D9-1,Matrice,3,TRUE)&lt;&gt;C9),"",VLOOKUP(C9&amp;"-"&amp;B9+D9-1,Matrice,4,TRUE)))</f>
        <v>42248</v>
      </c>
      <c r="G9" s="3">
        <f>IF(ISERROR(VLOOKUP(C9&amp;"-"&amp;B9+D9-1,Matrice,3,TRUE)),"",IF(OR(ISERROR(VLOOKUP(C9&amp;"-"&amp;B9+D9-1,Matrice,5,TRUE)),VLOOKUP(C9&amp;"-"&amp;B9+D9-1,Matrice,3,TRUE)&lt;&gt;C9),"",VLOOKUP(C9&amp;"-"&amp;B9+D9-1,Matrice,5,TRUE)))</f>
        <v>52270</v>
      </c>
      <c r="H9" s="9"/>
    </row>
    <row r="10" spans="1:8">
      <c r="A10" s="11" t="str">
        <f>C10&amp;"-"&amp;B10+D10</f>
        <v>Bâtiment A-1194731</v>
      </c>
      <c r="B10" s="1">
        <v>1152422</v>
      </c>
      <c r="C10" t="s">
        <v>5</v>
      </c>
      <c r="D10" s="2">
        <v>42309</v>
      </c>
      <c r="E10" s="3">
        <v>53280</v>
      </c>
      <c r="F10" s="2">
        <f>IF(ISERROR(VLOOKUP(C10&amp;"-"&amp;B10+D10-1,Matrice,3,TRUE)),"",IF(OR(ISERROR(VLOOKUP(C10&amp;"-"&amp;B10+D10-1,Matrice,4,TRUE)),VLOOKUP(C10&amp;"-"&amp;B10+D10-1,Matrice,3,TRUE)&lt;&gt;C10),"",VLOOKUP(C10&amp;"-"&amp;B10+D10-1,Matrice,4,TRUE)))</f>
        <v>42278</v>
      </c>
      <c r="G10" s="3">
        <f>IF(ISERROR(VLOOKUP(C10&amp;"-"&amp;B10+D10-1,Matrice,3,TRUE)),"",IF(OR(ISERROR(VLOOKUP(C10&amp;"-"&amp;B10+D10-1,Matrice,5,TRUE)),VLOOKUP(C10&amp;"-"&amp;B10+D10-1,Matrice,3,TRUE)&lt;&gt;C10),"",VLOOKUP(C10&amp;"-"&amp;B10+D10-1,Matrice,5,TRUE)))</f>
        <v>52775</v>
      </c>
      <c r="H10" s="9"/>
    </row>
    <row r="11" spans="1:8">
      <c r="A11" s="11" t="str">
        <f>C11&amp;"-"&amp;B11+D11</f>
        <v>Bâtiment A-1194761</v>
      </c>
      <c r="B11" s="1">
        <v>1152422</v>
      </c>
      <c r="C11" t="s">
        <v>5</v>
      </c>
      <c r="D11" s="2">
        <v>42339</v>
      </c>
      <c r="E11" s="3">
        <v>53785</v>
      </c>
      <c r="F11" s="2">
        <f>IF(ISERROR(VLOOKUP(C11&amp;"-"&amp;B11+D11-1,Matrice,3,TRUE)),"",IF(OR(ISERROR(VLOOKUP(C11&amp;"-"&amp;B11+D11-1,Matrice,4,TRUE)),VLOOKUP(C11&amp;"-"&amp;B11+D11-1,Matrice,3,TRUE)&lt;&gt;C11),"",VLOOKUP(C11&amp;"-"&amp;B11+D11-1,Matrice,4,TRUE)))</f>
        <v>42309</v>
      </c>
      <c r="G11" s="3">
        <f>IF(ISERROR(VLOOKUP(C11&amp;"-"&amp;B11+D11-1,Matrice,3,TRUE)),"",IF(OR(ISERROR(VLOOKUP(C11&amp;"-"&amp;B11+D11-1,Matrice,5,TRUE)),VLOOKUP(C11&amp;"-"&amp;B11+D11-1,Matrice,3,TRUE)&lt;&gt;C11),"",VLOOKUP(C11&amp;"-"&amp;B11+D11-1,Matrice,5,TRUE)))</f>
        <v>53280</v>
      </c>
      <c r="H11" s="9"/>
    </row>
    <row r="12" spans="1:8">
      <c r="A12" s="11" t="str">
        <f>C12&amp;"-"&amp;B12+D12</f>
        <v>Bâtiment A-1194792</v>
      </c>
      <c r="B12" s="1">
        <v>1152422</v>
      </c>
      <c r="C12" t="s">
        <v>5</v>
      </c>
      <c r="D12" s="2">
        <v>42370</v>
      </c>
      <c r="E12" s="3">
        <v>54290</v>
      </c>
      <c r="F12" s="2">
        <f>IF(ISERROR(VLOOKUP(C12&amp;"-"&amp;B12+D12-1,Matrice,3,TRUE)),"",IF(OR(ISERROR(VLOOKUP(C12&amp;"-"&amp;B12+D12-1,Matrice,4,TRUE)),VLOOKUP(C12&amp;"-"&amp;B12+D12-1,Matrice,3,TRUE)&lt;&gt;C12),"",VLOOKUP(C12&amp;"-"&amp;B12+D12-1,Matrice,4,TRUE)))</f>
        <v>42339</v>
      </c>
      <c r="G12" s="3">
        <f>IF(ISERROR(VLOOKUP(C12&amp;"-"&amp;B12+D12-1,Matrice,3,TRUE)),"",IF(OR(ISERROR(VLOOKUP(C12&amp;"-"&amp;B12+D12-1,Matrice,5,TRUE)),VLOOKUP(C12&amp;"-"&amp;B12+D12-1,Matrice,3,TRUE)&lt;&gt;C12),"",VLOOKUP(C12&amp;"-"&amp;B12+D12-1,Matrice,5,TRUE)))</f>
        <v>53785</v>
      </c>
      <c r="H12" s="9"/>
    </row>
    <row r="13" spans="1:8">
      <c r="A13" s="11" t="str">
        <f>C13&amp;"-"&amp;B13+D13</f>
        <v>Bâtiment B-1194559</v>
      </c>
      <c r="B13" s="1">
        <v>1152433</v>
      </c>
      <c r="C13" t="s">
        <v>6</v>
      </c>
      <c r="D13" s="2">
        <v>42126</v>
      </c>
      <c r="E13" s="3">
        <v>80255</v>
      </c>
      <c r="F13" s="2" t="str">
        <f>IF(ISERROR(VLOOKUP(C13&amp;"-"&amp;B13+D13-1,Matrice,3,TRUE)),"",IF(OR(ISERROR(VLOOKUP(C13&amp;"-"&amp;B13+D13-1,Matrice,4,TRUE)),VLOOKUP(C13&amp;"-"&amp;B13+D13-1,Matrice,3,TRUE)&lt;&gt;C13),"",VLOOKUP(C13&amp;"-"&amp;B13+D13-1,Matrice,4,TRUE)))</f>
        <v/>
      </c>
      <c r="G13" s="3" t="str">
        <f>IF(ISERROR(VLOOKUP(C13&amp;"-"&amp;B13+D13-1,Matrice,3,TRUE)),"",IF(OR(ISERROR(VLOOKUP(C13&amp;"-"&amp;B13+D13-1,Matrice,5,TRUE)),VLOOKUP(C13&amp;"-"&amp;B13+D13-1,Matrice,3,TRUE)&lt;&gt;C13),"",VLOOKUP(C13&amp;"-"&amp;B13+D13-1,Matrice,5,TRUE)))</f>
        <v/>
      </c>
      <c r="H13" s="9"/>
    </row>
    <row r="14" spans="1:8">
      <c r="A14" s="11" t="str">
        <f>C14&amp;"-"&amp;B14+D14</f>
        <v>Bâtiment B-1194590</v>
      </c>
      <c r="B14" s="1">
        <v>1152433</v>
      </c>
      <c r="C14" t="s">
        <v>6</v>
      </c>
      <c r="D14" s="2">
        <v>42157</v>
      </c>
      <c r="E14" s="3">
        <v>80780</v>
      </c>
      <c r="F14" s="2">
        <f>IF(ISERROR(VLOOKUP(C14&amp;"-"&amp;B14+D14-1,Matrice,3,TRUE)),"",IF(OR(ISERROR(VLOOKUP(C14&amp;"-"&amp;B14+D14-1,Matrice,4,TRUE)),VLOOKUP(C14&amp;"-"&amp;B14+D14-1,Matrice,3,TRUE)&lt;&gt;C14),"",VLOOKUP(C14&amp;"-"&amp;B14+D14-1,Matrice,4,TRUE)))</f>
        <v>42126</v>
      </c>
      <c r="G14" s="3">
        <f>IF(ISERROR(VLOOKUP(C14&amp;"-"&amp;B14+D14-1,Matrice,3,TRUE)),"",IF(OR(ISERROR(VLOOKUP(C14&amp;"-"&amp;B14+D14-1,Matrice,5,TRUE)),VLOOKUP(C14&amp;"-"&amp;B14+D14-1,Matrice,3,TRUE)&lt;&gt;C14),"",VLOOKUP(C14&amp;"-"&amp;B14+D14-1,Matrice,5,TRUE)))</f>
        <v>80255</v>
      </c>
      <c r="H14" s="9"/>
    </row>
    <row r="15" spans="1:8">
      <c r="A15" s="11" t="str">
        <f>C15&amp;"-"&amp;B15+D15</f>
        <v>Bâtiment B-1194620</v>
      </c>
      <c r="B15" s="1">
        <v>1152433</v>
      </c>
      <c r="C15" t="s">
        <v>6</v>
      </c>
      <c r="D15" s="2">
        <v>42187</v>
      </c>
      <c r="E15" s="3">
        <v>81305</v>
      </c>
      <c r="F15" s="2">
        <f>IF(ISERROR(VLOOKUP(C15&amp;"-"&amp;B15+D15-1,Matrice,3,TRUE)),"",IF(OR(ISERROR(VLOOKUP(C15&amp;"-"&amp;B15+D15-1,Matrice,4,TRUE)),VLOOKUP(C15&amp;"-"&amp;B15+D15-1,Matrice,3,TRUE)&lt;&gt;C15),"",VLOOKUP(C15&amp;"-"&amp;B15+D15-1,Matrice,4,TRUE)))</f>
        <v>42157</v>
      </c>
      <c r="G15" s="3">
        <f>IF(ISERROR(VLOOKUP(C15&amp;"-"&amp;B15+D15-1,Matrice,3,TRUE)),"",IF(OR(ISERROR(VLOOKUP(C15&amp;"-"&amp;B15+D15-1,Matrice,5,TRUE)),VLOOKUP(C15&amp;"-"&amp;B15+D15-1,Matrice,3,TRUE)&lt;&gt;C15),"",VLOOKUP(C15&amp;"-"&amp;B15+D15-1,Matrice,5,TRUE)))</f>
        <v>80780</v>
      </c>
      <c r="H15" s="9"/>
    </row>
    <row r="16" spans="1:8">
      <c r="A16" s="11" t="str">
        <f>C16&amp;"-"&amp;B16+D16</f>
        <v>Bâtiment B-1194651</v>
      </c>
      <c r="B16" s="1">
        <v>1152433</v>
      </c>
      <c r="C16" t="s">
        <v>6</v>
      </c>
      <c r="D16" s="2">
        <v>42218</v>
      </c>
      <c r="E16" s="3">
        <v>81830</v>
      </c>
      <c r="F16" s="2">
        <f>IF(ISERROR(VLOOKUP(C16&amp;"-"&amp;B16+D16-1,Matrice,3,TRUE)),"",IF(OR(ISERROR(VLOOKUP(C16&amp;"-"&amp;B16+D16-1,Matrice,4,TRUE)),VLOOKUP(C16&amp;"-"&amp;B16+D16-1,Matrice,3,TRUE)&lt;&gt;C16),"",VLOOKUP(C16&amp;"-"&amp;B16+D16-1,Matrice,4,TRUE)))</f>
        <v>42187</v>
      </c>
      <c r="G16" s="3">
        <f>IF(ISERROR(VLOOKUP(C16&amp;"-"&amp;B16+D16-1,Matrice,3,TRUE)),"",IF(OR(ISERROR(VLOOKUP(C16&amp;"-"&amp;B16+D16-1,Matrice,5,TRUE)),VLOOKUP(C16&amp;"-"&amp;B16+D16-1,Matrice,3,TRUE)&lt;&gt;C16),"",VLOOKUP(C16&amp;"-"&amp;B16+D16-1,Matrice,5,TRUE)))</f>
        <v>81305</v>
      </c>
      <c r="H16" s="9"/>
    </row>
    <row r="17" spans="1:8">
      <c r="A17" s="11" t="str">
        <f>C17&amp;"-"&amp;B17+D17</f>
        <v>Bâtiment B-1194682</v>
      </c>
      <c r="B17" s="1">
        <v>1152433</v>
      </c>
      <c r="C17" t="s">
        <v>6</v>
      </c>
      <c r="D17" s="2">
        <v>42249</v>
      </c>
      <c r="E17" s="3">
        <v>82355</v>
      </c>
      <c r="F17" s="2">
        <f>IF(ISERROR(VLOOKUP(C17&amp;"-"&amp;B17+D17-1,Matrice,3,TRUE)),"",IF(OR(ISERROR(VLOOKUP(C17&amp;"-"&amp;B17+D17-1,Matrice,4,TRUE)),VLOOKUP(C17&amp;"-"&amp;B17+D17-1,Matrice,3,TRUE)&lt;&gt;C17),"",VLOOKUP(C17&amp;"-"&amp;B17+D17-1,Matrice,4,TRUE)))</f>
        <v>42218</v>
      </c>
      <c r="G17" s="3">
        <f>IF(ISERROR(VLOOKUP(C17&amp;"-"&amp;B17+D17-1,Matrice,3,TRUE)),"",IF(OR(ISERROR(VLOOKUP(C17&amp;"-"&amp;B17+D17-1,Matrice,5,TRUE)),VLOOKUP(C17&amp;"-"&amp;B17+D17-1,Matrice,3,TRUE)&lt;&gt;C17),"",VLOOKUP(C17&amp;"-"&amp;B17+D17-1,Matrice,5,TRUE)))</f>
        <v>81830</v>
      </c>
      <c r="H17" s="9"/>
    </row>
    <row r="18" spans="1:8">
      <c r="A18" s="11" t="str">
        <f>C18&amp;"-"&amp;B18+D18</f>
        <v>Bâtiment B-1194712</v>
      </c>
      <c r="B18" s="1">
        <v>1152433</v>
      </c>
      <c r="C18" t="s">
        <v>6</v>
      </c>
      <c r="D18" s="2">
        <v>42279</v>
      </c>
      <c r="E18" s="3">
        <v>82880</v>
      </c>
      <c r="F18" s="2">
        <f>IF(ISERROR(VLOOKUP(C18&amp;"-"&amp;B18+D18-1,Matrice,3,TRUE)),"",IF(OR(ISERROR(VLOOKUP(C18&amp;"-"&amp;B18+D18-1,Matrice,4,TRUE)),VLOOKUP(C18&amp;"-"&amp;B18+D18-1,Matrice,3,TRUE)&lt;&gt;C18),"",VLOOKUP(C18&amp;"-"&amp;B18+D18-1,Matrice,4,TRUE)))</f>
        <v>42249</v>
      </c>
      <c r="G18" s="3">
        <f>IF(ISERROR(VLOOKUP(C18&amp;"-"&amp;B18+D18-1,Matrice,3,TRUE)),"",IF(OR(ISERROR(VLOOKUP(C18&amp;"-"&amp;B18+D18-1,Matrice,5,TRUE)),VLOOKUP(C18&amp;"-"&amp;B18+D18-1,Matrice,3,TRUE)&lt;&gt;C18),"",VLOOKUP(C18&amp;"-"&amp;B18+D18-1,Matrice,5,TRUE)))</f>
        <v>82355</v>
      </c>
      <c r="H18" s="9"/>
    </row>
    <row r="19" spans="1:8">
      <c r="A19" s="11" t="str">
        <f>C19&amp;"-"&amp;B19+D19</f>
        <v>Bâtiment B-1194743</v>
      </c>
      <c r="B19" s="1">
        <v>1152433</v>
      </c>
      <c r="C19" t="s">
        <v>6</v>
      </c>
      <c r="D19" s="2">
        <v>42310</v>
      </c>
      <c r="E19" s="3">
        <v>83405</v>
      </c>
      <c r="F19" s="2">
        <f>IF(ISERROR(VLOOKUP(C19&amp;"-"&amp;B19+D19-1,Matrice,3,TRUE)),"",IF(OR(ISERROR(VLOOKUP(C19&amp;"-"&amp;B19+D19-1,Matrice,4,TRUE)),VLOOKUP(C19&amp;"-"&amp;B19+D19-1,Matrice,3,TRUE)&lt;&gt;C19),"",VLOOKUP(C19&amp;"-"&amp;B19+D19-1,Matrice,4,TRUE)))</f>
        <v>42279</v>
      </c>
      <c r="G19" s="3">
        <f>IF(ISERROR(VLOOKUP(C19&amp;"-"&amp;B19+D19-1,Matrice,3,TRUE)),"",IF(OR(ISERROR(VLOOKUP(C19&amp;"-"&amp;B19+D19-1,Matrice,5,TRUE)),VLOOKUP(C19&amp;"-"&amp;B19+D19-1,Matrice,3,TRUE)&lt;&gt;C19),"",VLOOKUP(C19&amp;"-"&amp;B19+D19-1,Matrice,5,TRUE)))</f>
        <v>82880</v>
      </c>
      <c r="H19" s="9"/>
    </row>
    <row r="20" spans="1:8">
      <c r="A20" s="11" t="str">
        <f>C20&amp;"-"&amp;B20+D20</f>
        <v>Bâtiment B-1194773</v>
      </c>
      <c r="B20" s="1">
        <v>1152433</v>
      </c>
      <c r="C20" t="s">
        <v>6</v>
      </c>
      <c r="D20" s="2">
        <v>42340</v>
      </c>
      <c r="E20" s="3">
        <v>83930</v>
      </c>
      <c r="F20" s="2">
        <f>IF(ISERROR(VLOOKUP(C20&amp;"-"&amp;B20+D20-1,Matrice,3,TRUE)),"",IF(OR(ISERROR(VLOOKUP(C20&amp;"-"&amp;B20+D20-1,Matrice,4,TRUE)),VLOOKUP(C20&amp;"-"&amp;B20+D20-1,Matrice,3,TRUE)&lt;&gt;C20),"",VLOOKUP(C20&amp;"-"&amp;B20+D20-1,Matrice,4,TRUE)))</f>
        <v>42310</v>
      </c>
      <c r="G20" s="3">
        <f>IF(ISERROR(VLOOKUP(C20&amp;"-"&amp;B20+D20-1,Matrice,3,TRUE)),"",IF(OR(ISERROR(VLOOKUP(C20&amp;"-"&amp;B20+D20-1,Matrice,5,TRUE)),VLOOKUP(C20&amp;"-"&amp;B20+D20-1,Matrice,3,TRUE)&lt;&gt;C20),"",VLOOKUP(C20&amp;"-"&amp;B20+D20-1,Matrice,5,TRUE)))</f>
        <v>83405</v>
      </c>
      <c r="H20" s="9"/>
    </row>
    <row r="21" spans="1:8">
      <c r="A21" s="11" t="str">
        <f>C21&amp;"-"&amp;B21+D21</f>
        <v>Bâtiment B-1194804</v>
      </c>
      <c r="B21" s="1">
        <v>1152433</v>
      </c>
      <c r="C21" t="s">
        <v>6</v>
      </c>
      <c r="D21" s="2">
        <v>42371</v>
      </c>
      <c r="E21" s="3">
        <v>84455</v>
      </c>
      <c r="F21" s="2">
        <f>IF(ISERROR(VLOOKUP(C21&amp;"-"&amp;B21+D21-1,Matrice,3,TRUE)),"",IF(OR(ISERROR(VLOOKUP(C21&amp;"-"&amp;B21+D21-1,Matrice,4,TRUE)),VLOOKUP(C21&amp;"-"&amp;B21+D21-1,Matrice,3,TRUE)&lt;&gt;C21),"",VLOOKUP(C21&amp;"-"&amp;B21+D21-1,Matrice,4,TRUE)))</f>
        <v>42340</v>
      </c>
      <c r="G21" s="3">
        <f>IF(ISERROR(VLOOKUP(C21&amp;"-"&amp;B21+D21-1,Matrice,3,TRUE)),"",IF(OR(ISERROR(VLOOKUP(C21&amp;"-"&amp;B21+D21-1,Matrice,5,TRUE)),VLOOKUP(C21&amp;"-"&amp;B21+D21-1,Matrice,3,TRUE)&lt;&gt;C21),"",VLOOKUP(C21&amp;"-"&amp;B21+D21-1,Matrice,5,TRUE)))</f>
        <v>83930</v>
      </c>
      <c r="H21" s="9"/>
    </row>
  </sheetData>
  <autoFilter ref="A3:G21">
    <sortState ref="A4:G21">
      <sortCondition ref="A6"/>
    </sortState>
  </autoFilter>
  <sortState ref="A4:H21">
    <sortCondition ref="A14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 (2)</vt:lpstr>
      <vt:lpstr>Feuil1</vt:lpstr>
      <vt:lpstr>Feuil2</vt:lpstr>
      <vt:lpstr>Feuil3</vt:lpstr>
      <vt:lpstr>'Feuil1 (2)'!Matrice</vt:lpstr>
      <vt:lpstr>Matrice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dd</cp:lastModifiedBy>
  <dcterms:created xsi:type="dcterms:W3CDTF">2015-11-09T10:49:08Z</dcterms:created>
  <dcterms:modified xsi:type="dcterms:W3CDTF">2015-11-11T10:25:02Z</dcterms:modified>
</cp:coreProperties>
</file>