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0490" windowHeight="7455" activeTab="1"/>
  </bookViews>
  <sheets>
    <sheet name="Feuil3" sheetId="3" r:id="rId1"/>
    <sheet name="Feuil1" sheetId="1" r:id="rId2"/>
    <sheet name="Feuil2" sheetId="2" r:id="rId3"/>
  </sheets>
  <calcPr calcId="125725"/>
  <pivotCaches>
    <pivotCache cacheId="0" r:id="rId4"/>
    <pivotCache cacheId="18" r:id="rId5"/>
  </pivotCache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/>
  <c r="A2"/>
  <c r="B5"/>
  <c r="D2"/>
  <c r="B3"/>
  <c r="C4"/>
  <c r="B2"/>
  <c r="B4"/>
  <c r="C2"/>
  <c r="D5"/>
  <c r="E4" l="1"/>
  <c r="E2"/>
  <c r="E3"/>
  <c r="E5"/>
</calcChain>
</file>

<file path=xl/sharedStrings.xml><?xml version="1.0" encoding="utf-8"?>
<sst xmlns="http://schemas.openxmlformats.org/spreadsheetml/2006/main" count="114" uniqueCount="24">
  <si>
    <t>Mois</t>
  </si>
  <si>
    <t>Objectif 1</t>
  </si>
  <si>
    <t>Objectif 2</t>
  </si>
  <si>
    <t>Étiquettes de lignes</t>
  </si>
  <si>
    <t>Total général</t>
  </si>
  <si>
    <t>Nombre de Objectif 1</t>
  </si>
  <si>
    <t>Nombre de Objectif 2</t>
  </si>
  <si>
    <t>Objectif 3</t>
  </si>
  <si>
    <t>Jean</t>
  </si>
  <si>
    <t>Marc</t>
  </si>
  <si>
    <t>Pierre</t>
  </si>
  <si>
    <t>Louis</t>
  </si>
  <si>
    <t>Michel</t>
  </si>
  <si>
    <t>Simon</t>
  </si>
  <si>
    <t>Nombre de Objectif 3</t>
  </si>
  <si>
    <t>Antoine</t>
  </si>
  <si>
    <t>(vide)</t>
  </si>
  <si>
    <t>Participant</t>
  </si>
  <si>
    <t>Total</t>
  </si>
  <si>
    <t>Et ainsi de suite…</t>
  </si>
  <si>
    <t>Nom</t>
  </si>
  <si>
    <t>Nombre de Nom</t>
  </si>
  <si>
    <t>Objectif</t>
  </si>
  <si>
    <t>(Tous)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</si>
</sst>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7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Fill="1" applyAlignment="1">
      <alignment horizontal="left"/>
    </xf>
    <xf numFmtId="0" fontId="0" fillId="0" borderId="0" xfId="0" applyNumberFormat="1" applyFill="1"/>
    <xf numFmtId="0" fontId="0" fillId="0" borderId="0" xfId="0" applyFill="1" applyBorder="1"/>
    <xf numFmtId="0" fontId="0" fillId="0" borderId="0" xfId="0" applyFont="1" applyFill="1" applyBorder="1"/>
    <xf numFmtId="17" fontId="0" fillId="0" borderId="0" xfId="0" applyNumberFormat="1" applyFont="1" applyFill="1" applyBorder="1" applyAlignment="1">
      <alignment horizontal="left"/>
    </xf>
  </cellXfs>
  <cellStyles count="1">
    <cellStyle name="Normal" xfId="0" builtinId="0"/>
  </cellStyles>
  <dxfs count="17">
    <dxf>
      <numFmt numFmtId="22" formatCode="mmm\-yy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erre Coutant" refreshedDate="42169.416289930552" createdVersion="5" refreshedVersion="5" minRefreshableVersion="3" recordCount="11">
  <cacheSource type="worksheet">
    <worksheetSource name="Tableau1"/>
  </cacheSource>
  <cacheFields count="4">
    <cacheField name="Mois" numFmtId="17">
      <sharedItems containsSemiMixedTypes="0" containsNonDate="0" containsDate="1" containsString="0" minDate="2014-01-01T00:00:00" maxDate="2014-11-02T00:00:00"/>
    </cacheField>
    <cacheField name="Objectif 1" numFmtId="0">
      <sharedItems containsBlank="1" count="5">
        <s v="Jean"/>
        <s v="Pierre"/>
        <s v="Antoine"/>
        <s v="Louis"/>
        <m u="1"/>
      </sharedItems>
    </cacheField>
    <cacheField name="Objectif 2" numFmtId="0">
      <sharedItems containsBlank="1" count="6">
        <m/>
        <s v="Marc"/>
        <s v="Pierre"/>
        <s v="Antoine"/>
        <s v="Simon"/>
        <s v="Philippe" u="1"/>
      </sharedItems>
    </cacheField>
    <cacheField name="Objectif 3" numFmtId="0">
      <sharedItems containsBlank="1" count="6">
        <m/>
        <s v="Louis"/>
        <s v="Marc"/>
        <s v="Michel"/>
        <s v="Pierre"/>
        <s v="Philippe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d" refreshedDate="42169.448720486114" createdVersion="3" refreshedVersion="3" minRefreshableVersion="3" recordCount="32">
  <cacheSource type="worksheet">
    <worksheetSource ref="A26:C58" sheet="Feuil1"/>
  </cacheSource>
  <cacheFields count="3">
    <cacheField name="Mois" numFmtId="17">
      <sharedItems containsSemiMixedTypes="0" containsNonDate="0" containsDate="1" containsString="0" minDate="2014-01-01T00:00:00" maxDate="2014-12-02T00:00:00" count="12">
        <d v="2014-01-01T00:00:00"/>
        <d v="2014-02-01T00:00:00"/>
        <d v="2014-03-01T00:00:00"/>
        <d v="2014-04-01T00:00:00"/>
        <d v="2014-05-01T00:00:00"/>
        <d v="2014-06-01T00:00:00"/>
        <d v="2014-07-01T00:00:00"/>
        <d v="2014-08-01T00:00:00"/>
        <d v="2014-09-01T00:00:00"/>
        <d v="2014-10-01T00:00:00"/>
        <d v="2014-11-01T00:00:00"/>
        <d v="2014-12-01T00:00:00"/>
      </sharedItems>
    </cacheField>
    <cacheField name="Nom" numFmtId="0">
      <sharedItems count="7">
        <s v="Jean"/>
        <s v="Pierre"/>
        <s v="Marc"/>
        <s v="Louis"/>
        <s v="Antoine"/>
        <s v="Michel"/>
        <s v="Simon"/>
      </sharedItems>
    </cacheField>
    <cacheField name="Objectif" numFmtId="0">
      <sharedItems containsSemiMixedTypes="0" containsString="0" containsNumber="1" containsInteger="1" minValue="1" maxValue="13" count="13">
        <n v="1"/>
        <n v="2"/>
        <n v="3"/>
        <n v="4"/>
        <n v="5"/>
        <n v="6"/>
        <n v="7"/>
        <n v="8"/>
        <n v="9"/>
        <n v="10"/>
        <n v="11"/>
        <n v="12"/>
        <n v="13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d v="2014-01-01T00:00:00"/>
    <x v="0"/>
    <x v="0"/>
    <x v="0"/>
  </r>
  <r>
    <d v="2014-02-01T00:00:00"/>
    <x v="1"/>
    <x v="1"/>
    <x v="0"/>
  </r>
  <r>
    <d v="2014-03-01T00:00:00"/>
    <x v="1"/>
    <x v="1"/>
    <x v="1"/>
  </r>
  <r>
    <d v="2014-04-01T00:00:00"/>
    <x v="0"/>
    <x v="2"/>
    <x v="2"/>
  </r>
  <r>
    <d v="2014-05-01T00:00:00"/>
    <x v="2"/>
    <x v="3"/>
    <x v="3"/>
  </r>
  <r>
    <d v="2014-06-01T00:00:00"/>
    <x v="0"/>
    <x v="4"/>
    <x v="4"/>
  </r>
  <r>
    <d v="2014-07-01T00:00:00"/>
    <x v="1"/>
    <x v="2"/>
    <x v="3"/>
  </r>
  <r>
    <d v="2014-08-01T00:00:00"/>
    <x v="0"/>
    <x v="4"/>
    <x v="4"/>
  </r>
  <r>
    <d v="2014-09-01T00:00:00"/>
    <x v="3"/>
    <x v="2"/>
    <x v="4"/>
  </r>
  <r>
    <d v="2014-10-01T00:00:00"/>
    <x v="1"/>
    <x v="4"/>
    <x v="1"/>
  </r>
  <r>
    <d v="2014-11-01T00:00:00"/>
    <x v="1"/>
    <x v="1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2">
  <r>
    <x v="0"/>
    <x v="0"/>
    <x v="0"/>
  </r>
  <r>
    <x v="0"/>
    <x v="0"/>
    <x v="0"/>
  </r>
  <r>
    <x v="1"/>
    <x v="1"/>
    <x v="1"/>
  </r>
  <r>
    <x v="1"/>
    <x v="2"/>
    <x v="2"/>
  </r>
  <r>
    <x v="1"/>
    <x v="1"/>
    <x v="1"/>
  </r>
  <r>
    <x v="2"/>
    <x v="1"/>
    <x v="2"/>
  </r>
  <r>
    <x v="2"/>
    <x v="2"/>
    <x v="2"/>
  </r>
  <r>
    <x v="2"/>
    <x v="3"/>
    <x v="2"/>
  </r>
  <r>
    <x v="3"/>
    <x v="0"/>
    <x v="3"/>
  </r>
  <r>
    <x v="3"/>
    <x v="1"/>
    <x v="3"/>
  </r>
  <r>
    <x v="3"/>
    <x v="2"/>
    <x v="4"/>
  </r>
  <r>
    <x v="4"/>
    <x v="4"/>
    <x v="4"/>
  </r>
  <r>
    <x v="4"/>
    <x v="4"/>
    <x v="4"/>
  </r>
  <r>
    <x v="4"/>
    <x v="5"/>
    <x v="5"/>
  </r>
  <r>
    <x v="5"/>
    <x v="0"/>
    <x v="5"/>
  </r>
  <r>
    <x v="5"/>
    <x v="6"/>
    <x v="6"/>
  </r>
  <r>
    <x v="5"/>
    <x v="1"/>
    <x v="6"/>
  </r>
  <r>
    <x v="6"/>
    <x v="1"/>
    <x v="6"/>
  </r>
  <r>
    <x v="6"/>
    <x v="1"/>
    <x v="7"/>
  </r>
  <r>
    <x v="6"/>
    <x v="5"/>
    <x v="7"/>
  </r>
  <r>
    <x v="7"/>
    <x v="0"/>
    <x v="8"/>
  </r>
  <r>
    <x v="7"/>
    <x v="6"/>
    <x v="8"/>
  </r>
  <r>
    <x v="7"/>
    <x v="1"/>
    <x v="8"/>
  </r>
  <r>
    <x v="8"/>
    <x v="3"/>
    <x v="9"/>
  </r>
  <r>
    <x v="8"/>
    <x v="1"/>
    <x v="9"/>
  </r>
  <r>
    <x v="8"/>
    <x v="1"/>
    <x v="10"/>
  </r>
  <r>
    <x v="9"/>
    <x v="1"/>
    <x v="10"/>
  </r>
  <r>
    <x v="9"/>
    <x v="6"/>
    <x v="10"/>
  </r>
  <r>
    <x v="9"/>
    <x v="3"/>
    <x v="11"/>
  </r>
  <r>
    <x v="10"/>
    <x v="1"/>
    <x v="11"/>
  </r>
  <r>
    <x v="10"/>
    <x v="2"/>
    <x v="12"/>
  </r>
  <r>
    <x v="11"/>
    <x v="2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8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>
  <location ref="F29:T38" firstHeaderRow="1" firstDataRow="2" firstDataCol="1" rowPageCount="1" colPageCount="1"/>
  <pivotFields count="3">
    <pivotField axis="axisPage" compact="0" numFmtId="17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dataField="1" compact="0" outline="0" showAll="0">
      <items count="8">
        <item x="4"/>
        <item x="0"/>
        <item x="3"/>
        <item x="2"/>
        <item x="5"/>
        <item x="1"/>
        <item x="6"/>
        <item t="default"/>
      </items>
    </pivotField>
    <pivotField axis="axisCol" compact="0" outline="0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2"/>
  </colFields>
  <col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pageFields count="1">
    <pageField fld="0" hier="-1"/>
  </pageFields>
  <dataFields count="1">
    <dataField name="Nombre de Nom" fld="1" subtotal="count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0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16:G22" firstHeaderRow="1" firstDataRow="1" firstDataCol="1"/>
  <pivotFields count="4">
    <pivotField numFmtId="17" showAll="0"/>
    <pivotField showAll="0"/>
    <pivotField showAll="0"/>
    <pivotField axis="axisRow" dataField="1" showAll="0" sortType="descending">
      <items count="7">
        <item x="1"/>
        <item x="2"/>
        <item x="3"/>
        <item m="1" x="5"/>
        <item x="4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3"/>
  </rowFields>
  <rowItems count="6">
    <i>
      <x v="4"/>
    </i>
    <i>
      <x/>
    </i>
    <i>
      <x v="1"/>
    </i>
    <i>
      <x v="2"/>
    </i>
    <i>
      <x v="5"/>
    </i>
    <i t="grand">
      <x/>
    </i>
  </rowItems>
  <colItems count="1">
    <i/>
  </colItems>
  <dataFields count="1">
    <dataField name="Nombre de Objectif 3" fld="3" subtotal="count" baseField="0" baseItem="0"/>
  </dataFields>
  <formats count="6">
    <format dxfId="6">
      <pivotArea dataOnly="0" fieldPosition="0">
        <references count="1">
          <reference field="3" count="1">
            <x v="4"/>
          </reference>
        </references>
      </pivotArea>
    </format>
    <format dxfId="5">
      <pivotArea dataOnly="0" fieldPosition="0">
        <references count="1">
          <reference field="3" count="1">
            <x v="0"/>
          </reference>
        </references>
      </pivotArea>
    </format>
    <format dxfId="4">
      <pivotArea dataOnly="0" fieldPosition="0">
        <references count="1">
          <reference field="3" count="1">
            <x v="2"/>
          </reference>
        </references>
      </pivotArea>
    </format>
    <format dxfId="3">
      <pivotArea dataOnly="0" fieldPosition="0">
        <references count="1">
          <reference field="3" count="1">
            <x v="1"/>
          </reference>
        </references>
      </pivotArea>
    </format>
    <format dxfId="2">
      <pivotArea collapsedLevelsAreSubtotals="1" fieldPosition="0">
        <references count="1">
          <reference field="3" count="0"/>
        </references>
      </pivotArea>
    </format>
    <format dxfId="1">
      <pivotArea dataOnly="0" labelOnly="1" fieldPosition="0">
        <references count="1">
          <reference field="3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9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8:G14" firstHeaderRow="1" firstDataRow="1" firstDataCol="1"/>
  <pivotFields count="4">
    <pivotField numFmtId="17" showAll="0"/>
    <pivotField showAll="0"/>
    <pivotField axis="axisRow" dataField="1" showAll="0" sortType="descending">
      <items count="7">
        <item x="1"/>
        <item m="1" x="5"/>
        <item x="2"/>
        <item x="4"/>
        <item x="3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</pivotFields>
  <rowFields count="1">
    <field x="2"/>
  </rowFields>
  <rowItems count="6">
    <i>
      <x v="2"/>
    </i>
    <i>
      <x/>
    </i>
    <i>
      <x v="3"/>
    </i>
    <i>
      <x v="4"/>
    </i>
    <i>
      <x v="5"/>
    </i>
    <i t="grand">
      <x/>
    </i>
  </rowItems>
  <colItems count="1">
    <i/>
  </colItems>
  <dataFields count="1">
    <dataField name="Nombre de Objectif 2" fld="2" subtotal="count" baseField="0" baseItem="0"/>
  </dataFields>
  <formats count="6">
    <format dxfId="12">
      <pivotArea dataOnly="0" fieldPosition="0">
        <references count="1">
          <reference field="2" count="1">
            <x v="4"/>
          </reference>
        </references>
      </pivotArea>
    </format>
    <format dxfId="11">
      <pivotArea dataOnly="0" fieldPosition="0">
        <references count="1">
          <reference field="2" count="1">
            <x v="3"/>
          </reference>
        </references>
      </pivotArea>
    </format>
    <format dxfId="10">
      <pivotArea dataOnly="0" fieldPosition="0">
        <references count="1">
          <reference field="2" count="1">
            <x v="0"/>
          </reference>
        </references>
      </pivotArea>
    </format>
    <format dxfId="9">
      <pivotArea dataOnly="0" fieldPosition="0">
        <references count="1">
          <reference field="2" count="1">
            <x v="0"/>
          </reference>
        </references>
      </pivotArea>
    </format>
    <format dxfId="8">
      <pivotArea collapsedLevelsAreSubtotals="1" fieldPosition="0">
        <references count="1">
          <reference field="2" count="0"/>
        </references>
      </pivotArea>
    </format>
    <format dxfId="7">
      <pivotArea dataOnly="0" labelOnly="1" fieldPosition="0">
        <references count="1"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1:G6" firstHeaderRow="1" firstDataRow="1" firstDataCol="1"/>
  <pivotFields count="4">
    <pivotField numFmtId="17" showAll="0"/>
    <pivotField axis="axisRow" dataField="1" showAll="0" sortType="descending">
      <items count="6">
        <item x="0"/>
        <item x="3"/>
        <item x="1"/>
        <item x="2"/>
        <item m="1"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</pivotFields>
  <rowFields count="1">
    <field x="1"/>
  </rowFields>
  <rowItems count="5">
    <i>
      <x v="2"/>
    </i>
    <i>
      <x/>
    </i>
    <i>
      <x v="3"/>
    </i>
    <i>
      <x v="1"/>
    </i>
    <i t="grand">
      <x/>
    </i>
  </rowItems>
  <colItems count="1">
    <i/>
  </colItems>
  <dataFields count="1">
    <dataField name="Nombre de Objectif 1" fld="1" subtotal="count" baseField="0" baseItem="0"/>
  </dataFields>
  <formats count="4">
    <format dxfId="16">
      <pivotArea dataOnly="0" fieldPosition="0">
        <references count="1">
          <reference field="1" count="1">
            <x v="3"/>
          </reference>
        </references>
      </pivotArea>
    </format>
    <format dxfId="15">
      <pivotArea dataOnly="0" fieldPosition="0">
        <references count="1">
          <reference field="1" count="1">
            <x v="1"/>
          </reference>
        </references>
      </pivotArea>
    </format>
    <format dxfId="14">
      <pivotArea collapsedLevelsAreSubtotals="1" fieldPosition="0">
        <references count="1">
          <reference field="1" count="0"/>
        </references>
      </pivotArea>
    </format>
    <format dxfId="13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12" totalsRowShown="0">
  <autoFilter ref="A1:D12"/>
  <tableColumns count="4">
    <tableColumn id="1" name="Mois" dataDxfId="0"/>
    <tableColumn id="2" name="Objectif 1"/>
    <tableColumn id="3" name="Objectif 2"/>
    <tableColumn id="4" name="Objectif 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E5" totalsRowShown="0">
  <autoFilter ref="A1:E5"/>
  <tableColumns count="5">
    <tableColumn id="1" name="Participant"/>
    <tableColumn id="2" name="Objectif 1"/>
    <tableColumn id="3" name="Objectif 2"/>
    <tableColumn id="4" name="Objectif 3"/>
    <tableColumn id="5" name="Total">
      <calculatedColumnFormula>SUM(B2:D2)</calculatedColumnFormula>
    </tableColumn>
  </tableColumns>
  <tableStyleInfo name="TableStyleMedium2" showFirstColumn="0" showLastColumn="1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1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M13"/>
    </sheetView>
  </sheetViews>
  <sheetFormatPr baseColWidth="10" defaultRowHeight="15"/>
  <cols>
    <col min="1" max="1" width="21" customWidth="1"/>
    <col min="2" max="2" width="23.85546875" bestFit="1" customWidth="1"/>
    <col min="3" max="3" width="7.28515625" customWidth="1"/>
    <col min="4" max="4" width="8" customWidth="1"/>
    <col min="5" max="5" width="6.42578125" customWidth="1"/>
    <col min="6" max="6" width="7" customWidth="1"/>
    <col min="7" max="7" width="7.140625" customWidth="1"/>
    <col min="8" max="8" width="6.5703125" customWidth="1"/>
    <col min="9" max="9" width="7.7109375" customWidth="1"/>
    <col min="10" max="10" width="7.5703125" customWidth="1"/>
    <col min="11" max="11" width="6.42578125" customWidth="1"/>
    <col min="12" max="12" width="7" customWidth="1"/>
    <col min="13" max="13" width="12.57031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59"/>
  <sheetViews>
    <sheetView tabSelected="1" topLeftCell="A22" workbookViewId="0">
      <selection activeCell="F44" sqref="F44"/>
    </sheetView>
  </sheetViews>
  <sheetFormatPr baseColWidth="10" defaultRowHeight="15"/>
  <cols>
    <col min="1" max="1" width="8" bestFit="1" customWidth="1"/>
    <col min="2" max="2" width="11.85546875" customWidth="1"/>
    <col min="3" max="3" width="13.140625" bestFit="1" customWidth="1"/>
    <col min="5" max="5" width="21" bestFit="1" customWidth="1"/>
    <col min="6" max="6" width="21" customWidth="1"/>
    <col min="7" max="20" width="5.42578125" customWidth="1"/>
    <col min="21" max="21" width="25.140625" customWidth="1"/>
    <col min="22" max="23" width="25.140625" bestFit="1" customWidth="1"/>
  </cols>
  <sheetData>
    <row r="1" spans="1:9">
      <c r="A1" t="s">
        <v>0</v>
      </c>
      <c r="B1" t="s">
        <v>1</v>
      </c>
      <c r="C1" t="s">
        <v>2</v>
      </c>
      <c r="D1" t="s">
        <v>7</v>
      </c>
      <c r="F1" s="2" t="s">
        <v>3</v>
      </c>
      <c r="G1" t="s">
        <v>5</v>
      </c>
    </row>
    <row r="2" spans="1:9">
      <c r="A2" s="1">
        <v>41640</v>
      </c>
      <c r="B2" t="s">
        <v>8</v>
      </c>
      <c r="E2" s="3"/>
      <c r="F2" s="5" t="s">
        <v>10</v>
      </c>
      <c r="G2" s="6">
        <v>5</v>
      </c>
    </row>
    <row r="3" spans="1:9">
      <c r="A3" s="1">
        <v>41671</v>
      </c>
      <c r="B3" t="s">
        <v>10</v>
      </c>
      <c r="C3" t="s">
        <v>9</v>
      </c>
      <c r="E3" s="3"/>
      <c r="F3" s="5" t="s">
        <v>8</v>
      </c>
      <c r="G3" s="6">
        <v>4</v>
      </c>
    </row>
    <row r="4" spans="1:9">
      <c r="A4" s="1">
        <v>41699</v>
      </c>
      <c r="B4" t="s">
        <v>10</v>
      </c>
      <c r="C4" t="s">
        <v>9</v>
      </c>
      <c r="D4" t="s">
        <v>11</v>
      </c>
      <c r="E4" s="3"/>
      <c r="F4" s="5" t="s">
        <v>15</v>
      </c>
      <c r="G4" s="6">
        <v>1</v>
      </c>
      <c r="I4" s="3"/>
    </row>
    <row r="5" spans="1:9">
      <c r="A5" s="1">
        <v>41730</v>
      </c>
      <c r="B5" t="s">
        <v>8</v>
      </c>
      <c r="C5" t="s">
        <v>10</v>
      </c>
      <c r="D5" t="s">
        <v>9</v>
      </c>
      <c r="E5" s="3"/>
      <c r="F5" s="5" t="s">
        <v>11</v>
      </c>
      <c r="G5" s="6">
        <v>1</v>
      </c>
      <c r="I5" s="3"/>
    </row>
    <row r="6" spans="1:9">
      <c r="A6" s="1">
        <v>41760</v>
      </c>
      <c r="B6" t="s">
        <v>15</v>
      </c>
      <c r="C6" t="s">
        <v>15</v>
      </c>
      <c r="D6" t="s">
        <v>12</v>
      </c>
      <c r="F6" s="3" t="s">
        <v>4</v>
      </c>
      <c r="G6" s="4">
        <v>11</v>
      </c>
      <c r="I6" s="3"/>
    </row>
    <row r="7" spans="1:9">
      <c r="A7" s="1">
        <v>41791</v>
      </c>
      <c r="B7" t="s">
        <v>8</v>
      </c>
      <c r="C7" t="s">
        <v>13</v>
      </c>
      <c r="D7" t="s">
        <v>10</v>
      </c>
      <c r="I7" s="3"/>
    </row>
    <row r="8" spans="1:9">
      <c r="A8" s="1">
        <v>41821</v>
      </c>
      <c r="B8" t="s">
        <v>10</v>
      </c>
      <c r="C8" t="s">
        <v>10</v>
      </c>
      <c r="D8" t="s">
        <v>12</v>
      </c>
      <c r="F8" s="2" t="s">
        <v>3</v>
      </c>
      <c r="G8" t="s">
        <v>6</v>
      </c>
      <c r="I8" s="3"/>
    </row>
    <row r="9" spans="1:9">
      <c r="A9" s="1">
        <v>41852</v>
      </c>
      <c r="B9" t="s">
        <v>8</v>
      </c>
      <c r="C9" t="s">
        <v>13</v>
      </c>
      <c r="D9" t="s">
        <v>10</v>
      </c>
      <c r="F9" s="5" t="s">
        <v>10</v>
      </c>
      <c r="G9" s="6">
        <v>3</v>
      </c>
    </row>
    <row r="10" spans="1:9">
      <c r="A10" s="1">
        <v>41883</v>
      </c>
      <c r="B10" t="s">
        <v>11</v>
      </c>
      <c r="C10" t="s">
        <v>10</v>
      </c>
      <c r="D10" t="s">
        <v>10</v>
      </c>
      <c r="F10" s="5" t="s">
        <v>9</v>
      </c>
      <c r="G10" s="6">
        <v>3</v>
      </c>
    </row>
    <row r="11" spans="1:9">
      <c r="A11" s="1">
        <v>41913</v>
      </c>
      <c r="B11" t="s">
        <v>10</v>
      </c>
      <c r="C11" t="s">
        <v>13</v>
      </c>
      <c r="D11" t="s">
        <v>11</v>
      </c>
      <c r="F11" s="5" t="s">
        <v>13</v>
      </c>
      <c r="G11" s="6">
        <v>3</v>
      </c>
    </row>
    <row r="12" spans="1:9">
      <c r="A12" s="1">
        <v>41944</v>
      </c>
      <c r="B12" t="s">
        <v>10</v>
      </c>
      <c r="C12" t="s">
        <v>9</v>
      </c>
      <c r="D12" t="s">
        <v>9</v>
      </c>
      <c r="F12" s="5" t="s">
        <v>15</v>
      </c>
      <c r="G12" s="6">
        <v>1</v>
      </c>
    </row>
    <row r="13" spans="1:9">
      <c r="F13" s="5" t="s">
        <v>16</v>
      </c>
      <c r="G13" s="6"/>
    </row>
    <row r="14" spans="1:9">
      <c r="F14" s="3" t="s">
        <v>4</v>
      </c>
      <c r="G14" s="4">
        <v>10</v>
      </c>
    </row>
    <row r="16" spans="1:9">
      <c r="F16" s="2" t="s">
        <v>3</v>
      </c>
      <c r="G16" t="s">
        <v>14</v>
      </c>
    </row>
    <row r="17" spans="1:20">
      <c r="F17" s="5" t="s">
        <v>10</v>
      </c>
      <c r="G17" s="6">
        <v>3</v>
      </c>
    </row>
    <row r="18" spans="1:20">
      <c r="F18" s="5" t="s">
        <v>11</v>
      </c>
      <c r="G18" s="6">
        <v>2</v>
      </c>
    </row>
    <row r="19" spans="1:20">
      <c r="F19" s="5" t="s">
        <v>9</v>
      </c>
      <c r="G19" s="6">
        <v>2</v>
      </c>
    </row>
    <row r="20" spans="1:20">
      <c r="F20" s="5" t="s">
        <v>12</v>
      </c>
      <c r="G20" s="6">
        <v>2</v>
      </c>
    </row>
    <row r="21" spans="1:20">
      <c r="F21" s="5" t="s">
        <v>16</v>
      </c>
      <c r="G21" s="6"/>
    </row>
    <row r="22" spans="1:20">
      <c r="F22" s="3" t="s">
        <v>4</v>
      </c>
      <c r="G22" s="4">
        <v>9</v>
      </c>
    </row>
    <row r="26" spans="1:20">
      <c r="A26" t="s">
        <v>0</v>
      </c>
      <c r="B26" t="s">
        <v>20</v>
      </c>
      <c r="C26" t="s">
        <v>22</v>
      </c>
    </row>
    <row r="27" spans="1:20">
      <c r="A27" s="9">
        <v>41640</v>
      </c>
      <c r="B27" s="8" t="s">
        <v>8</v>
      </c>
      <c r="C27" s="8">
        <v>1</v>
      </c>
      <c r="D27" s="8"/>
      <c r="F27" s="2" t="s">
        <v>0</v>
      </c>
      <c r="G27" t="s">
        <v>23</v>
      </c>
    </row>
    <row r="28" spans="1:20">
      <c r="A28" s="9">
        <v>41640</v>
      </c>
      <c r="B28" s="8" t="s">
        <v>8</v>
      </c>
      <c r="C28" s="8">
        <v>1</v>
      </c>
      <c r="D28" s="8"/>
    </row>
    <row r="29" spans="1:20">
      <c r="A29" s="9">
        <v>41671</v>
      </c>
      <c r="B29" s="8" t="s">
        <v>10</v>
      </c>
      <c r="C29" s="8">
        <v>2</v>
      </c>
      <c r="D29" s="8"/>
      <c r="F29" s="2" t="s">
        <v>21</v>
      </c>
      <c r="G29" s="2" t="s">
        <v>22</v>
      </c>
    </row>
    <row r="30" spans="1:20">
      <c r="A30" s="9">
        <v>41671</v>
      </c>
      <c r="B30" s="8" t="s">
        <v>9</v>
      </c>
      <c r="C30" s="8">
        <v>3</v>
      </c>
      <c r="D30" s="8"/>
      <c r="F30" s="2" t="s">
        <v>20</v>
      </c>
      <c r="G30">
        <v>1</v>
      </c>
      <c r="H30">
        <v>2</v>
      </c>
      <c r="I30">
        <v>3</v>
      </c>
      <c r="J30">
        <v>4</v>
      </c>
      <c r="K30">
        <v>5</v>
      </c>
      <c r="L30">
        <v>6</v>
      </c>
      <c r="M30">
        <v>7</v>
      </c>
      <c r="N30">
        <v>8</v>
      </c>
      <c r="O30">
        <v>9</v>
      </c>
      <c r="P30">
        <v>10</v>
      </c>
      <c r="Q30">
        <v>11</v>
      </c>
      <c r="R30">
        <v>12</v>
      </c>
      <c r="S30">
        <v>13</v>
      </c>
      <c r="T30" t="s">
        <v>4</v>
      </c>
    </row>
    <row r="31" spans="1:20">
      <c r="A31" s="9">
        <v>41671</v>
      </c>
      <c r="B31" s="8" t="s">
        <v>10</v>
      </c>
      <c r="C31" s="8">
        <v>2</v>
      </c>
      <c r="D31" s="8"/>
      <c r="F31" t="s">
        <v>15</v>
      </c>
      <c r="G31" s="4"/>
      <c r="H31" s="4"/>
      <c r="I31" s="4"/>
      <c r="J31" s="4"/>
      <c r="K31" s="4">
        <v>2</v>
      </c>
      <c r="L31" s="4"/>
      <c r="M31" s="4"/>
      <c r="N31" s="4"/>
      <c r="O31" s="4"/>
      <c r="P31" s="4"/>
      <c r="Q31" s="4"/>
      <c r="R31" s="4"/>
      <c r="S31" s="4"/>
      <c r="T31" s="4">
        <v>2</v>
      </c>
    </row>
    <row r="32" spans="1:20">
      <c r="A32" s="9">
        <v>41699</v>
      </c>
      <c r="B32" s="8" t="s">
        <v>10</v>
      </c>
      <c r="C32" s="8">
        <v>3</v>
      </c>
      <c r="D32" s="8"/>
      <c r="F32" t="s">
        <v>8</v>
      </c>
      <c r="G32" s="4">
        <v>2</v>
      </c>
      <c r="H32" s="4"/>
      <c r="I32" s="4"/>
      <c r="J32" s="4">
        <v>1</v>
      </c>
      <c r="K32" s="4"/>
      <c r="L32" s="4">
        <v>1</v>
      </c>
      <c r="M32" s="4"/>
      <c r="N32" s="4"/>
      <c r="O32" s="4">
        <v>1</v>
      </c>
      <c r="P32" s="4"/>
      <c r="Q32" s="4"/>
      <c r="R32" s="4"/>
      <c r="S32" s="4"/>
      <c r="T32" s="4">
        <v>5</v>
      </c>
    </row>
    <row r="33" spans="1:20">
      <c r="A33" s="9">
        <v>41699</v>
      </c>
      <c r="B33" s="8" t="s">
        <v>9</v>
      </c>
      <c r="C33" s="8">
        <v>3</v>
      </c>
      <c r="D33" s="8"/>
      <c r="F33" t="s">
        <v>11</v>
      </c>
      <c r="G33" s="4"/>
      <c r="H33" s="4"/>
      <c r="I33" s="4">
        <v>1</v>
      </c>
      <c r="J33" s="4"/>
      <c r="K33" s="4"/>
      <c r="L33" s="4"/>
      <c r="M33" s="4"/>
      <c r="N33" s="4"/>
      <c r="O33" s="4"/>
      <c r="P33" s="4">
        <v>1</v>
      </c>
      <c r="Q33" s="4"/>
      <c r="R33" s="4">
        <v>1</v>
      </c>
      <c r="S33" s="4"/>
      <c r="T33" s="4">
        <v>3</v>
      </c>
    </row>
    <row r="34" spans="1:20">
      <c r="A34" s="9">
        <v>41699</v>
      </c>
      <c r="B34" s="8" t="s">
        <v>11</v>
      </c>
      <c r="C34" s="8">
        <v>3</v>
      </c>
      <c r="D34" s="8"/>
      <c r="F34" t="s">
        <v>9</v>
      </c>
      <c r="G34" s="4"/>
      <c r="H34" s="4"/>
      <c r="I34" s="4">
        <v>2</v>
      </c>
      <c r="J34" s="4"/>
      <c r="K34" s="4">
        <v>1</v>
      </c>
      <c r="L34" s="4"/>
      <c r="M34" s="4"/>
      <c r="N34" s="4"/>
      <c r="O34" s="4"/>
      <c r="P34" s="4"/>
      <c r="Q34" s="4"/>
      <c r="R34" s="4"/>
      <c r="S34" s="4">
        <v>2</v>
      </c>
      <c r="T34" s="4">
        <v>5</v>
      </c>
    </row>
    <row r="35" spans="1:20">
      <c r="A35" s="9">
        <v>41730</v>
      </c>
      <c r="B35" s="8" t="s">
        <v>8</v>
      </c>
      <c r="C35" s="8">
        <v>4</v>
      </c>
      <c r="D35" s="8"/>
      <c r="F35" t="s">
        <v>12</v>
      </c>
      <c r="G35" s="4"/>
      <c r="H35" s="4"/>
      <c r="I35" s="4"/>
      <c r="J35" s="4"/>
      <c r="K35" s="4"/>
      <c r="L35" s="4">
        <v>1</v>
      </c>
      <c r="M35" s="4"/>
      <c r="N35" s="4">
        <v>1</v>
      </c>
      <c r="O35" s="4"/>
      <c r="P35" s="4"/>
      <c r="Q35" s="4"/>
      <c r="R35" s="4"/>
      <c r="S35" s="4"/>
      <c r="T35" s="4">
        <v>2</v>
      </c>
    </row>
    <row r="36" spans="1:20">
      <c r="A36" s="9">
        <v>41730</v>
      </c>
      <c r="B36" s="8" t="s">
        <v>10</v>
      </c>
      <c r="C36" s="8">
        <v>4</v>
      </c>
      <c r="D36" s="8"/>
      <c r="F36" t="s">
        <v>10</v>
      </c>
      <c r="G36" s="4"/>
      <c r="H36" s="4">
        <v>2</v>
      </c>
      <c r="I36" s="4">
        <v>1</v>
      </c>
      <c r="J36" s="4">
        <v>1</v>
      </c>
      <c r="K36" s="4"/>
      <c r="L36" s="4"/>
      <c r="M36" s="4">
        <v>2</v>
      </c>
      <c r="N36" s="4">
        <v>1</v>
      </c>
      <c r="O36" s="4">
        <v>1</v>
      </c>
      <c r="P36" s="4">
        <v>1</v>
      </c>
      <c r="Q36" s="4">
        <v>2</v>
      </c>
      <c r="R36" s="4">
        <v>1</v>
      </c>
      <c r="S36" s="4"/>
      <c r="T36" s="4">
        <v>12</v>
      </c>
    </row>
    <row r="37" spans="1:20">
      <c r="A37" s="9">
        <v>41730</v>
      </c>
      <c r="B37" s="8" t="s">
        <v>9</v>
      </c>
      <c r="C37" s="8">
        <v>5</v>
      </c>
      <c r="D37" s="8"/>
      <c r="F37" t="s">
        <v>13</v>
      </c>
      <c r="G37" s="4"/>
      <c r="H37" s="4"/>
      <c r="I37" s="4"/>
      <c r="J37" s="4"/>
      <c r="K37" s="4"/>
      <c r="L37" s="4"/>
      <c r="M37" s="4">
        <v>1</v>
      </c>
      <c r="N37" s="4"/>
      <c r="O37" s="4">
        <v>1</v>
      </c>
      <c r="P37" s="4"/>
      <c r="Q37" s="4">
        <v>1</v>
      </c>
      <c r="R37" s="4"/>
      <c r="S37" s="4"/>
      <c r="T37" s="4">
        <v>3</v>
      </c>
    </row>
    <row r="38" spans="1:20">
      <c r="A38" s="9">
        <v>41760</v>
      </c>
      <c r="B38" s="8" t="s">
        <v>15</v>
      </c>
      <c r="C38" s="8">
        <v>5</v>
      </c>
      <c r="D38" s="8"/>
      <c r="F38" t="s">
        <v>4</v>
      </c>
      <c r="G38" s="4">
        <v>2</v>
      </c>
      <c r="H38" s="4">
        <v>2</v>
      </c>
      <c r="I38" s="4">
        <v>4</v>
      </c>
      <c r="J38" s="4">
        <v>2</v>
      </c>
      <c r="K38" s="4">
        <v>3</v>
      </c>
      <c r="L38" s="4">
        <v>2</v>
      </c>
      <c r="M38" s="4">
        <v>3</v>
      </c>
      <c r="N38" s="4">
        <v>2</v>
      </c>
      <c r="O38" s="4">
        <v>3</v>
      </c>
      <c r="P38" s="4">
        <v>2</v>
      </c>
      <c r="Q38" s="4">
        <v>3</v>
      </c>
      <c r="R38" s="4">
        <v>2</v>
      </c>
      <c r="S38" s="4">
        <v>2</v>
      </c>
      <c r="T38" s="4">
        <v>32</v>
      </c>
    </row>
    <row r="39" spans="1:20">
      <c r="A39" s="9">
        <v>41760</v>
      </c>
      <c r="B39" s="8" t="s">
        <v>15</v>
      </c>
      <c r="C39" s="8">
        <v>5</v>
      </c>
      <c r="D39" s="8"/>
    </row>
    <row r="40" spans="1:20">
      <c r="A40" s="9">
        <v>41760</v>
      </c>
      <c r="B40" s="8" t="s">
        <v>12</v>
      </c>
      <c r="C40" s="8">
        <v>6</v>
      </c>
      <c r="D40" s="8"/>
    </row>
    <row r="41" spans="1:20">
      <c r="A41" s="9">
        <v>41791</v>
      </c>
      <c r="B41" s="8" t="s">
        <v>8</v>
      </c>
      <c r="C41" s="8">
        <v>6</v>
      </c>
      <c r="D41" s="8"/>
    </row>
    <row r="42" spans="1:20">
      <c r="A42" s="9">
        <v>41791</v>
      </c>
      <c r="B42" s="8" t="s">
        <v>13</v>
      </c>
      <c r="C42" s="8">
        <v>7</v>
      </c>
      <c r="D42" s="8"/>
    </row>
    <row r="43" spans="1:20">
      <c r="A43" s="9">
        <v>41791</v>
      </c>
      <c r="B43" s="8" t="s">
        <v>10</v>
      </c>
      <c r="C43" s="8">
        <v>7</v>
      </c>
      <c r="D43" s="8"/>
    </row>
    <row r="44" spans="1:20">
      <c r="A44" s="9">
        <v>41821</v>
      </c>
      <c r="B44" s="8" t="s">
        <v>10</v>
      </c>
      <c r="C44" s="8">
        <v>7</v>
      </c>
      <c r="D44" s="8"/>
    </row>
    <row r="45" spans="1:20">
      <c r="A45" s="9">
        <v>41821</v>
      </c>
      <c r="B45" s="8" t="s">
        <v>10</v>
      </c>
      <c r="C45" s="8">
        <v>8</v>
      </c>
      <c r="D45" s="8"/>
    </row>
    <row r="46" spans="1:20">
      <c r="A46" s="9">
        <v>41821</v>
      </c>
      <c r="B46" s="8" t="s">
        <v>12</v>
      </c>
      <c r="C46" s="8">
        <v>8</v>
      </c>
      <c r="D46" s="8"/>
    </row>
    <row r="47" spans="1:20">
      <c r="A47" s="9">
        <v>41852</v>
      </c>
      <c r="B47" s="8" t="s">
        <v>8</v>
      </c>
      <c r="C47" s="8">
        <v>9</v>
      </c>
      <c r="D47" s="8"/>
    </row>
    <row r="48" spans="1:20">
      <c r="A48" s="9">
        <v>41852</v>
      </c>
      <c r="B48" s="8" t="s">
        <v>13</v>
      </c>
      <c r="C48" s="8">
        <v>9</v>
      </c>
      <c r="D48" s="8"/>
    </row>
    <row r="49" spans="1:4">
      <c r="A49" s="9">
        <v>41852</v>
      </c>
      <c r="B49" s="8" t="s">
        <v>10</v>
      </c>
      <c r="C49" s="8">
        <v>9</v>
      </c>
      <c r="D49" s="8"/>
    </row>
    <row r="50" spans="1:4">
      <c r="A50" s="9">
        <v>41883</v>
      </c>
      <c r="B50" s="8" t="s">
        <v>11</v>
      </c>
      <c r="C50" s="8">
        <v>10</v>
      </c>
      <c r="D50" s="8"/>
    </row>
    <row r="51" spans="1:4">
      <c r="A51" s="9">
        <v>41883</v>
      </c>
      <c r="B51" s="8" t="s">
        <v>10</v>
      </c>
      <c r="C51" s="8">
        <v>10</v>
      </c>
      <c r="D51" s="8"/>
    </row>
    <row r="52" spans="1:4">
      <c r="A52" s="9">
        <v>41883</v>
      </c>
      <c r="B52" s="8" t="s">
        <v>10</v>
      </c>
      <c r="C52" s="8">
        <v>11</v>
      </c>
      <c r="D52" s="8"/>
    </row>
    <row r="53" spans="1:4">
      <c r="A53" s="9">
        <v>41913</v>
      </c>
      <c r="B53" s="8" t="s">
        <v>10</v>
      </c>
      <c r="C53" s="8">
        <v>11</v>
      </c>
      <c r="D53" s="8"/>
    </row>
    <row r="54" spans="1:4">
      <c r="A54" s="9">
        <v>41913</v>
      </c>
      <c r="B54" s="8" t="s">
        <v>13</v>
      </c>
      <c r="C54" s="8">
        <v>11</v>
      </c>
      <c r="D54" s="8"/>
    </row>
    <row r="55" spans="1:4">
      <c r="A55" s="9">
        <v>41913</v>
      </c>
      <c r="B55" s="8" t="s">
        <v>11</v>
      </c>
      <c r="C55" s="8">
        <v>12</v>
      </c>
      <c r="D55" s="8"/>
    </row>
    <row r="56" spans="1:4">
      <c r="A56" s="9">
        <v>41944</v>
      </c>
      <c r="B56" s="8" t="s">
        <v>10</v>
      </c>
      <c r="C56" s="8">
        <v>12</v>
      </c>
      <c r="D56" s="8"/>
    </row>
    <row r="57" spans="1:4">
      <c r="A57" s="9">
        <v>41944</v>
      </c>
      <c r="B57" s="8" t="s">
        <v>9</v>
      </c>
      <c r="C57" s="8">
        <v>13</v>
      </c>
      <c r="D57" s="8"/>
    </row>
    <row r="58" spans="1:4">
      <c r="A58" s="9">
        <v>41974</v>
      </c>
      <c r="B58" s="8" t="s">
        <v>9</v>
      </c>
      <c r="C58" s="8">
        <v>13</v>
      </c>
      <c r="D58" s="8"/>
    </row>
    <row r="59" spans="1:4">
      <c r="C59" s="8"/>
      <c r="D59" s="7"/>
    </row>
  </sheetData>
  <sortState ref="A27:B59">
    <sortCondition ref="A44"/>
  </sortState>
  <pageMargins left="0.7" right="0.7" top="0.75" bottom="0.75" header="0.3" footer="0.3"/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E8"/>
  <sheetViews>
    <sheetView workbookViewId="0">
      <selection activeCell="B2" sqref="B2"/>
    </sheetView>
  </sheetViews>
  <sheetFormatPr baseColWidth="10" defaultRowHeight="15"/>
  <cols>
    <col min="1" max="1" width="12.7109375" customWidth="1"/>
    <col min="2" max="4" width="11.7109375" customWidth="1"/>
  </cols>
  <sheetData>
    <row r="1" spans="1:5">
      <c r="A1" t="s">
        <v>17</v>
      </c>
      <c r="B1" t="s">
        <v>1</v>
      </c>
      <c r="C1" t="s">
        <v>2</v>
      </c>
      <c r="D1" t="s">
        <v>7</v>
      </c>
      <c r="E1" t="s">
        <v>18</v>
      </c>
    </row>
    <row r="2" spans="1:5">
      <c r="A2" t="str">
        <f>Feuil1!F2</f>
        <v>Pierre</v>
      </c>
      <c r="B2">
        <f>GETPIVOTDATA("Objectif 1",Feuil1!$F$1,"Objectif 1","Pierre")</f>
        <v>5</v>
      </c>
      <c r="C2">
        <f>GETPIVOTDATA("Objectif 2",Feuil1!$F$8,"Objectif 2","Pierre")</f>
        <v>3</v>
      </c>
      <c r="D2">
        <f>GETPIVOTDATA("Objectif 3",Feuil1!$F$16,"Objectif 3","Pierre")</f>
        <v>3</v>
      </c>
      <c r="E2">
        <f>SUM(B2:D2)</f>
        <v>11</v>
      </c>
    </row>
    <row r="3" spans="1:5">
      <c r="A3" t="str">
        <f>Feuil1!F3</f>
        <v>Jean</v>
      </c>
      <c r="B3">
        <f>GETPIVOTDATA("Objectif 1",Feuil1!$F$1,"Objectif 1","Jean")</f>
        <v>4</v>
      </c>
      <c r="E3">
        <f>SUM(B3:D3)</f>
        <v>4</v>
      </c>
    </row>
    <row r="4" spans="1:5">
      <c r="A4" t="s">
        <v>15</v>
      </c>
      <c r="B4">
        <f>GETPIVOTDATA("Objectif 1",Feuil1!$F$1,"Objectif 1","Antoine")</f>
        <v>1</v>
      </c>
      <c r="C4">
        <f>GETPIVOTDATA("Objectif 2",Feuil1!$F$8,"Objectif 2","Antoine")</f>
        <v>1</v>
      </c>
      <c r="E4">
        <f>SUM(B4:D4)</f>
        <v>2</v>
      </c>
    </row>
    <row r="5" spans="1:5">
      <c r="A5" t="s">
        <v>11</v>
      </c>
      <c r="B5">
        <f>GETPIVOTDATA("Objectif 1",Feuil1!$F$1,"Objectif 1","Louis")</f>
        <v>1</v>
      </c>
      <c r="D5">
        <f>GETPIVOTDATA("Objectif 3",Feuil1!$F$16,"Objectif 3","Louis")</f>
        <v>2</v>
      </c>
      <c r="E5">
        <f>SUM(B5:D5)</f>
        <v>3</v>
      </c>
    </row>
    <row r="8" spans="1:5">
      <c r="A8" t="s">
        <v>19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Coutant</dc:creator>
  <cp:lastModifiedBy>dd</cp:lastModifiedBy>
  <dcterms:created xsi:type="dcterms:W3CDTF">2015-06-14T07:45:35Z</dcterms:created>
  <dcterms:modified xsi:type="dcterms:W3CDTF">2015-06-14T08:50:01Z</dcterms:modified>
</cp:coreProperties>
</file>