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me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991" activeTab="1"/>
  </bookViews>
  <sheets>
    <sheet name="Feuille1" sheetId="1" r:id="rId1"/>
    <sheet name="Feuil1" sheetId="2" r:id="rId2"/>
  </sheets>
  <definedNames>
    <definedName name="QF">Feuil1!$A:$A</definedName>
    <definedName name="Qmax">Feuil1!$H$6</definedName>
    <definedName name="Qmin">Feuil1!$H$5</definedName>
    <definedName name="Tmax">Feuil1!$H$8</definedName>
    <definedName name="Tmin">Feuil1!$H$7</definedName>
  </definedNames>
  <calcPr calcId="14562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11" i="2"/>
  <c r="B12" i="2"/>
  <c r="B13" i="2"/>
  <c r="B14" i="2"/>
  <c r="B15" i="2"/>
  <c r="B5" i="2"/>
  <c r="C10" i="1"/>
  <c r="B10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<sst xmlns="http://schemas.openxmlformats.org/spreadsheetml/2006/main" count="23" uniqueCount="15">
  <si>
    <t>tranche</t>
  </si>
  <si>
    <t>prévision</t>
  </si>
  <si>
    <t>sommeprod</t>
  </si>
  <si>
    <t xml:space="preserve">Tarif = (Tmin + ((Tmax - Tmin) / (Qmax - Qmin)) * (QF - Qmin))
</t>
  </si>
  <si>
    <t>Quotient</t>
  </si>
  <si>
    <t>Tarif</t>
  </si>
  <si>
    <t>Paramètres</t>
  </si>
  <si>
    <t>Qmin</t>
  </si>
  <si>
    <t>Qmax</t>
  </si>
  <si>
    <t>Tmin</t>
  </si>
  <si>
    <t>Tmax</t>
  </si>
  <si>
    <t>Observations</t>
  </si>
  <si>
    <t>Tmin appliqué</t>
  </si>
  <si>
    <t>Formule appliquée</t>
  </si>
  <si>
    <t>Tmax appliqué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</si>
</sst>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44" fontId="1" fillId="0" borderId="0" xfId="1" applyFont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cat>
            <c:numRef>
              <c:f>Feuil1!$A$5:$A$15</c:f>
              <c:numCache>
                <c:formatCode>_("€"* #,##0.00_);_("€"* \(#,##0.00\);_("€"* "-"??_);_(@_)</c:formatCode>
                <c:ptCount val="11"/>
                <c:pt idx="0">
                  <c:v>450</c:v>
                </c:pt>
                <c:pt idx="1">
                  <c:v>500</c:v>
                </c:pt>
                <c:pt idx="2">
                  <c:v>550</c:v>
                </c:pt>
                <c:pt idx="3">
                  <c:v>600</c:v>
                </c:pt>
                <c:pt idx="4">
                  <c:v>650</c:v>
                </c:pt>
                <c:pt idx="5">
                  <c:v>700</c:v>
                </c:pt>
                <c:pt idx="6">
                  <c:v>750</c:v>
                </c:pt>
                <c:pt idx="7">
                  <c:v>800</c:v>
                </c:pt>
                <c:pt idx="8">
                  <c:v>850</c:v>
                </c:pt>
                <c:pt idx="9">
                  <c:v>900</c:v>
                </c:pt>
                <c:pt idx="10">
                  <c:v>950</c:v>
                </c:pt>
              </c:numCache>
            </c:numRef>
          </c:cat>
          <c:val>
            <c:numRef>
              <c:f>Feuil1!$B$5:$B$15</c:f>
              <c:numCache>
                <c:formatCode>_("€"* #,##0.00_);_("€"* \(#,##0.00\);_("€"* "-"??_);_(@_)</c:formatCode>
                <c:ptCount val="11"/>
                <c:pt idx="0">
                  <c:v>3</c:v>
                </c:pt>
                <c:pt idx="1">
                  <c:v>3</c:v>
                </c:pt>
                <c:pt idx="2">
                  <c:v>3.5</c:v>
                </c:pt>
                <c:pt idx="3">
                  <c:v>4</c:v>
                </c:pt>
                <c:pt idx="4">
                  <c:v>4.5</c:v>
                </c:pt>
                <c:pt idx="5">
                  <c:v>5</c:v>
                </c:pt>
                <c:pt idx="6">
                  <c:v>5.5</c:v>
                </c:pt>
                <c:pt idx="7">
                  <c:v>6</c:v>
                </c:pt>
                <c:pt idx="8">
                  <c:v>6.5</c:v>
                </c:pt>
                <c:pt idx="9">
                  <c:v>7</c:v>
                </c:pt>
                <c:pt idx="10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6962560"/>
        <c:axId val="176997120"/>
      </c:lineChart>
      <c:catAx>
        <c:axId val="176962560"/>
        <c:scaling>
          <c:orientation val="minMax"/>
        </c:scaling>
        <c:delete val="0"/>
        <c:axPos val="b"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76997120"/>
        <c:crosses val="autoZero"/>
        <c:auto val="1"/>
        <c:lblAlgn val="ctr"/>
        <c:lblOffset val="100"/>
        <c:noMultiLvlLbl val="0"/>
      </c:catAx>
      <c:valAx>
        <c:axId val="17699712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76962560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11</xdr:row>
      <xdr:rowOff>0</xdr:rowOff>
    </xdr:from>
    <xdr:to>
      <xdr:col>13</xdr:col>
      <xdr:colOff>285750</xdr:colOff>
      <xdr:row>31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zoomScale="160" zoomScaleNormal="160" workbookViewId="0">
      <selection activeCell="F9" sqref="F9"/>
    </sheetView>
  </sheetViews>
  <sheetFormatPr baseColWidth="10" defaultColWidth="9.140625" defaultRowHeight="12.75" x14ac:dyDescent="0.2"/>
  <cols>
    <col min="1" max="5" width="11.5703125"/>
    <col min="6" max="6" width="55.140625" customWidth="1"/>
    <col min="7" max="1025" width="11.5703125"/>
  </cols>
  <sheetData>
    <row r="1" spans="1:6" x14ac:dyDescent="0.2">
      <c r="A1" t="s">
        <v>0</v>
      </c>
      <c r="B1" t="s">
        <v>1</v>
      </c>
      <c r="C1" t="s">
        <v>2</v>
      </c>
    </row>
    <row r="2" spans="1:6" x14ac:dyDescent="0.2">
      <c r="A2">
        <v>0</v>
      </c>
      <c r="B2">
        <v>0</v>
      </c>
      <c r="C2">
        <v>0</v>
      </c>
    </row>
    <row r="3" spans="1:6" x14ac:dyDescent="0.2">
      <c r="A3">
        <v>1.99</v>
      </c>
      <c r="B3">
        <v>0.41</v>
      </c>
      <c r="C3">
        <f>(B3-B2)/(A3-A2)</f>
        <v>0.20603015075376882</v>
      </c>
    </row>
    <row r="4" spans="1:6" x14ac:dyDescent="0.2">
      <c r="A4">
        <v>3.99</v>
      </c>
      <c r="B4">
        <v>0.81</v>
      </c>
      <c r="C4">
        <f>(B4-B3)/(A4-A3)</f>
        <v>0.20000000000000004</v>
      </c>
    </row>
    <row r="5" spans="1:6" x14ac:dyDescent="0.2">
      <c r="A5">
        <v>5.99</v>
      </c>
      <c r="B5">
        <v>1.18</v>
      </c>
      <c r="C5">
        <f>(B5-B4)/(A5-A4)</f>
        <v>0.18499999999999994</v>
      </c>
    </row>
    <row r="6" spans="1:6" x14ac:dyDescent="0.2">
      <c r="A6">
        <v>8.99</v>
      </c>
      <c r="B6">
        <v>1.41</v>
      </c>
      <c r="C6">
        <f>(B6-B5)/(A6-A5)</f>
        <v>7.6666666666666661E-2</v>
      </c>
    </row>
    <row r="7" spans="1:6" x14ac:dyDescent="0.2">
      <c r="A7">
        <v>1000</v>
      </c>
      <c r="B7">
        <v>1.41</v>
      </c>
      <c r="C7">
        <f>(B7-B6)/(A7-A6)</f>
        <v>0</v>
      </c>
    </row>
    <row r="8" spans="1:6" ht="25.5" x14ac:dyDescent="0.2">
      <c r="F8" s="1" t="s">
        <v>3</v>
      </c>
    </row>
    <row r="10" spans="1:6" x14ac:dyDescent="0.2">
      <c r="A10">
        <v>3</v>
      </c>
      <c r="B10">
        <f ca="1">FORECAST(A10,OFFSET(B1,MATCH(A10,A2:A7),0,2),OFFSET(A1,MATCH(A10,A2:A7),0,2))</f>
        <v>0.61199999999999999</v>
      </c>
      <c r="C10">
        <f>SUMPRODUCT((A10&gt;A2:A6)*(A10-A2:A6)*(C3:C7-C2:C6))</f>
        <v>0.61199999999999999</v>
      </c>
    </row>
  </sheetData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5"/>
  <sheetViews>
    <sheetView tabSelected="1" workbookViewId="0">
      <selection sqref="A1:A1048576"/>
    </sheetView>
  </sheetViews>
  <sheetFormatPr baseColWidth="10" defaultRowHeight="12.75" x14ac:dyDescent="0.2"/>
  <cols>
    <col min="1" max="2" width="11.42578125" style="4"/>
  </cols>
  <sheetData>
    <row r="4" spans="1:8" x14ac:dyDescent="0.2">
      <c r="A4" s="3" t="s">
        <v>4</v>
      </c>
      <c r="B4" s="3" t="s">
        <v>5</v>
      </c>
      <c r="C4" s="2" t="s">
        <v>11</v>
      </c>
      <c r="D4" s="2"/>
      <c r="E4" s="2"/>
      <c r="F4" s="2"/>
      <c r="G4" s="2" t="s">
        <v>6</v>
      </c>
      <c r="H4" s="2"/>
    </row>
    <row r="5" spans="1:8" x14ac:dyDescent="0.2">
      <c r="A5" s="4">
        <v>450</v>
      </c>
      <c r="B5" s="4">
        <f t="shared" ref="B5:B15" si="0">IF(QF&gt;Qmax,Tmax,IF(QF&lt;Qmin,Tmin,Tmin + ((Tmax - Tmin) / (Qmax - Qmin)) * (QF - Qmin)))</f>
        <v>3</v>
      </c>
      <c r="C5" t="s">
        <v>12</v>
      </c>
      <c r="G5" t="s">
        <v>7</v>
      </c>
      <c r="H5">
        <v>500</v>
      </c>
    </row>
    <row r="6" spans="1:8" x14ac:dyDescent="0.2">
      <c r="A6" s="4">
        <v>500</v>
      </c>
      <c r="B6" s="4">
        <f t="shared" si="0"/>
        <v>3</v>
      </c>
      <c r="C6" t="s">
        <v>13</v>
      </c>
      <c r="G6" t="s">
        <v>8</v>
      </c>
      <c r="H6">
        <v>900</v>
      </c>
    </row>
    <row r="7" spans="1:8" x14ac:dyDescent="0.2">
      <c r="A7" s="4">
        <v>550</v>
      </c>
      <c r="B7" s="4">
        <f t="shared" si="0"/>
        <v>3.5</v>
      </c>
      <c r="C7" t="s">
        <v>13</v>
      </c>
      <c r="G7" t="s">
        <v>9</v>
      </c>
      <c r="H7">
        <v>3</v>
      </c>
    </row>
    <row r="8" spans="1:8" x14ac:dyDescent="0.2">
      <c r="A8" s="4">
        <v>600</v>
      </c>
      <c r="B8" s="4">
        <f t="shared" si="0"/>
        <v>4</v>
      </c>
      <c r="C8" t="s">
        <v>13</v>
      </c>
      <c r="G8" t="s">
        <v>10</v>
      </c>
      <c r="H8">
        <v>7</v>
      </c>
    </row>
    <row r="9" spans="1:8" x14ac:dyDescent="0.2">
      <c r="A9" s="4">
        <v>650</v>
      </c>
      <c r="B9" s="4">
        <f t="shared" si="0"/>
        <v>4.5</v>
      </c>
      <c r="C9" t="s">
        <v>13</v>
      </c>
    </row>
    <row r="10" spans="1:8" x14ac:dyDescent="0.2">
      <c r="A10" s="4">
        <v>700</v>
      </c>
      <c r="B10" s="4">
        <f t="shared" si="0"/>
        <v>5</v>
      </c>
      <c r="C10" t="s">
        <v>13</v>
      </c>
    </row>
    <row r="11" spans="1:8" x14ac:dyDescent="0.2">
      <c r="A11" s="4">
        <v>750</v>
      </c>
      <c r="B11" s="4">
        <f t="shared" si="0"/>
        <v>5.5</v>
      </c>
      <c r="C11" t="s">
        <v>13</v>
      </c>
    </row>
    <row r="12" spans="1:8" x14ac:dyDescent="0.2">
      <c r="A12" s="4">
        <v>800</v>
      </c>
      <c r="B12" s="4">
        <f t="shared" si="0"/>
        <v>6</v>
      </c>
      <c r="C12" t="s">
        <v>13</v>
      </c>
    </row>
    <row r="13" spans="1:8" x14ac:dyDescent="0.2">
      <c r="A13" s="4">
        <v>850</v>
      </c>
      <c r="B13" s="4">
        <f t="shared" si="0"/>
        <v>6.5</v>
      </c>
      <c r="C13" t="s">
        <v>13</v>
      </c>
    </row>
    <row r="14" spans="1:8" x14ac:dyDescent="0.2">
      <c r="A14" s="4">
        <v>900</v>
      </c>
      <c r="B14" s="4">
        <f t="shared" si="0"/>
        <v>7</v>
      </c>
      <c r="C14" t="s">
        <v>13</v>
      </c>
    </row>
    <row r="15" spans="1:8" x14ac:dyDescent="0.2">
      <c r="A15" s="4">
        <v>950</v>
      </c>
      <c r="B15" s="4">
        <f t="shared" si="0"/>
        <v>7</v>
      </c>
      <c r="C15" t="s">
        <v>14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Feuille1</vt:lpstr>
      <vt:lpstr>Feuil1</vt:lpstr>
      <vt:lpstr>QF</vt:lpstr>
      <vt:lpstr>Qmax</vt:lpstr>
      <vt:lpstr>Qmin</vt:lpstr>
      <vt:lpstr>Tmax</vt:lpstr>
      <vt:lpstr>Tmin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2016-03-26T13:58:58Z</dcterms:created>
  <dcterms:modified xsi:type="dcterms:W3CDTF">2016-03-26T14:01:20Z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2016-03-26T13:40:12Z</dcterms:created>
  <dc:creator>Gérard Fargeot</dc:creator>
  <dc:language>fr-FR</dc:language>
  <cp:lastModifiedBy>Gérard Fargeot</cp:lastModifiedBy>
  <dcterms:modified xsi:type="dcterms:W3CDTF">2016-03-26T14:06:20Z</dcterms:modified>
  <cp:revision>2</cp:revision>
</cp:coreProperties>
</file>